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von\Desktop\"/>
    </mc:Choice>
  </mc:AlternateContent>
  <xr:revisionPtr revIDLastSave="0" documentId="10_ncr:8100000_{39E072FD-C395-4F50-8A88-C21566295A18}" xr6:coauthVersionLast="32" xr6:coauthVersionMax="32" xr10:uidLastSave="{00000000-0000-0000-0000-000000000000}"/>
  <bookViews>
    <workbookView xWindow="0" yWindow="0" windowWidth="15480" windowHeight="8385" tabRatio="740" activeTab="4" xr2:uid="{00000000-000D-0000-FFFF-FFFF00000000}"/>
  </bookViews>
  <sheets>
    <sheet name="无优调试" sheetId="12" r:id="rId1"/>
    <sheet name="无优测试" sheetId="13" r:id="rId2"/>
    <sheet name="接入测试" sheetId="14" r:id="rId3"/>
    <sheet name="无传单价" sheetId="8" r:id="rId4"/>
    <sheet name="维修单价" sheetId="5" r:id="rId5"/>
  </sheets>
  <definedNames>
    <definedName name="_xlnm._FilterDatabase" localSheetId="2" hidden="1">接入测试!$A$3:$BE$3</definedName>
    <definedName name="_xlnm._FilterDatabase" localSheetId="4" hidden="1">维修单价!$A$3:$O$1948</definedName>
    <definedName name="_xlnm._FilterDatabase" localSheetId="3" hidden="1">无传单价!$A$3:$AH$172</definedName>
    <definedName name="_xlnm._FilterDatabase" localSheetId="1" hidden="1">无优测试!$A$3:$AM$1806</definedName>
    <definedName name="_xlnm._FilterDatabase" localSheetId="0" hidden="1">无优调试!$A$3:$U$1687</definedName>
    <definedName name="_xlnm.Print_Titles" localSheetId="2">接入测试!$3:$3</definedName>
    <definedName name="_xlnm.Print_Titles" localSheetId="4">维修单价!$3:$3</definedName>
    <definedName name="_xlnm.Print_Titles" localSheetId="3">无传单价!$3:$3</definedName>
    <definedName name="_xlnm.Print_Titles" localSheetId="1">无优测试!$3:$3</definedName>
    <definedName name="_xlnm.Print_Titles" localSheetId="0">无优调试!$3:$3</definedName>
    <definedName name="Z_D68CEA8F_70E7_4576_B244_421086392A69_.wvu.FilterData" localSheetId="4" hidden="1">维修单价!$A$3:$O$1515</definedName>
    <definedName name="Z_D68CEA8F_70E7_4576_B244_421086392A69_.wvu.FilterData" localSheetId="1" hidden="1">无优测试!$A$3:$AM$105</definedName>
    <definedName name="Z_D68CEA8F_70E7_4576_B244_421086392A69_.wvu.FilterData" localSheetId="0" hidden="1">无优调试!$A$3:$U$83</definedName>
    <definedName name="Z_D68CEA8F_70E7_4576_B244_421086392A69_.wvu.PrintArea" localSheetId="4" hidden="1">维修单价!$A$3:$M$1463</definedName>
    <definedName name="Z_D68CEA8F_70E7_4576_B244_421086392A69_.wvu.PrintArea" localSheetId="1" hidden="1">无优测试!$A$3:$AK$105</definedName>
    <definedName name="Z_D68CEA8F_70E7_4576_B244_421086392A69_.wvu.PrintArea" localSheetId="0" hidden="1">无优调试!$A$3:$S$83</definedName>
    <definedName name="Z_D68CEA8F_70E7_4576_B244_421086392A69_.wvu.PrintTitles" localSheetId="4" hidden="1">维修单价!$3:$5</definedName>
    <definedName name="Z_D68CEA8F_70E7_4576_B244_421086392A69_.wvu.PrintTitles" localSheetId="1" hidden="1">无优测试!$4:$5</definedName>
    <definedName name="Z_D68CEA8F_70E7_4576_B244_421086392A69_.wvu.PrintTitles" localSheetId="0" hidden="1">无优调试!#REF!</definedName>
    <definedName name="Z_E1FC0EE1_4A40_442A_A330_7EEC6AF2C0A2_.wvu.FilterData" localSheetId="4" hidden="1">维修单价!$A$3:$O$1518</definedName>
    <definedName name="Z_E1FC0EE1_4A40_442A_A330_7EEC6AF2C0A2_.wvu.FilterData" localSheetId="1" hidden="1">无优测试!$A$3:$AM$105</definedName>
    <definedName name="Z_E1FC0EE1_4A40_442A_A330_7EEC6AF2C0A2_.wvu.FilterData" localSheetId="0" hidden="1">无优调试!$A$3:$U$83</definedName>
    <definedName name="Z_E1FC0EE1_4A40_442A_A330_7EEC6AF2C0A2_.wvu.PrintArea" localSheetId="4" hidden="1">维修单价!$A$3:$M$1463</definedName>
    <definedName name="Z_E1FC0EE1_4A40_442A_A330_7EEC6AF2C0A2_.wvu.PrintArea" localSheetId="1" hidden="1">无优测试!$A$3:$AK$105</definedName>
    <definedName name="Z_E1FC0EE1_4A40_442A_A330_7EEC6AF2C0A2_.wvu.PrintArea" localSheetId="0" hidden="1">无优调试!$A$3:$S$83</definedName>
    <definedName name="Z_E1FC0EE1_4A40_442A_A330_7EEC6AF2C0A2_.wvu.PrintTitles" localSheetId="4" hidden="1">维修单价!$3:$5</definedName>
    <definedName name="Z_E1FC0EE1_4A40_442A_A330_7EEC6AF2C0A2_.wvu.PrintTitles" localSheetId="1" hidden="1">无优测试!$4:$5</definedName>
    <definedName name="Z_E1FC0EE1_4A40_442A_A330_7EEC6AF2C0A2_.wvu.PrintTitles" localSheetId="0" hidden="1">无优调试!#REF!</definedName>
  </definedNames>
  <calcPr calcId="162913"/>
  <customWorkbookViews>
    <customWorkbookView name="赵华涛 - 个人视图" guid="{D68CEA8F-70E7-4576-B244-421086392A69}" mergeInterval="0" personalView="1" maximized="1" xWindow="1" yWindow="1" windowWidth="1020" windowHeight="489" activeSheetId="3" showComments="commNone"/>
    <customWorkbookView name="鲁珍珍 - 个人视图" guid="{E1FC0EE1-4A40-442A-A330-7EEC6AF2C0A2}" mergeInterval="0" personalView="1" maximized="1" xWindow="1" yWindow="1" windowWidth="1020" windowHeight="530" activeSheetId="1"/>
  </customWorkbookViews>
</workbook>
</file>

<file path=xl/calcChain.xml><?xml version="1.0" encoding="utf-8"?>
<calcChain xmlns="http://schemas.openxmlformats.org/spreadsheetml/2006/main">
  <c r="I9" i="13" l="1"/>
  <c r="AW226" i="14"/>
  <c r="U226" i="14"/>
  <c r="O226" i="14"/>
  <c r="M226" i="14"/>
  <c r="E223" i="14"/>
  <c r="E224" i="14"/>
  <c r="E225" i="14"/>
  <c r="AG1857" i="13"/>
  <c r="AG1858" i="13"/>
  <c r="AA1856" i="13"/>
  <c r="AI1855" i="13"/>
  <c r="AD186" i="8"/>
  <c r="AA186" i="8"/>
  <c r="U186" i="8"/>
  <c r="AE186" i="8" s="1"/>
  <c r="AD185" i="8"/>
  <c r="AA185" i="8"/>
  <c r="U185" i="8"/>
  <c r="AH185" i="8" s="1"/>
  <c r="AD184" i="8"/>
  <c r="Y184" i="8"/>
  <c r="W184" i="8"/>
  <c r="U184" i="8"/>
  <c r="S184" i="8"/>
  <c r="Q184" i="8"/>
  <c r="M184" i="8"/>
  <c r="G184" i="8"/>
  <c r="AH184" i="8" l="1"/>
  <c r="AH186" i="8"/>
  <c r="AE184" i="8"/>
  <c r="AE185" i="8"/>
  <c r="BB221" i="14"/>
  <c r="BB222" i="14"/>
  <c r="E222" i="14"/>
  <c r="G222" i="14"/>
  <c r="M222" i="14"/>
  <c r="M221" i="14"/>
  <c r="U222" i="14"/>
  <c r="U221" i="14"/>
  <c r="O222" i="14"/>
  <c r="O221" i="14"/>
  <c r="AJ1813" i="13"/>
  <c r="AJ1814" i="13"/>
  <c r="AJ1815" i="13"/>
  <c r="AJ1816" i="13"/>
  <c r="AJ1817" i="13"/>
  <c r="AJ1818" i="13"/>
  <c r="AJ1819" i="13"/>
  <c r="AJ1820" i="13"/>
  <c r="AJ1821" i="13"/>
  <c r="AJ1822" i="13"/>
  <c r="AJ1823" i="13"/>
  <c r="AJ1824" i="13"/>
  <c r="AJ1825" i="13"/>
  <c r="AJ1826" i="13"/>
  <c r="AJ1827" i="13"/>
  <c r="AJ1828" i="13"/>
  <c r="AJ1829" i="13"/>
  <c r="AJ1830" i="13"/>
  <c r="AJ1831" i="13"/>
  <c r="AJ1832" i="13"/>
  <c r="AJ1833" i="13"/>
  <c r="AJ1834" i="13"/>
  <c r="AJ1835" i="13"/>
  <c r="AJ1836" i="13"/>
  <c r="AJ1837" i="13"/>
  <c r="AJ1838" i="13"/>
  <c r="AJ1839" i="13"/>
  <c r="AJ1840" i="13"/>
  <c r="AJ1841" i="13"/>
  <c r="AJ1842" i="13"/>
  <c r="AJ1843" i="13"/>
  <c r="AJ1844" i="13"/>
  <c r="AJ1845" i="13"/>
  <c r="AJ1846" i="13"/>
  <c r="AJ1847" i="13"/>
  <c r="AJ1848" i="13"/>
  <c r="AJ1849" i="13"/>
  <c r="AJ1850" i="13"/>
  <c r="AJ1851" i="13"/>
  <c r="AJ1852" i="13"/>
  <c r="AJ1853" i="13"/>
  <c r="AJ1854" i="13"/>
  <c r="G1854" i="13"/>
  <c r="G1853" i="13"/>
  <c r="G1851" i="13"/>
  <c r="G1850" i="13"/>
  <c r="G1849" i="13"/>
  <c r="I1832" i="13"/>
  <c r="I1831" i="13"/>
  <c r="I1830" i="13"/>
  <c r="I1829" i="13"/>
  <c r="I1828" i="13"/>
  <c r="I1827" i="13"/>
  <c r="I1826" i="13"/>
  <c r="I1825" i="13"/>
  <c r="I1824" i="13"/>
  <c r="I1823" i="13"/>
  <c r="I1822" i="13"/>
  <c r="I1821" i="13"/>
  <c r="AK1821" i="13" s="1"/>
  <c r="I1820" i="13"/>
  <c r="AK1820" i="13" s="1"/>
  <c r="I1819" i="13"/>
  <c r="AK1819" i="13" s="1"/>
  <c r="I1818" i="13"/>
  <c r="AK1818" i="13" s="1"/>
  <c r="I1817" i="13"/>
  <c r="AK1817" i="13" s="1"/>
  <c r="I1815" i="13"/>
  <c r="I1834" i="13"/>
  <c r="I1836" i="13"/>
  <c r="I1840" i="13"/>
  <c r="I1839" i="13"/>
  <c r="I1838" i="13"/>
  <c r="I1848" i="13"/>
  <c r="I1847" i="13"/>
  <c r="I1854" i="13"/>
  <c r="I1853" i="13"/>
  <c r="I1852" i="13"/>
  <c r="K1826" i="13"/>
  <c r="K1825" i="13"/>
  <c r="K1824" i="13"/>
  <c r="K1823" i="13"/>
  <c r="K1813" i="13"/>
  <c r="M1813" i="13"/>
  <c r="Q1835" i="13"/>
  <c r="Q1833" i="13"/>
  <c r="S1837" i="13"/>
  <c r="S1843" i="13"/>
  <c r="S1842" i="13"/>
  <c r="S1841" i="13"/>
  <c r="S1846" i="13"/>
  <c r="S1845" i="13"/>
  <c r="S1850" i="13"/>
  <c r="S1849" i="13"/>
  <c r="U1851" i="13"/>
  <c r="U1850" i="13"/>
  <c r="U1849" i="13"/>
  <c r="U1846" i="13"/>
  <c r="U1845" i="13"/>
  <c r="U1843" i="13"/>
  <c r="U1842" i="13"/>
  <c r="U1841" i="13"/>
  <c r="U1837" i="13"/>
  <c r="U1835" i="13"/>
  <c r="U1833" i="13"/>
  <c r="U1816" i="13"/>
  <c r="U1814" i="13"/>
  <c r="W1849" i="13"/>
  <c r="Y1815" i="13"/>
  <c r="Y1814" i="13"/>
  <c r="Y1849" i="13"/>
  <c r="Y1851" i="13"/>
  <c r="AA1850" i="13"/>
  <c r="AA1849" i="13"/>
  <c r="AA1846" i="13"/>
  <c r="AA1845" i="13"/>
  <c r="AA1843" i="13"/>
  <c r="AA1842" i="13"/>
  <c r="AA1841" i="13"/>
  <c r="AA1837" i="13"/>
  <c r="AA1815" i="13"/>
  <c r="AC1854" i="13"/>
  <c r="AC1853" i="13"/>
  <c r="AC1852" i="13"/>
  <c r="AC1851" i="13"/>
  <c r="AC1850" i="13"/>
  <c r="AC1848" i="13"/>
  <c r="AC1847" i="13"/>
  <c r="AC1846" i="13"/>
  <c r="AC1845" i="13"/>
  <c r="AC1840" i="13"/>
  <c r="AC1839" i="13"/>
  <c r="AC1838" i="13"/>
  <c r="AC1836" i="13"/>
  <c r="AC1834" i="13"/>
  <c r="AC1833" i="13"/>
  <c r="AC1832" i="13"/>
  <c r="AC1831" i="13"/>
  <c r="AC1830" i="13"/>
  <c r="AC1829" i="13"/>
  <c r="AC1827" i="13"/>
  <c r="AC1826" i="13"/>
  <c r="AC1825" i="13"/>
  <c r="AC1824" i="13"/>
  <c r="AC1823" i="13"/>
  <c r="AC1822" i="13"/>
  <c r="AC1814" i="13"/>
  <c r="AE1813" i="13"/>
  <c r="AG1854" i="13"/>
  <c r="AG1850" i="13"/>
  <c r="AG1846" i="13"/>
  <c r="AG1845" i="13"/>
  <c r="AG1839" i="13"/>
  <c r="AG1836" i="13"/>
  <c r="AG1833" i="13"/>
  <c r="AG1831" i="13"/>
  <c r="AG1827" i="13"/>
  <c r="AG1822" i="13"/>
  <c r="AG1814" i="13"/>
  <c r="AI1854" i="13"/>
  <c r="AI1853" i="13"/>
  <c r="AI1852" i="13"/>
  <c r="AI1851" i="13"/>
  <c r="AI1850" i="13"/>
  <c r="AI1849" i="13"/>
  <c r="AI1848" i="13"/>
  <c r="AI1847" i="13"/>
  <c r="AI1846" i="13"/>
  <c r="AI1845" i="13"/>
  <c r="AI1843" i="13"/>
  <c r="AI1842" i="13"/>
  <c r="AI1841" i="13"/>
  <c r="AI1840" i="13"/>
  <c r="AI1839" i="13"/>
  <c r="AI1838" i="13"/>
  <c r="AI1837" i="13"/>
  <c r="AI1836" i="13"/>
  <c r="AI1835" i="13"/>
  <c r="AI1834" i="13"/>
  <c r="AI1833" i="13"/>
  <c r="AI1832" i="13"/>
  <c r="AI1831" i="13"/>
  <c r="AI1830" i="13"/>
  <c r="AI1829" i="13"/>
  <c r="AI1828" i="13"/>
  <c r="AI1827" i="13"/>
  <c r="AI1826" i="13"/>
  <c r="AI1825" i="13"/>
  <c r="AI1824" i="13"/>
  <c r="AI1823" i="13"/>
  <c r="AI1822" i="13"/>
  <c r="AI1816" i="13"/>
  <c r="AI1814" i="13"/>
  <c r="AI1813" i="13"/>
  <c r="G1846" i="13"/>
  <c r="G1845" i="13"/>
  <c r="G1844" i="13"/>
  <c r="AK1844" i="13" s="1"/>
  <c r="G1843" i="13"/>
  <c r="AK1843" i="13" s="1"/>
  <c r="G1842" i="13"/>
  <c r="AK1842" i="13" s="1"/>
  <c r="G1841" i="13"/>
  <c r="G1840" i="13"/>
  <c r="G1839" i="13"/>
  <c r="G1837" i="13"/>
  <c r="G1836" i="13"/>
  <c r="G1835" i="13"/>
  <c r="AK1835" i="13" s="1"/>
  <c r="G1833" i="13"/>
  <c r="AK1833" i="13" s="1"/>
  <c r="G1831" i="13"/>
  <c r="AK1831" i="13" s="1"/>
  <c r="G1830" i="13"/>
  <c r="G1829" i="13"/>
  <c r="G1828" i="13"/>
  <c r="AK1828" i="13" s="1"/>
  <c r="G1827" i="13"/>
  <c r="G1826" i="13"/>
  <c r="G1825" i="13"/>
  <c r="G1824" i="13"/>
  <c r="AK1824" i="13" s="1"/>
  <c r="G1823" i="13"/>
  <c r="AK1823" i="13" s="1"/>
  <c r="G1822" i="13"/>
  <c r="G1816" i="13"/>
  <c r="G1814" i="13"/>
  <c r="E1816" i="13"/>
  <c r="L1954" i="5"/>
  <c r="M1954" i="5" s="1"/>
  <c r="L1955" i="5"/>
  <c r="M1955" i="5" s="1"/>
  <c r="L1956" i="5"/>
  <c r="M1956" i="5" s="1"/>
  <c r="L1957" i="5"/>
  <c r="M1957" i="5" s="1"/>
  <c r="L1958" i="5"/>
  <c r="M1958" i="5" s="1"/>
  <c r="L1959" i="5"/>
  <c r="M1959" i="5" s="1"/>
  <c r="L1960" i="5"/>
  <c r="M1960" i="5" s="1"/>
  <c r="L1961" i="5"/>
  <c r="M1961" i="5" s="1"/>
  <c r="L1962" i="5"/>
  <c r="M1962" i="5" s="1"/>
  <c r="L1963" i="5"/>
  <c r="M1963" i="5" s="1"/>
  <c r="L1964" i="5"/>
  <c r="M1964" i="5" s="1"/>
  <c r="L1965" i="5"/>
  <c r="M1965" i="5" s="1"/>
  <c r="L1966" i="5"/>
  <c r="M1966" i="5" s="1"/>
  <c r="L1967" i="5"/>
  <c r="M1967" i="5" s="1"/>
  <c r="L1968" i="5"/>
  <c r="M1968" i="5" s="1"/>
  <c r="L1969" i="5"/>
  <c r="M1969" i="5" s="1"/>
  <c r="L1970" i="5"/>
  <c r="M1970" i="5" s="1"/>
  <c r="L1971" i="5"/>
  <c r="M1971" i="5" s="1"/>
  <c r="L1972" i="5"/>
  <c r="M1972" i="5" s="1"/>
  <c r="L1973" i="5"/>
  <c r="M1973" i="5" s="1"/>
  <c r="L1974" i="5"/>
  <c r="M1974" i="5" s="1"/>
  <c r="L1975" i="5"/>
  <c r="M1975" i="5" s="1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53" i="5"/>
  <c r="L1953" i="5"/>
  <c r="M1953" i="5" s="1"/>
  <c r="I1975" i="5"/>
  <c r="I1974" i="5"/>
  <c r="I1973" i="5"/>
  <c r="I1972" i="5"/>
  <c r="I1971" i="5"/>
  <c r="I1970" i="5"/>
  <c r="I1969" i="5"/>
  <c r="I1968" i="5"/>
  <c r="I1967" i="5"/>
  <c r="I1966" i="5"/>
  <c r="I1965" i="5"/>
  <c r="I1964" i="5"/>
  <c r="I1963" i="5"/>
  <c r="I1962" i="5"/>
  <c r="I1961" i="5"/>
  <c r="I1960" i="5"/>
  <c r="I1959" i="5"/>
  <c r="I1958" i="5"/>
  <c r="I1957" i="5"/>
  <c r="I1956" i="5"/>
  <c r="I1955" i="5"/>
  <c r="I1954" i="5"/>
  <c r="I1953" i="5"/>
  <c r="G1975" i="5"/>
  <c r="G1974" i="5"/>
  <c r="G1973" i="5"/>
  <c r="G1972" i="5"/>
  <c r="G1971" i="5"/>
  <c r="G1970" i="5"/>
  <c r="G1969" i="5"/>
  <c r="G1968" i="5"/>
  <c r="G1967" i="5"/>
  <c r="G1966" i="5"/>
  <c r="G1965" i="5"/>
  <c r="G1964" i="5"/>
  <c r="G1963" i="5"/>
  <c r="G1962" i="5"/>
  <c r="G1961" i="5"/>
  <c r="G1960" i="5"/>
  <c r="G1959" i="5"/>
  <c r="G1958" i="5"/>
  <c r="G1957" i="5"/>
  <c r="G1956" i="5"/>
  <c r="G1955" i="5"/>
  <c r="G1954" i="5"/>
  <c r="G1953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55" i="5"/>
  <c r="E1954" i="5"/>
  <c r="E1953" i="5"/>
  <c r="R1743" i="12"/>
  <c r="R1744" i="12"/>
  <c r="S1744" i="12"/>
  <c r="R1745" i="12"/>
  <c r="S1745" i="12"/>
  <c r="R1746" i="12"/>
  <c r="R1747" i="12"/>
  <c r="S1747" i="12"/>
  <c r="R1748" i="12"/>
  <c r="S1748" i="12"/>
  <c r="R1749" i="12"/>
  <c r="S1749" i="12"/>
  <c r="R1750" i="12"/>
  <c r="S1750" i="12"/>
  <c r="R1751" i="12"/>
  <c r="S1751" i="12"/>
  <c r="R1752" i="12"/>
  <c r="S1752" i="12"/>
  <c r="R1753" i="12"/>
  <c r="S1753" i="12"/>
  <c r="R1754" i="12"/>
  <c r="S1754" i="12"/>
  <c r="R1755" i="12"/>
  <c r="S1755" i="12"/>
  <c r="R1756" i="12"/>
  <c r="S1756" i="12"/>
  <c r="R1757" i="12"/>
  <c r="S1757" i="12"/>
  <c r="R1758" i="12"/>
  <c r="S1758" i="12"/>
  <c r="R1759" i="12"/>
  <c r="R1760" i="12"/>
  <c r="R1761" i="12"/>
  <c r="R1762" i="12"/>
  <c r="R1763" i="12"/>
  <c r="R1764" i="12"/>
  <c r="R1765" i="12"/>
  <c r="R1766" i="12"/>
  <c r="R1767" i="12"/>
  <c r="R1768" i="12"/>
  <c r="R1769" i="12"/>
  <c r="R1770" i="12"/>
  <c r="Q1768" i="12"/>
  <c r="Q1767" i="12"/>
  <c r="Q1765" i="12"/>
  <c r="S1765" i="12" s="1"/>
  <c r="Q1760" i="12"/>
  <c r="S1760" i="12" s="1"/>
  <c r="Q1759" i="12"/>
  <c r="O1768" i="12"/>
  <c r="O1767" i="12"/>
  <c r="O1762" i="12"/>
  <c r="S1762" i="12" s="1"/>
  <c r="O1761" i="12"/>
  <c r="S1761" i="12" s="1"/>
  <c r="M1769" i="12"/>
  <c r="I1746" i="12"/>
  <c r="M1746" i="12"/>
  <c r="E1770" i="12"/>
  <c r="S1770" i="12" s="1"/>
  <c r="E1769" i="12"/>
  <c r="S1769" i="12" s="1"/>
  <c r="E1768" i="12"/>
  <c r="S1768" i="12" s="1"/>
  <c r="E1767" i="12"/>
  <c r="S1767" i="12" s="1"/>
  <c r="E1766" i="12"/>
  <c r="S1766" i="12" s="1"/>
  <c r="E1764" i="12"/>
  <c r="S1764" i="12" s="1"/>
  <c r="E1763" i="12"/>
  <c r="S1763" i="12" s="1"/>
  <c r="E1759" i="12"/>
  <c r="S1759" i="12" s="1"/>
  <c r="E1746" i="12"/>
  <c r="E1743" i="12"/>
  <c r="S1743" i="12" s="1"/>
  <c r="Q1790" i="12"/>
  <c r="Q1771" i="12"/>
  <c r="Q1772" i="12"/>
  <c r="Q1773" i="12"/>
  <c r="Q1774" i="12"/>
  <c r="Q1775" i="12"/>
  <c r="Q1776" i="12"/>
  <c r="Q1777" i="12"/>
  <c r="Q1778" i="12"/>
  <c r="Q1779" i="12"/>
  <c r="Q1780" i="12"/>
  <c r="Q1781" i="12"/>
  <c r="Q1782" i="12"/>
  <c r="Q1783" i="12"/>
  <c r="Q1784" i="12"/>
  <c r="Q1785" i="12"/>
  <c r="Q1786" i="12"/>
  <c r="Q1787" i="12"/>
  <c r="K1790" i="12"/>
  <c r="K1787" i="12"/>
  <c r="K1786" i="12"/>
  <c r="K1785" i="12"/>
  <c r="K1778" i="12"/>
  <c r="K1777" i="12"/>
  <c r="K1776" i="12"/>
  <c r="K1775" i="12"/>
  <c r="K1773" i="12"/>
  <c r="K1772" i="12"/>
  <c r="K1771" i="12"/>
  <c r="E1788" i="12"/>
  <c r="R1713" i="12"/>
  <c r="R1714" i="12"/>
  <c r="R1715" i="12"/>
  <c r="R1716" i="12"/>
  <c r="R1717" i="12"/>
  <c r="R1718" i="12"/>
  <c r="R1719" i="12"/>
  <c r="R1720" i="12"/>
  <c r="R1721" i="12"/>
  <c r="R1722" i="12"/>
  <c r="R1723" i="12"/>
  <c r="R1724" i="12"/>
  <c r="R1725" i="12"/>
  <c r="R1726" i="12"/>
  <c r="R1727" i="12"/>
  <c r="R1728" i="12"/>
  <c r="R1729" i="12"/>
  <c r="R1730" i="12"/>
  <c r="R1731" i="12"/>
  <c r="R1732" i="12"/>
  <c r="R1733" i="12"/>
  <c r="R1734" i="12"/>
  <c r="R1735" i="12"/>
  <c r="R1736" i="12"/>
  <c r="R1737" i="12"/>
  <c r="R1738" i="12"/>
  <c r="R1739" i="12"/>
  <c r="R1740" i="12"/>
  <c r="R1741" i="12"/>
  <c r="R1742" i="12"/>
  <c r="Q1723" i="12"/>
  <c r="Q1722" i="12"/>
  <c r="Q1720" i="12"/>
  <c r="Q1719" i="12"/>
  <c r="M1742" i="12"/>
  <c r="M1741" i="12"/>
  <c r="M1740" i="12"/>
  <c r="M1737" i="12"/>
  <c r="M1736" i="12"/>
  <c r="M1735" i="12"/>
  <c r="M1733" i="12"/>
  <c r="M1732" i="12"/>
  <c r="M1731" i="12"/>
  <c r="M1730" i="12"/>
  <c r="M1728" i="12"/>
  <c r="M1726" i="12"/>
  <c r="M1723" i="12"/>
  <c r="M1722" i="12"/>
  <c r="M1720" i="12"/>
  <c r="M1719" i="12"/>
  <c r="M1718" i="12"/>
  <c r="S1718" i="12" s="1"/>
  <c r="M1715" i="12"/>
  <c r="M1714" i="12"/>
  <c r="I1726" i="12"/>
  <c r="I1723" i="12"/>
  <c r="I1722" i="12"/>
  <c r="I1720" i="12"/>
  <c r="I1719" i="12"/>
  <c r="E1742" i="12"/>
  <c r="S1742" i="12" s="1"/>
  <c r="E1741" i="12"/>
  <c r="S1741" i="12" s="1"/>
  <c r="E1740" i="12"/>
  <c r="S1740" i="12" s="1"/>
  <c r="E1739" i="12"/>
  <c r="S1739" i="12" s="1"/>
  <c r="E1738" i="12"/>
  <c r="S1738" i="12" s="1"/>
  <c r="E1737" i="12"/>
  <c r="S1737" i="12" s="1"/>
  <c r="E1736" i="12"/>
  <c r="E1735" i="12"/>
  <c r="E1734" i="12"/>
  <c r="S1734" i="12" s="1"/>
  <c r="E1733" i="12"/>
  <c r="S1733" i="12" s="1"/>
  <c r="E1732" i="12"/>
  <c r="S1732" i="12" s="1"/>
  <c r="E1731" i="12"/>
  <c r="S1731" i="12" s="1"/>
  <c r="E1730" i="12"/>
  <c r="S1730" i="12" s="1"/>
  <c r="E1729" i="12"/>
  <c r="S1729" i="12" s="1"/>
  <c r="E1728" i="12"/>
  <c r="S1728" i="12" s="1"/>
  <c r="E1727" i="12"/>
  <c r="S1727" i="12" s="1"/>
  <c r="E1726" i="12"/>
  <c r="S1726" i="12" s="1"/>
  <c r="E1725" i="12"/>
  <c r="S1725" i="12" s="1"/>
  <c r="E1724" i="12"/>
  <c r="S1724" i="12" s="1"/>
  <c r="E1723" i="12"/>
  <c r="E1722" i="12"/>
  <c r="E1721" i="12"/>
  <c r="S1721" i="12" s="1"/>
  <c r="E1720" i="12"/>
  <c r="S1720" i="12" s="1"/>
  <c r="E1719" i="12"/>
  <c r="S1719" i="12" s="1"/>
  <c r="E1717" i="12"/>
  <c r="S1717" i="12" s="1"/>
  <c r="E1716" i="12"/>
  <c r="S1716" i="12" s="1"/>
  <c r="E1715" i="12"/>
  <c r="S1715" i="12" s="1"/>
  <c r="E1714" i="12"/>
  <c r="S1714" i="12" s="1"/>
  <c r="E1713" i="12"/>
  <c r="S1713" i="12" s="1"/>
  <c r="K1952" i="5"/>
  <c r="L1952" i="5"/>
  <c r="M1952" i="5" s="1"/>
  <c r="K1951" i="5"/>
  <c r="L1951" i="5"/>
  <c r="M1951" i="5" s="1"/>
  <c r="I1952" i="5"/>
  <c r="I1951" i="5"/>
  <c r="G1952" i="5"/>
  <c r="G1951" i="5"/>
  <c r="E1952" i="5"/>
  <c r="E1951" i="5"/>
  <c r="BC221" i="14" l="1"/>
  <c r="S1735" i="12"/>
  <c r="S1722" i="12"/>
  <c r="S1736" i="12"/>
  <c r="S1746" i="12"/>
  <c r="S1723" i="12"/>
  <c r="AK1826" i="13"/>
  <c r="AK1836" i="13"/>
  <c r="AK1827" i="13"/>
  <c r="AK1837" i="13"/>
  <c r="AK1814" i="13"/>
  <c r="AK1839" i="13"/>
  <c r="AK1829" i="13"/>
  <c r="AK1840" i="13"/>
  <c r="AK1825" i="13"/>
  <c r="AK1822" i="13"/>
  <c r="AK1830" i="13"/>
  <c r="AK1841" i="13"/>
  <c r="AK1845" i="13"/>
  <c r="AK1816" i="13"/>
  <c r="AK1846" i="13"/>
  <c r="AK1813" i="13"/>
  <c r="AK1847" i="13"/>
  <c r="AK1838" i="13"/>
  <c r="AK1834" i="13"/>
  <c r="AK1849" i="13"/>
  <c r="AK1851" i="13"/>
  <c r="AK1854" i="13"/>
  <c r="AK1852" i="13"/>
  <c r="AK1848" i="13"/>
  <c r="AK1815" i="13"/>
  <c r="AK1832" i="13"/>
  <c r="AK1850" i="13"/>
  <c r="AK1853" i="13"/>
  <c r="BC222" i="14"/>
  <c r="K1950" i="5"/>
  <c r="I1950" i="5"/>
  <c r="G1950" i="5"/>
  <c r="E1950" i="5"/>
  <c r="K1949" i="5"/>
  <c r="I1949" i="5"/>
  <c r="G1949" i="5"/>
  <c r="E1949" i="5"/>
  <c r="G728" i="13" l="1"/>
  <c r="I728" i="13"/>
  <c r="AC728" i="13"/>
  <c r="AI728" i="13"/>
  <c r="AJ728" i="13"/>
  <c r="AC1812" i="13"/>
  <c r="AC1811" i="13"/>
  <c r="AC1810" i="13"/>
  <c r="AC1809" i="13"/>
  <c r="AC1808" i="13"/>
  <c r="AC1807" i="13"/>
  <c r="E1805" i="13"/>
  <c r="R1666" i="12"/>
  <c r="S1666" i="12"/>
  <c r="R1790" i="12"/>
  <c r="R1668" i="12"/>
  <c r="R1669" i="12"/>
  <c r="R1670" i="12"/>
  <c r="S1670" i="12"/>
  <c r="R1791" i="12"/>
  <c r="R1672" i="12"/>
  <c r="R1792" i="12"/>
  <c r="R1674" i="12"/>
  <c r="R1675" i="12"/>
  <c r="R1676" i="12"/>
  <c r="R1677" i="12"/>
  <c r="R1678" i="12"/>
  <c r="R1679" i="12"/>
  <c r="R1680" i="12"/>
  <c r="R1681" i="12"/>
  <c r="R1682" i="12"/>
  <c r="S1682" i="12"/>
  <c r="R1683" i="12"/>
  <c r="R1684" i="12"/>
  <c r="R1685" i="12"/>
  <c r="R1686" i="12"/>
  <c r="R1687" i="12"/>
  <c r="R1688" i="12"/>
  <c r="R1689" i="12"/>
  <c r="R1690" i="12"/>
  <c r="R1691" i="12"/>
  <c r="R1692" i="12"/>
  <c r="R1693" i="12"/>
  <c r="R1694" i="12"/>
  <c r="R1695" i="12"/>
  <c r="R1696" i="12"/>
  <c r="R1697" i="12"/>
  <c r="R1698" i="12"/>
  <c r="R1699" i="12"/>
  <c r="R1700" i="12"/>
  <c r="R1701" i="12"/>
  <c r="S1701" i="12"/>
  <c r="R1702" i="12"/>
  <c r="S1702" i="12"/>
  <c r="R1703" i="12"/>
  <c r="S1703" i="12"/>
  <c r="R1704" i="12"/>
  <c r="S1704" i="12"/>
  <c r="R1705" i="12"/>
  <c r="S1705" i="12"/>
  <c r="R1706" i="12"/>
  <c r="S1706" i="12"/>
  <c r="R1707" i="12"/>
  <c r="S1707" i="12"/>
  <c r="R1708" i="12"/>
  <c r="S1708" i="12"/>
  <c r="R1709" i="12"/>
  <c r="R1710" i="12"/>
  <c r="R1711" i="12"/>
  <c r="S1711" i="12"/>
  <c r="R1712" i="12"/>
  <c r="S1712" i="12"/>
  <c r="AK728" i="13" l="1"/>
  <c r="M1679" i="12"/>
  <c r="M1791" i="12"/>
  <c r="E1710" i="12" l="1"/>
  <c r="E1709" i="12"/>
  <c r="S1709" i="12" s="1"/>
  <c r="E1700" i="12"/>
  <c r="E1699" i="12"/>
  <c r="S1699" i="12" s="1"/>
  <c r="E1698" i="12"/>
  <c r="E1697" i="12"/>
  <c r="E1695" i="12"/>
  <c r="E1694" i="12"/>
  <c r="E1693" i="12"/>
  <c r="E1692" i="12"/>
  <c r="E1691" i="12"/>
  <c r="S1691" i="12" s="1"/>
  <c r="E1690" i="12"/>
  <c r="E1688" i="12"/>
  <c r="E1687" i="12"/>
  <c r="E1686" i="12"/>
  <c r="E1685" i="12"/>
  <c r="E1684" i="12"/>
  <c r="E1683" i="12"/>
  <c r="E1681" i="12"/>
  <c r="S1681" i="12" s="1"/>
  <c r="E1680" i="12"/>
  <c r="S1680" i="12" s="1"/>
  <c r="E1679" i="12"/>
  <c r="S1679" i="12" s="1"/>
  <c r="E1678" i="12"/>
  <c r="S1678" i="12" s="1"/>
  <c r="E1677" i="12"/>
  <c r="E1676" i="12"/>
  <c r="S1676" i="12" s="1"/>
  <c r="E1675" i="12"/>
  <c r="E1674" i="12"/>
  <c r="S1674" i="12" s="1"/>
  <c r="E1792" i="12"/>
  <c r="S1792" i="12" s="1"/>
  <c r="E1672" i="12"/>
  <c r="S1672" i="12" s="1"/>
  <c r="E1791" i="12"/>
  <c r="S1791" i="12" s="1"/>
  <c r="E1669" i="12"/>
  <c r="S1669" i="12" s="1"/>
  <c r="E1668" i="12"/>
  <c r="E1790" i="12"/>
  <c r="I1700" i="12"/>
  <c r="I1692" i="12"/>
  <c r="M1687" i="12"/>
  <c r="M1686" i="12"/>
  <c r="M1685" i="12"/>
  <c r="M1695" i="12"/>
  <c r="M1694" i="12"/>
  <c r="M1693" i="12"/>
  <c r="M1692" i="12"/>
  <c r="M1698" i="12"/>
  <c r="M1697" i="12"/>
  <c r="M1700" i="12"/>
  <c r="M1710" i="12"/>
  <c r="Q1696" i="12"/>
  <c r="S1696" i="12" s="1"/>
  <c r="Q1690" i="12"/>
  <c r="Q1689" i="12"/>
  <c r="S1689" i="12" s="1"/>
  <c r="Q1688" i="12"/>
  <c r="Q1684" i="12"/>
  <c r="Q1683" i="12"/>
  <c r="M1675" i="12"/>
  <c r="I1668" i="12"/>
  <c r="I1790" i="12"/>
  <c r="M1668" i="12"/>
  <c r="M1790" i="12"/>
  <c r="O1684" i="12"/>
  <c r="O1677" i="12"/>
  <c r="S1668" i="12" l="1"/>
  <c r="S1675" i="12"/>
  <c r="S1677" i="12"/>
  <c r="S1684" i="12"/>
  <c r="S1686" i="12"/>
  <c r="S1688" i="12"/>
  <c r="S1693" i="12"/>
  <c r="S1695" i="12"/>
  <c r="S1698" i="12"/>
  <c r="S1700" i="12"/>
  <c r="S1710" i="12"/>
  <c r="S1790" i="12"/>
  <c r="S1683" i="12"/>
  <c r="S1685" i="12"/>
  <c r="S1687" i="12"/>
  <c r="S1690" i="12"/>
  <c r="S1692" i="12"/>
  <c r="S1694" i="12"/>
  <c r="S1697" i="12"/>
  <c r="AD183" i="8"/>
  <c r="AA183" i="8"/>
  <c r="U183" i="8"/>
  <c r="AE183" i="8" s="1"/>
  <c r="AD182" i="8"/>
  <c r="AA182" i="8"/>
  <c r="U182" i="8"/>
  <c r="AD181" i="8"/>
  <c r="AA181" i="8"/>
  <c r="U181" i="8"/>
  <c r="BB216" i="14"/>
  <c r="BB217" i="14"/>
  <c r="BB218" i="14"/>
  <c r="BB219" i="14"/>
  <c r="BB220" i="14"/>
  <c r="O220" i="14"/>
  <c r="O218" i="14"/>
  <c r="O217" i="14"/>
  <c r="O216" i="14"/>
  <c r="Q217" i="14"/>
  <c r="U218" i="14"/>
  <c r="U217" i="14"/>
  <c r="U216" i="14"/>
  <c r="W219" i="14"/>
  <c r="W218" i="14"/>
  <c r="W217" i="14"/>
  <c r="Y219" i="14"/>
  <c r="Y218" i="14"/>
  <c r="Y217" i="14"/>
  <c r="AE220" i="14"/>
  <c r="AE218" i="14"/>
  <c r="AE217" i="14"/>
  <c r="AG220" i="14"/>
  <c r="AG218" i="14"/>
  <c r="AG217" i="14"/>
  <c r="AG216" i="14"/>
  <c r="AU219" i="14"/>
  <c r="AU218" i="14"/>
  <c r="AU217" i="14"/>
  <c r="AU216" i="14"/>
  <c r="AW220" i="14"/>
  <c r="AW218" i="14"/>
  <c r="AW217" i="14"/>
  <c r="AY218" i="14"/>
  <c r="AY217" i="14"/>
  <c r="BA220" i="14"/>
  <c r="BA219" i="14"/>
  <c r="BA217" i="14"/>
  <c r="BA216" i="14"/>
  <c r="M219" i="14"/>
  <c r="E220" i="14"/>
  <c r="E219" i="14"/>
  <c r="G220" i="14"/>
  <c r="G219" i="14"/>
  <c r="G218" i="14"/>
  <c r="G217" i="14"/>
  <c r="G216" i="14"/>
  <c r="E217" i="14"/>
  <c r="E216" i="14"/>
  <c r="AJ1785" i="13"/>
  <c r="E1783" i="13"/>
  <c r="E1782" i="13"/>
  <c r="E1780" i="13"/>
  <c r="E1855" i="13"/>
  <c r="E1779" i="13"/>
  <c r="E1777" i="13"/>
  <c r="E1776" i="13"/>
  <c r="G1777" i="13"/>
  <c r="G1776" i="13"/>
  <c r="G1780" i="13"/>
  <c r="G1855" i="13"/>
  <c r="G1779" i="13"/>
  <c r="G1778" i="13"/>
  <c r="G1783" i="13"/>
  <c r="G1784" i="13"/>
  <c r="I1785" i="13"/>
  <c r="I1784" i="13"/>
  <c r="I1782" i="13"/>
  <c r="I1781" i="13"/>
  <c r="AK1781" i="13" s="1"/>
  <c r="I1778" i="13"/>
  <c r="Q1780" i="13"/>
  <c r="Q1779" i="13"/>
  <c r="U1780" i="13"/>
  <c r="U1855" i="13"/>
  <c r="U1779" i="13"/>
  <c r="U1777" i="13"/>
  <c r="U1776" i="13"/>
  <c r="W1777" i="13"/>
  <c r="W1776" i="13"/>
  <c r="Y1855" i="13"/>
  <c r="AA1855" i="13"/>
  <c r="AC1782" i="13"/>
  <c r="AC1780" i="13"/>
  <c r="AC1855" i="13"/>
  <c r="AC1779" i="13"/>
  <c r="AC1778" i="13"/>
  <c r="AC1777" i="13"/>
  <c r="AC1776" i="13"/>
  <c r="AG1855" i="13"/>
  <c r="AG1779" i="13"/>
  <c r="AG1778" i="13"/>
  <c r="AG1776" i="13"/>
  <c r="AI1785" i="13"/>
  <c r="AI1782" i="13"/>
  <c r="AI1780" i="13"/>
  <c r="AI1779" i="13"/>
  <c r="AI1778" i="13"/>
  <c r="AI1777" i="13"/>
  <c r="AI1776" i="13"/>
  <c r="AJ1745" i="13"/>
  <c r="AJ1746" i="13"/>
  <c r="AJ1747" i="13"/>
  <c r="AJ1748" i="13"/>
  <c r="AJ1749" i="13"/>
  <c r="AJ1750" i="13"/>
  <c r="AJ1751" i="13"/>
  <c r="AJ1864" i="13"/>
  <c r="AJ1752" i="13"/>
  <c r="AJ1753" i="13"/>
  <c r="AJ1754" i="13"/>
  <c r="AJ1755" i="13"/>
  <c r="AJ1756" i="13"/>
  <c r="AJ1757" i="13"/>
  <c r="AJ1758" i="13"/>
  <c r="AJ1759" i="13"/>
  <c r="AJ1760" i="13"/>
  <c r="AJ1761" i="13"/>
  <c r="AJ1762" i="13"/>
  <c r="AJ1763" i="13"/>
  <c r="AJ1764" i="13"/>
  <c r="AJ1765" i="13"/>
  <c r="AJ1766" i="13"/>
  <c r="AJ1767" i="13"/>
  <c r="AJ1859" i="13"/>
  <c r="AJ1861" i="13"/>
  <c r="AJ1768" i="13"/>
  <c r="AK1768" i="13"/>
  <c r="AJ1769" i="13"/>
  <c r="AJ1770" i="13"/>
  <c r="AJ1771" i="13"/>
  <c r="AK1771" i="13"/>
  <c r="AJ1772" i="13"/>
  <c r="AJ1773" i="13"/>
  <c r="AJ1774" i="13"/>
  <c r="AJ1775" i="13"/>
  <c r="AK1775" i="13"/>
  <c r="AJ1776" i="13"/>
  <c r="AJ1777" i="13"/>
  <c r="AJ1778" i="13"/>
  <c r="AJ1779" i="13"/>
  <c r="AJ1855" i="13"/>
  <c r="AJ1780" i="13"/>
  <c r="AJ1781" i="13"/>
  <c r="AJ1782" i="13"/>
  <c r="AJ1783" i="13"/>
  <c r="AJ1784" i="13"/>
  <c r="E1770" i="13"/>
  <c r="E1861" i="13"/>
  <c r="E1859" i="13"/>
  <c r="E1767" i="13"/>
  <c r="E1765" i="13"/>
  <c r="E1764" i="13"/>
  <c r="E1763" i="13"/>
  <c r="E1762" i="13"/>
  <c r="E1761" i="13"/>
  <c r="E1759" i="13"/>
  <c r="E1758" i="13"/>
  <c r="E1757" i="13"/>
  <c r="E1755" i="13"/>
  <c r="E1754" i="13"/>
  <c r="E1753" i="13"/>
  <c r="E1752" i="13"/>
  <c r="E1864" i="13"/>
  <c r="E1751" i="13"/>
  <c r="E1750" i="13"/>
  <c r="E1748" i="13"/>
  <c r="E1746" i="13"/>
  <c r="G1770" i="13"/>
  <c r="G1861" i="13"/>
  <c r="G1859" i="13"/>
  <c r="G1767" i="13"/>
  <c r="G1764" i="13"/>
  <c r="G1763" i="13"/>
  <c r="G1762" i="13"/>
  <c r="G1761" i="13"/>
  <c r="G1760" i="13"/>
  <c r="G1759" i="13"/>
  <c r="G1758" i="13"/>
  <c r="G1757" i="13"/>
  <c r="G1756" i="13"/>
  <c r="G1755" i="13"/>
  <c r="G1753" i="13"/>
  <c r="G1864" i="13"/>
  <c r="G1751" i="13"/>
  <c r="G1750" i="13"/>
  <c r="G1748" i="13"/>
  <c r="G1747" i="13"/>
  <c r="G1746" i="13"/>
  <c r="I1774" i="13"/>
  <c r="AK1774" i="13" s="1"/>
  <c r="I1773" i="13"/>
  <c r="AK1773" i="13" s="1"/>
  <c r="I1772" i="13"/>
  <c r="AK1772" i="13" s="1"/>
  <c r="I1769" i="13"/>
  <c r="AK1769" i="13" s="1"/>
  <c r="I1767" i="13"/>
  <c r="I1766" i="13"/>
  <c r="I1765" i="13"/>
  <c r="I1762" i="13"/>
  <c r="I1760" i="13"/>
  <c r="I1756" i="13"/>
  <c r="I1754" i="13"/>
  <c r="I1753" i="13"/>
  <c r="I1752" i="13"/>
  <c r="I1749" i="13"/>
  <c r="I1747" i="13"/>
  <c r="I1746" i="13"/>
  <c r="K1753" i="13"/>
  <c r="K1746" i="13"/>
  <c r="K1745" i="13"/>
  <c r="M1745" i="13"/>
  <c r="Q1861" i="13"/>
  <c r="Q1859" i="13"/>
  <c r="S1770" i="13"/>
  <c r="S1761" i="13"/>
  <c r="S1758" i="13"/>
  <c r="S1755" i="13"/>
  <c r="S1751" i="13"/>
  <c r="S1750" i="13"/>
  <c r="U1770" i="13"/>
  <c r="U1861" i="13"/>
  <c r="U1859" i="13"/>
  <c r="U1764" i="13"/>
  <c r="U1763" i="13"/>
  <c r="U1761" i="13"/>
  <c r="U1759" i="13"/>
  <c r="U1758" i="13"/>
  <c r="U1757" i="13"/>
  <c r="U1755" i="13"/>
  <c r="U1864" i="13"/>
  <c r="U1751" i="13"/>
  <c r="U1750" i="13"/>
  <c r="U1748" i="13"/>
  <c r="W1748" i="13"/>
  <c r="W1864" i="13"/>
  <c r="W1751" i="13"/>
  <c r="W1750" i="13"/>
  <c r="W1755" i="13"/>
  <c r="W1759" i="13"/>
  <c r="W1758" i="13"/>
  <c r="W1757" i="13"/>
  <c r="Y1764" i="13"/>
  <c r="Y1763" i="13"/>
  <c r="AA1764" i="13"/>
  <c r="AA1763" i="13"/>
  <c r="AA1758" i="13"/>
  <c r="AA1755" i="13"/>
  <c r="AA1751" i="13"/>
  <c r="AA1750" i="13"/>
  <c r="AE1753" i="13"/>
  <c r="AE1746" i="13"/>
  <c r="AC1750" i="13"/>
  <c r="AC1749" i="13"/>
  <c r="AC1747" i="13"/>
  <c r="AC1746" i="13"/>
  <c r="AC1756" i="13"/>
  <c r="AC1755" i="13"/>
  <c r="AC1754" i="13"/>
  <c r="AC1753" i="13"/>
  <c r="AC1752" i="13"/>
  <c r="AC1758" i="13"/>
  <c r="AC1760" i="13"/>
  <c r="AC1765" i="13"/>
  <c r="AC1764" i="13"/>
  <c r="AC1763" i="13"/>
  <c r="AC1762" i="13"/>
  <c r="AC1861" i="13"/>
  <c r="AC1859" i="13"/>
  <c r="AC1767" i="13"/>
  <c r="AC1770" i="13"/>
  <c r="AG1770" i="13"/>
  <c r="AG1861" i="13"/>
  <c r="AG1764" i="13"/>
  <c r="AG1762" i="13"/>
  <c r="AG1760" i="13"/>
  <c r="AG1758" i="13"/>
  <c r="AG1755" i="13"/>
  <c r="AG1750" i="13"/>
  <c r="AI1770" i="13"/>
  <c r="AI1861" i="13"/>
  <c r="AI1859" i="13"/>
  <c r="AI1767" i="13"/>
  <c r="AI1766" i="13"/>
  <c r="AI1765" i="13"/>
  <c r="AI1764" i="13"/>
  <c r="AI1763" i="13"/>
  <c r="AI1762" i="13"/>
  <c r="AI1761" i="13"/>
  <c r="AI1760" i="13"/>
  <c r="AI1759" i="13"/>
  <c r="AI1758" i="13"/>
  <c r="AI1757" i="13"/>
  <c r="AI1756" i="13"/>
  <c r="AI1755" i="13"/>
  <c r="AI1754" i="13"/>
  <c r="AI1753" i="13"/>
  <c r="AI1752" i="13"/>
  <c r="AI1864" i="13"/>
  <c r="AI1751" i="13"/>
  <c r="AI1750" i="13"/>
  <c r="AI1749" i="13"/>
  <c r="AI1748" i="13"/>
  <c r="AI1747" i="13"/>
  <c r="AI1746" i="13"/>
  <c r="AI1745" i="13"/>
  <c r="K1948" i="5"/>
  <c r="L1948" i="5"/>
  <c r="M1948" i="5" s="1"/>
  <c r="K1947" i="5"/>
  <c r="L1947" i="5"/>
  <c r="M1947" i="5" s="1"/>
  <c r="K1946" i="5"/>
  <c r="L1946" i="5"/>
  <c r="M1946" i="5" s="1"/>
  <c r="K1945" i="5"/>
  <c r="L1945" i="5"/>
  <c r="M1945" i="5" s="1"/>
  <c r="K1944" i="5"/>
  <c r="L1944" i="5"/>
  <c r="M1944" i="5" s="1"/>
  <c r="K1943" i="5"/>
  <c r="L1943" i="5"/>
  <c r="M1943" i="5" s="1"/>
  <c r="K1942" i="5"/>
  <c r="L1942" i="5"/>
  <c r="M1942" i="5" s="1"/>
  <c r="K1941" i="5"/>
  <c r="L1941" i="5"/>
  <c r="M1941" i="5" s="1"/>
  <c r="K1940" i="5"/>
  <c r="L1940" i="5"/>
  <c r="M1940" i="5" s="1"/>
  <c r="K1939" i="5"/>
  <c r="L1939" i="5"/>
  <c r="M1939" i="5" s="1"/>
  <c r="K1938" i="5"/>
  <c r="L1938" i="5"/>
  <c r="M1938" i="5" s="1"/>
  <c r="K1937" i="5"/>
  <c r="L1937" i="5"/>
  <c r="M1937" i="5" s="1"/>
  <c r="K1936" i="5"/>
  <c r="L1936" i="5"/>
  <c r="M1936" i="5" s="1"/>
  <c r="K1935" i="5"/>
  <c r="L1935" i="5"/>
  <c r="M1935" i="5" s="1"/>
  <c r="K1934" i="5"/>
  <c r="L1934" i="5"/>
  <c r="M1934" i="5" s="1"/>
  <c r="K1933" i="5"/>
  <c r="L1933" i="5"/>
  <c r="M1933" i="5" s="1"/>
  <c r="K1932" i="5"/>
  <c r="L1932" i="5"/>
  <c r="M1932" i="5" s="1"/>
  <c r="K1931" i="5"/>
  <c r="L1931" i="5"/>
  <c r="M1931" i="5" s="1"/>
  <c r="K1930" i="5"/>
  <c r="L1930" i="5"/>
  <c r="M1930" i="5" s="1"/>
  <c r="K1929" i="5"/>
  <c r="L1929" i="5"/>
  <c r="M1929" i="5" s="1"/>
  <c r="I1948" i="5"/>
  <c r="I1947" i="5"/>
  <c r="I1946" i="5"/>
  <c r="I1945" i="5"/>
  <c r="I1944" i="5"/>
  <c r="I1943" i="5"/>
  <c r="I1942" i="5"/>
  <c r="I1941" i="5"/>
  <c r="I1940" i="5"/>
  <c r="I1939" i="5"/>
  <c r="I1938" i="5"/>
  <c r="I1937" i="5"/>
  <c r="I1936" i="5"/>
  <c r="I1935" i="5"/>
  <c r="I1934" i="5"/>
  <c r="I1933" i="5"/>
  <c r="I1932" i="5"/>
  <c r="I1931" i="5"/>
  <c r="I1930" i="5"/>
  <c r="I1929" i="5"/>
  <c r="G1948" i="5"/>
  <c r="G1947" i="5"/>
  <c r="G1946" i="5"/>
  <c r="G1945" i="5"/>
  <c r="G1944" i="5"/>
  <c r="G1943" i="5"/>
  <c r="G1942" i="5"/>
  <c r="G1941" i="5"/>
  <c r="G1940" i="5"/>
  <c r="G1939" i="5"/>
  <c r="G1938" i="5"/>
  <c r="G1937" i="5"/>
  <c r="G1936" i="5"/>
  <c r="G1935" i="5"/>
  <c r="G1934" i="5"/>
  <c r="G1933" i="5"/>
  <c r="G1932" i="5"/>
  <c r="G1931" i="5"/>
  <c r="G1930" i="5"/>
  <c r="G1929" i="5"/>
  <c r="E1948" i="5"/>
  <c r="E1947" i="5"/>
  <c r="E1946" i="5"/>
  <c r="E1945" i="5"/>
  <c r="E1944" i="5"/>
  <c r="E1943" i="5"/>
  <c r="E1942" i="5"/>
  <c r="E1941" i="5"/>
  <c r="E1940" i="5"/>
  <c r="E1939" i="5"/>
  <c r="E1938" i="5"/>
  <c r="E1937" i="5"/>
  <c r="E1936" i="5"/>
  <c r="E1935" i="5"/>
  <c r="E1934" i="5"/>
  <c r="E1933" i="5"/>
  <c r="E1932" i="5"/>
  <c r="E1931" i="5"/>
  <c r="E1930" i="5"/>
  <c r="E1929" i="5"/>
  <c r="AJ1744" i="13"/>
  <c r="AI1744" i="13"/>
  <c r="I1744" i="13"/>
  <c r="AJ1743" i="13"/>
  <c r="AI1743" i="13"/>
  <c r="AE1743" i="13"/>
  <c r="M1743" i="13"/>
  <c r="K1743" i="13"/>
  <c r="AI1802" i="13"/>
  <c r="AE181" i="8" l="1"/>
  <c r="BC216" i="14"/>
  <c r="BC218" i="14"/>
  <c r="AH182" i="8"/>
  <c r="BC217" i="14"/>
  <c r="AE182" i="8"/>
  <c r="AH181" i="8"/>
  <c r="AH183" i="8"/>
  <c r="BC219" i="14"/>
  <c r="BC220" i="14"/>
  <c r="AK1777" i="13"/>
  <c r="AK1784" i="13"/>
  <c r="AK1778" i="13"/>
  <c r="AK1776" i="13"/>
  <c r="AK1779" i="13"/>
  <c r="AK1783" i="13"/>
  <c r="AK1780" i="13"/>
  <c r="AK1782" i="13"/>
  <c r="AK1743" i="13"/>
  <c r="AK1745" i="13"/>
  <c r="AK1747" i="13"/>
  <c r="AK1746" i="13"/>
  <c r="AK1750" i="13"/>
  <c r="AK1864" i="13"/>
  <c r="AK1753" i="13"/>
  <c r="AK1755" i="13"/>
  <c r="AK1758" i="13"/>
  <c r="AK1761" i="13"/>
  <c r="AK1859" i="13"/>
  <c r="AK1770" i="13"/>
  <c r="AK1785" i="13"/>
  <c r="AK1749" i="13"/>
  <c r="AK1766" i="13"/>
  <c r="AK1756" i="13"/>
  <c r="AK1760" i="13"/>
  <c r="AK1751" i="13"/>
  <c r="AK1752" i="13"/>
  <c r="AK1754" i="13"/>
  <c r="AK1757" i="13"/>
  <c r="AK1759" i="13"/>
  <c r="AK1762" i="13"/>
  <c r="AK1764" i="13"/>
  <c r="AK1767" i="13"/>
  <c r="AK1861" i="13"/>
  <c r="AK1744" i="13"/>
  <c r="AK1765" i="13"/>
  <c r="AK1748" i="13"/>
  <c r="AK1763" i="13"/>
  <c r="AK1855" i="13"/>
  <c r="I1664" i="12"/>
  <c r="I1665" i="12"/>
  <c r="I1663" i="12"/>
  <c r="AC1742" i="13"/>
  <c r="AJ1716" i="13"/>
  <c r="AJ1717" i="13"/>
  <c r="AJ1794" i="13"/>
  <c r="AJ1718" i="13"/>
  <c r="AJ1719" i="13"/>
  <c r="AJ1720" i="13"/>
  <c r="AJ1858" i="13"/>
  <c r="AJ1721" i="13"/>
  <c r="AJ1722" i="13"/>
  <c r="AJ1795" i="13"/>
  <c r="AJ1723" i="13"/>
  <c r="AJ1724" i="13"/>
  <c r="AJ1725" i="13"/>
  <c r="AJ1726" i="13"/>
  <c r="AJ1727" i="13"/>
  <c r="AJ1786" i="13"/>
  <c r="AJ1728" i="13"/>
  <c r="AJ1729" i="13"/>
  <c r="AJ1730" i="13"/>
  <c r="AJ1731" i="13"/>
  <c r="AJ1732" i="13"/>
  <c r="AJ1733" i="13"/>
  <c r="AJ1734" i="13"/>
  <c r="AJ1735" i="13"/>
  <c r="AJ1860" i="13"/>
  <c r="AJ1736" i="13"/>
  <c r="AJ1737" i="13"/>
  <c r="AJ1738" i="13"/>
  <c r="AJ1739" i="13"/>
  <c r="AJ1740" i="13"/>
  <c r="AJ1741" i="13"/>
  <c r="E1740" i="13"/>
  <c r="E1739" i="13"/>
  <c r="E1738" i="13"/>
  <c r="E1737" i="13"/>
  <c r="E1736" i="13"/>
  <c r="E1860" i="13"/>
  <c r="E1735" i="13"/>
  <c r="E1734" i="13"/>
  <c r="E1733" i="13"/>
  <c r="E1732" i="13"/>
  <c r="E1731" i="13"/>
  <c r="E1730" i="13"/>
  <c r="E1729" i="13"/>
  <c r="E1728" i="13"/>
  <c r="E1786" i="13"/>
  <c r="E1727" i="13"/>
  <c r="E1726" i="13"/>
  <c r="E1725" i="13"/>
  <c r="E1724" i="13"/>
  <c r="E1723" i="13"/>
  <c r="E1795" i="13"/>
  <c r="E1722" i="13"/>
  <c r="E1721" i="13"/>
  <c r="E1858" i="13"/>
  <c r="E1720" i="13"/>
  <c r="E1719" i="13"/>
  <c r="E1718" i="13"/>
  <c r="E1794" i="13"/>
  <c r="E1716" i="13"/>
  <c r="G1739" i="13"/>
  <c r="G1738" i="13"/>
  <c r="G1737" i="13"/>
  <c r="G1736" i="13"/>
  <c r="G1860" i="13"/>
  <c r="G1735" i="13"/>
  <c r="G1734" i="13"/>
  <c r="G1733" i="13"/>
  <c r="G1732" i="13"/>
  <c r="G1731" i="13"/>
  <c r="G1730" i="13"/>
  <c r="G1729" i="13"/>
  <c r="G1728" i="13"/>
  <c r="G1786" i="13"/>
  <c r="G1727" i="13"/>
  <c r="G1726" i="13"/>
  <c r="G1725" i="13"/>
  <c r="G1724" i="13"/>
  <c r="G1723" i="13"/>
  <c r="G1795" i="13"/>
  <c r="G1858" i="13"/>
  <c r="G1720" i="13"/>
  <c r="G1719" i="13"/>
  <c r="G1718" i="13"/>
  <c r="G1794" i="13"/>
  <c r="G1716" i="13"/>
  <c r="I1740" i="13"/>
  <c r="I1739" i="13"/>
  <c r="I1738" i="13"/>
  <c r="I1735" i="13"/>
  <c r="I1733" i="13"/>
  <c r="I1732" i="13"/>
  <c r="I1729" i="13"/>
  <c r="I1728" i="13"/>
  <c r="I1726" i="13"/>
  <c r="I1725" i="13"/>
  <c r="I1723" i="13"/>
  <c r="I1795" i="13"/>
  <c r="I1722" i="13"/>
  <c r="I1721" i="13"/>
  <c r="I1794" i="13"/>
  <c r="I1717" i="13"/>
  <c r="I1716" i="13"/>
  <c r="K1733" i="13"/>
  <c r="K1732" i="13"/>
  <c r="K1726" i="13"/>
  <c r="K1723" i="13"/>
  <c r="Q1727" i="13"/>
  <c r="S1724" i="13"/>
  <c r="S1737" i="13"/>
  <c r="U1737" i="13"/>
  <c r="U1736" i="13"/>
  <c r="U1860" i="13"/>
  <c r="U1734" i="13"/>
  <c r="U1731" i="13"/>
  <c r="U1730" i="13"/>
  <c r="U1786" i="13"/>
  <c r="U1727" i="13"/>
  <c r="U1724" i="13"/>
  <c r="U1858" i="13"/>
  <c r="U1720" i="13"/>
  <c r="U1719" i="13"/>
  <c r="U1718" i="13"/>
  <c r="Y1736" i="13"/>
  <c r="Y1860" i="13"/>
  <c r="Y1734" i="13"/>
  <c r="Y1731" i="13"/>
  <c r="Y1730" i="13"/>
  <c r="Y1786" i="13"/>
  <c r="Y1858" i="13"/>
  <c r="Y1720" i="13"/>
  <c r="Y1719" i="13"/>
  <c r="Y1718" i="13"/>
  <c r="AA1786" i="13"/>
  <c r="AA1858" i="13"/>
  <c r="AA1720" i="13"/>
  <c r="AA1719" i="13"/>
  <c r="AA1718" i="13"/>
  <c r="AC1740" i="13"/>
  <c r="AC1739" i="13"/>
  <c r="AC1738" i="13"/>
  <c r="AC1737" i="13"/>
  <c r="AC1736" i="13"/>
  <c r="AC1860" i="13"/>
  <c r="AC1735" i="13"/>
  <c r="AC1734" i="13"/>
  <c r="AC1733" i="13"/>
  <c r="AC1732" i="13"/>
  <c r="AC1731" i="13"/>
  <c r="AC1730" i="13"/>
  <c r="AC1729" i="13"/>
  <c r="AC1728" i="13"/>
  <c r="AC1786" i="13"/>
  <c r="AC1727" i="13"/>
  <c r="AC1726" i="13"/>
  <c r="AC1725" i="13"/>
  <c r="AC1724" i="13"/>
  <c r="AC1723" i="13"/>
  <c r="AC1795" i="13"/>
  <c r="AC1722" i="13"/>
  <c r="AC1721" i="13"/>
  <c r="AC1858" i="13"/>
  <c r="AC1720" i="13"/>
  <c r="AC1719" i="13"/>
  <c r="AC1718" i="13"/>
  <c r="AC1794" i="13"/>
  <c r="AC1716" i="13"/>
  <c r="AE1723" i="13"/>
  <c r="AE1726" i="13"/>
  <c r="AE1733" i="13"/>
  <c r="AE1732" i="13"/>
  <c r="AG1735" i="13"/>
  <c r="AG1731" i="13"/>
  <c r="AG1729" i="13"/>
  <c r="AG1728" i="13"/>
  <c r="AG1727" i="13"/>
  <c r="AG1720" i="13"/>
  <c r="AG1719" i="13"/>
  <c r="AI1741" i="13"/>
  <c r="AK1741" i="13" s="1"/>
  <c r="AI1740" i="13"/>
  <c r="AI1739" i="13"/>
  <c r="AI1738" i="13"/>
  <c r="AI1737" i="13"/>
  <c r="AI1736" i="13"/>
  <c r="AI1860" i="13"/>
  <c r="AI1735" i="13"/>
  <c r="AI1734" i="13"/>
  <c r="AI1733" i="13"/>
  <c r="AI1732" i="13"/>
  <c r="AI1731" i="13"/>
  <c r="AI1730" i="13"/>
  <c r="AI1729" i="13"/>
  <c r="AI1728" i="13"/>
  <c r="AI1786" i="13"/>
  <c r="AI1727" i="13"/>
  <c r="AI1726" i="13"/>
  <c r="AI1725" i="13"/>
  <c r="AI1724" i="13"/>
  <c r="AI1723" i="13"/>
  <c r="AI1795" i="13"/>
  <c r="AI1722" i="13"/>
  <c r="AI1721" i="13"/>
  <c r="AI1858" i="13"/>
  <c r="AI1720" i="13"/>
  <c r="AI1719" i="13"/>
  <c r="AI1718" i="13"/>
  <c r="AI1794" i="13"/>
  <c r="AI1717" i="13"/>
  <c r="AI1716" i="13"/>
  <c r="BB215" i="14"/>
  <c r="BB214" i="14"/>
  <c r="AY214" i="14"/>
  <c r="BA215" i="14"/>
  <c r="BA214" i="14"/>
  <c r="AU215" i="14"/>
  <c r="AU214" i="14"/>
  <c r="Y215" i="14"/>
  <c r="W215" i="14"/>
  <c r="O214" i="14"/>
  <c r="M215" i="14"/>
  <c r="M214" i="14"/>
  <c r="I214" i="14"/>
  <c r="G215" i="14"/>
  <c r="G214" i="14"/>
  <c r="E215" i="14"/>
  <c r="E214" i="14"/>
  <c r="AD180" i="8"/>
  <c r="Y180" i="8"/>
  <c r="W180" i="8"/>
  <c r="U180" i="8"/>
  <c r="S180" i="8"/>
  <c r="Q180" i="8"/>
  <c r="M180" i="8"/>
  <c r="G180" i="8"/>
  <c r="R1638" i="12"/>
  <c r="R1639" i="12"/>
  <c r="S1639" i="12"/>
  <c r="R1640" i="12"/>
  <c r="R1641" i="12"/>
  <c r="R1642" i="12"/>
  <c r="R1643" i="12"/>
  <c r="S1643" i="12"/>
  <c r="R1644" i="12"/>
  <c r="R1789" i="12"/>
  <c r="R1646" i="12"/>
  <c r="R1647" i="12"/>
  <c r="R1648" i="12"/>
  <c r="S1648" i="12"/>
  <c r="R1649" i="12"/>
  <c r="R1650" i="12"/>
  <c r="R1651" i="12"/>
  <c r="R1652" i="12"/>
  <c r="R1653" i="12"/>
  <c r="R1654" i="12"/>
  <c r="R1655" i="12"/>
  <c r="R1656" i="12"/>
  <c r="R1657" i="12"/>
  <c r="R1658" i="12"/>
  <c r="R1659" i="12"/>
  <c r="R1660" i="12"/>
  <c r="R1661" i="12"/>
  <c r="R1662" i="12"/>
  <c r="Q1657" i="12"/>
  <c r="S1657" i="12" s="1"/>
  <c r="Q1656" i="12"/>
  <c r="S1656" i="12" s="1"/>
  <c r="M1662" i="12"/>
  <c r="M1661" i="12"/>
  <c r="M1660" i="12"/>
  <c r="M1655" i="12"/>
  <c r="M1654" i="12"/>
  <c r="M1650" i="12"/>
  <c r="M1646" i="12"/>
  <c r="M1789" i="12"/>
  <c r="M1644" i="12"/>
  <c r="M1641" i="12"/>
  <c r="M1640" i="12"/>
  <c r="M1638" i="12"/>
  <c r="I1660" i="12"/>
  <c r="I1640" i="12"/>
  <c r="E1662" i="12"/>
  <c r="S1662" i="12" s="1"/>
  <c r="E1661" i="12"/>
  <c r="S1661" i="12" s="1"/>
  <c r="E1660" i="12"/>
  <c r="E1659" i="12"/>
  <c r="S1659" i="12" s="1"/>
  <c r="E1658" i="12"/>
  <c r="S1658" i="12" s="1"/>
  <c r="E1655" i="12"/>
  <c r="E1654" i="12"/>
  <c r="S1654" i="12" s="1"/>
  <c r="E1653" i="12"/>
  <c r="S1653" i="12" s="1"/>
  <c r="E1652" i="12"/>
  <c r="S1652" i="12" s="1"/>
  <c r="E1651" i="12"/>
  <c r="S1651" i="12" s="1"/>
  <c r="E1650" i="12"/>
  <c r="S1650" i="12" s="1"/>
  <c r="E1649" i="12"/>
  <c r="S1649" i="12" s="1"/>
  <c r="E1647" i="12"/>
  <c r="S1647" i="12" s="1"/>
  <c r="E1646" i="12"/>
  <c r="E1789" i="12"/>
  <c r="S1789" i="12" s="1"/>
  <c r="E1644" i="12"/>
  <c r="E1642" i="12"/>
  <c r="S1642" i="12" s="1"/>
  <c r="E1641" i="12"/>
  <c r="S1641" i="12" s="1"/>
  <c r="E1640" i="12"/>
  <c r="E1638" i="12"/>
  <c r="K1928" i="5"/>
  <c r="L1928" i="5"/>
  <c r="M1928" i="5" s="1"/>
  <c r="K1927" i="5"/>
  <c r="L1927" i="5"/>
  <c r="M1927" i="5" s="1"/>
  <c r="K1926" i="5"/>
  <c r="L1926" i="5"/>
  <c r="M1926" i="5" s="1"/>
  <c r="K1925" i="5"/>
  <c r="L1925" i="5"/>
  <c r="M1925" i="5" s="1"/>
  <c r="K1924" i="5"/>
  <c r="L1924" i="5"/>
  <c r="M1924" i="5" s="1"/>
  <c r="K1923" i="5"/>
  <c r="L1923" i="5"/>
  <c r="M1923" i="5" s="1"/>
  <c r="K1922" i="5"/>
  <c r="L1922" i="5"/>
  <c r="M1922" i="5" s="1"/>
  <c r="K1921" i="5"/>
  <c r="L1921" i="5"/>
  <c r="M1921" i="5" s="1"/>
  <c r="K1920" i="5"/>
  <c r="L1920" i="5"/>
  <c r="M1920" i="5" s="1"/>
  <c r="I1928" i="5"/>
  <c r="I1927" i="5"/>
  <c r="I1926" i="5"/>
  <c r="I1925" i="5"/>
  <c r="I1924" i="5"/>
  <c r="I1923" i="5"/>
  <c r="I1922" i="5"/>
  <c r="I1921" i="5"/>
  <c r="I1920" i="5"/>
  <c r="G1928" i="5"/>
  <c r="G1927" i="5"/>
  <c r="G1926" i="5"/>
  <c r="G1925" i="5"/>
  <c r="G1924" i="5"/>
  <c r="G1923" i="5"/>
  <c r="G1922" i="5"/>
  <c r="G1921" i="5"/>
  <c r="G1920" i="5"/>
  <c r="E1928" i="5"/>
  <c r="E1927" i="5"/>
  <c r="E1926" i="5"/>
  <c r="E1925" i="5"/>
  <c r="E1924" i="5"/>
  <c r="E1923" i="5"/>
  <c r="E1922" i="5"/>
  <c r="E1921" i="5"/>
  <c r="E1920" i="5"/>
  <c r="I1863" i="13"/>
  <c r="AG1715" i="13"/>
  <c r="AC1674" i="13"/>
  <c r="AI1658" i="13"/>
  <c r="AO213" i="14"/>
  <c r="AG1696" i="13"/>
  <c r="AG1692" i="13"/>
  <c r="AI1699" i="13"/>
  <c r="AI1698" i="13"/>
  <c r="AI1697" i="13"/>
  <c r="AI1696" i="13"/>
  <c r="AI1695" i="13"/>
  <c r="AI1791" i="13"/>
  <c r="AI1694" i="13"/>
  <c r="AI1693" i="13"/>
  <c r="AI1692" i="13"/>
  <c r="AI1691" i="13"/>
  <c r="AI1690" i="13"/>
  <c r="AI1789" i="13"/>
  <c r="AI1689" i="13"/>
  <c r="AI1688" i="13"/>
  <c r="AI1687" i="13"/>
  <c r="AI1686" i="13"/>
  <c r="AE1687" i="13"/>
  <c r="AC1687" i="13"/>
  <c r="AC1686" i="13"/>
  <c r="AC1789" i="13"/>
  <c r="AC1689" i="13"/>
  <c r="AC1693" i="13"/>
  <c r="AC1692" i="13"/>
  <c r="AC1696" i="13"/>
  <c r="AC1695" i="13"/>
  <c r="AC1699" i="13"/>
  <c r="AA1699" i="13"/>
  <c r="AA1696" i="13"/>
  <c r="AA1695" i="13"/>
  <c r="AA1692" i="13"/>
  <c r="AA1789" i="13"/>
  <c r="AA1689" i="13"/>
  <c r="AA1688" i="13"/>
  <c r="AA1686" i="13"/>
  <c r="Y1696" i="13"/>
  <c r="Y1695" i="13"/>
  <c r="Y1692" i="13"/>
  <c r="Y1789" i="13"/>
  <c r="Y1689" i="13"/>
  <c r="Y1688" i="13"/>
  <c r="U1699" i="13"/>
  <c r="U1696" i="13"/>
  <c r="U1695" i="13"/>
  <c r="U1692" i="13"/>
  <c r="U1789" i="13"/>
  <c r="U1689" i="13"/>
  <c r="U1688" i="13"/>
  <c r="U1686" i="13"/>
  <c r="Q1699" i="13"/>
  <c r="Q1686" i="13"/>
  <c r="I1693" i="13"/>
  <c r="G1699" i="13"/>
  <c r="I1697" i="13"/>
  <c r="AK1697" i="13" s="1"/>
  <c r="I1691" i="13"/>
  <c r="AK1691" i="13" s="1"/>
  <c r="I1690" i="13"/>
  <c r="AK1690" i="13" s="1"/>
  <c r="K1687" i="13"/>
  <c r="I1687" i="13"/>
  <c r="G1696" i="13"/>
  <c r="G1695" i="13"/>
  <c r="G1693" i="13"/>
  <c r="G1692" i="13"/>
  <c r="G1789" i="13"/>
  <c r="G1689" i="13"/>
  <c r="G1688" i="13"/>
  <c r="G1687" i="13"/>
  <c r="G1686" i="13"/>
  <c r="AE1714" i="13"/>
  <c r="AE1713" i="13"/>
  <c r="AE1712" i="13"/>
  <c r="AE1711" i="13"/>
  <c r="AE1710" i="13"/>
  <c r="AE1709" i="13"/>
  <c r="G1710" i="13"/>
  <c r="G1711" i="13"/>
  <c r="G1712" i="13"/>
  <c r="G1713" i="13"/>
  <c r="G1714" i="13"/>
  <c r="E1710" i="13"/>
  <c r="E1711" i="13"/>
  <c r="E1712" i="13"/>
  <c r="E1713" i="13"/>
  <c r="E1714" i="13"/>
  <c r="G1709" i="13"/>
  <c r="E1709" i="13"/>
  <c r="AE1708" i="13"/>
  <c r="AE1707" i="13"/>
  <c r="AE1706" i="13"/>
  <c r="AE1705" i="13"/>
  <c r="AE1704" i="13"/>
  <c r="AE1703" i="13"/>
  <c r="AE1702" i="13"/>
  <c r="K1703" i="13"/>
  <c r="K1704" i="13"/>
  <c r="K1705" i="13"/>
  <c r="K1706" i="13"/>
  <c r="K1707" i="13"/>
  <c r="K1708" i="13"/>
  <c r="K1702" i="13"/>
  <c r="E1708" i="13"/>
  <c r="E1707" i="13"/>
  <c r="E1706" i="13"/>
  <c r="E1705" i="13"/>
  <c r="E1704" i="13"/>
  <c r="E1703" i="13"/>
  <c r="E1702" i="13"/>
  <c r="E1701" i="13"/>
  <c r="E1700" i="13"/>
  <c r="I1701" i="13"/>
  <c r="I1700" i="13"/>
  <c r="M1806" i="13"/>
  <c r="AJ1686" i="13"/>
  <c r="AJ1687" i="13"/>
  <c r="AJ1688" i="13"/>
  <c r="AJ1689" i="13"/>
  <c r="AJ1789" i="13"/>
  <c r="AJ1690" i="13"/>
  <c r="AJ1691" i="13"/>
  <c r="AJ1692" i="13"/>
  <c r="AJ1693" i="13"/>
  <c r="AJ1694" i="13"/>
  <c r="AJ1791" i="13"/>
  <c r="AJ1695" i="13"/>
  <c r="AJ1696" i="13"/>
  <c r="AJ1697" i="13"/>
  <c r="AJ1698" i="13"/>
  <c r="AJ1699" i="13"/>
  <c r="AC1791" i="13"/>
  <c r="I1791" i="13"/>
  <c r="E1791" i="13"/>
  <c r="AC1694" i="13"/>
  <c r="I1694" i="13"/>
  <c r="E1694" i="13"/>
  <c r="AC1698" i="13"/>
  <c r="I1698" i="13"/>
  <c r="E1698" i="13"/>
  <c r="E1699" i="13"/>
  <c r="E1696" i="13"/>
  <c r="E1695" i="13"/>
  <c r="E1693" i="13"/>
  <c r="E1692" i="13"/>
  <c r="E1789" i="13"/>
  <c r="E1689" i="13"/>
  <c r="E1688" i="13"/>
  <c r="E1687" i="13"/>
  <c r="E1686" i="13"/>
  <c r="R1591" i="12"/>
  <c r="R1592" i="12"/>
  <c r="R1593" i="12"/>
  <c r="R1594" i="12"/>
  <c r="R1595" i="12"/>
  <c r="R1596" i="12"/>
  <c r="R1597" i="12"/>
  <c r="R1598" i="12"/>
  <c r="S1598" i="12"/>
  <c r="R1599" i="12"/>
  <c r="S1599" i="12"/>
  <c r="R1600" i="12"/>
  <c r="S1600" i="12"/>
  <c r="R1601" i="12"/>
  <c r="S1601" i="12"/>
  <c r="R1602" i="12"/>
  <c r="S1602" i="12"/>
  <c r="R1603" i="12"/>
  <c r="S1603" i="12"/>
  <c r="R1604" i="12"/>
  <c r="S1604" i="12"/>
  <c r="R1605" i="12"/>
  <c r="S1605" i="12"/>
  <c r="R1606" i="12"/>
  <c r="S1606" i="12"/>
  <c r="R1607" i="12"/>
  <c r="S1607" i="12"/>
  <c r="R1608" i="12"/>
  <c r="S1608" i="12"/>
  <c r="R1609" i="12"/>
  <c r="S1609" i="12"/>
  <c r="R1610" i="12"/>
  <c r="S1610" i="12"/>
  <c r="R1611" i="12"/>
  <c r="S1611" i="12"/>
  <c r="R1612" i="12"/>
  <c r="S1612" i="12"/>
  <c r="R1613" i="12"/>
  <c r="S1613" i="12"/>
  <c r="R1614" i="12"/>
  <c r="S1614" i="12"/>
  <c r="R1615" i="12"/>
  <c r="S1615" i="12"/>
  <c r="R1616" i="12"/>
  <c r="S1616" i="12"/>
  <c r="R1617" i="12"/>
  <c r="S1617" i="12"/>
  <c r="R1618" i="12"/>
  <c r="S1618" i="12"/>
  <c r="R1619" i="12"/>
  <c r="S1619" i="12"/>
  <c r="R1620" i="12"/>
  <c r="S1620" i="12"/>
  <c r="R1621" i="12"/>
  <c r="S1621" i="12"/>
  <c r="R1622" i="12"/>
  <c r="R1623" i="12"/>
  <c r="S1623" i="12"/>
  <c r="R1624" i="12"/>
  <c r="S1624" i="12"/>
  <c r="R1625" i="12"/>
  <c r="S1625" i="12"/>
  <c r="R1626" i="12"/>
  <c r="S1626" i="12"/>
  <c r="R1627" i="12"/>
  <c r="S1627" i="12"/>
  <c r="R1628" i="12"/>
  <c r="R1629" i="12"/>
  <c r="R1630" i="12"/>
  <c r="S1630" i="12"/>
  <c r="R1631" i="12"/>
  <c r="R1632" i="12"/>
  <c r="S1632" i="12"/>
  <c r="R1633" i="12"/>
  <c r="S1633" i="12"/>
  <c r="R1634" i="12"/>
  <c r="R1635" i="12"/>
  <c r="S1635" i="12"/>
  <c r="R1636" i="12"/>
  <c r="S1636" i="12"/>
  <c r="R1637" i="12"/>
  <c r="S1637" i="12"/>
  <c r="Q1634" i="12"/>
  <c r="Q1629" i="12"/>
  <c r="Q1628" i="12"/>
  <c r="O1634" i="12"/>
  <c r="O1629" i="12"/>
  <c r="O1628" i="12"/>
  <c r="M1597" i="12"/>
  <c r="M1596" i="12"/>
  <c r="M1595" i="12"/>
  <c r="M1594" i="12"/>
  <c r="E1634" i="12"/>
  <c r="E1631" i="12"/>
  <c r="S1631" i="12" s="1"/>
  <c r="E1629" i="12"/>
  <c r="E1628" i="12"/>
  <c r="E1622" i="12"/>
  <c r="S1622" i="12" s="1"/>
  <c r="E1597" i="12"/>
  <c r="E1596" i="12"/>
  <c r="E1595" i="12"/>
  <c r="E1594" i="12"/>
  <c r="Q1593" i="12"/>
  <c r="S1593" i="12" s="1"/>
  <c r="O1592" i="12"/>
  <c r="E1592" i="12"/>
  <c r="E1591" i="12"/>
  <c r="S1591" i="12" s="1"/>
  <c r="Q1590" i="12"/>
  <c r="R1590" i="12"/>
  <c r="O1590" i="12"/>
  <c r="E1590" i="12"/>
  <c r="AD179" i="8"/>
  <c r="AA179" i="8"/>
  <c r="U179" i="8"/>
  <c r="AE179" i="8" s="1"/>
  <c r="S1638" i="12" l="1"/>
  <c r="S1655" i="12"/>
  <c r="S1640" i="12"/>
  <c r="S1660" i="12"/>
  <c r="BC215" i="14"/>
  <c r="S1644" i="12"/>
  <c r="S1646" i="12"/>
  <c r="AE180" i="8"/>
  <c r="AH180" i="8"/>
  <c r="BC214" i="14"/>
  <c r="AH179" i="8"/>
  <c r="AK1717" i="13"/>
  <c r="AK1716" i="13"/>
  <c r="AK1718" i="13"/>
  <c r="AK1720" i="13"/>
  <c r="AK1721" i="13"/>
  <c r="AK1795" i="13"/>
  <c r="AK1724" i="13"/>
  <c r="AK1726" i="13"/>
  <c r="AK1786" i="13"/>
  <c r="AK1729" i="13"/>
  <c r="AK1731" i="13"/>
  <c r="AK1733" i="13"/>
  <c r="AK1735" i="13"/>
  <c r="AK1736" i="13"/>
  <c r="AK1738" i="13"/>
  <c r="AK1740" i="13"/>
  <c r="AK1794" i="13"/>
  <c r="AK1719" i="13"/>
  <c r="AK1858" i="13"/>
  <c r="AK1722" i="13"/>
  <c r="AK1723" i="13"/>
  <c r="AK1725" i="13"/>
  <c r="AK1727" i="13"/>
  <c r="AK1728" i="13"/>
  <c r="AK1730" i="13"/>
  <c r="AK1732" i="13"/>
  <c r="AK1734" i="13"/>
  <c r="AK1860" i="13"/>
  <c r="AK1737" i="13"/>
  <c r="AK1739" i="13"/>
  <c r="AK1686" i="13"/>
  <c r="AK1688" i="13"/>
  <c r="AK1693" i="13"/>
  <c r="AK1789" i="13"/>
  <c r="AK1696" i="13"/>
  <c r="AK1689" i="13"/>
  <c r="AK1692" i="13"/>
  <c r="AK1695" i="13"/>
  <c r="AK1699" i="13"/>
  <c r="S1594" i="12"/>
  <c r="S1596" i="12"/>
  <c r="S1629" i="12"/>
  <c r="S1634" i="12"/>
  <c r="S1592" i="12"/>
  <c r="S1595" i="12"/>
  <c r="S1597" i="12"/>
  <c r="S1628" i="12"/>
  <c r="S1590" i="12"/>
  <c r="AK1687" i="13"/>
  <c r="AK1698" i="13"/>
  <c r="AK1694" i="13"/>
  <c r="AK1791" i="13"/>
  <c r="K1914" i="5"/>
  <c r="L1914" i="5"/>
  <c r="M1914" i="5" s="1"/>
  <c r="K1915" i="5"/>
  <c r="L1915" i="5"/>
  <c r="M1915" i="5" s="1"/>
  <c r="K1916" i="5"/>
  <c r="L1916" i="5"/>
  <c r="M1916" i="5" s="1"/>
  <c r="K1917" i="5"/>
  <c r="L1917" i="5"/>
  <c r="M1917" i="5" s="1"/>
  <c r="K1918" i="5"/>
  <c r="L1918" i="5"/>
  <c r="M1918" i="5" s="1"/>
  <c r="K1919" i="5"/>
  <c r="L1919" i="5"/>
  <c r="M1919" i="5" s="1"/>
  <c r="I1919" i="5"/>
  <c r="I1918" i="5"/>
  <c r="I1917" i="5"/>
  <c r="I1916" i="5"/>
  <c r="I1915" i="5"/>
  <c r="I1914" i="5"/>
  <c r="G1919" i="5"/>
  <c r="G1918" i="5"/>
  <c r="G1917" i="5"/>
  <c r="G1916" i="5"/>
  <c r="G1915" i="5"/>
  <c r="G1914" i="5"/>
  <c r="E1914" i="5"/>
  <c r="E1915" i="5"/>
  <c r="E1916" i="5"/>
  <c r="E1917" i="5"/>
  <c r="E1918" i="5"/>
  <c r="E1919" i="5"/>
  <c r="K1913" i="5"/>
  <c r="L1913" i="5"/>
  <c r="M1913" i="5" s="1"/>
  <c r="K1912" i="5"/>
  <c r="L1912" i="5"/>
  <c r="M1912" i="5" s="1"/>
  <c r="K1911" i="5"/>
  <c r="L1911" i="5"/>
  <c r="M1911" i="5" s="1"/>
  <c r="K1910" i="5"/>
  <c r="L1910" i="5"/>
  <c r="M1910" i="5" s="1"/>
  <c r="K1909" i="5"/>
  <c r="L1909" i="5"/>
  <c r="M1909" i="5" s="1"/>
  <c r="K1908" i="5"/>
  <c r="L1908" i="5"/>
  <c r="M1908" i="5" s="1"/>
  <c r="K1907" i="5"/>
  <c r="L1907" i="5"/>
  <c r="M1907" i="5" s="1"/>
  <c r="K1906" i="5"/>
  <c r="L1906" i="5"/>
  <c r="M1906" i="5" s="1"/>
  <c r="K1905" i="5"/>
  <c r="L1905" i="5"/>
  <c r="M1905" i="5" s="1"/>
  <c r="K1904" i="5"/>
  <c r="L1904" i="5"/>
  <c r="M1904" i="5" s="1"/>
  <c r="K1903" i="5"/>
  <c r="L1903" i="5"/>
  <c r="M1903" i="5" s="1"/>
  <c r="K1902" i="5"/>
  <c r="L1902" i="5"/>
  <c r="M1902" i="5" s="1"/>
  <c r="K1901" i="5"/>
  <c r="L1901" i="5"/>
  <c r="M1901" i="5" s="1"/>
  <c r="K1900" i="5"/>
  <c r="L1900" i="5"/>
  <c r="M1900" i="5" s="1"/>
  <c r="I1913" i="5"/>
  <c r="I1912" i="5"/>
  <c r="I1911" i="5"/>
  <c r="I1910" i="5"/>
  <c r="I1909" i="5"/>
  <c r="I1908" i="5"/>
  <c r="I1907" i="5"/>
  <c r="I1906" i="5"/>
  <c r="I1905" i="5"/>
  <c r="I1904" i="5"/>
  <c r="I1903" i="5"/>
  <c r="I1902" i="5"/>
  <c r="I1901" i="5"/>
  <c r="I1900" i="5"/>
  <c r="G1913" i="5"/>
  <c r="G1912" i="5"/>
  <c r="G1911" i="5"/>
  <c r="G1910" i="5"/>
  <c r="G1909" i="5"/>
  <c r="G1908" i="5"/>
  <c r="G1907" i="5"/>
  <c r="G1906" i="5"/>
  <c r="G1905" i="5"/>
  <c r="G1904" i="5"/>
  <c r="G1903" i="5"/>
  <c r="G1902" i="5"/>
  <c r="G1901" i="5"/>
  <c r="G1900" i="5"/>
  <c r="E1913" i="5"/>
  <c r="E1912" i="5"/>
  <c r="E1911" i="5"/>
  <c r="E1910" i="5"/>
  <c r="E1909" i="5"/>
  <c r="E1908" i="5"/>
  <c r="E1907" i="5"/>
  <c r="E1906" i="5"/>
  <c r="E1905" i="5"/>
  <c r="E1904" i="5"/>
  <c r="E1903" i="5"/>
  <c r="E1902" i="5"/>
  <c r="E1901" i="5"/>
  <c r="E1900" i="5"/>
  <c r="BB212" i="14" l="1"/>
  <c r="BB213" i="14"/>
  <c r="AD178" i="8"/>
  <c r="AA178" i="8"/>
  <c r="U178" i="8"/>
  <c r="AD177" i="8"/>
  <c r="AA177" i="8"/>
  <c r="U177" i="8"/>
  <c r="AD176" i="8"/>
  <c r="AA176" i="8"/>
  <c r="U176" i="8"/>
  <c r="AE176" i="8" s="1"/>
  <c r="Q213" i="14"/>
  <c r="M213" i="14"/>
  <c r="M212" i="14"/>
  <c r="I212" i="14"/>
  <c r="G213" i="14"/>
  <c r="G212" i="14"/>
  <c r="E213" i="14"/>
  <c r="E212" i="14"/>
  <c r="AI1684" i="13"/>
  <c r="AC1683" i="13"/>
  <c r="AG1683" i="13"/>
  <c r="AG1682" i="13"/>
  <c r="G1681" i="13"/>
  <c r="G1680" i="13"/>
  <c r="AJ1673" i="13"/>
  <c r="AJ1674" i="13"/>
  <c r="AJ1675" i="13"/>
  <c r="AJ1676" i="13"/>
  <c r="AJ1677" i="13"/>
  <c r="AJ1678" i="13"/>
  <c r="AJ1679" i="13"/>
  <c r="AJ1863" i="13"/>
  <c r="AI1863" i="13"/>
  <c r="AI1679" i="13"/>
  <c r="AI1678" i="13"/>
  <c r="AI1677" i="13"/>
  <c r="AI1676" i="13"/>
  <c r="AI1675" i="13"/>
  <c r="AI1674" i="13"/>
  <c r="AI1673" i="13"/>
  <c r="AG1863" i="13"/>
  <c r="AG1679" i="13"/>
  <c r="AG1677" i="13"/>
  <c r="AG1674" i="13"/>
  <c r="AG1673" i="13"/>
  <c r="AC1863" i="13"/>
  <c r="AC1679" i="13"/>
  <c r="AC1678" i="13"/>
  <c r="AC1677" i="13"/>
  <c r="AC1676" i="13"/>
  <c r="AC1675" i="13"/>
  <c r="AC1673" i="13"/>
  <c r="AA1678" i="13"/>
  <c r="AA1674" i="13"/>
  <c r="Y1679" i="13"/>
  <c r="Y1677" i="13"/>
  <c r="Y1676" i="13"/>
  <c r="Y1675" i="13"/>
  <c r="U1679" i="13"/>
  <c r="U1678" i="13"/>
  <c r="U1677" i="13"/>
  <c r="U1676" i="13"/>
  <c r="U1675" i="13"/>
  <c r="U1674" i="13"/>
  <c r="U1673" i="13"/>
  <c r="S1678" i="13"/>
  <c r="S1673" i="13"/>
  <c r="Q1674" i="13"/>
  <c r="G1863" i="13"/>
  <c r="G1679" i="13"/>
  <c r="G1678" i="13"/>
  <c r="G1677" i="13"/>
  <c r="G1676" i="13"/>
  <c r="G1675" i="13"/>
  <c r="G1674" i="13"/>
  <c r="G1673" i="13"/>
  <c r="E1863" i="13"/>
  <c r="E1679" i="13"/>
  <c r="E1678" i="13"/>
  <c r="E1677" i="13"/>
  <c r="E1676" i="13"/>
  <c r="E1675" i="13"/>
  <c r="E1674" i="13"/>
  <c r="E1673" i="13"/>
  <c r="AJ1663" i="13"/>
  <c r="AJ1664" i="13"/>
  <c r="AJ1665" i="13"/>
  <c r="AJ1666" i="13"/>
  <c r="AJ1667" i="13"/>
  <c r="AJ1668" i="13"/>
  <c r="AI1668" i="13"/>
  <c r="AI1667" i="13"/>
  <c r="AI1666" i="13"/>
  <c r="AI1665" i="13"/>
  <c r="AI1664" i="13"/>
  <c r="AI1663" i="13"/>
  <c r="AC1668" i="13"/>
  <c r="AC1667" i="13"/>
  <c r="AC1666" i="13"/>
  <c r="AC1665" i="13"/>
  <c r="AC1663" i="13"/>
  <c r="U1663" i="13"/>
  <c r="S1663" i="13"/>
  <c r="I1668" i="13"/>
  <c r="I1667" i="13"/>
  <c r="I1666" i="13"/>
  <c r="I1665" i="13"/>
  <c r="I1664" i="13"/>
  <c r="G1668" i="13"/>
  <c r="G1667" i="13"/>
  <c r="G1666" i="13"/>
  <c r="G1665" i="13"/>
  <c r="G1663" i="13"/>
  <c r="E1668" i="13"/>
  <c r="E1667" i="13"/>
  <c r="E1666" i="13"/>
  <c r="E1665" i="13"/>
  <c r="E1663" i="13"/>
  <c r="AJ1660" i="13"/>
  <c r="AI1660" i="13"/>
  <c r="AC1660" i="13"/>
  <c r="AA1660" i="13"/>
  <c r="U1660" i="13"/>
  <c r="Q1660" i="13"/>
  <c r="G1660" i="13"/>
  <c r="E1660" i="13"/>
  <c r="AJ1658" i="13"/>
  <c r="AG1658" i="13"/>
  <c r="AE1658" i="13"/>
  <c r="AC1658" i="13"/>
  <c r="E1658" i="13"/>
  <c r="I1658" i="13"/>
  <c r="AJ1670" i="13"/>
  <c r="AI1670" i="13"/>
  <c r="AG1670" i="13"/>
  <c r="AC1670" i="13"/>
  <c r="I1670" i="13"/>
  <c r="G1670" i="13"/>
  <c r="E1670" i="13"/>
  <c r="AJ1671" i="13"/>
  <c r="AI1671" i="13"/>
  <c r="AG1671" i="13"/>
  <c r="AC1671" i="13"/>
  <c r="Y1671" i="13"/>
  <c r="U1671" i="13"/>
  <c r="G1671" i="13"/>
  <c r="E1671" i="13"/>
  <c r="AJ1669" i="13"/>
  <c r="AI1669" i="13"/>
  <c r="AG1669" i="13"/>
  <c r="AC1669" i="13"/>
  <c r="Y1669" i="13"/>
  <c r="U1669" i="13"/>
  <c r="G1669" i="13"/>
  <c r="E1669" i="13"/>
  <c r="AJ1672" i="13"/>
  <c r="AI1672" i="13"/>
  <c r="U1672" i="13"/>
  <c r="Q1672" i="13"/>
  <c r="G1672" i="13"/>
  <c r="E1672" i="13"/>
  <c r="E52" i="13"/>
  <c r="G52" i="13"/>
  <c r="Q52" i="13"/>
  <c r="U52" i="13"/>
  <c r="AI52" i="13"/>
  <c r="AJ52" i="13"/>
  <c r="AJ1662" i="13"/>
  <c r="AI1662" i="13"/>
  <c r="AC1662" i="13"/>
  <c r="I1662" i="13"/>
  <c r="E1662" i="13"/>
  <c r="AJ1661" i="13"/>
  <c r="AI1661" i="13"/>
  <c r="AC1661" i="13"/>
  <c r="I1661" i="13"/>
  <c r="E1661" i="13"/>
  <c r="AJ1659" i="13"/>
  <c r="AI1659" i="13"/>
  <c r="AC1659" i="13"/>
  <c r="I1659" i="13"/>
  <c r="E1659" i="13"/>
  <c r="R1550" i="12"/>
  <c r="R1551" i="12"/>
  <c r="R1552" i="12"/>
  <c r="R1553" i="12"/>
  <c r="R1554" i="12"/>
  <c r="R1555" i="12"/>
  <c r="R1556" i="12"/>
  <c r="R1557" i="12"/>
  <c r="R1558" i="12"/>
  <c r="R1559" i="12"/>
  <c r="R1560" i="12"/>
  <c r="R1561" i="12"/>
  <c r="R1562" i="12"/>
  <c r="R1563" i="12"/>
  <c r="R1564" i="12"/>
  <c r="R1565" i="12"/>
  <c r="R1566" i="12"/>
  <c r="R1567" i="12"/>
  <c r="R1568" i="12"/>
  <c r="R1569" i="12"/>
  <c r="R1570" i="12"/>
  <c r="R1571" i="12"/>
  <c r="R1572" i="12"/>
  <c r="R1573" i="12"/>
  <c r="R1574" i="12"/>
  <c r="R1575" i="12"/>
  <c r="R1576" i="12"/>
  <c r="R1577" i="12"/>
  <c r="R1787" i="12"/>
  <c r="R1579" i="12"/>
  <c r="R1580" i="12"/>
  <c r="R1581" i="12"/>
  <c r="R1582" i="12"/>
  <c r="R1583" i="12"/>
  <c r="R1584" i="12"/>
  <c r="R1585" i="12"/>
  <c r="R1788" i="12"/>
  <c r="R1587" i="12"/>
  <c r="R1588" i="12"/>
  <c r="R1664" i="12"/>
  <c r="R1663" i="12"/>
  <c r="R1665" i="12"/>
  <c r="R1589" i="12"/>
  <c r="Q1589" i="12"/>
  <c r="Q1665" i="12"/>
  <c r="Q1663" i="12"/>
  <c r="Q1664" i="12"/>
  <c r="Q1588" i="12"/>
  <c r="S1588" i="12" s="1"/>
  <c r="Q1587" i="12"/>
  <c r="S1587" i="12" s="1"/>
  <c r="Q1788" i="12"/>
  <c r="S1788" i="12" s="1"/>
  <c r="Q1585" i="12"/>
  <c r="S1585" i="12" s="1"/>
  <c r="Q1584" i="12"/>
  <c r="S1584" i="12" s="1"/>
  <c r="Q1583" i="12"/>
  <c r="S1583" i="12" s="1"/>
  <c r="Q1582" i="12"/>
  <c r="S1582" i="12" s="1"/>
  <c r="Q1581" i="12"/>
  <c r="S1581" i="12" s="1"/>
  <c r="Q1580" i="12"/>
  <c r="S1580" i="12" s="1"/>
  <c r="Q1579" i="12"/>
  <c r="S1579" i="12" s="1"/>
  <c r="M1555" i="12"/>
  <c r="M1554" i="12"/>
  <c r="M1553" i="12"/>
  <c r="M1560" i="12"/>
  <c r="M1559" i="12"/>
  <c r="M1563" i="12"/>
  <c r="M1562" i="12"/>
  <c r="O1589" i="12"/>
  <c r="M1787" i="12"/>
  <c r="M1577" i="12"/>
  <c r="M1576" i="12"/>
  <c r="M1575" i="12"/>
  <c r="M1574" i="12"/>
  <c r="M1573" i="12"/>
  <c r="M1572" i="12"/>
  <c r="M1571" i="12"/>
  <c r="I1787" i="12"/>
  <c r="E1589" i="12"/>
  <c r="E1665" i="12"/>
  <c r="E1663" i="12"/>
  <c r="E1664" i="12"/>
  <c r="E1787" i="12"/>
  <c r="E1577" i="12"/>
  <c r="E1576" i="12"/>
  <c r="E1575" i="12"/>
  <c r="E1574" i="12"/>
  <c r="E1573" i="12"/>
  <c r="E1572" i="12"/>
  <c r="E1571" i="12"/>
  <c r="E1570" i="12"/>
  <c r="S1570" i="12" s="1"/>
  <c r="E1569" i="12"/>
  <c r="S1569" i="12" s="1"/>
  <c r="E1568" i="12"/>
  <c r="S1568" i="12" s="1"/>
  <c r="E1567" i="12"/>
  <c r="S1567" i="12" s="1"/>
  <c r="E1566" i="12"/>
  <c r="S1566" i="12" s="1"/>
  <c r="E1565" i="12"/>
  <c r="S1565" i="12" s="1"/>
  <c r="E1564" i="12"/>
  <c r="S1564" i="12" s="1"/>
  <c r="E1563" i="12"/>
  <c r="E1562" i="12"/>
  <c r="E1561" i="12"/>
  <c r="S1561" i="12" s="1"/>
  <c r="E1560" i="12"/>
  <c r="S1560" i="12" s="1"/>
  <c r="E1559" i="12"/>
  <c r="S1559" i="12" s="1"/>
  <c r="E1558" i="12"/>
  <c r="S1558" i="12" s="1"/>
  <c r="E1557" i="12"/>
  <c r="S1557" i="12" s="1"/>
  <c r="E1556" i="12"/>
  <c r="S1556" i="12" s="1"/>
  <c r="E1555" i="12"/>
  <c r="S1555" i="12" s="1"/>
  <c r="E1554" i="12"/>
  <c r="S1554" i="12" s="1"/>
  <c r="E1553" i="12"/>
  <c r="S1553" i="12" s="1"/>
  <c r="E1552" i="12"/>
  <c r="S1552" i="12" s="1"/>
  <c r="E1551" i="12"/>
  <c r="S1551" i="12" s="1"/>
  <c r="E1550" i="12"/>
  <c r="S1550" i="12" s="1"/>
  <c r="L1950" i="5"/>
  <c r="M1950" i="5" s="1"/>
  <c r="AJ1656" i="13"/>
  <c r="AJ1657" i="13"/>
  <c r="I1657" i="13"/>
  <c r="AK1657" i="13" s="1"/>
  <c r="I1656" i="13"/>
  <c r="AK1656" i="13" s="1"/>
  <c r="AE178" i="8" l="1"/>
  <c r="AE177" i="8"/>
  <c r="BC213" i="14"/>
  <c r="BC212" i="14"/>
  <c r="S1563" i="12"/>
  <c r="S1664" i="12"/>
  <c r="S1665" i="12"/>
  <c r="S1562" i="12"/>
  <c r="S1572" i="12"/>
  <c r="S1574" i="12"/>
  <c r="S1576" i="12"/>
  <c r="S1787" i="12"/>
  <c r="S1663" i="12"/>
  <c r="S1589" i="12"/>
  <c r="S1571" i="12"/>
  <c r="S1573" i="12"/>
  <c r="S1575" i="12"/>
  <c r="S1577" i="12"/>
  <c r="AK1660" i="13"/>
  <c r="AK1663" i="13"/>
  <c r="AK1666" i="13"/>
  <c r="AK1668" i="13"/>
  <c r="AK1664" i="13"/>
  <c r="AK1673" i="13"/>
  <c r="AK1675" i="13"/>
  <c r="AK1677" i="13"/>
  <c r="AK1679" i="13"/>
  <c r="AK1665" i="13"/>
  <c r="AK1667" i="13"/>
  <c r="AK1674" i="13"/>
  <c r="AK1676" i="13"/>
  <c r="AK1678" i="13"/>
  <c r="AK1863" i="13"/>
  <c r="AK1661" i="13"/>
  <c r="AK1672" i="13"/>
  <c r="AK1669" i="13"/>
  <c r="AK1671" i="13"/>
  <c r="AH178" i="8"/>
  <c r="AH177" i="8"/>
  <c r="AH176" i="8"/>
  <c r="AK1670" i="13"/>
  <c r="AK1659" i="13"/>
  <c r="AK1662" i="13"/>
  <c r="AK1658" i="13"/>
  <c r="K1899" i="5"/>
  <c r="L1899" i="5"/>
  <c r="M1899" i="5" s="1"/>
  <c r="K1898" i="5"/>
  <c r="L1898" i="5"/>
  <c r="M1898" i="5" s="1"/>
  <c r="K1897" i="5"/>
  <c r="L1897" i="5"/>
  <c r="M1897" i="5" s="1"/>
  <c r="K1896" i="5"/>
  <c r="L1896" i="5"/>
  <c r="M1896" i="5" s="1"/>
  <c r="K1895" i="5"/>
  <c r="L1895" i="5"/>
  <c r="M1895" i="5" s="1"/>
  <c r="K1894" i="5"/>
  <c r="L1894" i="5"/>
  <c r="M1894" i="5" s="1"/>
  <c r="K1893" i="5"/>
  <c r="L1893" i="5"/>
  <c r="M1893" i="5" s="1"/>
  <c r="L1949" i="5"/>
  <c r="M1949" i="5" s="1"/>
  <c r="K1892" i="5"/>
  <c r="L1892" i="5"/>
  <c r="M1892" i="5" s="1"/>
  <c r="K1891" i="5"/>
  <c r="L1891" i="5"/>
  <c r="M1891" i="5" s="1"/>
  <c r="K1890" i="5"/>
  <c r="L1890" i="5"/>
  <c r="M1890" i="5" s="1"/>
  <c r="K1889" i="5"/>
  <c r="L1889" i="5"/>
  <c r="M1889" i="5" s="1"/>
  <c r="K1888" i="5"/>
  <c r="L1888" i="5"/>
  <c r="M1888" i="5" s="1"/>
  <c r="K1887" i="5"/>
  <c r="L1887" i="5"/>
  <c r="M1887" i="5" s="1"/>
  <c r="K1886" i="5"/>
  <c r="L1886" i="5"/>
  <c r="M1886" i="5" s="1"/>
  <c r="K1885" i="5"/>
  <c r="L1885" i="5"/>
  <c r="M1885" i="5" s="1"/>
  <c r="K1884" i="5"/>
  <c r="L1884" i="5"/>
  <c r="M1884" i="5" s="1"/>
  <c r="I1899" i="5"/>
  <c r="I1898" i="5"/>
  <c r="I1897" i="5"/>
  <c r="I1896" i="5"/>
  <c r="I1895" i="5"/>
  <c r="I1894" i="5"/>
  <c r="I1893" i="5"/>
  <c r="I1892" i="5"/>
  <c r="I1891" i="5"/>
  <c r="I1890" i="5"/>
  <c r="I1889" i="5"/>
  <c r="I1888" i="5"/>
  <c r="I1887" i="5"/>
  <c r="I1886" i="5"/>
  <c r="I1885" i="5"/>
  <c r="I1884" i="5"/>
  <c r="G1899" i="5"/>
  <c r="G1898" i="5"/>
  <c r="G1897" i="5"/>
  <c r="G1896" i="5"/>
  <c r="G1895" i="5"/>
  <c r="G1894" i="5"/>
  <c r="G1893" i="5"/>
  <c r="G1892" i="5"/>
  <c r="G1891" i="5"/>
  <c r="G1890" i="5"/>
  <c r="G1889" i="5"/>
  <c r="G1888" i="5"/>
  <c r="G1887" i="5"/>
  <c r="G1886" i="5"/>
  <c r="G1885" i="5"/>
  <c r="G1884" i="5"/>
  <c r="E1899" i="5"/>
  <c r="E1898" i="5"/>
  <c r="E1897" i="5"/>
  <c r="E1896" i="5"/>
  <c r="E1895" i="5"/>
  <c r="E1894" i="5"/>
  <c r="E1893" i="5"/>
  <c r="E1892" i="5"/>
  <c r="E1891" i="5"/>
  <c r="E1890" i="5"/>
  <c r="E1889" i="5"/>
  <c r="E1888" i="5"/>
  <c r="E1887" i="5"/>
  <c r="E1886" i="5"/>
  <c r="E1885" i="5"/>
  <c r="E1884" i="5"/>
  <c r="AJ1862" i="13" l="1"/>
  <c r="AJ1793" i="13"/>
  <c r="AJ1623" i="13"/>
  <c r="AJ1624" i="13"/>
  <c r="AJ1625" i="13"/>
  <c r="AJ1626" i="13"/>
  <c r="AJ1627" i="13"/>
  <c r="AJ1628" i="13"/>
  <c r="AJ1629" i="13"/>
  <c r="AJ1630" i="13"/>
  <c r="AJ1715" i="13"/>
  <c r="AJ1631" i="13"/>
  <c r="AJ1632" i="13"/>
  <c r="AJ1633" i="13"/>
  <c r="AJ1634" i="13"/>
  <c r="AJ1635" i="13"/>
  <c r="AJ1636" i="13"/>
  <c r="AJ1637" i="13"/>
  <c r="AJ1638" i="13"/>
  <c r="AJ1639" i="13"/>
  <c r="AJ1640" i="13"/>
  <c r="AJ1641" i="13"/>
  <c r="AJ1642" i="13"/>
  <c r="AJ1643" i="13"/>
  <c r="AJ1644" i="13"/>
  <c r="AJ1645" i="13"/>
  <c r="AJ1646" i="13"/>
  <c r="AJ1647" i="13"/>
  <c r="AJ1648" i="13"/>
  <c r="AJ1649" i="13"/>
  <c r="AJ1865" i="13"/>
  <c r="AJ1650" i="13"/>
  <c r="AJ1651" i="13"/>
  <c r="AJ1652" i="13"/>
  <c r="AJ1653" i="13"/>
  <c r="AJ1654" i="13"/>
  <c r="AJ1655" i="13"/>
  <c r="AI1650" i="13"/>
  <c r="W1650" i="13"/>
  <c r="U1650" i="13"/>
  <c r="S1650" i="13"/>
  <c r="G1650" i="13"/>
  <c r="E1650" i="13"/>
  <c r="AI1644" i="13"/>
  <c r="AG1644" i="13"/>
  <c r="AC1644" i="13"/>
  <c r="I1644" i="13"/>
  <c r="G1644" i="13"/>
  <c r="E1644" i="13"/>
  <c r="AI1639" i="13"/>
  <c r="AC1639" i="13"/>
  <c r="I1639" i="13"/>
  <c r="E1639" i="13"/>
  <c r="AI1627" i="13"/>
  <c r="U1627" i="13"/>
  <c r="S1627" i="13"/>
  <c r="G1627" i="13"/>
  <c r="E1627" i="13"/>
  <c r="AI1655" i="13"/>
  <c r="AG1655" i="13"/>
  <c r="AC1655" i="13"/>
  <c r="I1655" i="13"/>
  <c r="G1655" i="13"/>
  <c r="E1655" i="13"/>
  <c r="AI1654" i="13"/>
  <c r="AG1654" i="13"/>
  <c r="AC1654" i="13"/>
  <c r="I1654" i="13"/>
  <c r="G1654" i="13"/>
  <c r="E1654" i="13"/>
  <c r="AI1623" i="13"/>
  <c r="AG1623" i="13"/>
  <c r="AC1623" i="13"/>
  <c r="I1623" i="13"/>
  <c r="G1623" i="13"/>
  <c r="E1623" i="13"/>
  <c r="AI1624" i="13"/>
  <c r="AG1624" i="13"/>
  <c r="AC1624" i="13"/>
  <c r="Y1624" i="13"/>
  <c r="U1624" i="13"/>
  <c r="G1624" i="13"/>
  <c r="E1624" i="13"/>
  <c r="AI1793" i="13"/>
  <c r="AA1793" i="13"/>
  <c r="W1793" i="13"/>
  <c r="U1793" i="13"/>
  <c r="S1793" i="13"/>
  <c r="G1793" i="13"/>
  <c r="E1793" i="13"/>
  <c r="AJ1796" i="13"/>
  <c r="AI1796" i="13"/>
  <c r="AC1796" i="13"/>
  <c r="Y1796" i="13"/>
  <c r="U1796" i="13"/>
  <c r="G1796" i="13"/>
  <c r="E1796" i="13"/>
  <c r="AK1793" i="13" l="1"/>
  <c r="AK1623" i="13"/>
  <c r="AK1654" i="13"/>
  <c r="AK1655" i="13"/>
  <c r="AK1627" i="13"/>
  <c r="AK1624" i="13"/>
  <c r="AK1639" i="13"/>
  <c r="AK1644" i="13"/>
  <c r="AK1650" i="13"/>
  <c r="AK1796" i="13"/>
  <c r="AI1653" i="13"/>
  <c r="AI1652" i="13"/>
  <c r="AI1651" i="13"/>
  <c r="AI1649" i="13"/>
  <c r="AI1648" i="13"/>
  <c r="AI1647" i="13"/>
  <c r="AI1646" i="13"/>
  <c r="AI1643" i="13"/>
  <c r="AI1642" i="13"/>
  <c r="AI1640" i="13"/>
  <c r="AI1638" i="13"/>
  <c r="AI1637" i="13"/>
  <c r="AI1636" i="13"/>
  <c r="AI1635" i="13"/>
  <c r="AI1634" i="13"/>
  <c r="AI1633" i="13"/>
  <c r="AI1632" i="13"/>
  <c r="AI1631" i="13"/>
  <c r="AI1715" i="13"/>
  <c r="AI1630" i="13"/>
  <c r="AI1629" i="13"/>
  <c r="AI1626" i="13"/>
  <c r="AI1625" i="13"/>
  <c r="AI1862" i="13"/>
  <c r="AG1647" i="13"/>
  <c r="AG1638" i="13"/>
  <c r="AG1635" i="13"/>
  <c r="AG1630" i="13"/>
  <c r="AG1626" i="13"/>
  <c r="AE1715" i="13"/>
  <c r="AC1653" i="13"/>
  <c r="AC1652" i="13"/>
  <c r="AC1651" i="13"/>
  <c r="AC1647" i="13"/>
  <c r="AC1638" i="13"/>
  <c r="AC1636" i="13"/>
  <c r="AC1635" i="13"/>
  <c r="AC1634" i="13"/>
  <c r="AC1633" i="13"/>
  <c r="AC1632" i="13"/>
  <c r="AC1631" i="13"/>
  <c r="AC1630" i="13"/>
  <c r="AC1629" i="13"/>
  <c r="AC1626" i="13"/>
  <c r="AC1862" i="13"/>
  <c r="AA1638" i="13"/>
  <c r="U1649" i="13"/>
  <c r="Y1649" i="13"/>
  <c r="Y1647" i="13"/>
  <c r="U1647" i="13"/>
  <c r="U1638" i="13"/>
  <c r="Y1631" i="13"/>
  <c r="U1631" i="13"/>
  <c r="U1630" i="13"/>
  <c r="Y1630" i="13"/>
  <c r="Y1862" i="13"/>
  <c r="U1862" i="13"/>
  <c r="Q1638" i="13"/>
  <c r="I1653" i="13"/>
  <c r="I1652" i="13"/>
  <c r="I1651" i="13"/>
  <c r="I1865" i="13"/>
  <c r="I1648" i="13"/>
  <c r="I1646" i="13"/>
  <c r="I1645" i="13"/>
  <c r="AK1645" i="13" s="1"/>
  <c r="I1642" i="13"/>
  <c r="I1641" i="13"/>
  <c r="AK1641" i="13" s="1"/>
  <c r="I1640" i="13"/>
  <c r="AK1640" i="13" s="1"/>
  <c r="I1637" i="13"/>
  <c r="I1636" i="13"/>
  <c r="I1635" i="13"/>
  <c r="I1634" i="13"/>
  <c r="I1633" i="13"/>
  <c r="I1632" i="13"/>
  <c r="I1629" i="13"/>
  <c r="I1628" i="13"/>
  <c r="I1626" i="13"/>
  <c r="I1625" i="13"/>
  <c r="G1653" i="13"/>
  <c r="G1652" i="13"/>
  <c r="G1651" i="13"/>
  <c r="G1649" i="13"/>
  <c r="G1647" i="13"/>
  <c r="G1643" i="13"/>
  <c r="AK1643" i="13" s="1"/>
  <c r="G1638" i="13"/>
  <c r="G1636" i="13"/>
  <c r="G1635" i="13"/>
  <c r="G1634" i="13"/>
  <c r="G1633" i="13"/>
  <c r="G1632" i="13"/>
  <c r="G1631" i="13"/>
  <c r="G1630" i="13"/>
  <c r="G1629" i="13"/>
  <c r="G1626" i="13"/>
  <c r="G1862" i="13"/>
  <c r="E1653" i="13"/>
  <c r="E1652" i="13"/>
  <c r="E1651" i="13"/>
  <c r="E1649" i="13"/>
  <c r="E1647" i="13"/>
  <c r="E1638" i="13"/>
  <c r="E1636" i="13"/>
  <c r="E1635" i="13"/>
  <c r="E1634" i="13"/>
  <c r="E1633" i="13"/>
  <c r="E1632" i="13"/>
  <c r="E1631" i="13"/>
  <c r="E1630" i="13"/>
  <c r="E1629" i="13"/>
  <c r="AK1629" i="13" s="1"/>
  <c r="E1626" i="13"/>
  <c r="E1862" i="13"/>
  <c r="R1511" i="12"/>
  <c r="R1512" i="12"/>
  <c r="R1513" i="12"/>
  <c r="R1514" i="12"/>
  <c r="R1515" i="12"/>
  <c r="R1516" i="12"/>
  <c r="R1517" i="12"/>
  <c r="R1518" i="12"/>
  <c r="R1519" i="12"/>
  <c r="R1520" i="12"/>
  <c r="R1521" i="12"/>
  <c r="R1522" i="12"/>
  <c r="R1523" i="12"/>
  <c r="R1524" i="12"/>
  <c r="R1525" i="12"/>
  <c r="R1526" i="12"/>
  <c r="R1527" i="12"/>
  <c r="R1528" i="12"/>
  <c r="R1529" i="12"/>
  <c r="R1530" i="12"/>
  <c r="R1531" i="12"/>
  <c r="R1532" i="12"/>
  <c r="R1533" i="12"/>
  <c r="R1534" i="12"/>
  <c r="R1535" i="12"/>
  <c r="R1536" i="12"/>
  <c r="R1537" i="12"/>
  <c r="R1538" i="12"/>
  <c r="R1539" i="12"/>
  <c r="R1540" i="12"/>
  <c r="R1541" i="12"/>
  <c r="R1542" i="12"/>
  <c r="R1543" i="12"/>
  <c r="R1544" i="12"/>
  <c r="R1545" i="12"/>
  <c r="R1546" i="12"/>
  <c r="R1547" i="12"/>
  <c r="Q1545" i="12"/>
  <c r="S1545" i="12" s="1"/>
  <c r="Q1542" i="12"/>
  <c r="S1542" i="12" s="1"/>
  <c r="Q1539" i="12"/>
  <c r="Q1538" i="12"/>
  <c r="Q1535" i="12"/>
  <c r="Q1534" i="12"/>
  <c r="Q1531" i="12"/>
  <c r="S1531" i="12" s="1"/>
  <c r="Q1530" i="12"/>
  <c r="S1530" i="12" s="1"/>
  <c r="Q1529" i="12"/>
  <c r="S1529" i="12" s="1"/>
  <c r="Q1528" i="12"/>
  <c r="S1528" i="12" s="1"/>
  <c r="Q1525" i="12"/>
  <c r="S1525" i="12" s="1"/>
  <c r="O1539" i="12"/>
  <c r="O1538" i="12"/>
  <c r="O1535" i="12"/>
  <c r="O1534" i="12"/>
  <c r="O1526" i="12"/>
  <c r="O1524" i="12"/>
  <c r="O1522" i="12"/>
  <c r="M1547" i="12"/>
  <c r="M1546" i="12"/>
  <c r="M1544" i="12"/>
  <c r="M1543" i="12"/>
  <c r="M1537" i="12"/>
  <c r="M1536" i="12"/>
  <c r="M1533" i="12"/>
  <c r="M1532" i="12"/>
  <c r="M1527" i="12"/>
  <c r="M1521" i="12"/>
  <c r="M1520" i="12"/>
  <c r="M1519" i="12"/>
  <c r="M1518" i="12"/>
  <c r="M1517" i="12"/>
  <c r="M1516" i="12"/>
  <c r="M1515" i="12"/>
  <c r="M1514" i="12"/>
  <c r="M1513" i="12"/>
  <c r="I1513" i="12"/>
  <c r="I1519" i="12"/>
  <c r="S1519" i="12" s="1"/>
  <c r="I1518" i="12"/>
  <c r="S1518" i="12" s="1"/>
  <c r="G1539" i="12"/>
  <c r="G1538" i="12"/>
  <c r="G1535" i="12"/>
  <c r="G1534" i="12"/>
  <c r="E1547" i="12"/>
  <c r="E1546" i="12"/>
  <c r="E1544" i="12"/>
  <c r="E1543" i="12"/>
  <c r="E1541" i="12"/>
  <c r="S1541" i="12" s="1"/>
  <c r="E1540" i="12"/>
  <c r="S1540" i="12" s="1"/>
  <c r="E1539" i="12"/>
  <c r="E1538" i="12"/>
  <c r="E1536" i="12"/>
  <c r="E1535" i="12"/>
  <c r="E1534" i="12"/>
  <c r="E1533" i="12"/>
  <c r="S1533" i="12" s="1"/>
  <c r="E1532" i="12"/>
  <c r="E1527" i="12"/>
  <c r="S1527" i="12" s="1"/>
  <c r="E1526" i="12"/>
  <c r="S1526" i="12" s="1"/>
  <c r="E1524" i="12"/>
  <c r="E1523" i="12"/>
  <c r="S1523" i="12" s="1"/>
  <c r="E1522" i="12"/>
  <c r="E1521" i="12"/>
  <c r="S1521" i="12" s="1"/>
  <c r="E1520" i="12"/>
  <c r="S1520" i="12" s="1"/>
  <c r="E1514" i="12"/>
  <c r="E1515" i="12"/>
  <c r="E1516" i="12"/>
  <c r="E1517" i="12"/>
  <c r="E1512" i="12"/>
  <c r="S1512" i="12" s="1"/>
  <c r="E1511" i="12"/>
  <c r="S1511" i="12" s="1"/>
  <c r="M1510" i="12"/>
  <c r="R1510" i="12"/>
  <c r="E1510" i="12"/>
  <c r="S1510" i="12" s="1"/>
  <c r="R1509" i="12"/>
  <c r="M1509" i="12"/>
  <c r="E1509" i="12"/>
  <c r="R1508" i="12"/>
  <c r="M1508" i="12"/>
  <c r="E1508" i="12"/>
  <c r="R1507" i="12"/>
  <c r="M1507" i="12"/>
  <c r="E1507" i="12"/>
  <c r="AD170" i="8"/>
  <c r="Y170" i="8"/>
  <c r="W170" i="8"/>
  <c r="U170" i="8"/>
  <c r="S170" i="8"/>
  <c r="Q170" i="8"/>
  <c r="M170" i="8"/>
  <c r="G170" i="8"/>
  <c r="AD175" i="8"/>
  <c r="AA175" i="8"/>
  <c r="U175" i="8"/>
  <c r="AD174" i="8"/>
  <c r="AA174" i="8"/>
  <c r="U174" i="8"/>
  <c r="AD173" i="8"/>
  <c r="AA173" i="8"/>
  <c r="U173" i="8"/>
  <c r="AD172" i="8"/>
  <c r="AA172" i="8"/>
  <c r="U172" i="8"/>
  <c r="AD171" i="8"/>
  <c r="AA171" i="8"/>
  <c r="U171" i="8"/>
  <c r="AD169" i="8"/>
  <c r="AA169" i="8"/>
  <c r="U169" i="8"/>
  <c r="AD168" i="8"/>
  <c r="AA168" i="8"/>
  <c r="U168" i="8"/>
  <c r="AD167" i="8"/>
  <c r="AA167" i="8"/>
  <c r="U167" i="8"/>
  <c r="BB205" i="14"/>
  <c r="BB206" i="14"/>
  <c r="BB207" i="14"/>
  <c r="BB208" i="14"/>
  <c r="BB209" i="14"/>
  <c r="BB210" i="14"/>
  <c r="BB211" i="14"/>
  <c r="O211" i="14"/>
  <c r="O210" i="14"/>
  <c r="O209" i="14"/>
  <c r="O208" i="14"/>
  <c r="O207" i="14"/>
  <c r="K209" i="14"/>
  <c r="I206" i="14"/>
  <c r="I207" i="14"/>
  <c r="I208" i="14"/>
  <c r="Q209" i="14"/>
  <c r="S209" i="14"/>
  <c r="U206" i="14"/>
  <c r="U208" i="14"/>
  <c r="AA209" i="14"/>
  <c r="AC209" i="14"/>
  <c r="AE211" i="14"/>
  <c r="AE210" i="14"/>
  <c r="AE209" i="14"/>
  <c r="AG211" i="14"/>
  <c r="AG210" i="14"/>
  <c r="AG209" i="14"/>
  <c r="AI209" i="14"/>
  <c r="AK209" i="14"/>
  <c r="AM209" i="14"/>
  <c r="AO209" i="14"/>
  <c r="AU206" i="14"/>
  <c r="AU207" i="14"/>
  <c r="AU208" i="14"/>
  <c r="AU209" i="14"/>
  <c r="AU210" i="14"/>
  <c r="AU211" i="14"/>
  <c r="BA206" i="14"/>
  <c r="BA207" i="14"/>
  <c r="BA208" i="14"/>
  <c r="BA209" i="14"/>
  <c r="BA210" i="14"/>
  <c r="BA211" i="14"/>
  <c r="BA205" i="14"/>
  <c r="AU205" i="14"/>
  <c r="U205" i="14"/>
  <c r="O205" i="14"/>
  <c r="I205" i="14"/>
  <c r="M211" i="14"/>
  <c r="M210" i="14"/>
  <c r="M209" i="14"/>
  <c r="M208" i="14"/>
  <c r="M207" i="14"/>
  <c r="M206" i="14"/>
  <c r="M205" i="14"/>
  <c r="G211" i="14"/>
  <c r="G210" i="14"/>
  <c r="G209" i="14"/>
  <c r="G208" i="14"/>
  <c r="G207" i="14"/>
  <c r="G206" i="14"/>
  <c r="G205" i="14"/>
  <c r="E211" i="14"/>
  <c r="E210" i="14"/>
  <c r="E209" i="14"/>
  <c r="E208" i="14"/>
  <c r="E207" i="14"/>
  <c r="E206" i="14"/>
  <c r="E205" i="14"/>
  <c r="BB204" i="14"/>
  <c r="BA204" i="14"/>
  <c r="AU204" i="14"/>
  <c r="O204" i="14"/>
  <c r="M204" i="14"/>
  <c r="K204" i="14"/>
  <c r="I204" i="14"/>
  <c r="G204" i="14"/>
  <c r="E204" i="14"/>
  <c r="BB203" i="14"/>
  <c r="BA203" i="14"/>
  <c r="O203" i="14"/>
  <c r="M203" i="14"/>
  <c r="I203" i="14"/>
  <c r="G203" i="14"/>
  <c r="E203" i="14"/>
  <c r="BB202" i="14"/>
  <c r="M202" i="14"/>
  <c r="K202" i="14"/>
  <c r="G202" i="14"/>
  <c r="E202" i="14"/>
  <c r="BB201" i="14"/>
  <c r="AW201" i="14"/>
  <c r="AU201" i="14"/>
  <c r="O201" i="14"/>
  <c r="M201" i="14"/>
  <c r="K201" i="14"/>
  <c r="BB200" i="14"/>
  <c r="BA200" i="14"/>
  <c r="M200" i="14"/>
  <c r="I200" i="14"/>
  <c r="G200" i="14"/>
  <c r="E200" i="14"/>
  <c r="BB199" i="14"/>
  <c r="BA199" i="14"/>
  <c r="M199" i="14"/>
  <c r="I199" i="14"/>
  <c r="G199" i="14"/>
  <c r="E199" i="14"/>
  <c r="BB198" i="14"/>
  <c r="M198" i="14"/>
  <c r="K198" i="14"/>
  <c r="G198" i="14"/>
  <c r="E198" i="14"/>
  <c r="BB197" i="14"/>
  <c r="M197" i="14"/>
  <c r="K197" i="14"/>
  <c r="G197" i="14"/>
  <c r="BB196" i="14"/>
  <c r="M196" i="14"/>
  <c r="K196" i="14"/>
  <c r="G196" i="14"/>
  <c r="BB195" i="14"/>
  <c r="M195" i="14"/>
  <c r="K195" i="14"/>
  <c r="I195" i="14"/>
  <c r="G195" i="14"/>
  <c r="BB194" i="14"/>
  <c r="M194" i="14"/>
  <c r="K194" i="14"/>
  <c r="G194" i="14"/>
  <c r="E194" i="14"/>
  <c r="BB193" i="14"/>
  <c r="M193" i="14"/>
  <c r="K193" i="14"/>
  <c r="G193" i="14"/>
  <c r="E193" i="14"/>
  <c r="BB192" i="14"/>
  <c r="M192" i="14"/>
  <c r="K192" i="14"/>
  <c r="G192" i="14"/>
  <c r="BB191" i="14"/>
  <c r="I191" i="14"/>
  <c r="G191" i="14"/>
  <c r="E191" i="14"/>
  <c r="BB190" i="14"/>
  <c r="I190" i="14"/>
  <c r="G190" i="14"/>
  <c r="E190" i="14"/>
  <c r="BB189" i="14"/>
  <c r="M189" i="14"/>
  <c r="K189" i="14"/>
  <c r="BB188" i="14"/>
  <c r="M188" i="14"/>
  <c r="K188" i="14"/>
  <c r="G188" i="14"/>
  <c r="BB187" i="14"/>
  <c r="M187" i="14"/>
  <c r="K187" i="14"/>
  <c r="G187" i="14"/>
  <c r="BB186" i="14"/>
  <c r="M186" i="14"/>
  <c r="K186" i="14"/>
  <c r="G186" i="14"/>
  <c r="BB185" i="14"/>
  <c r="M185" i="14"/>
  <c r="K185" i="14"/>
  <c r="G185" i="14"/>
  <c r="E185" i="14"/>
  <c r="BB184" i="14"/>
  <c r="M184" i="14"/>
  <c r="K184" i="14"/>
  <c r="G184" i="14"/>
  <c r="BB183" i="14"/>
  <c r="M183" i="14"/>
  <c r="K183" i="14"/>
  <c r="G183" i="14"/>
  <c r="BB182" i="14"/>
  <c r="M182" i="14"/>
  <c r="I182" i="14"/>
  <c r="G182" i="14"/>
  <c r="E182" i="14"/>
  <c r="BB181" i="14"/>
  <c r="M181" i="14"/>
  <c r="K181" i="14"/>
  <c r="G181" i="14"/>
  <c r="BB180" i="14"/>
  <c r="M180" i="14"/>
  <c r="K180" i="14"/>
  <c r="G180" i="14"/>
  <c r="BB179" i="14"/>
  <c r="M179" i="14"/>
  <c r="K179" i="14"/>
  <c r="G179" i="14"/>
  <c r="E179" i="14"/>
  <c r="BB178" i="14"/>
  <c r="M178" i="14"/>
  <c r="K178" i="14"/>
  <c r="G178" i="14"/>
  <c r="BB177" i="14"/>
  <c r="M177" i="14"/>
  <c r="K177" i="14"/>
  <c r="G177" i="14"/>
  <c r="BB176" i="14"/>
  <c r="M176" i="14"/>
  <c r="K176" i="14"/>
  <c r="G176" i="14"/>
  <c r="E176" i="14"/>
  <c r="BB175" i="14"/>
  <c r="M175" i="14"/>
  <c r="K175" i="14"/>
  <c r="G175" i="14"/>
  <c r="E175" i="14"/>
  <c r="BB174" i="14"/>
  <c r="M174" i="14"/>
  <c r="K174" i="14"/>
  <c r="G174" i="14"/>
  <c r="BB173" i="14"/>
  <c r="M173" i="14"/>
  <c r="I173" i="14"/>
  <c r="G173" i="14"/>
  <c r="E173" i="14"/>
  <c r="BB172" i="14"/>
  <c r="M172" i="14"/>
  <c r="K172" i="14"/>
  <c r="G172" i="14"/>
  <c r="BB171" i="14"/>
  <c r="M171" i="14"/>
  <c r="K171" i="14"/>
  <c r="G171" i="14"/>
  <c r="BB170" i="14"/>
  <c r="M170" i="14"/>
  <c r="K170" i="14"/>
  <c r="G170" i="14"/>
  <c r="E170" i="14"/>
  <c r="BB169" i="14"/>
  <c r="M169" i="14"/>
  <c r="K169" i="14"/>
  <c r="BB168" i="14"/>
  <c r="M168" i="14"/>
  <c r="K168" i="14"/>
  <c r="G168" i="14"/>
  <c r="E168" i="14"/>
  <c r="BB167" i="14"/>
  <c r="M167" i="14"/>
  <c r="K167" i="14"/>
  <c r="G167" i="14"/>
  <c r="BB166" i="14"/>
  <c r="M166" i="14"/>
  <c r="K166" i="14"/>
  <c r="G166" i="14"/>
  <c r="E166" i="14"/>
  <c r="BB165" i="14"/>
  <c r="M165" i="14"/>
  <c r="K165" i="14"/>
  <c r="G165" i="14"/>
  <c r="E165" i="14"/>
  <c r="BB164" i="14"/>
  <c r="M164" i="14"/>
  <c r="I164" i="14"/>
  <c r="BB163" i="14"/>
  <c r="Q163" i="14"/>
  <c r="I163" i="14"/>
  <c r="G163" i="14"/>
  <c r="E163" i="14"/>
  <c r="BB162" i="14"/>
  <c r="Q162" i="14"/>
  <c r="I162" i="14"/>
  <c r="G162" i="14"/>
  <c r="E162" i="14"/>
  <c r="BB161" i="14"/>
  <c r="M161" i="14"/>
  <c r="BC161" i="14" s="1"/>
  <c r="BB160" i="14"/>
  <c r="M160" i="14"/>
  <c r="K160" i="14"/>
  <c r="G160" i="14"/>
  <c r="BB159" i="14"/>
  <c r="M159" i="14"/>
  <c r="K159" i="14"/>
  <c r="G159" i="14"/>
  <c r="BB158" i="14"/>
  <c r="M158" i="14"/>
  <c r="K158" i="14"/>
  <c r="G158" i="14"/>
  <c r="BB157" i="14"/>
  <c r="M157" i="14"/>
  <c r="K157" i="14"/>
  <c r="G157" i="14"/>
  <c r="BB156" i="14"/>
  <c r="M156" i="14"/>
  <c r="I156" i="14"/>
  <c r="BB155" i="14"/>
  <c r="M155" i="14"/>
  <c r="K155" i="14"/>
  <c r="G155" i="14"/>
  <c r="BB154" i="14"/>
  <c r="M154" i="14"/>
  <c r="K154" i="14"/>
  <c r="G154" i="14"/>
  <c r="BB153" i="14"/>
  <c r="M153" i="14"/>
  <c r="I153" i="14"/>
  <c r="BB152" i="14"/>
  <c r="M152" i="14"/>
  <c r="I152" i="14"/>
  <c r="BB151" i="14"/>
  <c r="M151" i="14"/>
  <c r="I151" i="14"/>
  <c r="G151" i="14"/>
  <c r="BB150" i="14"/>
  <c r="M150" i="14"/>
  <c r="I150" i="14"/>
  <c r="BB149" i="14"/>
  <c r="M149" i="14"/>
  <c r="I149" i="14"/>
  <c r="BB223" i="14"/>
  <c r="M223" i="14"/>
  <c r="K223" i="14"/>
  <c r="G223" i="14"/>
  <c r="BB147" i="14"/>
  <c r="M147" i="14"/>
  <c r="BC147" i="14" s="1"/>
  <c r="BB146" i="14"/>
  <c r="M146" i="14"/>
  <c r="BC146" i="14" s="1"/>
  <c r="BB145" i="14"/>
  <c r="BA145" i="14"/>
  <c r="AU145" i="14"/>
  <c r="I145" i="14"/>
  <c r="G145" i="14"/>
  <c r="E145" i="14"/>
  <c r="BB144" i="14"/>
  <c r="BA144" i="14"/>
  <c r="AU144" i="14"/>
  <c r="I144" i="14"/>
  <c r="G144" i="14"/>
  <c r="E144" i="14"/>
  <c r="BB143" i="14"/>
  <c r="BA143" i="14"/>
  <c r="M143" i="14"/>
  <c r="I143" i="14"/>
  <c r="G143" i="14"/>
  <c r="E143" i="14"/>
  <c r="BB142" i="14"/>
  <c r="BA142" i="14"/>
  <c r="M142" i="14"/>
  <c r="I142" i="14"/>
  <c r="G142" i="14"/>
  <c r="E142" i="14"/>
  <c r="BB141" i="14"/>
  <c r="M141" i="14"/>
  <c r="I141" i="14"/>
  <c r="G141" i="14"/>
  <c r="E141" i="14"/>
  <c r="BB140" i="14"/>
  <c r="BA140" i="14"/>
  <c r="AU140" i="14"/>
  <c r="I140" i="14"/>
  <c r="G140" i="14"/>
  <c r="E140" i="14"/>
  <c r="BB139" i="14"/>
  <c r="AW139" i="14"/>
  <c r="AG139" i="14"/>
  <c r="AE139" i="14"/>
  <c r="O139" i="14"/>
  <c r="G139" i="14"/>
  <c r="BB138" i="14"/>
  <c r="BA138" i="14"/>
  <c r="AU138" i="14"/>
  <c r="AG138" i="14"/>
  <c r="U138" i="14"/>
  <c r="O138" i="14"/>
  <c r="G138" i="14"/>
  <c r="E138" i="14"/>
  <c r="BB137" i="14"/>
  <c r="BA137" i="14"/>
  <c r="AW137" i="14"/>
  <c r="M137" i="14"/>
  <c r="G137" i="14"/>
  <c r="E137" i="14"/>
  <c r="BB136" i="14"/>
  <c r="BA136" i="14"/>
  <c r="AU136" i="14"/>
  <c r="AG136" i="14"/>
  <c r="M136" i="14"/>
  <c r="G136" i="14"/>
  <c r="E136" i="14"/>
  <c r="BB135" i="14"/>
  <c r="BA135" i="14"/>
  <c r="AG135" i="14"/>
  <c r="M135" i="14"/>
  <c r="G135" i="14"/>
  <c r="E135" i="14"/>
  <c r="BB134" i="14"/>
  <c r="BA134" i="14"/>
  <c r="AU134" i="14"/>
  <c r="AG134" i="14"/>
  <c r="U134" i="14"/>
  <c r="O134" i="14"/>
  <c r="M134" i="14"/>
  <c r="G134" i="14"/>
  <c r="E134" i="14"/>
  <c r="BB133" i="14"/>
  <c r="BA133" i="14"/>
  <c r="AY133" i="14"/>
  <c r="G133" i="14"/>
  <c r="E133" i="14"/>
  <c r="BB132" i="14"/>
  <c r="BA132" i="14"/>
  <c r="AU132" i="14"/>
  <c r="M132" i="14"/>
  <c r="G132" i="14"/>
  <c r="E132" i="14"/>
  <c r="BB131" i="14"/>
  <c r="BA131" i="14"/>
  <c r="AU131" i="14"/>
  <c r="AG131" i="14"/>
  <c r="U131" i="14"/>
  <c r="O131" i="14"/>
  <c r="M131" i="14"/>
  <c r="G131" i="14"/>
  <c r="E131" i="14"/>
  <c r="BB130" i="14"/>
  <c r="BA130" i="14"/>
  <c r="AU130" i="14"/>
  <c r="W130" i="14"/>
  <c r="U130" i="14"/>
  <c r="M130" i="14"/>
  <c r="I130" i="14"/>
  <c r="G130" i="14"/>
  <c r="E130" i="14"/>
  <c r="BB129" i="14"/>
  <c r="BA129" i="14"/>
  <c r="AW129" i="14"/>
  <c r="U129" i="14"/>
  <c r="Q129" i="14"/>
  <c r="M129" i="14"/>
  <c r="G129" i="14"/>
  <c r="E129" i="14"/>
  <c r="BB128" i="14"/>
  <c r="BA128" i="14"/>
  <c r="AY128" i="14"/>
  <c r="AW128" i="14"/>
  <c r="AU128" i="14"/>
  <c r="U128" i="14"/>
  <c r="Q128" i="14"/>
  <c r="O128" i="14"/>
  <c r="G128" i="14"/>
  <c r="E128" i="14"/>
  <c r="BB127" i="14"/>
  <c r="I127" i="14"/>
  <c r="G127" i="14"/>
  <c r="E127" i="14"/>
  <c r="BB126" i="14"/>
  <c r="AU126" i="14"/>
  <c r="AG126" i="14"/>
  <c r="AE126" i="14"/>
  <c r="Y126" i="14"/>
  <c r="W126" i="14"/>
  <c r="U126" i="14"/>
  <c r="O126" i="14"/>
  <c r="M126" i="14"/>
  <c r="K126" i="14"/>
  <c r="G126" i="14"/>
  <c r="BB125" i="14"/>
  <c r="BA125" i="14"/>
  <c r="AU125" i="14"/>
  <c r="Y125" i="14"/>
  <c r="U125" i="14"/>
  <c r="O125" i="14"/>
  <c r="M125" i="14"/>
  <c r="G125" i="14"/>
  <c r="E125" i="14"/>
  <c r="BB124" i="14"/>
  <c r="BA124" i="14"/>
  <c r="AY124" i="14"/>
  <c r="AW124" i="14"/>
  <c r="AU124" i="14"/>
  <c r="Y124" i="14"/>
  <c r="W124" i="14"/>
  <c r="U124" i="14"/>
  <c r="O124" i="14"/>
  <c r="M124" i="14"/>
  <c r="K124" i="14"/>
  <c r="G124" i="14"/>
  <c r="BB123" i="14"/>
  <c r="AU123" i="14"/>
  <c r="Y123" i="14"/>
  <c r="W123" i="14"/>
  <c r="M123" i="14"/>
  <c r="G123" i="14"/>
  <c r="E123" i="14"/>
  <c r="BB122" i="14"/>
  <c r="M122" i="14"/>
  <c r="I122" i="14"/>
  <c r="G122" i="14"/>
  <c r="E122" i="14"/>
  <c r="BB121" i="14"/>
  <c r="BA121" i="14"/>
  <c r="AW121" i="14"/>
  <c r="AU121" i="14"/>
  <c r="AS121" i="14"/>
  <c r="AQ121" i="14"/>
  <c r="AK121" i="14"/>
  <c r="AI121" i="14"/>
  <c r="Q121" i="14"/>
  <c r="O121" i="14"/>
  <c r="G121" i="14"/>
  <c r="E121" i="14"/>
  <c r="BB120" i="14"/>
  <c r="AU120" i="14"/>
  <c r="Y120" i="14"/>
  <c r="W120" i="14"/>
  <c r="M120" i="14"/>
  <c r="G120" i="14"/>
  <c r="E120" i="14"/>
  <c r="BB119" i="14"/>
  <c r="AU119" i="14"/>
  <c r="Y119" i="14"/>
  <c r="W119" i="14"/>
  <c r="M119" i="14"/>
  <c r="G119" i="14"/>
  <c r="E119" i="14"/>
  <c r="BB118" i="14"/>
  <c r="AU118" i="14"/>
  <c r="Y118" i="14"/>
  <c r="W118" i="14"/>
  <c r="M118" i="14"/>
  <c r="G118" i="14"/>
  <c r="BB117" i="14"/>
  <c r="AU117" i="14"/>
  <c r="Y117" i="14"/>
  <c r="W117" i="14"/>
  <c r="M117" i="14"/>
  <c r="G117" i="14"/>
  <c r="BB116" i="14"/>
  <c r="AG116" i="14"/>
  <c r="AE116" i="14"/>
  <c r="Y116" i="14"/>
  <c r="W116" i="14"/>
  <c r="G116" i="14"/>
  <c r="E116" i="14"/>
  <c r="BB115" i="14"/>
  <c r="M115" i="14"/>
  <c r="G115" i="14"/>
  <c r="BB114" i="14"/>
  <c r="AU114" i="14"/>
  <c r="U114" i="14"/>
  <c r="O114" i="14"/>
  <c r="M114" i="14"/>
  <c r="G114" i="14"/>
  <c r="E114" i="14"/>
  <c r="BB113" i="14"/>
  <c r="BA113" i="14"/>
  <c r="AU113" i="14"/>
  <c r="AS113" i="14"/>
  <c r="AQ113" i="14"/>
  <c r="O113" i="14"/>
  <c r="G113" i="14"/>
  <c r="E113" i="14"/>
  <c r="BB112" i="14"/>
  <c r="AU112" i="14"/>
  <c r="Y112" i="14"/>
  <c r="W112" i="14"/>
  <c r="M112" i="14"/>
  <c r="G112" i="14"/>
  <c r="BB111" i="14"/>
  <c r="AU111" i="14"/>
  <c r="Y111" i="14"/>
  <c r="W111" i="14"/>
  <c r="M111" i="14"/>
  <c r="G111" i="14"/>
  <c r="E111" i="14"/>
  <c r="BB110" i="14"/>
  <c r="BA110" i="14"/>
  <c r="AY110" i="14"/>
  <c r="AW110" i="14"/>
  <c r="AU110" i="14"/>
  <c r="U110" i="14"/>
  <c r="G110" i="14"/>
  <c r="E110" i="14"/>
  <c r="BB109" i="14"/>
  <c r="BA109" i="14"/>
  <c r="AY109" i="14"/>
  <c r="AU109" i="14"/>
  <c r="G109" i="14"/>
  <c r="E109" i="14"/>
  <c r="BB108" i="14"/>
  <c r="AU108" i="14"/>
  <c r="Y108" i="14"/>
  <c r="W108" i="14"/>
  <c r="M108" i="14"/>
  <c r="BB107" i="14"/>
  <c r="AU107" i="14"/>
  <c r="Y107" i="14"/>
  <c r="W107" i="14"/>
  <c r="M107" i="14"/>
  <c r="G107" i="14"/>
  <c r="BB106" i="14"/>
  <c r="M106" i="14"/>
  <c r="I106" i="14"/>
  <c r="G106" i="14"/>
  <c r="E106" i="14"/>
  <c r="BB226" i="14"/>
  <c r="AU226" i="14"/>
  <c r="AG226" i="14"/>
  <c r="AE226" i="14"/>
  <c r="G226" i="14"/>
  <c r="E226" i="14"/>
  <c r="BB104" i="14"/>
  <c r="Y104" i="14"/>
  <c r="W104" i="14"/>
  <c r="M104" i="14"/>
  <c r="G104" i="14"/>
  <c r="E104" i="14"/>
  <c r="BB103" i="14"/>
  <c r="AG103" i="14"/>
  <c r="AE103" i="14"/>
  <c r="Y103" i="14"/>
  <c r="W103" i="14"/>
  <c r="U103" i="14"/>
  <c r="G103" i="14"/>
  <c r="E103" i="14"/>
  <c r="BB102" i="14"/>
  <c r="AO102" i="14"/>
  <c r="G102" i="14"/>
  <c r="E102" i="14"/>
  <c r="BB101" i="14"/>
  <c r="AG101" i="14"/>
  <c r="AE101" i="14"/>
  <c r="U101" i="14"/>
  <c r="G101" i="14"/>
  <c r="E101" i="14"/>
  <c r="BB100" i="14"/>
  <c r="AU100" i="14"/>
  <c r="AG100" i="14"/>
  <c r="AE100" i="14"/>
  <c r="M100" i="14"/>
  <c r="G100" i="14"/>
  <c r="E100" i="14"/>
  <c r="BB99" i="14"/>
  <c r="AU99" i="14"/>
  <c r="Y99" i="14"/>
  <c r="W99" i="14"/>
  <c r="M99" i="14"/>
  <c r="G99" i="14"/>
  <c r="E99" i="14"/>
  <c r="BB98" i="14"/>
  <c r="BA98" i="14"/>
  <c r="AU98" i="14"/>
  <c r="AO98" i="14"/>
  <c r="AM98" i="14"/>
  <c r="AK98" i="14"/>
  <c r="AI98" i="14"/>
  <c r="AG98" i="14"/>
  <c r="AE98" i="14"/>
  <c r="Y98" i="14"/>
  <c r="W98" i="14"/>
  <c r="S98" i="14"/>
  <c r="Q98" i="14"/>
  <c r="O98" i="14"/>
  <c r="M98" i="14"/>
  <c r="G98" i="14"/>
  <c r="E98" i="14"/>
  <c r="BB97" i="14"/>
  <c r="BA97" i="14"/>
  <c r="AU97" i="14"/>
  <c r="AO97" i="14"/>
  <c r="AM97" i="14"/>
  <c r="AK97" i="14"/>
  <c r="AI97" i="14"/>
  <c r="AG97" i="14"/>
  <c r="AE97" i="14"/>
  <c r="S97" i="14"/>
  <c r="Q97" i="14"/>
  <c r="O97" i="14"/>
  <c r="M97" i="14"/>
  <c r="K97" i="14"/>
  <c r="G97" i="14"/>
  <c r="E97" i="14"/>
  <c r="BB96" i="14"/>
  <c r="BA96" i="14"/>
  <c r="AO96" i="14"/>
  <c r="AM96" i="14"/>
  <c r="AK96" i="14"/>
  <c r="AI96" i="14"/>
  <c r="AG96" i="14"/>
  <c r="AE96" i="14"/>
  <c r="S96" i="14"/>
  <c r="Q96" i="14"/>
  <c r="O96" i="14"/>
  <c r="M96" i="14"/>
  <c r="K96" i="14"/>
  <c r="G96" i="14"/>
  <c r="E96" i="14"/>
  <c r="BB95" i="14"/>
  <c r="BA95" i="14"/>
  <c r="AU95" i="14"/>
  <c r="AS95" i="14"/>
  <c r="AQ95" i="14"/>
  <c r="AG95" i="14"/>
  <c r="AE95" i="14"/>
  <c r="Y95" i="14"/>
  <c r="W95" i="14"/>
  <c r="S95" i="14"/>
  <c r="Q95" i="14"/>
  <c r="O95" i="14"/>
  <c r="M95" i="14"/>
  <c r="K95" i="14"/>
  <c r="G95" i="14"/>
  <c r="E95" i="14"/>
  <c r="BB94" i="14"/>
  <c r="BA94" i="14"/>
  <c r="AU94" i="14"/>
  <c r="AO94" i="14"/>
  <c r="AM94" i="14"/>
  <c r="AK94" i="14"/>
  <c r="AI94" i="14"/>
  <c r="AG94" i="14"/>
  <c r="AE94" i="14"/>
  <c r="Q94" i="14"/>
  <c r="O94" i="14"/>
  <c r="M94" i="14"/>
  <c r="K94" i="14"/>
  <c r="G94" i="14"/>
  <c r="E94" i="14"/>
  <c r="BB93" i="14"/>
  <c r="BA93" i="14"/>
  <c r="AU93" i="14"/>
  <c r="AS93" i="14"/>
  <c r="AQ93" i="14"/>
  <c r="AO93" i="14"/>
  <c r="AM93" i="14"/>
  <c r="AC93" i="14"/>
  <c r="AA93" i="14"/>
  <c r="Y93" i="14"/>
  <c r="W93" i="14"/>
  <c r="S93" i="14"/>
  <c r="Q93" i="14"/>
  <c r="O93" i="14"/>
  <c r="M93" i="14"/>
  <c r="K93" i="14"/>
  <c r="G93" i="14"/>
  <c r="E93" i="14"/>
  <c r="BB92" i="14"/>
  <c r="BA92" i="14"/>
  <c r="AU92" i="14"/>
  <c r="AS92" i="14"/>
  <c r="AQ92" i="14"/>
  <c r="AO92" i="14"/>
  <c r="AM92" i="14"/>
  <c r="AC92" i="14"/>
  <c r="AA92" i="14"/>
  <c r="Y92" i="14"/>
  <c r="W92" i="14"/>
  <c r="S92" i="14"/>
  <c r="Q92" i="14"/>
  <c r="O92" i="14"/>
  <c r="M92" i="14"/>
  <c r="K92" i="14"/>
  <c r="G92" i="14"/>
  <c r="E92" i="14"/>
  <c r="BB91" i="14"/>
  <c r="G91" i="14"/>
  <c r="BC91" i="14" s="1"/>
  <c r="BB90" i="14"/>
  <c r="M90" i="14"/>
  <c r="I90" i="14"/>
  <c r="G90" i="14"/>
  <c r="BB89" i="14"/>
  <c r="AU89" i="14"/>
  <c r="W89" i="14"/>
  <c r="M89" i="14"/>
  <c r="I89" i="14"/>
  <c r="G89" i="14"/>
  <c r="E89" i="14"/>
  <c r="BB88" i="14"/>
  <c r="M88" i="14"/>
  <c r="I88" i="14"/>
  <c r="G88" i="14"/>
  <c r="BB87" i="14"/>
  <c r="BA87" i="14"/>
  <c r="AY87" i="14"/>
  <c r="AU87" i="14"/>
  <c r="Y87" i="14"/>
  <c r="W87" i="14"/>
  <c r="U87" i="14"/>
  <c r="O87" i="14"/>
  <c r="K87" i="14"/>
  <c r="G87" i="14"/>
  <c r="E87" i="14"/>
  <c r="BB86" i="14"/>
  <c r="BA86" i="14"/>
  <c r="AY86" i="14"/>
  <c r="AW86" i="14"/>
  <c r="AU86" i="14"/>
  <c r="AG86" i="14"/>
  <c r="AE86" i="14"/>
  <c r="Y86" i="14"/>
  <c r="W86" i="14"/>
  <c r="U86" i="14"/>
  <c r="Q86" i="14"/>
  <c r="O86" i="14"/>
  <c r="G86" i="14"/>
  <c r="E86" i="14"/>
  <c r="BB85" i="14"/>
  <c r="BA85" i="14"/>
  <c r="AY85" i="14"/>
  <c r="AW85" i="14"/>
  <c r="AU85" i="14"/>
  <c r="Y85" i="14"/>
  <c r="W85" i="14"/>
  <c r="U85" i="14"/>
  <c r="O85" i="14"/>
  <c r="M85" i="14"/>
  <c r="K85" i="14"/>
  <c r="G85" i="14"/>
  <c r="BB84" i="14"/>
  <c r="BA84" i="14"/>
  <c r="AW84" i="14"/>
  <c r="O84" i="14"/>
  <c r="G84" i="14"/>
  <c r="E84" i="14"/>
  <c r="BB83" i="14"/>
  <c r="AY83" i="14"/>
  <c r="AW83" i="14"/>
  <c r="AU83" i="14"/>
  <c r="AG83" i="14"/>
  <c r="AE83" i="14"/>
  <c r="Y83" i="14"/>
  <c r="W83" i="14"/>
  <c r="U83" i="14"/>
  <c r="O83" i="14"/>
  <c r="G83" i="14"/>
  <c r="BB82" i="14"/>
  <c r="AY82" i="14"/>
  <c r="AW82" i="14"/>
  <c r="AU82" i="14"/>
  <c r="Y82" i="14"/>
  <c r="W82" i="14"/>
  <c r="U82" i="14"/>
  <c r="O82" i="14"/>
  <c r="K82" i="14"/>
  <c r="G82" i="14"/>
  <c r="BB81" i="14"/>
  <c r="BA81" i="14"/>
  <c r="AY81" i="14"/>
  <c r="AW81" i="14"/>
  <c r="AU81" i="14"/>
  <c r="Y81" i="14"/>
  <c r="W81" i="14"/>
  <c r="U81" i="14"/>
  <c r="O81" i="14"/>
  <c r="M81" i="14"/>
  <c r="G81" i="14"/>
  <c r="BB80" i="14"/>
  <c r="AY80" i="14"/>
  <c r="AU80" i="14"/>
  <c r="Y80" i="14"/>
  <c r="W80" i="14"/>
  <c r="U80" i="14"/>
  <c r="O80" i="14"/>
  <c r="G80" i="14"/>
  <c r="BB79" i="14"/>
  <c r="BA79" i="14"/>
  <c r="AY79" i="14"/>
  <c r="AW79" i="14"/>
  <c r="AU79" i="14"/>
  <c r="Y79" i="14"/>
  <c r="W79" i="14"/>
  <c r="U79" i="14"/>
  <c r="O79" i="14"/>
  <c r="M79" i="14"/>
  <c r="G79" i="14"/>
  <c r="BB78" i="14"/>
  <c r="BA78" i="14"/>
  <c r="AY78" i="14"/>
  <c r="AW78" i="14"/>
  <c r="AU78" i="14"/>
  <c r="Y78" i="14"/>
  <c r="W78" i="14"/>
  <c r="U78" i="14"/>
  <c r="O78" i="14"/>
  <c r="M78" i="14"/>
  <c r="K78" i="14"/>
  <c r="G78" i="14"/>
  <c r="BB77" i="14"/>
  <c r="AY77" i="14"/>
  <c r="AU77" i="14"/>
  <c r="Y77" i="14"/>
  <c r="W77" i="14"/>
  <c r="U77" i="14"/>
  <c r="O77" i="14"/>
  <c r="G77" i="14"/>
  <c r="BB76" i="14"/>
  <c r="BA76" i="14"/>
  <c r="AY76" i="14"/>
  <c r="AW76" i="14"/>
  <c r="AU76" i="14"/>
  <c r="Y76" i="14"/>
  <c r="W76" i="14"/>
  <c r="U76" i="14"/>
  <c r="O76" i="14"/>
  <c r="M76" i="14"/>
  <c r="K76" i="14"/>
  <c r="G76" i="14"/>
  <c r="BB224" i="14"/>
  <c r="BA224" i="14"/>
  <c r="AY224" i="14"/>
  <c r="AW224" i="14"/>
  <c r="AU224" i="14"/>
  <c r="Y224" i="14"/>
  <c r="W224" i="14"/>
  <c r="U224" i="14"/>
  <c r="O224" i="14"/>
  <c r="M224" i="14"/>
  <c r="G224" i="14"/>
  <c r="BB225" i="14"/>
  <c r="BA225" i="14"/>
  <c r="AY225" i="14"/>
  <c r="AW225" i="14"/>
  <c r="AU225" i="14"/>
  <c r="Y225" i="14"/>
  <c r="W225" i="14"/>
  <c r="U225" i="14"/>
  <c r="O225" i="14"/>
  <c r="M225" i="14"/>
  <c r="K225" i="14"/>
  <c r="G225" i="14"/>
  <c r="BB73" i="14"/>
  <c r="BA73" i="14"/>
  <c r="AY73" i="14"/>
  <c r="AW73" i="14"/>
  <c r="AU73" i="14"/>
  <c r="Y73" i="14"/>
  <c r="W73" i="14"/>
  <c r="U73" i="14"/>
  <c r="O73" i="14"/>
  <c r="M73" i="14"/>
  <c r="G73" i="14"/>
  <c r="BB72" i="14"/>
  <c r="BA72" i="14"/>
  <c r="AW72" i="14"/>
  <c r="Q72" i="14"/>
  <c r="M72" i="14"/>
  <c r="G72" i="14"/>
  <c r="E72" i="14"/>
  <c r="BB71" i="14"/>
  <c r="BA71" i="14"/>
  <c r="AW71" i="14"/>
  <c r="AU71" i="14"/>
  <c r="Y71" i="14"/>
  <c r="W71" i="14"/>
  <c r="U71" i="14"/>
  <c r="M71" i="14"/>
  <c r="K71" i="14"/>
  <c r="G71" i="14"/>
  <c r="E71" i="14"/>
  <c r="BB70" i="14"/>
  <c r="AK70" i="14"/>
  <c r="AI70" i="14"/>
  <c r="U70" i="14"/>
  <c r="G70" i="14"/>
  <c r="E70" i="14"/>
  <c r="BB69" i="14"/>
  <c r="AU69" i="14"/>
  <c r="AK69" i="14"/>
  <c r="AI69" i="14"/>
  <c r="O69" i="14"/>
  <c r="M69" i="14"/>
  <c r="G69" i="14"/>
  <c r="BB68" i="14"/>
  <c r="AU68" i="14"/>
  <c r="AK68" i="14"/>
  <c r="AI68" i="14"/>
  <c r="O68" i="14"/>
  <c r="M68" i="14"/>
  <c r="G68" i="14"/>
  <c r="BB67" i="14"/>
  <c r="AY67" i="14"/>
  <c r="AW67" i="14"/>
  <c r="AU67" i="14"/>
  <c r="AG67" i="14"/>
  <c r="AE67" i="14"/>
  <c r="Y67" i="14"/>
  <c r="W67" i="14"/>
  <c r="U67" i="14"/>
  <c r="Q67" i="14"/>
  <c r="O67" i="14"/>
  <c r="M67" i="14"/>
  <c r="G67" i="14"/>
  <c r="BB66" i="14"/>
  <c r="AU66" i="14"/>
  <c r="AK66" i="14"/>
  <c r="AI66" i="14"/>
  <c r="U66" i="14"/>
  <c r="G66" i="14"/>
  <c r="E66" i="14"/>
  <c r="BB65" i="14"/>
  <c r="AU65" i="14"/>
  <c r="AO65" i="14"/>
  <c r="G65" i="14"/>
  <c r="E65" i="14"/>
  <c r="BB64" i="14"/>
  <c r="BA64" i="14"/>
  <c r="AY64" i="14"/>
  <c r="AW64" i="14"/>
  <c r="AU64" i="14"/>
  <c r="AO64" i="14"/>
  <c r="AM64" i="14"/>
  <c r="U64" i="14"/>
  <c r="O64" i="14"/>
  <c r="M64" i="14"/>
  <c r="G64" i="14"/>
  <c r="BB63" i="14"/>
  <c r="AU63" i="14"/>
  <c r="AO63" i="14"/>
  <c r="G63" i="14"/>
  <c r="BB62" i="14"/>
  <c r="BA62" i="14"/>
  <c r="AW62" i="14"/>
  <c r="AU62" i="14"/>
  <c r="AC62" i="14"/>
  <c r="AA62" i="14"/>
  <c r="U62" i="14"/>
  <c r="M62" i="14"/>
  <c r="K62" i="14"/>
  <c r="G62" i="14"/>
  <c r="E62" i="14"/>
  <c r="BB61" i="14"/>
  <c r="AU61" i="14"/>
  <c r="AG61" i="14"/>
  <c r="AE61" i="14"/>
  <c r="Y61" i="14"/>
  <c r="W61" i="14"/>
  <c r="U61" i="14"/>
  <c r="O61" i="14"/>
  <c r="M61" i="14"/>
  <c r="K61" i="14"/>
  <c r="G61" i="14"/>
  <c r="E61" i="14"/>
  <c r="BB60" i="14"/>
  <c r="BA60" i="14"/>
  <c r="AW60" i="14"/>
  <c r="AU60" i="14"/>
  <c r="AG60" i="14"/>
  <c r="AE60" i="14"/>
  <c r="O60" i="14"/>
  <c r="M60" i="14"/>
  <c r="G60" i="14"/>
  <c r="E60" i="14"/>
  <c r="BB59" i="14"/>
  <c r="AU59" i="14"/>
  <c r="AC59" i="14"/>
  <c r="AA59" i="14"/>
  <c r="U59" i="14"/>
  <c r="O59" i="14"/>
  <c r="M59" i="14"/>
  <c r="K59" i="14"/>
  <c r="G59" i="14"/>
  <c r="BB58" i="14"/>
  <c r="AU58" i="14"/>
  <c r="AK58" i="14"/>
  <c r="AI58" i="14"/>
  <c r="M58" i="14"/>
  <c r="K58" i="14"/>
  <c r="G58" i="14"/>
  <c r="E58" i="14"/>
  <c r="BB57" i="14"/>
  <c r="Y57" i="14"/>
  <c r="W57" i="14"/>
  <c r="M57" i="14"/>
  <c r="G57" i="14"/>
  <c r="E57" i="14"/>
  <c r="BB56" i="14"/>
  <c r="AU56" i="14"/>
  <c r="Y56" i="14"/>
  <c r="W56" i="14"/>
  <c r="M56" i="14"/>
  <c r="G56" i="14"/>
  <c r="E56" i="14"/>
  <c r="BB55" i="14"/>
  <c r="BA55" i="14"/>
  <c r="AW55" i="14"/>
  <c r="AU55" i="14"/>
  <c r="AG55" i="14"/>
  <c r="AE55" i="14"/>
  <c r="M55" i="14"/>
  <c r="K55" i="14"/>
  <c r="G55" i="14"/>
  <c r="E55" i="14"/>
  <c r="BB54" i="14"/>
  <c r="AU54" i="14"/>
  <c r="AC54" i="14"/>
  <c r="AA54" i="14"/>
  <c r="M54" i="14"/>
  <c r="K54" i="14"/>
  <c r="G54" i="14"/>
  <c r="E54" i="14"/>
  <c r="BB53" i="14"/>
  <c r="AU53" i="14"/>
  <c r="Y53" i="14"/>
  <c r="W53" i="14"/>
  <c r="U53" i="14"/>
  <c r="O53" i="14"/>
  <c r="M53" i="14"/>
  <c r="K53" i="14"/>
  <c r="G53" i="14"/>
  <c r="BB52" i="14"/>
  <c r="AK52" i="14"/>
  <c r="AI52" i="14"/>
  <c r="G52" i="14"/>
  <c r="E52" i="14"/>
  <c r="BB51" i="14"/>
  <c r="M51" i="14"/>
  <c r="BB50" i="14"/>
  <c r="M50" i="14"/>
  <c r="BB49" i="14"/>
  <c r="M49" i="14"/>
  <c r="BC49" i="14" s="1"/>
  <c r="BB48" i="14"/>
  <c r="M48" i="14"/>
  <c r="BC48" i="14" s="1"/>
  <c r="BB47" i="14"/>
  <c r="M47" i="14"/>
  <c r="BC47" i="14" s="1"/>
  <c r="BB46" i="14"/>
  <c r="M46" i="14"/>
  <c r="BC46" i="14" s="1"/>
  <c r="BB45" i="14"/>
  <c r="M45" i="14"/>
  <c r="BC45" i="14" s="1"/>
  <c r="BB44" i="14"/>
  <c r="BA44" i="14"/>
  <c r="AW44" i="14"/>
  <c r="AK44" i="14"/>
  <c r="AI44" i="14"/>
  <c r="O44" i="14"/>
  <c r="G44" i="14"/>
  <c r="E44" i="14"/>
  <c r="BB43" i="14"/>
  <c r="AY43" i="14"/>
  <c r="AW43" i="14"/>
  <c r="AK43" i="14"/>
  <c r="AI43" i="14"/>
  <c r="O43" i="14"/>
  <c r="G43" i="14"/>
  <c r="E43" i="14"/>
  <c r="BB42" i="14"/>
  <c r="BA42" i="14"/>
  <c r="AW42" i="14"/>
  <c r="AG42" i="14"/>
  <c r="AE42" i="14"/>
  <c r="O42" i="14"/>
  <c r="G42" i="14"/>
  <c r="E42" i="14"/>
  <c r="BB41" i="14"/>
  <c r="BA41" i="14"/>
  <c r="AW41" i="14"/>
  <c r="AG41" i="14"/>
  <c r="AE41" i="14"/>
  <c r="O41" i="14"/>
  <c r="G41" i="14"/>
  <c r="E41" i="14"/>
  <c r="BB40" i="14"/>
  <c r="BA40" i="14"/>
  <c r="AW40" i="14"/>
  <c r="AK40" i="14"/>
  <c r="AI40" i="14"/>
  <c r="Q40" i="14"/>
  <c r="G40" i="14"/>
  <c r="E40" i="14"/>
  <c r="BB39" i="14"/>
  <c r="BA39" i="14"/>
  <c r="AU39" i="14"/>
  <c r="AO39" i="14"/>
  <c r="AM39" i="14"/>
  <c r="AK39" i="14"/>
  <c r="AI39" i="14"/>
  <c r="O39" i="14"/>
  <c r="G39" i="14"/>
  <c r="E39" i="14"/>
  <c r="BB38" i="14"/>
  <c r="BA38" i="14"/>
  <c r="AU38" i="14"/>
  <c r="AO38" i="14"/>
  <c r="AM38" i="14"/>
  <c r="AG38" i="14"/>
  <c r="AE38" i="14"/>
  <c r="O38" i="14"/>
  <c r="G38" i="14"/>
  <c r="E38" i="14"/>
  <c r="BB37" i="14"/>
  <c r="AC37" i="14"/>
  <c r="AA37" i="14"/>
  <c r="Y37" i="14"/>
  <c r="W37" i="14"/>
  <c r="BB36" i="14"/>
  <c r="AS36" i="14"/>
  <c r="AQ36" i="14"/>
  <c r="BB35" i="14"/>
  <c r="Y35" i="14"/>
  <c r="W35" i="14"/>
  <c r="BB34" i="14"/>
  <c r="AO34" i="14"/>
  <c r="AM34" i="14"/>
  <c r="AG34" i="14"/>
  <c r="AE34" i="14"/>
  <c r="E34" i="14"/>
  <c r="BB33" i="14"/>
  <c r="AK33" i="14"/>
  <c r="AI33" i="14"/>
  <c r="E33" i="14"/>
  <c r="BB32" i="14"/>
  <c r="AC32" i="14"/>
  <c r="AA32" i="14"/>
  <c r="Y32" i="14"/>
  <c r="W32" i="14"/>
  <c r="BB31" i="14"/>
  <c r="AS31" i="14"/>
  <c r="AQ31" i="14"/>
  <c r="BB30" i="14"/>
  <c r="AK30" i="14"/>
  <c r="AI30" i="14"/>
  <c r="E30" i="14"/>
  <c r="BB29" i="14"/>
  <c r="AG29" i="14"/>
  <c r="AE29" i="14"/>
  <c r="E29" i="14"/>
  <c r="BB28" i="14"/>
  <c r="AG28" i="14"/>
  <c r="AE28" i="14"/>
  <c r="E28" i="14"/>
  <c r="BB27" i="14"/>
  <c r="AU27" i="14"/>
  <c r="I27" i="14"/>
  <c r="E27" i="14"/>
  <c r="BB26" i="14"/>
  <c r="I26" i="14"/>
  <c r="E26" i="14"/>
  <c r="BB25" i="14"/>
  <c r="AU25" i="14"/>
  <c r="I25" i="14"/>
  <c r="E25" i="14"/>
  <c r="BB24" i="14"/>
  <c r="AU24" i="14"/>
  <c r="O24" i="14"/>
  <c r="M24" i="14"/>
  <c r="I24" i="14"/>
  <c r="E24" i="14"/>
  <c r="BB23" i="14"/>
  <c r="AU23" i="14"/>
  <c r="O23" i="14"/>
  <c r="M23" i="14"/>
  <c r="I23" i="14"/>
  <c r="E23" i="14"/>
  <c r="BB22" i="14"/>
  <c r="AW22" i="14"/>
  <c r="AU22" i="14"/>
  <c r="Y22" i="14"/>
  <c r="W22" i="14"/>
  <c r="U22" i="14"/>
  <c r="O22" i="14"/>
  <c r="M22" i="14"/>
  <c r="BB21" i="14"/>
  <c r="BA21" i="14"/>
  <c r="AW21" i="14"/>
  <c r="AU21" i="14"/>
  <c r="AG21" i="14"/>
  <c r="AE21" i="14"/>
  <c r="Y21" i="14"/>
  <c r="W21" i="14"/>
  <c r="U21" i="14"/>
  <c r="O21" i="14"/>
  <c r="M21" i="14"/>
  <c r="BB20" i="14"/>
  <c r="O20" i="14"/>
  <c r="BC20" i="14" s="1"/>
  <c r="BB19" i="14"/>
  <c r="AG19" i="14"/>
  <c r="AE19" i="14"/>
  <c r="E19" i="14"/>
  <c r="BB18" i="14"/>
  <c r="I18" i="14"/>
  <c r="BC18" i="14" s="1"/>
  <c r="BB17" i="14"/>
  <c r="AG17" i="14"/>
  <c r="AE17" i="14"/>
  <c r="BB16" i="14"/>
  <c r="AU16" i="14"/>
  <c r="AS16" i="14"/>
  <c r="AQ16" i="14"/>
  <c r="M16" i="14"/>
  <c r="K16" i="14"/>
  <c r="BB15" i="14"/>
  <c r="AU15" i="14"/>
  <c r="Y15" i="14"/>
  <c r="W15" i="14"/>
  <c r="O15" i="14"/>
  <c r="M15" i="14"/>
  <c r="BB14" i="14"/>
  <c r="Y14" i="14"/>
  <c r="W14" i="14"/>
  <c r="BB13" i="14"/>
  <c r="Y13" i="14"/>
  <c r="W13" i="14"/>
  <c r="U13" i="14"/>
  <c r="O13" i="14"/>
  <c r="K13" i="14"/>
  <c r="BB12" i="14"/>
  <c r="AO12" i="14"/>
  <c r="AM12" i="14"/>
  <c r="BB11" i="14"/>
  <c r="I11" i="14"/>
  <c r="E11" i="14"/>
  <c r="BB10" i="14"/>
  <c r="I10" i="14"/>
  <c r="E10" i="14"/>
  <c r="BB9" i="14"/>
  <c r="I9" i="14"/>
  <c r="BC9" i="14" s="1"/>
  <c r="BB8" i="14"/>
  <c r="I8" i="14"/>
  <c r="BC8" i="14" s="1"/>
  <c r="BB7" i="14"/>
  <c r="M7" i="14"/>
  <c r="I7" i="14"/>
  <c r="BB6" i="14"/>
  <c r="M6" i="14"/>
  <c r="E6" i="14"/>
  <c r="BB5" i="14"/>
  <c r="M5" i="14"/>
  <c r="K5" i="14"/>
  <c r="BB4" i="14"/>
  <c r="M4" i="14"/>
  <c r="BC4" i="14" s="1"/>
  <c r="AJ1622" i="13"/>
  <c r="I1622" i="13"/>
  <c r="AK1622" i="13" s="1"/>
  <c r="AJ1621" i="13"/>
  <c r="I1621" i="13"/>
  <c r="AJ1620" i="13"/>
  <c r="I1620" i="13"/>
  <c r="AJ1619" i="13"/>
  <c r="I1619" i="13"/>
  <c r="AJ1618" i="13"/>
  <c r="I1618" i="13"/>
  <c r="AJ1617" i="13"/>
  <c r="I1617" i="13"/>
  <c r="AK1617" i="13" s="1"/>
  <c r="AJ1616" i="13"/>
  <c r="I1616" i="13"/>
  <c r="AJ1615" i="13"/>
  <c r="I1615" i="13"/>
  <c r="AK1615" i="13" s="1"/>
  <c r="AJ1614" i="13"/>
  <c r="I1614" i="13"/>
  <c r="AJ1613" i="13"/>
  <c r="I1613" i="13"/>
  <c r="AK1613" i="13" s="1"/>
  <c r="AJ1612" i="13"/>
  <c r="I1612" i="13"/>
  <c r="AK1612" i="13" s="1"/>
  <c r="AJ1611" i="13"/>
  <c r="I1611" i="13"/>
  <c r="AK1611" i="13" s="1"/>
  <c r="AJ1610" i="13"/>
  <c r="I1610" i="13"/>
  <c r="AK1610" i="13" s="1"/>
  <c r="AJ1609" i="13"/>
  <c r="I1609" i="13"/>
  <c r="AK1609" i="13" s="1"/>
  <c r="AJ1608" i="13"/>
  <c r="I1608" i="13"/>
  <c r="AJ1607" i="13"/>
  <c r="I1607" i="13"/>
  <c r="AJ1606" i="13"/>
  <c r="I1606" i="13"/>
  <c r="AK1606" i="13" s="1"/>
  <c r="AJ1605" i="13"/>
  <c r="I1605" i="13"/>
  <c r="AJ1604" i="13"/>
  <c r="I1604" i="13"/>
  <c r="AK1604" i="13" s="1"/>
  <c r="AJ1603" i="13"/>
  <c r="I1603" i="13"/>
  <c r="AK1603" i="13" s="1"/>
  <c r="AJ1602" i="13"/>
  <c r="I1602" i="13"/>
  <c r="AK1602" i="13" s="1"/>
  <c r="AJ1601" i="13"/>
  <c r="I1601" i="13"/>
  <c r="AK1601" i="13" s="1"/>
  <c r="AJ1600" i="13"/>
  <c r="I1600" i="13"/>
  <c r="AK1600" i="13" s="1"/>
  <c r="AJ1804" i="13"/>
  <c r="I1804" i="13"/>
  <c r="AJ1803" i="13"/>
  <c r="I1803" i="13"/>
  <c r="AK1803" i="13" s="1"/>
  <c r="AJ1599" i="13"/>
  <c r="I1599" i="13"/>
  <c r="AK1599" i="13" s="1"/>
  <c r="AJ1866" i="13"/>
  <c r="I1866" i="13"/>
  <c r="AJ1598" i="13"/>
  <c r="I1598" i="13"/>
  <c r="AJ1597" i="13"/>
  <c r="I1597" i="13"/>
  <c r="AK1597" i="13" s="1"/>
  <c r="AJ1684" i="13"/>
  <c r="I1684" i="13"/>
  <c r="AK1684" i="13" s="1"/>
  <c r="AJ1596" i="13"/>
  <c r="I1596" i="13"/>
  <c r="AK1596" i="13" s="1"/>
  <c r="AJ1595" i="13"/>
  <c r="I1595" i="13"/>
  <c r="AJ1594" i="13"/>
  <c r="I1594" i="13"/>
  <c r="AJ1593" i="13"/>
  <c r="I1593" i="13"/>
  <c r="AK1593" i="13" s="1"/>
  <c r="AJ1592" i="13"/>
  <c r="I1592" i="13"/>
  <c r="AJ1591" i="13"/>
  <c r="I1591" i="13"/>
  <c r="AJ1590" i="13"/>
  <c r="I1590" i="13"/>
  <c r="AJ1589" i="13"/>
  <c r="I1589" i="13"/>
  <c r="AJ1588" i="13"/>
  <c r="I1588" i="13"/>
  <c r="AJ1587" i="13"/>
  <c r="I1587" i="13"/>
  <c r="AJ1586" i="13"/>
  <c r="I1586" i="13"/>
  <c r="AJ1585" i="13"/>
  <c r="I1585" i="13"/>
  <c r="AK1585" i="13" s="1"/>
  <c r="AJ1584" i="13"/>
  <c r="I1584" i="13"/>
  <c r="AK1584" i="13" s="1"/>
  <c r="AJ1583" i="13"/>
  <c r="I1583" i="13"/>
  <c r="AJ1582" i="13"/>
  <c r="I1582" i="13"/>
  <c r="AK1582" i="13" s="1"/>
  <c r="AJ1581" i="13"/>
  <c r="I1581" i="13"/>
  <c r="AJ1580" i="13"/>
  <c r="I1580" i="13"/>
  <c r="AK1580" i="13" s="1"/>
  <c r="AJ1579" i="13"/>
  <c r="I1579" i="13"/>
  <c r="AJ1578" i="13"/>
  <c r="I1578" i="13"/>
  <c r="AK1578" i="13" s="1"/>
  <c r="AJ1577" i="13"/>
  <c r="I1577" i="13"/>
  <c r="AJ1576" i="13"/>
  <c r="I1576" i="13"/>
  <c r="AJ1575" i="13"/>
  <c r="I1575" i="13"/>
  <c r="AK1575" i="13" s="1"/>
  <c r="AJ1574" i="13"/>
  <c r="I1574" i="13"/>
  <c r="AK1574" i="13" s="1"/>
  <c r="AJ1573" i="13"/>
  <c r="I1573" i="13"/>
  <c r="AK1573" i="13" s="1"/>
  <c r="AJ1572" i="13"/>
  <c r="I1572" i="13"/>
  <c r="AK1572" i="13" s="1"/>
  <c r="AJ1571" i="13"/>
  <c r="I1571" i="13"/>
  <c r="AJ1570" i="13"/>
  <c r="I1570" i="13"/>
  <c r="AK1570" i="13" s="1"/>
  <c r="AJ1569" i="13"/>
  <c r="I1569" i="13"/>
  <c r="AK1569" i="13" s="1"/>
  <c r="AJ1568" i="13"/>
  <c r="I1568" i="13"/>
  <c r="AK1568" i="13" s="1"/>
  <c r="AJ1567" i="13"/>
  <c r="I1567" i="13"/>
  <c r="AK1567" i="13" s="1"/>
  <c r="AJ1566" i="13"/>
  <c r="I1566" i="13"/>
  <c r="AK1566" i="13" s="1"/>
  <c r="AJ1565" i="13"/>
  <c r="I1565" i="13"/>
  <c r="AK1565" i="13" s="1"/>
  <c r="AJ1564" i="13"/>
  <c r="I1564" i="13"/>
  <c r="AK1564" i="13" s="1"/>
  <c r="AJ1563" i="13"/>
  <c r="I1563" i="13"/>
  <c r="AK1563" i="13" s="1"/>
  <c r="AJ1562" i="13"/>
  <c r="I1562" i="13"/>
  <c r="AK1562" i="13" s="1"/>
  <c r="AJ1561" i="13"/>
  <c r="I1561" i="13"/>
  <c r="AK1561" i="13" s="1"/>
  <c r="AJ1560" i="13"/>
  <c r="I1560" i="13"/>
  <c r="AK1560" i="13" s="1"/>
  <c r="AJ1559" i="13"/>
  <c r="I1559" i="13"/>
  <c r="AK1559" i="13" s="1"/>
  <c r="AJ1558" i="13"/>
  <c r="I1558" i="13"/>
  <c r="AK1558" i="13" s="1"/>
  <c r="AJ1557" i="13"/>
  <c r="I1557" i="13"/>
  <c r="AK1557" i="13" s="1"/>
  <c r="AJ1556" i="13"/>
  <c r="I1556" i="13"/>
  <c r="AK1556" i="13" s="1"/>
  <c r="AJ1555" i="13"/>
  <c r="I1555" i="13"/>
  <c r="AK1555" i="13" s="1"/>
  <c r="AJ1554" i="13"/>
  <c r="I1554" i="13"/>
  <c r="AK1554" i="13" s="1"/>
  <c r="AJ1553" i="13"/>
  <c r="I1553" i="13"/>
  <c r="AK1553" i="13" s="1"/>
  <c r="AJ1552" i="13"/>
  <c r="I1552" i="13"/>
  <c r="AK1552" i="13" s="1"/>
  <c r="AJ1551" i="13"/>
  <c r="I1551" i="13"/>
  <c r="AK1551" i="13" s="1"/>
  <c r="AJ1550" i="13"/>
  <c r="I1550" i="13"/>
  <c r="AK1550" i="13" s="1"/>
  <c r="AJ1549" i="13"/>
  <c r="I1549" i="13"/>
  <c r="AK1549" i="13" s="1"/>
  <c r="AJ1548" i="13"/>
  <c r="I1548" i="13"/>
  <c r="AK1548" i="13" s="1"/>
  <c r="AJ1547" i="13"/>
  <c r="I1547" i="13"/>
  <c r="AK1547" i="13" s="1"/>
  <c r="AJ1546" i="13"/>
  <c r="I1546" i="13"/>
  <c r="AK1546" i="13" s="1"/>
  <c r="AJ1545" i="13"/>
  <c r="I1545" i="13"/>
  <c r="AK1545" i="13" s="1"/>
  <c r="AJ1544" i="13"/>
  <c r="I1544" i="13"/>
  <c r="AK1544" i="13" s="1"/>
  <c r="AJ1543" i="13"/>
  <c r="I1543" i="13"/>
  <c r="AK1543" i="13" s="1"/>
  <c r="AJ1542" i="13"/>
  <c r="I1542" i="13"/>
  <c r="AK1542" i="13" s="1"/>
  <c r="AJ1541" i="13"/>
  <c r="I1541" i="13"/>
  <c r="AK1541" i="13" s="1"/>
  <c r="AJ1540" i="13"/>
  <c r="I1540" i="13"/>
  <c r="AK1540" i="13" s="1"/>
  <c r="AJ1539" i="13"/>
  <c r="I1539" i="13"/>
  <c r="AK1539" i="13" s="1"/>
  <c r="AJ1538" i="13"/>
  <c r="I1538" i="13"/>
  <c r="AK1538" i="13" s="1"/>
  <c r="AJ1537" i="13"/>
  <c r="I1537" i="13"/>
  <c r="AK1537" i="13" s="1"/>
  <c r="AJ1536" i="13"/>
  <c r="I1536" i="13"/>
  <c r="AK1536" i="13" s="1"/>
  <c r="AJ1535" i="13"/>
  <c r="I1535" i="13"/>
  <c r="AK1535" i="13" s="1"/>
  <c r="AJ1534" i="13"/>
  <c r="I1534" i="13"/>
  <c r="AK1534" i="13" s="1"/>
  <c r="AJ1533" i="13"/>
  <c r="I1533" i="13"/>
  <c r="AK1533" i="13" s="1"/>
  <c r="AJ1532" i="13"/>
  <c r="I1532" i="13"/>
  <c r="AK1532" i="13" s="1"/>
  <c r="AJ1531" i="13"/>
  <c r="I1531" i="13"/>
  <c r="AK1531" i="13" s="1"/>
  <c r="AJ1530" i="13"/>
  <c r="I1530" i="13"/>
  <c r="AK1530" i="13" s="1"/>
  <c r="AJ1529" i="13"/>
  <c r="I1529" i="13"/>
  <c r="AK1529" i="13" s="1"/>
  <c r="AJ1528" i="13"/>
  <c r="I1528" i="13"/>
  <c r="AK1528" i="13" s="1"/>
  <c r="AJ1527" i="13"/>
  <c r="I1527" i="13"/>
  <c r="AK1527" i="13" s="1"/>
  <c r="AJ1526" i="13"/>
  <c r="I1526" i="13"/>
  <c r="AK1526" i="13" s="1"/>
  <c r="AJ1525" i="13"/>
  <c r="I1525" i="13"/>
  <c r="AK1525" i="13" s="1"/>
  <c r="AJ1524" i="13"/>
  <c r="I1524" i="13"/>
  <c r="AK1524" i="13" s="1"/>
  <c r="AJ1523" i="13"/>
  <c r="I1523" i="13"/>
  <c r="AK1523" i="13" s="1"/>
  <c r="AJ1522" i="13"/>
  <c r="I1522" i="13"/>
  <c r="AJ1521" i="13"/>
  <c r="I1521" i="13"/>
  <c r="AK1521" i="13" s="1"/>
  <c r="AJ1520" i="13"/>
  <c r="I1520" i="13"/>
  <c r="AK1520" i="13" s="1"/>
  <c r="AJ1519" i="13"/>
  <c r="I1519" i="13"/>
  <c r="AK1519" i="13" s="1"/>
  <c r="AJ1518" i="13"/>
  <c r="I1518" i="13"/>
  <c r="AK1518" i="13" s="1"/>
  <c r="AJ1517" i="13"/>
  <c r="I1517" i="13"/>
  <c r="AK1517" i="13" s="1"/>
  <c r="AJ1516" i="13"/>
  <c r="I1516" i="13"/>
  <c r="AK1516" i="13" s="1"/>
  <c r="AJ1515" i="13"/>
  <c r="I1515" i="13"/>
  <c r="AK1515" i="13" s="1"/>
  <c r="AJ1514" i="13"/>
  <c r="I1514" i="13"/>
  <c r="AK1514" i="13" s="1"/>
  <c r="AJ1513" i="13"/>
  <c r="I1513" i="13"/>
  <c r="AK1513" i="13" s="1"/>
  <c r="AJ1512" i="13"/>
  <c r="I1512" i="13"/>
  <c r="AK1512" i="13" s="1"/>
  <c r="AJ1511" i="13"/>
  <c r="I1511" i="13"/>
  <c r="AK1511" i="13" s="1"/>
  <c r="AJ1510" i="13"/>
  <c r="I1510" i="13"/>
  <c r="AK1510" i="13" s="1"/>
  <c r="AJ1509" i="13"/>
  <c r="I1509" i="13"/>
  <c r="AK1509" i="13" s="1"/>
  <c r="AJ1508" i="13"/>
  <c r="I1508" i="13"/>
  <c r="AK1508" i="13" s="1"/>
  <c r="AJ1507" i="13"/>
  <c r="I1507" i="13"/>
  <c r="AK1507" i="13" s="1"/>
  <c r="AJ1506" i="13"/>
  <c r="I1506" i="13"/>
  <c r="AK1506" i="13" s="1"/>
  <c r="AJ1505" i="13"/>
  <c r="I1505" i="13"/>
  <c r="AK1505" i="13" s="1"/>
  <c r="AJ1504" i="13"/>
  <c r="I1504" i="13"/>
  <c r="AK1504" i="13" s="1"/>
  <c r="AJ1503" i="13"/>
  <c r="I1503" i="13"/>
  <c r="AK1503" i="13" s="1"/>
  <c r="AJ1502" i="13"/>
  <c r="I1502" i="13"/>
  <c r="AK1502" i="13" s="1"/>
  <c r="AJ1501" i="13"/>
  <c r="I1501" i="13"/>
  <c r="AK1501" i="13" s="1"/>
  <c r="AJ1500" i="13"/>
  <c r="I1500" i="13"/>
  <c r="AK1500" i="13" s="1"/>
  <c r="AJ1499" i="13"/>
  <c r="I1499" i="13"/>
  <c r="AK1499" i="13" s="1"/>
  <c r="AJ1498" i="13"/>
  <c r="I1498" i="13"/>
  <c r="AK1498" i="13" s="1"/>
  <c r="AJ1497" i="13"/>
  <c r="I1497" i="13"/>
  <c r="AK1497" i="13" s="1"/>
  <c r="AJ1496" i="13"/>
  <c r="I1496" i="13"/>
  <c r="AK1496" i="13" s="1"/>
  <c r="AJ1495" i="13"/>
  <c r="I1495" i="13"/>
  <c r="AJ1494" i="13"/>
  <c r="I1494" i="13"/>
  <c r="AJ1493" i="13"/>
  <c r="I1493" i="13"/>
  <c r="AK1493" i="13" s="1"/>
  <c r="AJ1492" i="13"/>
  <c r="I1492" i="13"/>
  <c r="AK1492" i="13" s="1"/>
  <c r="AJ1491" i="13"/>
  <c r="I1491" i="13"/>
  <c r="AK1491" i="13" s="1"/>
  <c r="AJ1490" i="13"/>
  <c r="I1490" i="13"/>
  <c r="AK1490" i="13" s="1"/>
  <c r="AJ1489" i="13"/>
  <c r="I1489" i="13"/>
  <c r="AK1489" i="13" s="1"/>
  <c r="AJ1488" i="13"/>
  <c r="I1488" i="13"/>
  <c r="AK1488" i="13" s="1"/>
  <c r="AJ1487" i="13"/>
  <c r="I1487" i="13"/>
  <c r="AK1487" i="13" s="1"/>
  <c r="AJ1486" i="13"/>
  <c r="I1486" i="13"/>
  <c r="AK1486" i="13" s="1"/>
  <c r="AJ1485" i="13"/>
  <c r="I1485" i="13"/>
  <c r="AK1485" i="13" s="1"/>
  <c r="AJ1484" i="13"/>
  <c r="I1484" i="13"/>
  <c r="AK1484" i="13" s="1"/>
  <c r="AJ1483" i="13"/>
  <c r="I1483" i="13"/>
  <c r="AK1483" i="13" s="1"/>
  <c r="AJ1482" i="13"/>
  <c r="I1482" i="13"/>
  <c r="AK1482" i="13" s="1"/>
  <c r="AJ1481" i="13"/>
  <c r="I1481" i="13"/>
  <c r="AK1481" i="13" s="1"/>
  <c r="AJ1480" i="13"/>
  <c r="I1480" i="13"/>
  <c r="AK1480" i="13" s="1"/>
  <c r="AJ1479" i="13"/>
  <c r="I1479" i="13"/>
  <c r="AK1479" i="13" s="1"/>
  <c r="AJ1478" i="13"/>
  <c r="I1478" i="13"/>
  <c r="AK1478" i="13" s="1"/>
  <c r="AJ1477" i="13"/>
  <c r="I1477" i="13"/>
  <c r="AK1477" i="13" s="1"/>
  <c r="AJ1476" i="13"/>
  <c r="I1476" i="13"/>
  <c r="AK1476" i="13" s="1"/>
  <c r="AJ1475" i="13"/>
  <c r="I1475" i="13"/>
  <c r="AK1475" i="13" s="1"/>
  <c r="AJ1474" i="13"/>
  <c r="I1474" i="13"/>
  <c r="AK1474" i="13" s="1"/>
  <c r="AJ1473" i="13"/>
  <c r="I1473" i="13"/>
  <c r="AK1473" i="13" s="1"/>
  <c r="AJ1472" i="13"/>
  <c r="I1472" i="13"/>
  <c r="AK1472" i="13" s="1"/>
  <c r="AJ1471" i="13"/>
  <c r="I1471" i="13"/>
  <c r="AK1471" i="13" s="1"/>
  <c r="AJ1470" i="13"/>
  <c r="I1470" i="13"/>
  <c r="AK1470" i="13" s="1"/>
  <c r="AJ1469" i="13"/>
  <c r="I1469" i="13"/>
  <c r="AK1469" i="13" s="1"/>
  <c r="AJ1468" i="13"/>
  <c r="I1468" i="13"/>
  <c r="AJ1467" i="13"/>
  <c r="I1467" i="13"/>
  <c r="AK1467" i="13" s="1"/>
  <c r="AJ1466" i="13"/>
  <c r="I1466" i="13"/>
  <c r="AK1466" i="13" s="1"/>
  <c r="AJ1465" i="13"/>
  <c r="I1465" i="13"/>
  <c r="AK1465" i="13" s="1"/>
  <c r="AJ1464" i="13"/>
  <c r="I1464" i="13"/>
  <c r="AK1464" i="13" s="1"/>
  <c r="AJ1463" i="13"/>
  <c r="I1463" i="13"/>
  <c r="AK1463" i="13" s="1"/>
  <c r="AJ1462" i="13"/>
  <c r="I1462" i="13"/>
  <c r="AK1462" i="13" s="1"/>
  <c r="AJ1461" i="13"/>
  <c r="I1461" i="13"/>
  <c r="AK1461" i="13" s="1"/>
  <c r="AJ1460" i="13"/>
  <c r="I1460" i="13"/>
  <c r="AK1460" i="13" s="1"/>
  <c r="AJ1459" i="13"/>
  <c r="I1459" i="13"/>
  <c r="AK1459" i="13" s="1"/>
  <c r="AJ1458" i="13"/>
  <c r="I1458" i="13"/>
  <c r="AK1458" i="13" s="1"/>
  <c r="AJ1457" i="13"/>
  <c r="I1457" i="13"/>
  <c r="AK1457" i="13" s="1"/>
  <c r="AJ1456" i="13"/>
  <c r="I1456" i="13"/>
  <c r="AK1456" i="13" s="1"/>
  <c r="AJ1455" i="13"/>
  <c r="I1455" i="13"/>
  <c r="AK1455" i="13" s="1"/>
  <c r="AJ1454" i="13"/>
  <c r="I1454" i="13"/>
  <c r="AK1454" i="13" s="1"/>
  <c r="AJ1453" i="13"/>
  <c r="I1453" i="13"/>
  <c r="AK1453" i="13" s="1"/>
  <c r="AJ1452" i="13"/>
  <c r="I1452" i="13"/>
  <c r="AK1452" i="13" s="1"/>
  <c r="AJ1451" i="13"/>
  <c r="I1451" i="13"/>
  <c r="AK1451" i="13" s="1"/>
  <c r="AJ1450" i="13"/>
  <c r="I1450" i="13"/>
  <c r="AK1450" i="13" s="1"/>
  <c r="AJ1449" i="13"/>
  <c r="I1449" i="13"/>
  <c r="AK1449" i="13" s="1"/>
  <c r="AJ1448" i="13"/>
  <c r="I1448" i="13"/>
  <c r="AK1448" i="13" s="1"/>
  <c r="AJ1447" i="13"/>
  <c r="I1447" i="13"/>
  <c r="AK1447" i="13" s="1"/>
  <c r="AJ1446" i="13"/>
  <c r="I1446" i="13"/>
  <c r="AJ1445" i="13"/>
  <c r="I1445" i="13"/>
  <c r="AJ1444" i="13"/>
  <c r="I1444" i="13"/>
  <c r="AK1444" i="13" s="1"/>
  <c r="AJ1443" i="13"/>
  <c r="I1443" i="13"/>
  <c r="AK1443" i="13" s="1"/>
  <c r="AJ1442" i="13"/>
  <c r="I1442" i="13"/>
  <c r="AK1442" i="13" s="1"/>
  <c r="AJ1441" i="13"/>
  <c r="I1441" i="13"/>
  <c r="AK1441" i="13" s="1"/>
  <c r="AJ1440" i="13"/>
  <c r="I1440" i="13"/>
  <c r="AK1440" i="13" s="1"/>
  <c r="AJ1439" i="13"/>
  <c r="I1439" i="13"/>
  <c r="AK1439" i="13" s="1"/>
  <c r="AJ1438" i="13"/>
  <c r="I1438" i="13"/>
  <c r="AK1438" i="13" s="1"/>
  <c r="AJ1437" i="13"/>
  <c r="I1437" i="13"/>
  <c r="AK1437" i="13" s="1"/>
  <c r="AJ1436" i="13"/>
  <c r="I1436" i="13"/>
  <c r="AK1436" i="13" s="1"/>
  <c r="AJ1435" i="13"/>
  <c r="I1435" i="13"/>
  <c r="AK1435" i="13" s="1"/>
  <c r="AJ1434" i="13"/>
  <c r="I1434" i="13"/>
  <c r="AK1434" i="13" s="1"/>
  <c r="AJ1433" i="13"/>
  <c r="I1433" i="13"/>
  <c r="AK1433" i="13" s="1"/>
  <c r="AJ1432" i="13"/>
  <c r="I1432" i="13"/>
  <c r="AK1432" i="13" s="1"/>
  <c r="AJ1431" i="13"/>
  <c r="I1431" i="13"/>
  <c r="AK1431" i="13" s="1"/>
  <c r="AJ1430" i="13"/>
  <c r="I1430" i="13"/>
  <c r="AK1430" i="13" s="1"/>
  <c r="AJ1429" i="13"/>
  <c r="I1429" i="13"/>
  <c r="AK1429" i="13" s="1"/>
  <c r="AJ1428" i="13"/>
  <c r="I1428" i="13"/>
  <c r="AK1428" i="13" s="1"/>
  <c r="AJ1427" i="13"/>
  <c r="I1427" i="13"/>
  <c r="AK1427" i="13" s="1"/>
  <c r="AJ1426" i="13"/>
  <c r="I1426" i="13"/>
  <c r="AK1426" i="13" s="1"/>
  <c r="AJ1425" i="13"/>
  <c r="I1425" i="13"/>
  <c r="AK1425" i="13" s="1"/>
  <c r="AJ1424" i="13"/>
  <c r="I1424" i="13"/>
  <c r="AK1424" i="13" s="1"/>
  <c r="AJ1423" i="13"/>
  <c r="I1423" i="13"/>
  <c r="AK1423" i="13" s="1"/>
  <c r="AJ1422" i="13"/>
  <c r="I1422" i="13"/>
  <c r="AK1422" i="13" s="1"/>
  <c r="AJ1421" i="13"/>
  <c r="I1421" i="13"/>
  <c r="AK1421" i="13" s="1"/>
  <c r="AJ1420" i="13"/>
  <c r="I1420" i="13"/>
  <c r="AK1420" i="13" s="1"/>
  <c r="AJ1419" i="13"/>
  <c r="I1419" i="13"/>
  <c r="AK1419" i="13" s="1"/>
  <c r="AJ1418" i="13"/>
  <c r="I1418" i="13"/>
  <c r="AK1418" i="13" s="1"/>
  <c r="AJ1417" i="13"/>
  <c r="I1417" i="13"/>
  <c r="AK1417" i="13" s="1"/>
  <c r="AJ1416" i="13"/>
  <c r="I1416" i="13"/>
  <c r="AK1416" i="13" s="1"/>
  <c r="AJ1415" i="13"/>
  <c r="I1415" i="13"/>
  <c r="AK1415" i="13" s="1"/>
  <c r="AJ1414" i="13"/>
  <c r="I1414" i="13"/>
  <c r="AJ1413" i="13"/>
  <c r="I1413" i="13"/>
  <c r="AK1413" i="13" s="1"/>
  <c r="AJ1685" i="13"/>
  <c r="I1685" i="13"/>
  <c r="AJ1412" i="13"/>
  <c r="I1412" i="13"/>
  <c r="AJ1411" i="13"/>
  <c r="I1411" i="13"/>
  <c r="AK1411" i="13" s="1"/>
  <c r="AJ1410" i="13"/>
  <c r="I1410" i="13"/>
  <c r="AJ1409" i="13"/>
  <c r="I1409" i="13"/>
  <c r="AK1409" i="13" s="1"/>
  <c r="AJ1408" i="13"/>
  <c r="I1408" i="13"/>
  <c r="AK1408" i="13" s="1"/>
  <c r="AJ1407" i="13"/>
  <c r="I1407" i="13"/>
  <c r="AK1407" i="13" s="1"/>
  <c r="AJ1406" i="13"/>
  <c r="I1406" i="13"/>
  <c r="AK1406" i="13" s="1"/>
  <c r="AJ1405" i="13"/>
  <c r="I1405" i="13"/>
  <c r="AK1405" i="13" s="1"/>
  <c r="AJ1404" i="13"/>
  <c r="I1404" i="13"/>
  <c r="AK1404" i="13" s="1"/>
  <c r="AJ1403" i="13"/>
  <c r="I1403" i="13"/>
  <c r="AK1403" i="13" s="1"/>
  <c r="AJ1402" i="13"/>
  <c r="I1402" i="13"/>
  <c r="AK1402" i="13" s="1"/>
  <c r="AJ1401" i="13"/>
  <c r="I1401" i="13"/>
  <c r="AK1401" i="13" s="1"/>
  <c r="AJ1400" i="13"/>
  <c r="I1400" i="13"/>
  <c r="AK1400" i="13" s="1"/>
  <c r="AJ1399" i="13"/>
  <c r="I1399" i="13"/>
  <c r="AK1399" i="13" s="1"/>
  <c r="AJ1398" i="13"/>
  <c r="I1398" i="13"/>
  <c r="AK1398" i="13" s="1"/>
  <c r="AJ1397" i="13"/>
  <c r="I1397" i="13"/>
  <c r="AK1397" i="13" s="1"/>
  <c r="AJ1396" i="13"/>
  <c r="I1396" i="13"/>
  <c r="AK1396" i="13" s="1"/>
  <c r="AJ1395" i="13"/>
  <c r="I1395" i="13"/>
  <c r="AK1395" i="13" s="1"/>
  <c r="AJ1394" i="13"/>
  <c r="I1394" i="13"/>
  <c r="AK1394" i="13" s="1"/>
  <c r="AJ1393" i="13"/>
  <c r="I1393" i="13"/>
  <c r="AK1393" i="13" s="1"/>
  <c r="AJ1392" i="13"/>
  <c r="I1392" i="13"/>
  <c r="AK1392" i="13" s="1"/>
  <c r="AJ1391" i="13"/>
  <c r="I1391" i="13"/>
  <c r="AK1391" i="13" s="1"/>
  <c r="AJ1390" i="13"/>
  <c r="I1390" i="13"/>
  <c r="AK1390" i="13" s="1"/>
  <c r="AJ1389" i="13"/>
  <c r="I1389" i="13"/>
  <c r="AK1389" i="13" s="1"/>
  <c r="AJ1388" i="13"/>
  <c r="I1388" i="13"/>
  <c r="AK1388" i="13" s="1"/>
  <c r="AJ1387" i="13"/>
  <c r="I1387" i="13"/>
  <c r="AK1387" i="13" s="1"/>
  <c r="AJ1386" i="13"/>
  <c r="I1386" i="13"/>
  <c r="AK1386" i="13" s="1"/>
  <c r="AJ1385" i="13"/>
  <c r="I1385" i="13"/>
  <c r="AK1385" i="13" s="1"/>
  <c r="AJ1384" i="13"/>
  <c r="I1384" i="13"/>
  <c r="AK1384" i="13" s="1"/>
  <c r="AJ1383" i="13"/>
  <c r="I1383" i="13"/>
  <c r="AK1383" i="13" s="1"/>
  <c r="AJ1382" i="13"/>
  <c r="I1382" i="13"/>
  <c r="AK1382" i="13" s="1"/>
  <c r="AJ1381" i="13"/>
  <c r="I1381" i="13"/>
  <c r="AK1381" i="13" s="1"/>
  <c r="AJ1380" i="13"/>
  <c r="I1380" i="13"/>
  <c r="AK1380" i="13" s="1"/>
  <c r="AJ1379" i="13"/>
  <c r="I1379" i="13"/>
  <c r="AK1379" i="13" s="1"/>
  <c r="AJ1378" i="13"/>
  <c r="I1378" i="13"/>
  <c r="AK1378" i="13" s="1"/>
  <c r="AJ1377" i="13"/>
  <c r="I1377" i="13"/>
  <c r="AK1377" i="13" s="1"/>
  <c r="AJ1376" i="13"/>
  <c r="I1376" i="13"/>
  <c r="AK1376" i="13" s="1"/>
  <c r="AJ1375" i="13"/>
  <c r="I1375" i="13"/>
  <c r="AK1375" i="13" s="1"/>
  <c r="AJ1374" i="13"/>
  <c r="I1374" i="13"/>
  <c r="AK1374" i="13" s="1"/>
  <c r="AJ1373" i="13"/>
  <c r="I1373" i="13"/>
  <c r="AK1373" i="13" s="1"/>
  <c r="AJ1372" i="13"/>
  <c r="I1372" i="13"/>
  <c r="AK1372" i="13" s="1"/>
  <c r="AJ1371" i="13"/>
  <c r="I1371" i="13"/>
  <c r="AK1371" i="13" s="1"/>
  <c r="AJ1370" i="13"/>
  <c r="I1370" i="13"/>
  <c r="AK1370" i="13" s="1"/>
  <c r="AJ1369" i="13"/>
  <c r="I1369" i="13"/>
  <c r="AK1369" i="13" s="1"/>
  <c r="AJ1368" i="13"/>
  <c r="I1368" i="13"/>
  <c r="AK1368" i="13" s="1"/>
  <c r="AJ1367" i="13"/>
  <c r="I1367" i="13"/>
  <c r="AK1367" i="13" s="1"/>
  <c r="AJ1366" i="13"/>
  <c r="I1366" i="13"/>
  <c r="AK1366" i="13" s="1"/>
  <c r="AJ1365" i="13"/>
  <c r="I1365" i="13"/>
  <c r="AK1365" i="13" s="1"/>
  <c r="AJ1364" i="13"/>
  <c r="I1364" i="13"/>
  <c r="AJ1363" i="13"/>
  <c r="I1363" i="13"/>
  <c r="AK1363" i="13" s="1"/>
  <c r="AJ1362" i="13"/>
  <c r="I1362" i="13"/>
  <c r="AK1362" i="13" s="1"/>
  <c r="AJ1361" i="13"/>
  <c r="I1361" i="13"/>
  <c r="AK1361" i="13" s="1"/>
  <c r="AJ1360" i="13"/>
  <c r="I1360" i="13"/>
  <c r="AK1360" i="13" s="1"/>
  <c r="AJ1359" i="13"/>
  <c r="I1359" i="13"/>
  <c r="AK1359" i="13" s="1"/>
  <c r="AJ1358" i="13"/>
  <c r="I1358" i="13"/>
  <c r="AK1358" i="13" s="1"/>
  <c r="AJ1357" i="13"/>
  <c r="I1357" i="13"/>
  <c r="AK1357" i="13" s="1"/>
  <c r="AJ1356" i="13"/>
  <c r="I1356" i="13"/>
  <c r="AK1356" i="13" s="1"/>
  <c r="AJ1355" i="13"/>
  <c r="I1355" i="13"/>
  <c r="AK1355" i="13" s="1"/>
  <c r="AJ1354" i="13"/>
  <c r="I1354" i="13"/>
  <c r="AK1354" i="13" s="1"/>
  <c r="AJ1353" i="13"/>
  <c r="I1353" i="13"/>
  <c r="AK1353" i="13" s="1"/>
  <c r="AJ1352" i="13"/>
  <c r="I1352" i="13"/>
  <c r="AJ1351" i="13"/>
  <c r="I1351" i="13"/>
  <c r="AK1351" i="13" s="1"/>
  <c r="AJ1350" i="13"/>
  <c r="I1350" i="13"/>
  <c r="AK1350" i="13" s="1"/>
  <c r="AJ1349" i="13"/>
  <c r="I1349" i="13"/>
  <c r="AK1349" i="13" s="1"/>
  <c r="AJ1348" i="13"/>
  <c r="I1348" i="13"/>
  <c r="AK1348" i="13" s="1"/>
  <c r="AJ1347" i="13"/>
  <c r="I1347" i="13"/>
  <c r="AK1347" i="13" s="1"/>
  <c r="AJ1346" i="13"/>
  <c r="I1346" i="13"/>
  <c r="AK1346" i="13" s="1"/>
  <c r="AJ1345" i="13"/>
  <c r="I1345" i="13"/>
  <c r="AK1345" i="13" s="1"/>
  <c r="AJ1344" i="13"/>
  <c r="I1344" i="13"/>
  <c r="AK1344" i="13" s="1"/>
  <c r="AJ1343" i="13"/>
  <c r="I1343" i="13"/>
  <c r="AK1343" i="13" s="1"/>
  <c r="AJ1342" i="13"/>
  <c r="I1342" i="13"/>
  <c r="AK1342" i="13" s="1"/>
  <c r="AJ1341" i="13"/>
  <c r="I1341" i="13"/>
  <c r="AK1341" i="13" s="1"/>
  <c r="AJ1340" i="13"/>
  <c r="I1340" i="13"/>
  <c r="AK1340" i="13" s="1"/>
  <c r="AJ1339" i="13"/>
  <c r="I1339" i="13"/>
  <c r="AK1339" i="13" s="1"/>
  <c r="AJ1338" i="13"/>
  <c r="I1338" i="13"/>
  <c r="AJ1337" i="13"/>
  <c r="I1337" i="13"/>
  <c r="AJ1336" i="13"/>
  <c r="I1336" i="13"/>
  <c r="AJ1335" i="13"/>
  <c r="I1335" i="13"/>
  <c r="AK1335" i="13" s="1"/>
  <c r="AJ1334" i="13"/>
  <c r="I1334" i="13"/>
  <c r="AK1334" i="13" s="1"/>
  <c r="AJ1333" i="13"/>
  <c r="I1333" i="13"/>
  <c r="AK1333" i="13" s="1"/>
  <c r="AJ1332" i="13"/>
  <c r="I1332" i="13"/>
  <c r="AK1332" i="13" s="1"/>
  <c r="AJ1331" i="13"/>
  <c r="I1331" i="13"/>
  <c r="AK1331" i="13" s="1"/>
  <c r="AJ1330" i="13"/>
  <c r="I1330" i="13"/>
  <c r="AK1330" i="13" s="1"/>
  <c r="AJ1329" i="13"/>
  <c r="I1329" i="13"/>
  <c r="AK1329" i="13" s="1"/>
  <c r="AJ1328" i="13"/>
  <c r="I1328" i="13"/>
  <c r="AK1328" i="13" s="1"/>
  <c r="AJ1327" i="13"/>
  <c r="I1327" i="13"/>
  <c r="AK1327" i="13" s="1"/>
  <c r="AJ1326" i="13"/>
  <c r="I1326" i="13"/>
  <c r="AK1326" i="13" s="1"/>
  <c r="AJ1325" i="13"/>
  <c r="I1325" i="13"/>
  <c r="AK1325" i="13" s="1"/>
  <c r="AJ1324" i="13"/>
  <c r="I1324" i="13"/>
  <c r="AK1324" i="13" s="1"/>
  <c r="AJ1323" i="13"/>
  <c r="I1323" i="13"/>
  <c r="AK1323" i="13" s="1"/>
  <c r="AJ1322" i="13"/>
  <c r="I1322" i="13"/>
  <c r="AK1322" i="13" s="1"/>
  <c r="AJ1321" i="13"/>
  <c r="I1321" i="13"/>
  <c r="AK1321" i="13" s="1"/>
  <c r="AJ1320" i="13"/>
  <c r="I1320" i="13"/>
  <c r="AK1320" i="13" s="1"/>
  <c r="AJ1319" i="13"/>
  <c r="I1319" i="13"/>
  <c r="AK1319" i="13" s="1"/>
  <c r="AJ1318" i="13"/>
  <c r="I1318" i="13"/>
  <c r="AK1318" i="13" s="1"/>
  <c r="AJ1317" i="13"/>
  <c r="I1317" i="13"/>
  <c r="AK1317" i="13" s="1"/>
  <c r="AJ1316" i="13"/>
  <c r="I1316" i="13"/>
  <c r="AK1316" i="13" s="1"/>
  <c r="AJ1315" i="13"/>
  <c r="I1315" i="13"/>
  <c r="AK1315" i="13" s="1"/>
  <c r="AJ1314" i="13"/>
  <c r="I1314" i="13"/>
  <c r="AK1314" i="13" s="1"/>
  <c r="AJ1313" i="13"/>
  <c r="I1313" i="13"/>
  <c r="AK1313" i="13" s="1"/>
  <c r="AJ1312" i="13"/>
  <c r="I1312" i="13"/>
  <c r="AK1312" i="13" s="1"/>
  <c r="AJ1311" i="13"/>
  <c r="I1311" i="13"/>
  <c r="AK1311" i="13" s="1"/>
  <c r="AJ1310" i="13"/>
  <c r="I1310" i="13"/>
  <c r="AK1310" i="13" s="1"/>
  <c r="AJ1309" i="13"/>
  <c r="I1309" i="13"/>
  <c r="AK1309" i="13" s="1"/>
  <c r="AJ1308" i="13"/>
  <c r="I1308" i="13"/>
  <c r="AK1308" i="13" s="1"/>
  <c r="AJ1307" i="13"/>
  <c r="I1307" i="13"/>
  <c r="AK1307" i="13" s="1"/>
  <c r="AJ1306" i="13"/>
  <c r="I1306" i="13"/>
  <c r="AK1306" i="13" s="1"/>
  <c r="AJ1305" i="13"/>
  <c r="I1305" i="13"/>
  <c r="AK1305" i="13" s="1"/>
  <c r="AJ1304" i="13"/>
  <c r="I1304" i="13"/>
  <c r="AK1304" i="13" s="1"/>
  <c r="AJ1303" i="13"/>
  <c r="I1303" i="13"/>
  <c r="AK1303" i="13" s="1"/>
  <c r="AJ1302" i="13"/>
  <c r="I1302" i="13"/>
  <c r="AK1302" i="13" s="1"/>
  <c r="AJ1301" i="13"/>
  <c r="I1301" i="13"/>
  <c r="AK1301" i="13" s="1"/>
  <c r="AJ1300" i="13"/>
  <c r="I1300" i="13"/>
  <c r="AK1300" i="13" s="1"/>
  <c r="AJ1299" i="13"/>
  <c r="I1299" i="13"/>
  <c r="AK1299" i="13" s="1"/>
  <c r="AJ1298" i="13"/>
  <c r="I1298" i="13"/>
  <c r="AK1298" i="13" s="1"/>
  <c r="AJ1297" i="13"/>
  <c r="I1297" i="13"/>
  <c r="AK1297" i="13" s="1"/>
  <c r="AJ1296" i="13"/>
  <c r="I1296" i="13"/>
  <c r="AK1296" i="13" s="1"/>
  <c r="AJ1295" i="13"/>
  <c r="I1295" i="13"/>
  <c r="AK1295" i="13" s="1"/>
  <c r="AJ1294" i="13"/>
  <c r="I1294" i="13"/>
  <c r="AK1294" i="13" s="1"/>
  <c r="AJ1293" i="13"/>
  <c r="I1293" i="13"/>
  <c r="AK1293" i="13" s="1"/>
  <c r="AJ1292" i="13"/>
  <c r="I1292" i="13"/>
  <c r="AK1292" i="13" s="1"/>
  <c r="AJ1291" i="13"/>
  <c r="I1291" i="13"/>
  <c r="AK1291" i="13" s="1"/>
  <c r="AJ1290" i="13"/>
  <c r="I1290" i="13"/>
  <c r="AK1290" i="13" s="1"/>
  <c r="AJ1289" i="13"/>
  <c r="I1289" i="13"/>
  <c r="AK1289" i="13" s="1"/>
  <c r="AJ1288" i="13"/>
  <c r="I1288" i="13"/>
  <c r="AK1288" i="13" s="1"/>
  <c r="AJ1287" i="13"/>
  <c r="I1287" i="13"/>
  <c r="AK1287" i="13" s="1"/>
  <c r="AJ1286" i="13"/>
  <c r="I1286" i="13"/>
  <c r="AK1286" i="13" s="1"/>
  <c r="AJ1285" i="13"/>
  <c r="I1285" i="13"/>
  <c r="AK1285" i="13" s="1"/>
  <c r="AJ1284" i="13"/>
  <c r="I1284" i="13"/>
  <c r="AK1284" i="13" s="1"/>
  <c r="AJ1283" i="13"/>
  <c r="I1283" i="13"/>
  <c r="AK1283" i="13" s="1"/>
  <c r="AJ1282" i="13"/>
  <c r="I1282" i="13"/>
  <c r="AK1282" i="13" s="1"/>
  <c r="AJ1281" i="13"/>
  <c r="I1281" i="13"/>
  <c r="AJ1280" i="13"/>
  <c r="I1280" i="13"/>
  <c r="AK1280" i="13" s="1"/>
  <c r="AJ1279" i="13"/>
  <c r="I1279" i="13"/>
  <c r="AK1279" i="13" s="1"/>
  <c r="AJ1278" i="13"/>
  <c r="I1278" i="13"/>
  <c r="AK1278" i="13" s="1"/>
  <c r="AJ1277" i="13"/>
  <c r="I1277" i="13"/>
  <c r="AK1277" i="13" s="1"/>
  <c r="AJ1276" i="13"/>
  <c r="I1276" i="13"/>
  <c r="AK1276" i="13" s="1"/>
  <c r="AJ1275" i="13"/>
  <c r="I1275" i="13"/>
  <c r="AK1275" i="13" s="1"/>
  <c r="AJ1274" i="13"/>
  <c r="I1274" i="13"/>
  <c r="AK1274" i="13" s="1"/>
  <c r="AJ1273" i="13"/>
  <c r="I1273" i="13"/>
  <c r="AK1273" i="13" s="1"/>
  <c r="AJ1272" i="13"/>
  <c r="I1272" i="13"/>
  <c r="AK1272" i="13" s="1"/>
  <c r="AJ1271" i="13"/>
  <c r="I1271" i="13"/>
  <c r="AK1271" i="13" s="1"/>
  <c r="AJ1270" i="13"/>
  <c r="I1270" i="13"/>
  <c r="AK1270" i="13" s="1"/>
  <c r="AJ1269" i="13"/>
  <c r="I1269" i="13"/>
  <c r="AK1269" i="13" s="1"/>
  <c r="AJ1268" i="13"/>
  <c r="I1268" i="13"/>
  <c r="AK1268" i="13" s="1"/>
  <c r="AJ1267" i="13"/>
  <c r="I1267" i="13"/>
  <c r="AK1267" i="13" s="1"/>
  <c r="AJ1266" i="13"/>
  <c r="I1266" i="13"/>
  <c r="AK1266" i="13" s="1"/>
  <c r="AJ1265" i="13"/>
  <c r="I1265" i="13"/>
  <c r="AK1265" i="13" s="1"/>
  <c r="AJ1264" i="13"/>
  <c r="I1264" i="13"/>
  <c r="AJ1263" i="13"/>
  <c r="I1263" i="13"/>
  <c r="AJ1262" i="13"/>
  <c r="I1262" i="13"/>
  <c r="AJ1261" i="13"/>
  <c r="I1261" i="13"/>
  <c r="AK1261" i="13" s="1"/>
  <c r="AJ1260" i="13"/>
  <c r="I1260" i="13"/>
  <c r="AK1260" i="13" s="1"/>
  <c r="AJ1259" i="13"/>
  <c r="I1259" i="13"/>
  <c r="AK1259" i="13" s="1"/>
  <c r="AJ1258" i="13"/>
  <c r="I1258" i="13"/>
  <c r="AK1258" i="13" s="1"/>
  <c r="AJ1257" i="13"/>
  <c r="I1257" i="13"/>
  <c r="AK1257" i="13" s="1"/>
  <c r="AJ1256" i="13"/>
  <c r="I1256" i="13"/>
  <c r="AK1256" i="13" s="1"/>
  <c r="AJ1255" i="13"/>
  <c r="I1255" i="13"/>
  <c r="AK1255" i="13" s="1"/>
  <c r="AJ1254" i="13"/>
  <c r="I1254" i="13"/>
  <c r="AK1254" i="13" s="1"/>
  <c r="AJ1253" i="13"/>
  <c r="I1253" i="13"/>
  <c r="AJ1252" i="13"/>
  <c r="I1252" i="13"/>
  <c r="AK1252" i="13" s="1"/>
  <c r="AJ1251" i="13"/>
  <c r="I1251" i="13"/>
  <c r="AK1251" i="13" s="1"/>
  <c r="AJ1250" i="13"/>
  <c r="I1250" i="13"/>
  <c r="AK1250" i="13" s="1"/>
  <c r="AJ1249" i="13"/>
  <c r="I1249" i="13"/>
  <c r="AK1249" i="13" s="1"/>
  <c r="AJ1248" i="13"/>
  <c r="I1248" i="13"/>
  <c r="AK1248" i="13" s="1"/>
  <c r="AJ1247" i="13"/>
  <c r="I1247" i="13"/>
  <c r="AK1247" i="13" s="1"/>
  <c r="AJ1246" i="13"/>
  <c r="I1246" i="13"/>
  <c r="AK1246" i="13" s="1"/>
  <c r="AJ1245" i="13"/>
  <c r="I1245" i="13"/>
  <c r="AK1245" i="13" s="1"/>
  <c r="AJ1244" i="13"/>
  <c r="I1244" i="13"/>
  <c r="AK1244" i="13" s="1"/>
  <c r="AJ1243" i="13"/>
  <c r="I1243" i="13"/>
  <c r="AK1243" i="13" s="1"/>
  <c r="AJ1242" i="13"/>
  <c r="I1242" i="13"/>
  <c r="AK1242" i="13" s="1"/>
  <c r="AJ1241" i="13"/>
  <c r="I1241" i="13"/>
  <c r="AK1241" i="13" s="1"/>
  <c r="AJ1240" i="13"/>
  <c r="I1240" i="13"/>
  <c r="AK1240" i="13" s="1"/>
  <c r="AJ1239" i="13"/>
  <c r="I1239" i="13"/>
  <c r="AJ1238" i="13"/>
  <c r="I1238" i="13"/>
  <c r="AK1238" i="13" s="1"/>
  <c r="AJ1237" i="13"/>
  <c r="I1237" i="13"/>
  <c r="AJ1236" i="13"/>
  <c r="I1236" i="13"/>
  <c r="AK1236" i="13" s="1"/>
  <c r="AJ1235" i="13"/>
  <c r="I1235" i="13"/>
  <c r="AK1235" i="13" s="1"/>
  <c r="AJ1234" i="13"/>
  <c r="I1234" i="13"/>
  <c r="AK1234" i="13" s="1"/>
  <c r="AJ1233" i="13"/>
  <c r="I1233" i="13"/>
  <c r="AK1233" i="13" s="1"/>
  <c r="AJ1232" i="13"/>
  <c r="I1232" i="13"/>
  <c r="AK1232" i="13" s="1"/>
  <c r="AJ1231" i="13"/>
  <c r="I1231" i="13"/>
  <c r="AK1231" i="13" s="1"/>
  <c r="AJ1230" i="13"/>
  <c r="I1230" i="13"/>
  <c r="AK1230" i="13" s="1"/>
  <c r="AJ1229" i="13"/>
  <c r="I1229" i="13"/>
  <c r="AK1229" i="13" s="1"/>
  <c r="AJ1228" i="13"/>
  <c r="I1228" i="13"/>
  <c r="AK1228" i="13" s="1"/>
  <c r="AJ1227" i="13"/>
  <c r="I1227" i="13"/>
  <c r="AK1227" i="13" s="1"/>
  <c r="AJ1226" i="13"/>
  <c r="I1226" i="13"/>
  <c r="AK1226" i="13" s="1"/>
  <c r="AJ1225" i="13"/>
  <c r="I1225" i="13"/>
  <c r="AK1225" i="13" s="1"/>
  <c r="AJ1224" i="13"/>
  <c r="I1224" i="13"/>
  <c r="AK1224" i="13" s="1"/>
  <c r="AJ1223" i="13"/>
  <c r="I1223" i="13"/>
  <c r="AK1223" i="13" s="1"/>
  <c r="AJ1222" i="13"/>
  <c r="I1222" i="13"/>
  <c r="AK1222" i="13" s="1"/>
  <c r="AJ1221" i="13"/>
  <c r="I1221" i="13"/>
  <c r="AK1221" i="13" s="1"/>
  <c r="AJ1220" i="13"/>
  <c r="I1220" i="13"/>
  <c r="AK1220" i="13" s="1"/>
  <c r="AJ1219" i="13"/>
  <c r="I1219" i="13"/>
  <c r="AK1219" i="13" s="1"/>
  <c r="AJ1218" i="13"/>
  <c r="I1218" i="13"/>
  <c r="AK1218" i="13" s="1"/>
  <c r="AJ1217" i="13"/>
  <c r="I1217" i="13"/>
  <c r="AK1217" i="13" s="1"/>
  <c r="AJ1216" i="13"/>
  <c r="I1216" i="13"/>
  <c r="AK1216" i="13" s="1"/>
  <c r="AJ1215" i="13"/>
  <c r="I1215" i="13"/>
  <c r="AK1215" i="13" s="1"/>
  <c r="AJ1214" i="13"/>
  <c r="I1214" i="13"/>
  <c r="AJ1213" i="13"/>
  <c r="I1213" i="13"/>
  <c r="AJ1212" i="13"/>
  <c r="I1212" i="13"/>
  <c r="AK1212" i="13" s="1"/>
  <c r="AJ1211" i="13"/>
  <c r="I1211" i="13"/>
  <c r="AK1211" i="13" s="1"/>
  <c r="AJ1210" i="13"/>
  <c r="I1210" i="13"/>
  <c r="AK1210" i="13" s="1"/>
  <c r="AJ1209" i="13"/>
  <c r="I1209" i="13"/>
  <c r="AK1209" i="13" s="1"/>
  <c r="AJ1208" i="13"/>
  <c r="I1208" i="13"/>
  <c r="AK1208" i="13" s="1"/>
  <c r="AJ1207" i="13"/>
  <c r="I1207" i="13"/>
  <c r="AK1207" i="13" s="1"/>
  <c r="AJ1206" i="13"/>
  <c r="I1206" i="13"/>
  <c r="AK1206" i="13" s="1"/>
  <c r="AJ1205" i="13"/>
  <c r="I1205" i="13"/>
  <c r="AK1205" i="13" s="1"/>
  <c r="AJ1204" i="13"/>
  <c r="I1204" i="13"/>
  <c r="AK1204" i="13" s="1"/>
  <c r="AJ1203" i="13"/>
  <c r="I1203" i="13"/>
  <c r="AK1203" i="13" s="1"/>
  <c r="AJ1202" i="13"/>
  <c r="I1202" i="13"/>
  <c r="AK1202" i="13" s="1"/>
  <c r="AJ1201" i="13"/>
  <c r="I1201" i="13"/>
  <c r="AK1201" i="13" s="1"/>
  <c r="AJ1200" i="13"/>
  <c r="I1200" i="13"/>
  <c r="AK1200" i="13" s="1"/>
  <c r="AJ1199" i="13"/>
  <c r="I1199" i="13"/>
  <c r="AK1199" i="13" s="1"/>
  <c r="AJ1198" i="13"/>
  <c r="I1198" i="13"/>
  <c r="AJ1197" i="13"/>
  <c r="I1197" i="13"/>
  <c r="AK1197" i="13" s="1"/>
  <c r="AJ1196" i="13"/>
  <c r="I1196" i="13"/>
  <c r="AK1196" i="13" s="1"/>
  <c r="AJ1195" i="13"/>
  <c r="I1195" i="13"/>
  <c r="AK1195" i="13" s="1"/>
  <c r="AJ1194" i="13"/>
  <c r="I1194" i="13"/>
  <c r="AK1194" i="13" s="1"/>
  <c r="AJ1193" i="13"/>
  <c r="I1193" i="13"/>
  <c r="AK1193" i="13" s="1"/>
  <c r="AJ1192" i="13"/>
  <c r="I1192" i="13"/>
  <c r="AK1192" i="13" s="1"/>
  <c r="AJ1191" i="13"/>
  <c r="I1191" i="13"/>
  <c r="AK1191" i="13" s="1"/>
  <c r="AJ1190" i="13"/>
  <c r="I1190" i="13"/>
  <c r="AK1190" i="13" s="1"/>
  <c r="AJ1189" i="13"/>
  <c r="I1189" i="13"/>
  <c r="AK1189" i="13" s="1"/>
  <c r="AJ1188" i="13"/>
  <c r="I1188" i="13"/>
  <c r="AK1188" i="13" s="1"/>
  <c r="AJ1187" i="13"/>
  <c r="I1187" i="13"/>
  <c r="AK1187" i="13" s="1"/>
  <c r="AJ1186" i="13"/>
  <c r="I1186" i="13"/>
  <c r="AK1186" i="13" s="1"/>
  <c r="AJ1185" i="13"/>
  <c r="I1185" i="13"/>
  <c r="AK1185" i="13" s="1"/>
  <c r="AJ1184" i="13"/>
  <c r="I1184" i="13"/>
  <c r="AK1184" i="13" s="1"/>
  <c r="AJ1183" i="13"/>
  <c r="I1183" i="13"/>
  <c r="AK1183" i="13" s="1"/>
  <c r="AJ1182" i="13"/>
  <c r="I1182" i="13"/>
  <c r="AK1182" i="13" s="1"/>
  <c r="AJ1181" i="13"/>
  <c r="I1181" i="13"/>
  <c r="AK1181" i="13" s="1"/>
  <c r="AJ1180" i="13"/>
  <c r="I1180" i="13"/>
  <c r="AK1180" i="13" s="1"/>
  <c r="AJ1179" i="13"/>
  <c r="I1179" i="13"/>
  <c r="AK1179" i="13" s="1"/>
  <c r="AJ1178" i="13"/>
  <c r="I1178" i="13"/>
  <c r="AK1178" i="13" s="1"/>
  <c r="AJ1177" i="13"/>
  <c r="I1177" i="13"/>
  <c r="AJ1176" i="13"/>
  <c r="I1176" i="13"/>
  <c r="AK1176" i="13" s="1"/>
  <c r="AJ1175" i="13"/>
  <c r="I1175" i="13"/>
  <c r="AK1175" i="13" s="1"/>
  <c r="AJ1174" i="13"/>
  <c r="I1174" i="13"/>
  <c r="AK1174" i="13" s="1"/>
  <c r="AJ1173" i="13"/>
  <c r="I1173" i="13"/>
  <c r="AK1173" i="13" s="1"/>
  <c r="AJ1172" i="13"/>
  <c r="I1172" i="13"/>
  <c r="AK1172" i="13" s="1"/>
  <c r="AJ1171" i="13"/>
  <c r="I1171" i="13"/>
  <c r="AK1171" i="13" s="1"/>
  <c r="AJ1170" i="13"/>
  <c r="I1170" i="13"/>
  <c r="AK1170" i="13" s="1"/>
  <c r="AJ1169" i="13"/>
  <c r="I1169" i="13"/>
  <c r="AK1169" i="13" s="1"/>
  <c r="AJ1168" i="13"/>
  <c r="I1168" i="13"/>
  <c r="AK1168" i="13" s="1"/>
  <c r="AJ1167" i="13"/>
  <c r="I1167" i="13"/>
  <c r="AK1167" i="13" s="1"/>
  <c r="AJ1166" i="13"/>
  <c r="I1166" i="13"/>
  <c r="AK1166" i="13" s="1"/>
  <c r="AJ1165" i="13"/>
  <c r="I1165" i="13"/>
  <c r="AK1165" i="13" s="1"/>
  <c r="AJ1164" i="13"/>
  <c r="I1164" i="13"/>
  <c r="AJ1163" i="13"/>
  <c r="I1163" i="13"/>
  <c r="AK1163" i="13" s="1"/>
  <c r="AJ1162" i="13"/>
  <c r="I1162" i="13"/>
  <c r="AJ1161" i="13"/>
  <c r="I1161" i="13"/>
  <c r="AK1161" i="13" s="1"/>
  <c r="AJ1160" i="13"/>
  <c r="I1160" i="13"/>
  <c r="AK1160" i="13" s="1"/>
  <c r="AJ1159" i="13"/>
  <c r="I1159" i="13"/>
  <c r="AK1159" i="13" s="1"/>
  <c r="AJ1158" i="13"/>
  <c r="I1158" i="13"/>
  <c r="AK1158" i="13" s="1"/>
  <c r="AJ1157" i="13"/>
  <c r="I1157" i="13"/>
  <c r="AK1157" i="13" s="1"/>
  <c r="AJ1156" i="13"/>
  <c r="I1156" i="13"/>
  <c r="AK1156" i="13" s="1"/>
  <c r="AJ1155" i="13"/>
  <c r="I1155" i="13"/>
  <c r="AJ1154" i="13"/>
  <c r="I1154" i="13"/>
  <c r="AJ1153" i="13"/>
  <c r="I1153" i="13"/>
  <c r="AK1153" i="13" s="1"/>
  <c r="AJ1152" i="13"/>
  <c r="I1152" i="13"/>
  <c r="AK1152" i="13" s="1"/>
  <c r="AJ1151" i="13"/>
  <c r="I1151" i="13"/>
  <c r="AK1151" i="13" s="1"/>
  <c r="AJ1150" i="13"/>
  <c r="I1150" i="13"/>
  <c r="AJ1149" i="13"/>
  <c r="I1149" i="13"/>
  <c r="AJ1148" i="13"/>
  <c r="I1148" i="13"/>
  <c r="AK1148" i="13" s="1"/>
  <c r="AJ1147" i="13"/>
  <c r="I1147" i="13"/>
  <c r="AK1147" i="13" s="1"/>
  <c r="AJ1146" i="13"/>
  <c r="I1146" i="13"/>
  <c r="AK1146" i="13" s="1"/>
  <c r="AJ1145" i="13"/>
  <c r="I1145" i="13"/>
  <c r="AK1145" i="13" s="1"/>
  <c r="AJ1144" i="13"/>
  <c r="I1144" i="13"/>
  <c r="AK1144" i="13" s="1"/>
  <c r="AJ1143" i="13"/>
  <c r="I1143" i="13"/>
  <c r="AJ1142" i="13"/>
  <c r="I1142" i="13"/>
  <c r="AJ1141" i="13"/>
  <c r="I1141" i="13"/>
  <c r="AK1141" i="13" s="1"/>
  <c r="AJ1140" i="13"/>
  <c r="I1140" i="13"/>
  <c r="AK1140" i="13" s="1"/>
  <c r="AJ1139" i="13"/>
  <c r="I1139" i="13"/>
  <c r="AK1139" i="13" s="1"/>
  <c r="AJ1138" i="13"/>
  <c r="I1138" i="13"/>
  <c r="AK1138" i="13" s="1"/>
  <c r="AJ1137" i="13"/>
  <c r="I1137" i="13"/>
  <c r="AK1137" i="13" s="1"/>
  <c r="AJ1136" i="13"/>
  <c r="I1136" i="13"/>
  <c r="AJ1135" i="13"/>
  <c r="I1135" i="13"/>
  <c r="AK1135" i="13" s="1"/>
  <c r="AJ1134" i="13"/>
  <c r="I1134" i="13"/>
  <c r="AK1134" i="13" s="1"/>
  <c r="AJ1133" i="13"/>
  <c r="I1133" i="13"/>
  <c r="AK1133" i="13" s="1"/>
  <c r="AJ1132" i="13"/>
  <c r="I1132" i="13"/>
  <c r="AK1132" i="13" s="1"/>
  <c r="AJ1131" i="13"/>
  <c r="I1131" i="13"/>
  <c r="AK1131" i="13" s="1"/>
  <c r="AJ1130" i="13"/>
  <c r="I1130" i="13"/>
  <c r="AK1130" i="13" s="1"/>
  <c r="AJ1129" i="13"/>
  <c r="I1129" i="13"/>
  <c r="AK1129" i="13" s="1"/>
  <c r="AJ1128" i="13"/>
  <c r="I1128" i="13"/>
  <c r="AK1128" i="13" s="1"/>
  <c r="AJ1127" i="13"/>
  <c r="I1127" i="13"/>
  <c r="AK1127" i="13" s="1"/>
  <c r="AJ1126" i="13"/>
  <c r="I1126" i="13"/>
  <c r="AK1126" i="13" s="1"/>
  <c r="AJ1125" i="13"/>
  <c r="I1125" i="13"/>
  <c r="AJ1124" i="13"/>
  <c r="I1124" i="13"/>
  <c r="AJ1123" i="13"/>
  <c r="I1123" i="13"/>
  <c r="AK1123" i="13" s="1"/>
  <c r="AJ1122" i="13"/>
  <c r="I1122" i="13"/>
  <c r="AK1122" i="13" s="1"/>
  <c r="AJ1121" i="13"/>
  <c r="I1121" i="13"/>
  <c r="AK1121" i="13" s="1"/>
  <c r="AJ1120" i="13"/>
  <c r="I1120" i="13"/>
  <c r="AK1120" i="13" s="1"/>
  <c r="AJ1119" i="13"/>
  <c r="I1119" i="13"/>
  <c r="AK1119" i="13" s="1"/>
  <c r="AJ1118" i="13"/>
  <c r="I1118" i="13"/>
  <c r="AK1118" i="13" s="1"/>
  <c r="AJ1117" i="13"/>
  <c r="I1117" i="13"/>
  <c r="AK1117" i="13" s="1"/>
  <c r="AJ1116" i="13"/>
  <c r="I1116" i="13"/>
  <c r="AK1116" i="13" s="1"/>
  <c r="AJ1115" i="13"/>
  <c r="I1115" i="13"/>
  <c r="AK1115" i="13" s="1"/>
  <c r="AJ1114" i="13"/>
  <c r="I1114" i="13"/>
  <c r="AK1114" i="13" s="1"/>
  <c r="AJ1113" i="13"/>
  <c r="I1113" i="13"/>
  <c r="AK1113" i="13" s="1"/>
  <c r="AJ1112" i="13"/>
  <c r="I1112" i="13"/>
  <c r="AJ1111" i="13"/>
  <c r="I1111" i="13"/>
  <c r="AK1111" i="13" s="1"/>
  <c r="AJ1110" i="13"/>
  <c r="I1110" i="13"/>
  <c r="AK1110" i="13" s="1"/>
  <c r="AJ1109" i="13"/>
  <c r="I1109" i="13"/>
  <c r="AJ1108" i="13"/>
  <c r="I1108" i="13"/>
  <c r="AK1108" i="13" s="1"/>
  <c r="AJ1107" i="13"/>
  <c r="I1107" i="13"/>
  <c r="AK1107" i="13" s="1"/>
  <c r="AJ1106" i="13"/>
  <c r="I1106" i="13"/>
  <c r="AK1106" i="13" s="1"/>
  <c r="AJ1105" i="13"/>
  <c r="I1105" i="13"/>
  <c r="AK1105" i="13" s="1"/>
  <c r="AJ1104" i="13"/>
  <c r="I1104" i="13"/>
  <c r="AK1104" i="13" s="1"/>
  <c r="AJ1103" i="13"/>
  <c r="I1103" i="13"/>
  <c r="AK1103" i="13" s="1"/>
  <c r="AJ1102" i="13"/>
  <c r="I1102" i="13"/>
  <c r="AK1102" i="13" s="1"/>
  <c r="AJ1101" i="13"/>
  <c r="I1101" i="13"/>
  <c r="AK1101" i="13" s="1"/>
  <c r="AJ1100" i="13"/>
  <c r="I1100" i="13"/>
  <c r="AK1100" i="13" s="1"/>
  <c r="AJ1099" i="13"/>
  <c r="I1099" i="13"/>
  <c r="AK1099" i="13" s="1"/>
  <c r="AJ1098" i="13"/>
  <c r="I1098" i="13"/>
  <c r="AK1098" i="13" s="1"/>
  <c r="AJ1097" i="13"/>
  <c r="I1097" i="13"/>
  <c r="AK1097" i="13" s="1"/>
  <c r="AJ1096" i="13"/>
  <c r="I1096" i="13"/>
  <c r="AK1096" i="13" s="1"/>
  <c r="AJ1095" i="13"/>
  <c r="I1095" i="13"/>
  <c r="AJ1094" i="13"/>
  <c r="I1094" i="13"/>
  <c r="AK1094" i="13" s="1"/>
  <c r="AJ1093" i="13"/>
  <c r="I1093" i="13"/>
  <c r="AK1093" i="13" s="1"/>
  <c r="AJ1092" i="13"/>
  <c r="I1092" i="13"/>
  <c r="AK1092" i="13" s="1"/>
  <c r="AJ1091" i="13"/>
  <c r="I1091" i="13"/>
  <c r="AK1091" i="13" s="1"/>
  <c r="AJ1090" i="13"/>
  <c r="I1090" i="13"/>
  <c r="AK1090" i="13" s="1"/>
  <c r="AJ1089" i="13"/>
  <c r="I1089" i="13"/>
  <c r="AK1089" i="13" s="1"/>
  <c r="AJ1088" i="13"/>
  <c r="I1088" i="13"/>
  <c r="AK1088" i="13" s="1"/>
  <c r="AJ1087" i="13"/>
  <c r="I1087" i="13"/>
  <c r="AK1087" i="13" s="1"/>
  <c r="AJ1086" i="13"/>
  <c r="I1086" i="13"/>
  <c r="AK1086" i="13" s="1"/>
  <c r="AJ1085" i="13"/>
  <c r="I1085" i="13"/>
  <c r="AK1085" i="13" s="1"/>
  <c r="AJ1084" i="13"/>
  <c r="I1084" i="13"/>
  <c r="AK1084" i="13" s="1"/>
  <c r="AJ1083" i="13"/>
  <c r="I1083" i="13"/>
  <c r="AK1083" i="13" s="1"/>
  <c r="AJ1082" i="13"/>
  <c r="I1082" i="13"/>
  <c r="AK1082" i="13" s="1"/>
  <c r="AJ1081" i="13"/>
  <c r="I1081" i="13"/>
  <c r="AK1081" i="13" s="1"/>
  <c r="AJ1080" i="13"/>
  <c r="I1080" i="13"/>
  <c r="AK1080" i="13" s="1"/>
  <c r="AJ1079" i="13"/>
  <c r="I1079" i="13"/>
  <c r="AK1079" i="13" s="1"/>
  <c r="AJ1078" i="13"/>
  <c r="I1078" i="13"/>
  <c r="AK1078" i="13" s="1"/>
  <c r="AJ1077" i="13"/>
  <c r="I1077" i="13"/>
  <c r="AJ1076" i="13"/>
  <c r="I1076" i="13"/>
  <c r="AJ1075" i="13"/>
  <c r="I1075" i="13"/>
  <c r="AK1075" i="13" s="1"/>
  <c r="AJ1074" i="13"/>
  <c r="I1074" i="13"/>
  <c r="AK1074" i="13" s="1"/>
  <c r="AJ1073" i="13"/>
  <c r="I1073" i="13"/>
  <c r="AK1073" i="13" s="1"/>
  <c r="AJ1072" i="13"/>
  <c r="I1072" i="13"/>
  <c r="AK1072" i="13" s="1"/>
  <c r="AJ1071" i="13"/>
  <c r="I1071" i="13"/>
  <c r="AK1071" i="13" s="1"/>
  <c r="AJ1070" i="13"/>
  <c r="I1070" i="13"/>
  <c r="AJ1069" i="13"/>
  <c r="I1069" i="13"/>
  <c r="AK1069" i="13" s="1"/>
  <c r="AJ1068" i="13"/>
  <c r="I1068" i="13"/>
  <c r="AK1068" i="13" s="1"/>
  <c r="AJ1067" i="13"/>
  <c r="I1067" i="13"/>
  <c r="AK1067" i="13" s="1"/>
  <c r="AJ1066" i="13"/>
  <c r="I1066" i="13"/>
  <c r="AK1066" i="13" s="1"/>
  <c r="AJ1065" i="13"/>
  <c r="I1065" i="13"/>
  <c r="AK1065" i="13" s="1"/>
  <c r="AJ1064" i="13"/>
  <c r="I1064" i="13"/>
  <c r="AK1064" i="13" s="1"/>
  <c r="AJ1063" i="13"/>
  <c r="I1063" i="13"/>
  <c r="AK1063" i="13" s="1"/>
  <c r="AJ1062" i="13"/>
  <c r="I1062" i="13"/>
  <c r="AK1062" i="13" s="1"/>
  <c r="AJ1061" i="13"/>
  <c r="I1061" i="13"/>
  <c r="AJ1060" i="13"/>
  <c r="I1060" i="13"/>
  <c r="AK1060" i="13" s="1"/>
  <c r="AJ1059" i="13"/>
  <c r="I1059" i="13"/>
  <c r="AK1059" i="13" s="1"/>
  <c r="AJ1058" i="13"/>
  <c r="I1058" i="13"/>
  <c r="AK1058" i="13" s="1"/>
  <c r="AJ1057" i="13"/>
  <c r="I1057" i="13"/>
  <c r="AK1057" i="13" s="1"/>
  <c r="AJ1056" i="13"/>
  <c r="I1056" i="13"/>
  <c r="AK1056" i="13" s="1"/>
  <c r="AJ1055" i="13"/>
  <c r="I1055" i="13"/>
  <c r="AK1055" i="13" s="1"/>
  <c r="AJ1054" i="13"/>
  <c r="I1054" i="13"/>
  <c r="AK1054" i="13" s="1"/>
  <c r="AJ1053" i="13"/>
  <c r="I1053" i="13"/>
  <c r="AK1053" i="13" s="1"/>
  <c r="AJ1806" i="13"/>
  <c r="AI1806" i="13"/>
  <c r="AE1806" i="13"/>
  <c r="AC1806" i="13"/>
  <c r="K1806" i="13"/>
  <c r="G1806" i="13"/>
  <c r="E1806" i="13"/>
  <c r="AJ1805" i="13"/>
  <c r="AI1805" i="13"/>
  <c r="AE1805" i="13"/>
  <c r="AC1805" i="13"/>
  <c r="M1805" i="13"/>
  <c r="K1805" i="13"/>
  <c r="G1805" i="13"/>
  <c r="AJ1052" i="13"/>
  <c r="AC1052" i="13"/>
  <c r="AJ1051" i="13"/>
  <c r="AI1051" i="13"/>
  <c r="AG1051" i="13"/>
  <c r="AC1051" i="13"/>
  <c r="I1051" i="13"/>
  <c r="G1051" i="13"/>
  <c r="AJ1050" i="13"/>
  <c r="AI1050" i="13"/>
  <c r="AG1050" i="13"/>
  <c r="AC1050" i="13"/>
  <c r="I1050" i="13"/>
  <c r="G1050" i="13"/>
  <c r="AJ1049" i="13"/>
  <c r="AI1049" i="13"/>
  <c r="M1049" i="13"/>
  <c r="K1049" i="13"/>
  <c r="AJ1048" i="13"/>
  <c r="AI1048" i="13"/>
  <c r="I1048" i="13"/>
  <c r="G1048" i="13"/>
  <c r="AJ1047" i="13"/>
  <c r="AI1047" i="13"/>
  <c r="AG1047" i="13"/>
  <c r="AC1047" i="13"/>
  <c r="I1047" i="13"/>
  <c r="G1047" i="13"/>
  <c r="AJ1046" i="13"/>
  <c r="AI1046" i="13"/>
  <c r="AG1046" i="13"/>
  <c r="AC1046" i="13"/>
  <c r="I1046" i="13"/>
  <c r="G1046" i="13"/>
  <c r="AJ1045" i="13"/>
  <c r="AI1045" i="13"/>
  <c r="AG1045" i="13"/>
  <c r="AC1045" i="13"/>
  <c r="I1045" i="13"/>
  <c r="G1045" i="13"/>
  <c r="AJ1044" i="13"/>
  <c r="AI1044" i="13"/>
  <c r="AC1044" i="13"/>
  <c r="I1044" i="13"/>
  <c r="G1044" i="13"/>
  <c r="AJ1043" i="13"/>
  <c r="AI1043" i="13"/>
  <c r="AG1043" i="13"/>
  <c r="AC1043" i="13"/>
  <c r="I1043" i="13"/>
  <c r="G1043" i="13"/>
  <c r="AJ1042" i="13"/>
  <c r="AI1042" i="13"/>
  <c r="AG1042" i="13"/>
  <c r="AC1042" i="13"/>
  <c r="I1042" i="13"/>
  <c r="G1042" i="13"/>
  <c r="AJ1041" i="13"/>
  <c r="AI1041" i="13"/>
  <c r="AG1041" i="13"/>
  <c r="AC1041" i="13"/>
  <c r="I1041" i="13"/>
  <c r="G1041" i="13"/>
  <c r="AJ1701" i="13"/>
  <c r="AI1701" i="13"/>
  <c r="AE1701" i="13"/>
  <c r="AC1701" i="13"/>
  <c r="K1701" i="13"/>
  <c r="G1701" i="13"/>
  <c r="AJ1700" i="13"/>
  <c r="AI1700" i="13"/>
  <c r="AE1700" i="13"/>
  <c r="AC1700" i="13"/>
  <c r="K1700" i="13"/>
  <c r="G1700" i="13"/>
  <c r="AJ1040" i="13"/>
  <c r="AI1040" i="13"/>
  <c r="I1040" i="13"/>
  <c r="G1040" i="13"/>
  <c r="AJ1039" i="13"/>
  <c r="AI1039" i="13"/>
  <c r="AC1039" i="13"/>
  <c r="I1039" i="13"/>
  <c r="G1039" i="13"/>
  <c r="AJ1038" i="13"/>
  <c r="AI1038" i="13"/>
  <c r="AE1038" i="13"/>
  <c r="AC1038" i="13"/>
  <c r="I1038" i="13"/>
  <c r="AJ1037" i="13"/>
  <c r="AI1037" i="13"/>
  <c r="I1037" i="13"/>
  <c r="G1037" i="13"/>
  <c r="AJ1036" i="13"/>
  <c r="AI1036" i="13"/>
  <c r="AE1036" i="13"/>
  <c r="AC1036" i="13"/>
  <c r="I1036" i="13"/>
  <c r="G1036" i="13"/>
  <c r="AJ1035" i="13"/>
  <c r="AI1035" i="13"/>
  <c r="AC1035" i="13"/>
  <c r="I1035" i="13"/>
  <c r="G1035" i="13"/>
  <c r="AJ1034" i="13"/>
  <c r="AI1034" i="13"/>
  <c r="AG1034" i="13"/>
  <c r="AC1034" i="13"/>
  <c r="I1034" i="13"/>
  <c r="G1034" i="13"/>
  <c r="AJ1033" i="13"/>
  <c r="AI1033" i="13"/>
  <c r="AC1033" i="13"/>
  <c r="I1033" i="13"/>
  <c r="G1033" i="13"/>
  <c r="AJ1032" i="13"/>
  <c r="AI1032" i="13"/>
  <c r="I1032" i="13"/>
  <c r="G1032" i="13"/>
  <c r="AJ1031" i="13"/>
  <c r="AI1031" i="13"/>
  <c r="I1031" i="13"/>
  <c r="G1031" i="13"/>
  <c r="AJ1030" i="13"/>
  <c r="AI1030" i="13"/>
  <c r="I1030" i="13"/>
  <c r="G1030" i="13"/>
  <c r="AJ1742" i="13"/>
  <c r="AI1742" i="13"/>
  <c r="I1742" i="13"/>
  <c r="G1742" i="13"/>
  <c r="AJ1029" i="13"/>
  <c r="AI1029" i="13"/>
  <c r="I1029" i="13"/>
  <c r="G1029" i="13"/>
  <c r="AJ1028" i="13"/>
  <c r="AI1028" i="13"/>
  <c r="AG1028" i="13"/>
  <c r="AC1028" i="13"/>
  <c r="I1028" i="13"/>
  <c r="G1028" i="13"/>
  <c r="AJ1027" i="13"/>
  <c r="AI1027" i="13"/>
  <c r="AC1027" i="13"/>
  <c r="I1027" i="13"/>
  <c r="G1027" i="13"/>
  <c r="AJ1026" i="13"/>
  <c r="AI1026" i="13"/>
  <c r="AC1026" i="13"/>
  <c r="I1026" i="13"/>
  <c r="G1026" i="13"/>
  <c r="AJ1025" i="13"/>
  <c r="AI1025" i="13"/>
  <c r="AC1025" i="13"/>
  <c r="I1025" i="13"/>
  <c r="G1025" i="13"/>
  <c r="AJ1024" i="13"/>
  <c r="AI1024" i="13"/>
  <c r="AC1024" i="13"/>
  <c r="I1024" i="13"/>
  <c r="G1024" i="13"/>
  <c r="AJ1023" i="13"/>
  <c r="AI1023" i="13"/>
  <c r="AE1023" i="13"/>
  <c r="I1023" i="13"/>
  <c r="AJ1022" i="13"/>
  <c r="AI1022" i="13"/>
  <c r="AC1022" i="13"/>
  <c r="I1022" i="13"/>
  <c r="G1022" i="13"/>
  <c r="AJ1021" i="13"/>
  <c r="AI1021" i="13"/>
  <c r="AG1021" i="13"/>
  <c r="AC1021" i="13"/>
  <c r="I1021" i="13"/>
  <c r="G1021" i="13"/>
  <c r="AJ1020" i="13"/>
  <c r="AI1020" i="13"/>
  <c r="I1020" i="13"/>
  <c r="AJ1019" i="13"/>
  <c r="AI1019" i="13"/>
  <c r="I1019" i="13"/>
  <c r="AJ1018" i="13"/>
  <c r="AI1018" i="13"/>
  <c r="I1018" i="13"/>
  <c r="G1018" i="13"/>
  <c r="AJ1017" i="13"/>
  <c r="AI1017" i="13"/>
  <c r="AC1017" i="13"/>
  <c r="I1017" i="13"/>
  <c r="G1017" i="13"/>
  <c r="AJ1016" i="13"/>
  <c r="AI1016" i="13"/>
  <c r="AC1016" i="13"/>
  <c r="I1016" i="13"/>
  <c r="G1016" i="13"/>
  <c r="AJ1015" i="13"/>
  <c r="AI1015" i="13"/>
  <c r="I1015" i="13"/>
  <c r="G1015" i="13"/>
  <c r="AJ1014" i="13"/>
  <c r="AI1014" i="13"/>
  <c r="I1014" i="13"/>
  <c r="G1014" i="13"/>
  <c r="AJ1013" i="13"/>
  <c r="AI1013" i="13"/>
  <c r="I1013" i="13"/>
  <c r="G1013" i="13"/>
  <c r="AJ1012" i="13"/>
  <c r="AI1012" i="13"/>
  <c r="I1012" i="13"/>
  <c r="G1012" i="13"/>
  <c r="AJ1011" i="13"/>
  <c r="AI1011" i="13"/>
  <c r="I1011" i="13"/>
  <c r="G1011" i="13"/>
  <c r="AJ1010" i="13"/>
  <c r="AI1010" i="13"/>
  <c r="I1010" i="13"/>
  <c r="G1010" i="13"/>
  <c r="AJ1009" i="13"/>
  <c r="AI1009" i="13"/>
  <c r="I1009" i="13"/>
  <c r="G1009" i="13"/>
  <c r="AJ1008" i="13"/>
  <c r="AI1008" i="13"/>
  <c r="I1008" i="13"/>
  <c r="G1008" i="13"/>
  <c r="AJ1007" i="13"/>
  <c r="AI1007" i="13"/>
  <c r="I1007" i="13"/>
  <c r="G1007" i="13"/>
  <c r="AJ1006" i="13"/>
  <c r="AI1006" i="13"/>
  <c r="I1006" i="13"/>
  <c r="G1006" i="13"/>
  <c r="AJ1005" i="13"/>
  <c r="AI1005" i="13"/>
  <c r="I1005" i="13"/>
  <c r="G1005" i="13"/>
  <c r="AJ1004" i="13"/>
  <c r="AI1004" i="13"/>
  <c r="I1004" i="13"/>
  <c r="G1004" i="13"/>
  <c r="AJ1003" i="13"/>
  <c r="AI1003" i="13"/>
  <c r="I1003" i="13"/>
  <c r="G1003" i="13"/>
  <c r="AJ1002" i="13"/>
  <c r="AI1002" i="13"/>
  <c r="I1002" i="13"/>
  <c r="G1002" i="13"/>
  <c r="AJ1001" i="13"/>
  <c r="AI1001" i="13"/>
  <c r="I1001" i="13"/>
  <c r="G1001" i="13"/>
  <c r="AJ1000" i="13"/>
  <c r="AI1000" i="13"/>
  <c r="I1000" i="13"/>
  <c r="G1000" i="13"/>
  <c r="AJ999" i="13"/>
  <c r="AI999" i="13"/>
  <c r="I999" i="13"/>
  <c r="G999" i="13"/>
  <c r="AJ998" i="13"/>
  <c r="AI998" i="13"/>
  <c r="I998" i="13"/>
  <c r="G998" i="13"/>
  <c r="AJ997" i="13"/>
  <c r="AI997" i="13"/>
  <c r="I997" i="13"/>
  <c r="G997" i="13"/>
  <c r="AJ996" i="13"/>
  <c r="AI996" i="13"/>
  <c r="AG996" i="13"/>
  <c r="AC996" i="13"/>
  <c r="I996" i="13"/>
  <c r="G996" i="13"/>
  <c r="AJ995" i="13"/>
  <c r="AI995" i="13"/>
  <c r="AC995" i="13"/>
  <c r="I995" i="13"/>
  <c r="AJ994" i="13"/>
  <c r="AI994" i="13"/>
  <c r="AC994" i="13"/>
  <c r="I994" i="13"/>
  <c r="AJ993" i="13"/>
  <c r="AI993" i="13"/>
  <c r="AC993" i="13"/>
  <c r="I993" i="13"/>
  <c r="AJ992" i="13"/>
  <c r="AI992" i="13"/>
  <c r="AC992" i="13"/>
  <c r="I992" i="13"/>
  <c r="G992" i="13"/>
  <c r="E992" i="13"/>
  <c r="AJ991" i="13"/>
  <c r="AI991" i="13"/>
  <c r="AC991" i="13"/>
  <c r="I991" i="13"/>
  <c r="G991" i="13"/>
  <c r="E991" i="13"/>
  <c r="AJ990" i="13"/>
  <c r="AI990" i="13"/>
  <c r="AC990" i="13"/>
  <c r="I990" i="13"/>
  <c r="G990" i="13"/>
  <c r="AJ989" i="13"/>
  <c r="AI989" i="13"/>
  <c r="AC989" i="13"/>
  <c r="I989" i="13"/>
  <c r="G989" i="13"/>
  <c r="AJ988" i="13"/>
  <c r="AI988" i="13"/>
  <c r="AG988" i="13"/>
  <c r="AC988" i="13"/>
  <c r="I988" i="13"/>
  <c r="G988" i="13"/>
  <c r="AJ987" i="13"/>
  <c r="AI987" i="13"/>
  <c r="AC987" i="13"/>
  <c r="M987" i="13"/>
  <c r="K987" i="13"/>
  <c r="G987" i="13"/>
  <c r="AJ986" i="13"/>
  <c r="AI986" i="13"/>
  <c r="AJ985" i="13"/>
  <c r="AI985" i="13"/>
  <c r="I985" i="13"/>
  <c r="G985" i="13"/>
  <c r="AJ984" i="13"/>
  <c r="AI984" i="13"/>
  <c r="AC984" i="13"/>
  <c r="I984" i="13"/>
  <c r="G984" i="13"/>
  <c r="AJ983" i="13"/>
  <c r="AI983" i="13"/>
  <c r="I983" i="13"/>
  <c r="G983" i="13"/>
  <c r="AJ982" i="13"/>
  <c r="AI982" i="13"/>
  <c r="AE982" i="13"/>
  <c r="AC982" i="13"/>
  <c r="I982" i="13"/>
  <c r="AJ981" i="13"/>
  <c r="I981" i="13"/>
  <c r="AK981" i="13" s="1"/>
  <c r="AJ980" i="13"/>
  <c r="AI980" i="13"/>
  <c r="AC980" i="13"/>
  <c r="I980" i="13"/>
  <c r="G980" i="13"/>
  <c r="AJ979" i="13"/>
  <c r="AI979" i="13"/>
  <c r="AC979" i="13"/>
  <c r="I979" i="13"/>
  <c r="G979" i="13"/>
  <c r="AJ978" i="13"/>
  <c r="AI978" i="13"/>
  <c r="AE978" i="13"/>
  <c r="AC978" i="13"/>
  <c r="I978" i="13"/>
  <c r="G978" i="13"/>
  <c r="AJ977" i="13"/>
  <c r="AI977" i="13"/>
  <c r="AG977" i="13"/>
  <c r="AC977" i="13"/>
  <c r="I977" i="13"/>
  <c r="G977" i="13"/>
  <c r="AJ976" i="13"/>
  <c r="AI976" i="13"/>
  <c r="AC976" i="13"/>
  <c r="I976" i="13"/>
  <c r="G976" i="13"/>
  <c r="AJ975" i="13"/>
  <c r="AI975" i="13"/>
  <c r="AG975" i="13"/>
  <c r="AC975" i="13"/>
  <c r="I975" i="13"/>
  <c r="G975" i="13"/>
  <c r="AJ974" i="13"/>
  <c r="AI974" i="13"/>
  <c r="AG974" i="13"/>
  <c r="AC974" i="13"/>
  <c r="I974" i="13"/>
  <c r="G974" i="13"/>
  <c r="AJ973" i="13"/>
  <c r="AI973" i="13"/>
  <c r="AC973" i="13"/>
  <c r="I973" i="13"/>
  <c r="AJ972" i="13"/>
  <c r="AI972" i="13"/>
  <c r="AC972" i="13"/>
  <c r="I972" i="13"/>
  <c r="G972" i="13"/>
  <c r="AJ971" i="13"/>
  <c r="AI971" i="13"/>
  <c r="AC971" i="13"/>
  <c r="I971" i="13"/>
  <c r="G971" i="13"/>
  <c r="AJ970" i="13"/>
  <c r="AI970" i="13"/>
  <c r="AC970" i="13"/>
  <c r="I970" i="13"/>
  <c r="G970" i="13"/>
  <c r="AJ969" i="13"/>
  <c r="AI969" i="13"/>
  <c r="M969" i="13"/>
  <c r="K969" i="13"/>
  <c r="AJ968" i="13"/>
  <c r="G968" i="13"/>
  <c r="AK968" i="13" s="1"/>
  <c r="AJ967" i="13"/>
  <c r="G967" i="13"/>
  <c r="AK967" i="13" s="1"/>
  <c r="AJ966" i="13"/>
  <c r="G966" i="13"/>
  <c r="AK966" i="13" s="1"/>
  <c r="AJ965" i="13"/>
  <c r="G965" i="13"/>
  <c r="AK965" i="13" s="1"/>
  <c r="AJ964" i="13"/>
  <c r="G964" i="13"/>
  <c r="AK964" i="13" s="1"/>
  <c r="AJ963" i="13"/>
  <c r="AI963" i="13"/>
  <c r="AG963" i="13"/>
  <c r="AC963" i="13"/>
  <c r="I963" i="13"/>
  <c r="G963" i="13"/>
  <c r="AJ962" i="13"/>
  <c r="AI962" i="13"/>
  <c r="AE962" i="13"/>
  <c r="AC962" i="13"/>
  <c r="M962" i="13"/>
  <c r="K962" i="13"/>
  <c r="G962" i="13"/>
  <c r="AJ961" i="13"/>
  <c r="AI961" i="13"/>
  <c r="AE961" i="13"/>
  <c r="AC961" i="13"/>
  <c r="M961" i="13"/>
  <c r="K961" i="13"/>
  <c r="G961" i="13"/>
  <c r="AJ960" i="13"/>
  <c r="AI960" i="13"/>
  <c r="AC960" i="13"/>
  <c r="I960" i="13"/>
  <c r="G960" i="13"/>
  <c r="AJ959" i="13"/>
  <c r="AI959" i="13"/>
  <c r="AC959" i="13"/>
  <c r="I959" i="13"/>
  <c r="AJ958" i="13"/>
  <c r="AI958" i="13"/>
  <c r="AC958" i="13"/>
  <c r="I958" i="13"/>
  <c r="G958" i="13"/>
  <c r="AJ1802" i="13"/>
  <c r="AE1802" i="13"/>
  <c r="M1802" i="13"/>
  <c r="K1802" i="13"/>
  <c r="AJ957" i="13"/>
  <c r="AI957" i="13"/>
  <c r="AC957" i="13"/>
  <c r="I957" i="13"/>
  <c r="G957" i="13"/>
  <c r="AJ956" i="13"/>
  <c r="AI956" i="13"/>
  <c r="I956" i="13"/>
  <c r="G956" i="13"/>
  <c r="AJ955" i="13"/>
  <c r="AI955" i="13"/>
  <c r="AC955" i="13"/>
  <c r="I955" i="13"/>
  <c r="G955" i="13"/>
  <c r="AJ954" i="13"/>
  <c r="AI954" i="13"/>
  <c r="AC954" i="13"/>
  <c r="I954" i="13"/>
  <c r="G954" i="13"/>
  <c r="AJ953" i="13"/>
  <c r="AI953" i="13"/>
  <c r="AC953" i="13"/>
  <c r="I953" i="13"/>
  <c r="G953" i="13"/>
  <c r="AJ952" i="13"/>
  <c r="AI952" i="13"/>
  <c r="AC952" i="13"/>
  <c r="I952" i="13"/>
  <c r="G952" i="13"/>
  <c r="AJ951" i="13"/>
  <c r="AI951" i="13"/>
  <c r="AC951" i="13"/>
  <c r="I951" i="13"/>
  <c r="G951" i="13"/>
  <c r="AJ950" i="13"/>
  <c r="AI950" i="13"/>
  <c r="AC950" i="13"/>
  <c r="I950" i="13"/>
  <c r="G950" i="13"/>
  <c r="AJ949" i="13"/>
  <c r="AI949" i="13"/>
  <c r="I949" i="13"/>
  <c r="G949" i="13"/>
  <c r="AJ948" i="13"/>
  <c r="AI948" i="13"/>
  <c r="I948" i="13"/>
  <c r="G948" i="13"/>
  <c r="AJ947" i="13"/>
  <c r="AI947" i="13"/>
  <c r="I947" i="13"/>
  <c r="G947" i="13"/>
  <c r="AJ1714" i="13"/>
  <c r="AI1714" i="13"/>
  <c r="AC1714" i="13"/>
  <c r="I1714" i="13"/>
  <c r="AJ1712" i="13"/>
  <c r="AI1712" i="13"/>
  <c r="AC1712" i="13"/>
  <c r="I1712" i="13"/>
  <c r="AJ1711" i="13"/>
  <c r="AI1711" i="13"/>
  <c r="AC1711" i="13"/>
  <c r="I1711" i="13"/>
  <c r="AJ1710" i="13"/>
  <c r="AI1710" i="13"/>
  <c r="AC1710" i="13"/>
  <c r="I1710" i="13"/>
  <c r="AJ1709" i="13"/>
  <c r="AI1709" i="13"/>
  <c r="AC1709" i="13"/>
  <c r="I1709" i="13"/>
  <c r="AJ946" i="13"/>
  <c r="AI946" i="13"/>
  <c r="AG946" i="13"/>
  <c r="AC946" i="13"/>
  <c r="I946" i="13"/>
  <c r="G946" i="13"/>
  <c r="AJ945" i="13"/>
  <c r="AI945" i="13"/>
  <c r="AG945" i="13"/>
  <c r="AC945" i="13"/>
  <c r="I945" i="13"/>
  <c r="G945" i="13"/>
  <c r="AJ944" i="13"/>
  <c r="AI944" i="13"/>
  <c r="AG944" i="13"/>
  <c r="AC944" i="13"/>
  <c r="I944" i="13"/>
  <c r="G944" i="13"/>
  <c r="AJ943" i="13"/>
  <c r="AI943" i="13"/>
  <c r="I943" i="13"/>
  <c r="G943" i="13"/>
  <c r="AJ942" i="13"/>
  <c r="AI942" i="13"/>
  <c r="AC942" i="13"/>
  <c r="I942" i="13"/>
  <c r="G942" i="13"/>
  <c r="AJ941" i="13"/>
  <c r="AI941" i="13"/>
  <c r="AG941" i="13"/>
  <c r="AC941" i="13"/>
  <c r="I941" i="13"/>
  <c r="G941" i="13"/>
  <c r="AJ940" i="13"/>
  <c r="AI940" i="13"/>
  <c r="AG940" i="13"/>
  <c r="AC940" i="13"/>
  <c r="I940" i="13"/>
  <c r="G940" i="13"/>
  <c r="AJ939" i="13"/>
  <c r="AI939" i="13"/>
  <c r="AC939" i="13"/>
  <c r="I939" i="13"/>
  <c r="G939" i="13"/>
  <c r="AJ938" i="13"/>
  <c r="AI938" i="13"/>
  <c r="AC938" i="13"/>
  <c r="I938" i="13"/>
  <c r="G938" i="13"/>
  <c r="AJ937" i="13"/>
  <c r="AI937" i="13"/>
  <c r="AC937" i="13"/>
  <c r="I937" i="13"/>
  <c r="G937" i="13"/>
  <c r="AJ936" i="13"/>
  <c r="AI936" i="13"/>
  <c r="AC936" i="13"/>
  <c r="I936" i="13"/>
  <c r="G936" i="13"/>
  <c r="AJ935" i="13"/>
  <c r="AI935" i="13"/>
  <c r="AG935" i="13"/>
  <c r="AC935" i="13"/>
  <c r="I935" i="13"/>
  <c r="G935" i="13"/>
  <c r="AJ934" i="13"/>
  <c r="AI934" i="13"/>
  <c r="AG934" i="13"/>
  <c r="AC934" i="13"/>
  <c r="I934" i="13"/>
  <c r="G934" i="13"/>
  <c r="AJ1708" i="13"/>
  <c r="AI1708" i="13"/>
  <c r="AC1708" i="13"/>
  <c r="I1708" i="13"/>
  <c r="G1708" i="13"/>
  <c r="AJ1707" i="13"/>
  <c r="AI1707" i="13"/>
  <c r="AC1707" i="13"/>
  <c r="I1707" i="13"/>
  <c r="G1707" i="13"/>
  <c r="AJ1706" i="13"/>
  <c r="AI1706" i="13"/>
  <c r="AC1706" i="13"/>
  <c r="I1706" i="13"/>
  <c r="G1706" i="13"/>
  <c r="AJ1705" i="13"/>
  <c r="AI1705" i="13"/>
  <c r="AC1705" i="13"/>
  <c r="I1705" i="13"/>
  <c r="G1705" i="13"/>
  <c r="AJ933" i="13"/>
  <c r="AI933" i="13"/>
  <c r="AG933" i="13"/>
  <c r="AC933" i="13"/>
  <c r="I933" i="13"/>
  <c r="G933" i="13"/>
  <c r="AJ932" i="13"/>
  <c r="AI932" i="13"/>
  <c r="AC932" i="13"/>
  <c r="I932" i="13"/>
  <c r="G932" i="13"/>
  <c r="AJ931" i="13"/>
  <c r="AI931" i="13"/>
  <c r="AE931" i="13"/>
  <c r="AC931" i="13"/>
  <c r="I931" i="13"/>
  <c r="G931" i="13"/>
  <c r="AJ930" i="13"/>
  <c r="AI930" i="13"/>
  <c r="AG930" i="13"/>
  <c r="AC930" i="13"/>
  <c r="I930" i="13"/>
  <c r="G930" i="13"/>
  <c r="AJ929" i="13"/>
  <c r="AI929" i="13"/>
  <c r="AC929" i="13"/>
  <c r="I929" i="13"/>
  <c r="G929" i="13"/>
  <c r="AJ928" i="13"/>
  <c r="AI928" i="13"/>
  <c r="AG928" i="13"/>
  <c r="AC928" i="13"/>
  <c r="I928" i="13"/>
  <c r="G928" i="13"/>
  <c r="AJ927" i="13"/>
  <c r="AI927" i="13"/>
  <c r="AC927" i="13"/>
  <c r="I927" i="13"/>
  <c r="G927" i="13"/>
  <c r="AJ926" i="13"/>
  <c r="AI926" i="13"/>
  <c r="AC926" i="13"/>
  <c r="I926" i="13"/>
  <c r="G926" i="13"/>
  <c r="AJ925" i="13"/>
  <c r="AI925" i="13"/>
  <c r="I925" i="13"/>
  <c r="G925" i="13"/>
  <c r="AJ924" i="13"/>
  <c r="AI924" i="13"/>
  <c r="AG924" i="13"/>
  <c r="AC924" i="13"/>
  <c r="I924" i="13"/>
  <c r="G924" i="13"/>
  <c r="AJ923" i="13"/>
  <c r="AI923" i="13"/>
  <c r="AC923" i="13"/>
  <c r="I923" i="13"/>
  <c r="G923" i="13"/>
  <c r="AJ1799" i="13"/>
  <c r="AI1799" i="13"/>
  <c r="AE1799" i="13"/>
  <c r="M1799" i="13"/>
  <c r="K1799" i="13"/>
  <c r="AJ922" i="13"/>
  <c r="AI922" i="13"/>
  <c r="AC922" i="13"/>
  <c r="I922" i="13"/>
  <c r="G922" i="13"/>
  <c r="AJ921" i="13"/>
  <c r="AI921" i="13"/>
  <c r="I921" i="13"/>
  <c r="G921" i="13"/>
  <c r="AJ920" i="13"/>
  <c r="AI920" i="13"/>
  <c r="I920" i="13"/>
  <c r="G920" i="13"/>
  <c r="AJ919" i="13"/>
  <c r="AI919" i="13"/>
  <c r="I919" i="13"/>
  <c r="G919" i="13"/>
  <c r="AJ918" i="13"/>
  <c r="AI918" i="13"/>
  <c r="AG918" i="13"/>
  <c r="AC918" i="13"/>
  <c r="I918" i="13"/>
  <c r="G918" i="13"/>
  <c r="AJ917" i="13"/>
  <c r="AI917" i="13"/>
  <c r="AG917" i="13"/>
  <c r="AC917" i="13"/>
  <c r="I917" i="13"/>
  <c r="G917" i="13"/>
  <c r="AJ916" i="13"/>
  <c r="AI916" i="13"/>
  <c r="AC916" i="13"/>
  <c r="I916" i="13"/>
  <c r="G916" i="13"/>
  <c r="AJ915" i="13"/>
  <c r="AI915" i="13"/>
  <c r="AG915" i="13"/>
  <c r="AC915" i="13"/>
  <c r="I915" i="13"/>
  <c r="G915" i="13"/>
  <c r="AJ914" i="13"/>
  <c r="AI914" i="13"/>
  <c r="AG914" i="13"/>
  <c r="AC914" i="13"/>
  <c r="I914" i="13"/>
  <c r="G914" i="13"/>
  <c r="AJ913" i="13"/>
  <c r="AI913" i="13"/>
  <c r="AG913" i="13"/>
  <c r="AC913" i="13"/>
  <c r="I913" i="13"/>
  <c r="G913" i="13"/>
  <c r="AJ912" i="13"/>
  <c r="AI912" i="13"/>
  <c r="AG912" i="13"/>
  <c r="AC912" i="13"/>
  <c r="I912" i="13"/>
  <c r="G912" i="13"/>
  <c r="AJ911" i="13"/>
  <c r="AI911" i="13"/>
  <c r="AC911" i="13"/>
  <c r="I911" i="13"/>
  <c r="G911" i="13"/>
  <c r="AJ910" i="13"/>
  <c r="AI910" i="13"/>
  <c r="AG910" i="13"/>
  <c r="AC910" i="13"/>
  <c r="I910" i="13"/>
  <c r="G910" i="13"/>
  <c r="AJ909" i="13"/>
  <c r="AI909" i="13"/>
  <c r="I909" i="13"/>
  <c r="G909" i="13"/>
  <c r="AJ908" i="13"/>
  <c r="AI908" i="13"/>
  <c r="I908" i="13"/>
  <c r="G908" i="13"/>
  <c r="AJ907" i="13"/>
  <c r="AI907" i="13"/>
  <c r="I907" i="13"/>
  <c r="G907" i="13"/>
  <c r="AJ906" i="13"/>
  <c r="AI906" i="13"/>
  <c r="I906" i="13"/>
  <c r="G906" i="13"/>
  <c r="AJ905" i="13"/>
  <c r="AI905" i="13"/>
  <c r="I905" i="13"/>
  <c r="G905" i="13"/>
  <c r="AJ904" i="13"/>
  <c r="AI904" i="13"/>
  <c r="AG904" i="13"/>
  <c r="AC904" i="13"/>
  <c r="I904" i="13"/>
  <c r="G904" i="13"/>
  <c r="AJ903" i="13"/>
  <c r="AI903" i="13"/>
  <c r="I903" i="13"/>
  <c r="AJ1713" i="13"/>
  <c r="AI1713" i="13"/>
  <c r="AC1713" i="13"/>
  <c r="I1713" i="13"/>
  <c r="AJ1704" i="13"/>
  <c r="AI1704" i="13"/>
  <c r="AC1704" i="13"/>
  <c r="I1704" i="13"/>
  <c r="G1704" i="13"/>
  <c r="AJ1703" i="13"/>
  <c r="AI1703" i="13"/>
  <c r="AC1703" i="13"/>
  <c r="I1703" i="13"/>
  <c r="G1703" i="13"/>
  <c r="AJ1702" i="13"/>
  <c r="AI1702" i="13"/>
  <c r="AC1702" i="13"/>
  <c r="I1702" i="13"/>
  <c r="G1702" i="13"/>
  <c r="AJ902" i="13"/>
  <c r="AI902" i="13"/>
  <c r="AG902" i="13"/>
  <c r="AC902" i="13"/>
  <c r="I902" i="13"/>
  <c r="G902" i="13"/>
  <c r="AJ901" i="13"/>
  <c r="AI901" i="13"/>
  <c r="AC901" i="13"/>
  <c r="I901" i="13"/>
  <c r="G901" i="13"/>
  <c r="AJ900" i="13"/>
  <c r="AI900" i="13"/>
  <c r="AC900" i="13"/>
  <c r="I900" i="13"/>
  <c r="G900" i="13"/>
  <c r="AJ899" i="13"/>
  <c r="AI899" i="13"/>
  <c r="AC899" i="13"/>
  <c r="G899" i="13"/>
  <c r="AJ898" i="13"/>
  <c r="G898" i="13"/>
  <c r="AK898" i="13" s="1"/>
  <c r="AJ897" i="13"/>
  <c r="AI897" i="13"/>
  <c r="AC897" i="13"/>
  <c r="I897" i="13"/>
  <c r="G897" i="13"/>
  <c r="AJ896" i="13"/>
  <c r="AI896" i="13"/>
  <c r="AC896" i="13"/>
  <c r="I896" i="13"/>
  <c r="G896" i="13"/>
  <c r="AJ895" i="13"/>
  <c r="AI895" i="13"/>
  <c r="AC895" i="13"/>
  <c r="I895" i="13"/>
  <c r="G895" i="13"/>
  <c r="AJ1801" i="13"/>
  <c r="AI1801" i="13"/>
  <c r="AE1801" i="13"/>
  <c r="M1801" i="13"/>
  <c r="K1801" i="13"/>
  <c r="AJ1800" i="13"/>
  <c r="AI1800" i="13"/>
  <c r="AE1800" i="13"/>
  <c r="M1800" i="13"/>
  <c r="K1800" i="13"/>
  <c r="AJ894" i="13"/>
  <c r="AI894" i="13"/>
  <c r="AC894" i="13"/>
  <c r="I894" i="13"/>
  <c r="G894" i="13"/>
  <c r="AJ893" i="13"/>
  <c r="AI893" i="13"/>
  <c r="AC893" i="13"/>
  <c r="I893" i="13"/>
  <c r="G893" i="13"/>
  <c r="AJ892" i="13"/>
  <c r="AI892" i="13"/>
  <c r="AC892" i="13"/>
  <c r="I892" i="13"/>
  <c r="G892" i="13"/>
  <c r="AJ891" i="13"/>
  <c r="AI891" i="13"/>
  <c r="AC891" i="13"/>
  <c r="I891" i="13"/>
  <c r="G891" i="13"/>
  <c r="AJ890" i="13"/>
  <c r="AI890" i="13"/>
  <c r="I890" i="13"/>
  <c r="G890" i="13"/>
  <c r="AJ889" i="13"/>
  <c r="AI889" i="13"/>
  <c r="I889" i="13"/>
  <c r="G889" i="13"/>
  <c r="AJ888" i="13"/>
  <c r="AI888" i="13"/>
  <c r="G888" i="13"/>
  <c r="AJ887" i="13"/>
  <c r="AI887" i="13"/>
  <c r="AC887" i="13"/>
  <c r="I887" i="13"/>
  <c r="G887" i="13"/>
  <c r="AJ886" i="13"/>
  <c r="AI886" i="13"/>
  <c r="AC886" i="13"/>
  <c r="I886" i="13"/>
  <c r="G886" i="13"/>
  <c r="AJ885" i="13"/>
  <c r="AI885" i="13"/>
  <c r="AC885" i="13"/>
  <c r="AJ884" i="13"/>
  <c r="AI884" i="13"/>
  <c r="AC884" i="13"/>
  <c r="AJ883" i="13"/>
  <c r="I883" i="13"/>
  <c r="AK883" i="13" s="1"/>
  <c r="AJ882" i="13"/>
  <c r="AI882" i="13"/>
  <c r="I882" i="13"/>
  <c r="AJ881" i="13"/>
  <c r="G881" i="13"/>
  <c r="AK881" i="13" s="1"/>
  <c r="AJ880" i="13"/>
  <c r="G880" i="13"/>
  <c r="AK880" i="13" s="1"/>
  <c r="AJ879" i="13"/>
  <c r="G879" i="13"/>
  <c r="AK879" i="13" s="1"/>
  <c r="AJ878" i="13"/>
  <c r="AI878" i="13"/>
  <c r="AC878" i="13"/>
  <c r="I878" i="13"/>
  <c r="G878" i="13"/>
  <c r="AJ877" i="13"/>
  <c r="AI877" i="13"/>
  <c r="M877" i="13"/>
  <c r="K877" i="13"/>
  <c r="AJ876" i="13"/>
  <c r="AI876" i="13"/>
  <c r="M876" i="13"/>
  <c r="K876" i="13"/>
  <c r="AJ875" i="13"/>
  <c r="AI875" i="13"/>
  <c r="M875" i="13"/>
  <c r="K875" i="13"/>
  <c r="AJ1798" i="13"/>
  <c r="AI1798" i="13"/>
  <c r="AE1798" i="13"/>
  <c r="M1798" i="13"/>
  <c r="K1798" i="13"/>
  <c r="AJ1797" i="13"/>
  <c r="AI1797" i="13"/>
  <c r="AE1797" i="13"/>
  <c r="M1797" i="13"/>
  <c r="K1797" i="13"/>
  <c r="AJ874" i="13"/>
  <c r="G874" i="13"/>
  <c r="AK874" i="13" s="1"/>
  <c r="AJ873" i="13"/>
  <c r="G873" i="13"/>
  <c r="AK873" i="13" s="1"/>
  <c r="AJ872" i="13"/>
  <c r="G872" i="13"/>
  <c r="AK872" i="13" s="1"/>
  <c r="AJ871" i="13"/>
  <c r="G871" i="13"/>
  <c r="AK871" i="13" s="1"/>
  <c r="AJ870" i="13"/>
  <c r="G870" i="13"/>
  <c r="AK870" i="13" s="1"/>
  <c r="AJ869" i="13"/>
  <c r="G869" i="13"/>
  <c r="AK869" i="13" s="1"/>
  <c r="AJ868" i="13"/>
  <c r="G868" i="13"/>
  <c r="AK868" i="13" s="1"/>
  <c r="AJ867" i="13"/>
  <c r="G867" i="13"/>
  <c r="AK867" i="13" s="1"/>
  <c r="AJ866" i="13"/>
  <c r="G866" i="13"/>
  <c r="AK866" i="13" s="1"/>
  <c r="AJ865" i="13"/>
  <c r="G865" i="13"/>
  <c r="AK865" i="13" s="1"/>
  <c r="AJ864" i="13"/>
  <c r="G864" i="13"/>
  <c r="AK864" i="13" s="1"/>
  <c r="AJ863" i="13"/>
  <c r="G863" i="13"/>
  <c r="AK863" i="13" s="1"/>
  <c r="AJ862" i="13"/>
  <c r="G862" i="13"/>
  <c r="AK862" i="13" s="1"/>
  <c r="AJ861" i="13"/>
  <c r="G861" i="13"/>
  <c r="AK861" i="13" s="1"/>
  <c r="AJ860" i="13"/>
  <c r="G860" i="13"/>
  <c r="AK860" i="13" s="1"/>
  <c r="AJ859" i="13"/>
  <c r="G859" i="13"/>
  <c r="AK859" i="13" s="1"/>
  <c r="AJ858" i="13"/>
  <c r="G858" i="13"/>
  <c r="AK858" i="13" s="1"/>
  <c r="AJ857" i="13"/>
  <c r="G857" i="13"/>
  <c r="AK857" i="13" s="1"/>
  <c r="AJ856" i="13"/>
  <c r="G856" i="13"/>
  <c r="AK856" i="13" s="1"/>
  <c r="AJ855" i="13"/>
  <c r="G855" i="13"/>
  <c r="AK855" i="13" s="1"/>
  <c r="AJ854" i="13"/>
  <c r="G854" i="13"/>
  <c r="AK854" i="13" s="1"/>
  <c r="AJ853" i="13"/>
  <c r="G853" i="13"/>
  <c r="AK853" i="13" s="1"/>
  <c r="AJ852" i="13"/>
  <c r="G852" i="13"/>
  <c r="AK852" i="13" s="1"/>
  <c r="AJ851" i="13"/>
  <c r="G851" i="13"/>
  <c r="AK851" i="13" s="1"/>
  <c r="AJ850" i="13"/>
  <c r="G850" i="13"/>
  <c r="AK850" i="13" s="1"/>
  <c r="AJ849" i="13"/>
  <c r="G849" i="13"/>
  <c r="AK849" i="13" s="1"/>
  <c r="AJ848" i="13"/>
  <c r="G848" i="13"/>
  <c r="AK848" i="13" s="1"/>
  <c r="AJ847" i="13"/>
  <c r="G847" i="13"/>
  <c r="AK847" i="13" s="1"/>
  <c r="AJ846" i="13"/>
  <c r="G846" i="13"/>
  <c r="AK846" i="13" s="1"/>
  <c r="AJ845" i="13"/>
  <c r="G845" i="13"/>
  <c r="AK845" i="13" s="1"/>
  <c r="AJ844" i="13"/>
  <c r="G844" i="13"/>
  <c r="AK844" i="13" s="1"/>
  <c r="AJ843" i="13"/>
  <c r="G843" i="13"/>
  <c r="AK843" i="13" s="1"/>
  <c r="AJ842" i="13"/>
  <c r="G842" i="13"/>
  <c r="AK842" i="13" s="1"/>
  <c r="AJ841" i="13"/>
  <c r="G841" i="13"/>
  <c r="AK841" i="13" s="1"/>
  <c r="AJ840" i="13"/>
  <c r="G840" i="13"/>
  <c r="AK840" i="13" s="1"/>
  <c r="AJ839" i="13"/>
  <c r="G839" i="13"/>
  <c r="AK839" i="13" s="1"/>
  <c r="AJ838" i="13"/>
  <c r="G838" i="13"/>
  <c r="AK838" i="13" s="1"/>
  <c r="AJ837" i="13"/>
  <c r="G837" i="13"/>
  <c r="AK837" i="13" s="1"/>
  <c r="AJ836" i="13"/>
  <c r="G836" i="13"/>
  <c r="AK836" i="13" s="1"/>
  <c r="AJ835" i="13"/>
  <c r="G835" i="13"/>
  <c r="AK835" i="13" s="1"/>
  <c r="AJ834" i="13"/>
  <c r="G834" i="13"/>
  <c r="AK834" i="13" s="1"/>
  <c r="AJ833" i="13"/>
  <c r="G833" i="13"/>
  <c r="AK833" i="13" s="1"/>
  <c r="AJ832" i="13"/>
  <c r="G832" i="13"/>
  <c r="AK832" i="13" s="1"/>
  <c r="AJ831" i="13"/>
  <c r="G831" i="13"/>
  <c r="AK831" i="13" s="1"/>
  <c r="AJ830" i="13"/>
  <c r="G830" i="13"/>
  <c r="AK830" i="13" s="1"/>
  <c r="AJ829" i="13"/>
  <c r="G829" i="13"/>
  <c r="AK829" i="13" s="1"/>
  <c r="AJ828" i="13"/>
  <c r="G828" i="13"/>
  <c r="AK828" i="13" s="1"/>
  <c r="AJ827" i="13"/>
  <c r="G827" i="13"/>
  <c r="AK827" i="13" s="1"/>
  <c r="AJ826" i="13"/>
  <c r="G826" i="13"/>
  <c r="AK826" i="13" s="1"/>
  <c r="AJ825" i="13"/>
  <c r="G825" i="13"/>
  <c r="AK825" i="13" s="1"/>
  <c r="AJ824" i="13"/>
  <c r="G824" i="13"/>
  <c r="AK824" i="13" s="1"/>
  <c r="AJ823" i="13"/>
  <c r="G823" i="13"/>
  <c r="AK823" i="13" s="1"/>
  <c r="AJ822" i="13"/>
  <c r="G822" i="13"/>
  <c r="AK822" i="13" s="1"/>
  <c r="AJ821" i="13"/>
  <c r="G821" i="13"/>
  <c r="AK821" i="13" s="1"/>
  <c r="AJ820" i="13"/>
  <c r="G820" i="13"/>
  <c r="AK820" i="13" s="1"/>
  <c r="AJ819" i="13"/>
  <c r="G819" i="13"/>
  <c r="AK819" i="13" s="1"/>
  <c r="AJ818" i="13"/>
  <c r="G818" i="13"/>
  <c r="AK818" i="13" s="1"/>
  <c r="AJ817" i="13"/>
  <c r="G817" i="13"/>
  <c r="AK817" i="13" s="1"/>
  <c r="AJ816" i="13"/>
  <c r="G816" i="13"/>
  <c r="AK816" i="13" s="1"/>
  <c r="AJ815" i="13"/>
  <c r="G815" i="13"/>
  <c r="AK815" i="13" s="1"/>
  <c r="AJ814" i="13"/>
  <c r="G814" i="13"/>
  <c r="AK814" i="13" s="1"/>
  <c r="AJ813" i="13"/>
  <c r="G813" i="13"/>
  <c r="AK813" i="13" s="1"/>
  <c r="AJ812" i="13"/>
  <c r="G812" i="13"/>
  <c r="AK812" i="13" s="1"/>
  <c r="AJ811" i="13"/>
  <c r="G811" i="13"/>
  <c r="AK811" i="13" s="1"/>
  <c r="AJ810" i="13"/>
  <c r="I810" i="13"/>
  <c r="AK810" i="13" s="1"/>
  <c r="AJ809" i="13"/>
  <c r="I809" i="13"/>
  <c r="AK809" i="13" s="1"/>
  <c r="AJ808" i="13"/>
  <c r="I808" i="13"/>
  <c r="AK808" i="13" s="1"/>
  <c r="AJ807" i="13"/>
  <c r="I807" i="13"/>
  <c r="AK807" i="13" s="1"/>
  <c r="AJ806" i="13"/>
  <c r="I806" i="13"/>
  <c r="AK806" i="13" s="1"/>
  <c r="AJ805" i="13"/>
  <c r="I805" i="13"/>
  <c r="AK805" i="13" s="1"/>
  <c r="AJ804" i="13"/>
  <c r="AI804" i="13"/>
  <c r="AC804" i="13"/>
  <c r="I804" i="13"/>
  <c r="G804" i="13"/>
  <c r="AJ803" i="13"/>
  <c r="AI803" i="13"/>
  <c r="AC803" i="13"/>
  <c r="I803" i="13"/>
  <c r="G803" i="13"/>
  <c r="AJ1857" i="13"/>
  <c r="AI1857" i="13"/>
  <c r="AC1857" i="13"/>
  <c r="I1857" i="13"/>
  <c r="G1857" i="13"/>
  <c r="AJ802" i="13"/>
  <c r="AI802" i="13"/>
  <c r="AE802" i="13"/>
  <c r="AC802" i="13"/>
  <c r="M802" i="13"/>
  <c r="K802" i="13"/>
  <c r="G802" i="13"/>
  <c r="AJ801" i="13"/>
  <c r="G801" i="13"/>
  <c r="AK801" i="13" s="1"/>
  <c r="AJ800" i="13"/>
  <c r="G800" i="13"/>
  <c r="AK800" i="13" s="1"/>
  <c r="AJ799" i="13"/>
  <c r="AI799" i="13"/>
  <c r="AC799" i="13"/>
  <c r="I799" i="13"/>
  <c r="G799" i="13"/>
  <c r="AJ798" i="13"/>
  <c r="AI798" i="13"/>
  <c r="AC798" i="13"/>
  <c r="I798" i="13"/>
  <c r="G798" i="13"/>
  <c r="AJ797" i="13"/>
  <c r="AI797" i="13"/>
  <c r="AC797" i="13"/>
  <c r="I797" i="13"/>
  <c r="G797" i="13"/>
  <c r="AJ796" i="13"/>
  <c r="AI796" i="13"/>
  <c r="AC796" i="13"/>
  <c r="I796" i="13"/>
  <c r="G796" i="13"/>
  <c r="AJ795" i="13"/>
  <c r="AI795" i="13"/>
  <c r="AC795" i="13"/>
  <c r="I795" i="13"/>
  <c r="G795" i="13"/>
  <c r="AJ794" i="13"/>
  <c r="AI794" i="13"/>
  <c r="AG794" i="13"/>
  <c r="AC794" i="13"/>
  <c r="I794" i="13"/>
  <c r="G794" i="13"/>
  <c r="AJ793" i="13"/>
  <c r="AI793" i="13"/>
  <c r="AC793" i="13"/>
  <c r="I793" i="13"/>
  <c r="G793" i="13"/>
  <c r="AJ792" i="13"/>
  <c r="AI792" i="13"/>
  <c r="AG792" i="13"/>
  <c r="AC792" i="13"/>
  <c r="I792" i="13"/>
  <c r="G792" i="13"/>
  <c r="AJ791" i="13"/>
  <c r="AI791" i="13"/>
  <c r="AC791" i="13"/>
  <c r="I791" i="13"/>
  <c r="G791" i="13"/>
  <c r="AJ790" i="13"/>
  <c r="AI790" i="13"/>
  <c r="AC790" i="13"/>
  <c r="I790" i="13"/>
  <c r="G790" i="13"/>
  <c r="AJ789" i="13"/>
  <c r="AE789" i="13"/>
  <c r="I789" i="13"/>
  <c r="AJ788" i="13"/>
  <c r="AI788" i="13"/>
  <c r="AC788" i="13"/>
  <c r="AJ787" i="13"/>
  <c r="AI787" i="13"/>
  <c r="AG787" i="13"/>
  <c r="AC787" i="13"/>
  <c r="I787" i="13"/>
  <c r="G787" i="13"/>
  <c r="AJ786" i="13"/>
  <c r="AI786" i="13"/>
  <c r="AC786" i="13"/>
  <c r="I786" i="13"/>
  <c r="G786" i="13"/>
  <c r="AJ785" i="13"/>
  <c r="AI785" i="13"/>
  <c r="AC785" i="13"/>
  <c r="I785" i="13"/>
  <c r="G785" i="13"/>
  <c r="AJ784" i="13"/>
  <c r="AI784" i="13"/>
  <c r="AC784" i="13"/>
  <c r="I784" i="13"/>
  <c r="G784" i="13"/>
  <c r="AJ783" i="13"/>
  <c r="AI783" i="13"/>
  <c r="AG783" i="13"/>
  <c r="AC783" i="13"/>
  <c r="I783" i="13"/>
  <c r="G783" i="13"/>
  <c r="AJ782" i="13"/>
  <c r="AI782" i="13"/>
  <c r="AG782" i="13"/>
  <c r="AC782" i="13"/>
  <c r="I782" i="13"/>
  <c r="G782" i="13"/>
  <c r="AJ781" i="13"/>
  <c r="AI781" i="13"/>
  <c r="AC781" i="13"/>
  <c r="I781" i="13"/>
  <c r="G781" i="13"/>
  <c r="AJ780" i="13"/>
  <c r="AI780" i="13"/>
  <c r="AC780" i="13"/>
  <c r="I780" i="13"/>
  <c r="G780" i="13"/>
  <c r="AJ779" i="13"/>
  <c r="AI779" i="13"/>
  <c r="AC779" i="13"/>
  <c r="I779" i="13"/>
  <c r="G779" i="13"/>
  <c r="AJ778" i="13"/>
  <c r="AI778" i="13"/>
  <c r="AC778" i="13"/>
  <c r="I778" i="13"/>
  <c r="G778" i="13"/>
  <c r="AJ777" i="13"/>
  <c r="AI777" i="13"/>
  <c r="AC777" i="13"/>
  <c r="I777" i="13"/>
  <c r="G777" i="13"/>
  <c r="AJ776" i="13"/>
  <c r="AI776" i="13"/>
  <c r="AG776" i="13"/>
  <c r="AC776" i="13"/>
  <c r="I776" i="13"/>
  <c r="G776" i="13"/>
  <c r="AJ775" i="13"/>
  <c r="AI775" i="13"/>
  <c r="AG775" i="13"/>
  <c r="AC775" i="13"/>
  <c r="I775" i="13"/>
  <c r="G775" i="13"/>
  <c r="AJ774" i="13"/>
  <c r="AI774" i="13"/>
  <c r="AC774" i="13"/>
  <c r="I774" i="13"/>
  <c r="G774" i="13"/>
  <c r="AJ773" i="13"/>
  <c r="AI773" i="13"/>
  <c r="AG773" i="13"/>
  <c r="AC773" i="13"/>
  <c r="I773" i="13"/>
  <c r="G773" i="13"/>
  <c r="AJ772" i="13"/>
  <c r="AI772" i="13"/>
  <c r="I772" i="13"/>
  <c r="AJ771" i="13"/>
  <c r="AI771" i="13"/>
  <c r="AC771" i="13"/>
  <c r="I771" i="13"/>
  <c r="AJ770" i="13"/>
  <c r="AI770" i="13"/>
  <c r="AC770" i="13"/>
  <c r="I770" i="13"/>
  <c r="AJ769" i="13"/>
  <c r="AI769" i="13"/>
  <c r="I769" i="13"/>
  <c r="G769" i="13"/>
  <c r="AJ768" i="13"/>
  <c r="AI768" i="13"/>
  <c r="I768" i="13"/>
  <c r="G768" i="13"/>
  <c r="AJ767" i="13"/>
  <c r="AI767" i="13"/>
  <c r="AC767" i="13"/>
  <c r="I767" i="13"/>
  <c r="G767" i="13"/>
  <c r="AJ766" i="13"/>
  <c r="AE766" i="13"/>
  <c r="I766" i="13"/>
  <c r="AJ765" i="13"/>
  <c r="AI765" i="13"/>
  <c r="G765" i="13"/>
  <c r="AJ764" i="13"/>
  <c r="AI764" i="13"/>
  <c r="AC764" i="13"/>
  <c r="I764" i="13"/>
  <c r="G764" i="13"/>
  <c r="AJ763" i="13"/>
  <c r="AI763" i="13"/>
  <c r="AC763" i="13"/>
  <c r="I763" i="13"/>
  <c r="G763" i="13"/>
  <c r="AJ762" i="13"/>
  <c r="AI762" i="13"/>
  <c r="AC762" i="13"/>
  <c r="I762" i="13"/>
  <c r="G762" i="13"/>
  <c r="E762" i="13"/>
  <c r="AJ761" i="13"/>
  <c r="AI761" i="13"/>
  <c r="AC761" i="13"/>
  <c r="I761" i="13"/>
  <c r="G761" i="13"/>
  <c r="AJ760" i="13"/>
  <c r="AI760" i="13"/>
  <c r="AC760" i="13"/>
  <c r="I760" i="13"/>
  <c r="G760" i="13"/>
  <c r="AJ759" i="13"/>
  <c r="AI759" i="13"/>
  <c r="AG759" i="13"/>
  <c r="AC759" i="13"/>
  <c r="I759" i="13"/>
  <c r="G759" i="13"/>
  <c r="AJ758" i="13"/>
  <c r="AI758" i="13"/>
  <c r="AC758" i="13"/>
  <c r="I758" i="13"/>
  <c r="G758" i="13"/>
  <c r="AJ757" i="13"/>
  <c r="AI757" i="13"/>
  <c r="AG757" i="13"/>
  <c r="AC757" i="13"/>
  <c r="I757" i="13"/>
  <c r="G757" i="13"/>
  <c r="AJ756" i="13"/>
  <c r="AI756" i="13"/>
  <c r="I756" i="13"/>
  <c r="AJ755" i="13"/>
  <c r="AI755" i="13"/>
  <c r="AC755" i="13"/>
  <c r="AJ754" i="13"/>
  <c r="AI754" i="13"/>
  <c r="AG754" i="13"/>
  <c r="I754" i="13"/>
  <c r="AJ753" i="13"/>
  <c r="G753" i="13"/>
  <c r="AK753" i="13" s="1"/>
  <c r="AJ752" i="13"/>
  <c r="I752" i="13"/>
  <c r="AK752" i="13" s="1"/>
  <c r="AJ751" i="13"/>
  <c r="AI751" i="13"/>
  <c r="AC751" i="13"/>
  <c r="I751" i="13"/>
  <c r="G751" i="13"/>
  <c r="AJ750" i="13"/>
  <c r="AI750" i="13"/>
  <c r="AC750" i="13"/>
  <c r="I750" i="13"/>
  <c r="G750" i="13"/>
  <c r="AJ749" i="13"/>
  <c r="AI749" i="13"/>
  <c r="K749" i="13"/>
  <c r="G749" i="13"/>
  <c r="AJ748" i="13"/>
  <c r="AI748" i="13"/>
  <c r="AC748" i="13"/>
  <c r="I748" i="13"/>
  <c r="G748" i="13"/>
  <c r="AJ747" i="13"/>
  <c r="AC747" i="13"/>
  <c r="AK747" i="13" s="1"/>
  <c r="AJ746" i="13"/>
  <c r="AI746" i="13"/>
  <c r="I746" i="13"/>
  <c r="AJ745" i="13"/>
  <c r="AI745" i="13"/>
  <c r="AC745" i="13"/>
  <c r="I745" i="13"/>
  <c r="G745" i="13"/>
  <c r="AJ744" i="13"/>
  <c r="AI744" i="13"/>
  <c r="AC744" i="13"/>
  <c r="I744" i="13"/>
  <c r="G744" i="13"/>
  <c r="AJ743" i="13"/>
  <c r="AI743" i="13"/>
  <c r="AG743" i="13"/>
  <c r="AC743" i="13"/>
  <c r="I743" i="13"/>
  <c r="G743" i="13"/>
  <c r="AJ742" i="13"/>
  <c r="AI742" i="13"/>
  <c r="AC742" i="13"/>
  <c r="I742" i="13"/>
  <c r="G742" i="13"/>
  <c r="AJ741" i="13"/>
  <c r="AI741" i="13"/>
  <c r="AC741" i="13"/>
  <c r="I741" i="13"/>
  <c r="G741" i="13"/>
  <c r="AJ740" i="13"/>
  <c r="AI740" i="13"/>
  <c r="AC740" i="13"/>
  <c r="AJ739" i="13"/>
  <c r="AI739" i="13"/>
  <c r="AG739" i="13"/>
  <c r="AC739" i="13"/>
  <c r="I739" i="13"/>
  <c r="G739" i="13"/>
  <c r="AJ738" i="13"/>
  <c r="AI738" i="13"/>
  <c r="AC738" i="13"/>
  <c r="I738" i="13"/>
  <c r="G738" i="13"/>
  <c r="AJ737" i="13"/>
  <c r="AI737" i="13"/>
  <c r="AC737" i="13"/>
  <c r="I737" i="13"/>
  <c r="G737" i="13"/>
  <c r="AJ736" i="13"/>
  <c r="AI736" i="13"/>
  <c r="AC736" i="13"/>
  <c r="I736" i="13"/>
  <c r="G736" i="13"/>
  <c r="AJ735" i="13"/>
  <c r="AI735" i="13"/>
  <c r="AC735" i="13"/>
  <c r="I735" i="13"/>
  <c r="AJ734" i="13"/>
  <c r="AI734" i="13"/>
  <c r="I734" i="13"/>
  <c r="AJ733" i="13"/>
  <c r="AI733" i="13"/>
  <c r="AC733" i="13"/>
  <c r="I733" i="13"/>
  <c r="G733" i="13"/>
  <c r="AJ732" i="13"/>
  <c r="AI732" i="13"/>
  <c r="AG732" i="13"/>
  <c r="AC732" i="13"/>
  <c r="I732" i="13"/>
  <c r="G732" i="13"/>
  <c r="AJ731" i="13"/>
  <c r="AI731" i="13"/>
  <c r="AC731" i="13"/>
  <c r="I731" i="13"/>
  <c r="G731" i="13"/>
  <c r="AJ730" i="13"/>
  <c r="AE730" i="13"/>
  <c r="I730" i="13"/>
  <c r="AJ729" i="13"/>
  <c r="AI729" i="13"/>
  <c r="AE729" i="13"/>
  <c r="AC729" i="13"/>
  <c r="AJ1812" i="13"/>
  <c r="AI1812" i="13"/>
  <c r="I1812" i="13"/>
  <c r="G1812" i="13"/>
  <c r="AJ727" i="13"/>
  <c r="AI727" i="13"/>
  <c r="AC727" i="13"/>
  <c r="I727" i="13"/>
  <c r="G727" i="13"/>
  <c r="AJ726" i="13"/>
  <c r="AI726" i="13"/>
  <c r="AG726" i="13"/>
  <c r="AJ725" i="13"/>
  <c r="G725" i="13"/>
  <c r="AK725" i="13" s="1"/>
  <c r="AJ724" i="13"/>
  <c r="G724" i="13"/>
  <c r="AK724" i="13" s="1"/>
  <c r="AJ723" i="13"/>
  <c r="G723" i="13"/>
  <c r="AK723" i="13" s="1"/>
  <c r="AJ722" i="13"/>
  <c r="G722" i="13"/>
  <c r="AK722" i="13" s="1"/>
  <c r="AJ721" i="13"/>
  <c r="AI721" i="13"/>
  <c r="AG721" i="13"/>
  <c r="AC721" i="13"/>
  <c r="I721" i="13"/>
  <c r="G721" i="13"/>
  <c r="AJ720" i="13"/>
  <c r="G720" i="13"/>
  <c r="AK720" i="13" s="1"/>
  <c r="AJ719" i="13"/>
  <c r="AI719" i="13"/>
  <c r="AC719" i="13"/>
  <c r="I719" i="13"/>
  <c r="G719" i="13"/>
  <c r="AJ718" i="13"/>
  <c r="AI718" i="13"/>
  <c r="AC718" i="13"/>
  <c r="I718" i="13"/>
  <c r="G718" i="13"/>
  <c r="AJ717" i="13"/>
  <c r="AI717" i="13"/>
  <c r="AC717" i="13"/>
  <c r="I717" i="13"/>
  <c r="G717" i="13"/>
  <c r="AJ716" i="13"/>
  <c r="AI716" i="13"/>
  <c r="AG716" i="13"/>
  <c r="AC716" i="13"/>
  <c r="I716" i="13"/>
  <c r="G716" i="13"/>
  <c r="AJ715" i="13"/>
  <c r="AI715" i="13"/>
  <c r="AC715" i="13"/>
  <c r="I715" i="13"/>
  <c r="G715" i="13"/>
  <c r="AJ714" i="13"/>
  <c r="AI714" i="13"/>
  <c r="I714" i="13"/>
  <c r="G714" i="13"/>
  <c r="AJ1811" i="13"/>
  <c r="AI1811" i="13"/>
  <c r="I1811" i="13"/>
  <c r="G1811" i="13"/>
  <c r="AJ713" i="13"/>
  <c r="AI713" i="13"/>
  <c r="AG713" i="13"/>
  <c r="AC713" i="13"/>
  <c r="I713" i="13"/>
  <c r="G713" i="13"/>
  <c r="AJ712" i="13"/>
  <c r="AI712" i="13"/>
  <c r="I712" i="13"/>
  <c r="AJ711" i="13"/>
  <c r="AI711" i="13"/>
  <c r="AC711" i="13"/>
  <c r="I711" i="13"/>
  <c r="G711" i="13"/>
  <c r="AJ1810" i="13"/>
  <c r="AI1810" i="13"/>
  <c r="I1810" i="13"/>
  <c r="G1810" i="13"/>
  <c r="AJ710" i="13"/>
  <c r="AI710" i="13"/>
  <c r="AG710" i="13"/>
  <c r="AC710" i="13"/>
  <c r="I710" i="13"/>
  <c r="G710" i="13"/>
  <c r="AJ709" i="13"/>
  <c r="AI709" i="13"/>
  <c r="AC709" i="13"/>
  <c r="I709" i="13"/>
  <c r="G709" i="13"/>
  <c r="AJ708" i="13"/>
  <c r="AI708" i="13"/>
  <c r="AC708" i="13"/>
  <c r="I708" i="13"/>
  <c r="G708" i="13"/>
  <c r="AJ707" i="13"/>
  <c r="AI707" i="13"/>
  <c r="AC707" i="13"/>
  <c r="I707" i="13"/>
  <c r="G707" i="13"/>
  <c r="AJ706" i="13"/>
  <c r="AI706" i="13"/>
  <c r="AC706" i="13"/>
  <c r="I706" i="13"/>
  <c r="G706" i="13"/>
  <c r="AJ705" i="13"/>
  <c r="AI705" i="13"/>
  <c r="AC705" i="13"/>
  <c r="I705" i="13"/>
  <c r="G705" i="13"/>
  <c r="AJ704" i="13"/>
  <c r="AI704" i="13"/>
  <c r="I704" i="13"/>
  <c r="AJ703" i="13"/>
  <c r="AI703" i="13"/>
  <c r="I703" i="13"/>
  <c r="AJ702" i="13"/>
  <c r="AI702" i="13"/>
  <c r="AC702" i="13"/>
  <c r="I702" i="13"/>
  <c r="G702" i="13"/>
  <c r="AJ701" i="13"/>
  <c r="AI701" i="13"/>
  <c r="AJ700" i="13"/>
  <c r="AI700" i="13"/>
  <c r="I700" i="13"/>
  <c r="AJ1681" i="13"/>
  <c r="AI1681" i="13"/>
  <c r="I1681" i="13"/>
  <c r="AJ1683" i="13"/>
  <c r="AI1683" i="13"/>
  <c r="I1683" i="13"/>
  <c r="AJ699" i="13"/>
  <c r="AI699" i="13"/>
  <c r="I699" i="13"/>
  <c r="AJ1680" i="13"/>
  <c r="AI1680" i="13"/>
  <c r="I1680" i="13"/>
  <c r="AJ698" i="13"/>
  <c r="AI698" i="13"/>
  <c r="I698" i="13"/>
  <c r="AJ697" i="13"/>
  <c r="AI697" i="13"/>
  <c r="I697" i="13"/>
  <c r="G697" i="13"/>
  <c r="AJ696" i="13"/>
  <c r="AI696" i="13"/>
  <c r="AG696" i="13"/>
  <c r="AJ695" i="13"/>
  <c r="AI695" i="13"/>
  <c r="AJ694" i="13"/>
  <c r="AI694" i="13"/>
  <c r="AE694" i="13"/>
  <c r="AJ693" i="13"/>
  <c r="AI693" i="13"/>
  <c r="AG693" i="13"/>
  <c r="AC693" i="13"/>
  <c r="I693" i="13"/>
  <c r="G693" i="13"/>
  <c r="AJ692" i="13"/>
  <c r="AI692" i="13"/>
  <c r="AC692" i="13"/>
  <c r="I692" i="13"/>
  <c r="G692" i="13"/>
  <c r="AJ691" i="13"/>
  <c r="AI691" i="13"/>
  <c r="AG691" i="13"/>
  <c r="AC691" i="13"/>
  <c r="I691" i="13"/>
  <c r="G691" i="13"/>
  <c r="AJ690" i="13"/>
  <c r="AI690" i="13"/>
  <c r="AG690" i="13"/>
  <c r="AC690" i="13"/>
  <c r="I690" i="13"/>
  <c r="G690" i="13"/>
  <c r="AJ689" i="13"/>
  <c r="AI689" i="13"/>
  <c r="I689" i="13"/>
  <c r="AJ688" i="13"/>
  <c r="AI688" i="13"/>
  <c r="AE688" i="13"/>
  <c r="AC688" i="13"/>
  <c r="AJ687" i="13"/>
  <c r="AI687" i="13"/>
  <c r="AC687" i="13"/>
  <c r="I687" i="13"/>
  <c r="G687" i="13"/>
  <c r="AJ686" i="13"/>
  <c r="AI686" i="13"/>
  <c r="AG686" i="13"/>
  <c r="AC686" i="13"/>
  <c r="I686" i="13"/>
  <c r="G686" i="13"/>
  <c r="AJ685" i="13"/>
  <c r="AI685" i="13"/>
  <c r="AC685" i="13"/>
  <c r="I685" i="13"/>
  <c r="G685" i="13"/>
  <c r="AJ684" i="13"/>
  <c r="G684" i="13"/>
  <c r="AK684" i="13" s="1"/>
  <c r="AJ683" i="13"/>
  <c r="AI683" i="13"/>
  <c r="AE683" i="13"/>
  <c r="AC683" i="13"/>
  <c r="M683" i="13"/>
  <c r="K683" i="13"/>
  <c r="G683" i="13"/>
  <c r="AJ682" i="13"/>
  <c r="AC682" i="13"/>
  <c r="AK682" i="13" s="1"/>
  <c r="AJ681" i="13"/>
  <c r="AI681" i="13"/>
  <c r="AG681" i="13"/>
  <c r="AC681" i="13"/>
  <c r="I681" i="13"/>
  <c r="G681" i="13"/>
  <c r="AJ680" i="13"/>
  <c r="AI680" i="13"/>
  <c r="I680" i="13"/>
  <c r="AJ679" i="13"/>
  <c r="G679" i="13"/>
  <c r="AK679" i="13" s="1"/>
  <c r="AJ678" i="13"/>
  <c r="G678" i="13"/>
  <c r="AK678" i="13" s="1"/>
  <c r="AJ677" i="13"/>
  <c r="AI677" i="13"/>
  <c r="AC677" i="13"/>
  <c r="I677" i="13"/>
  <c r="G677" i="13"/>
  <c r="AJ676" i="13"/>
  <c r="AI676" i="13"/>
  <c r="AE676" i="13"/>
  <c r="AC676" i="13"/>
  <c r="M676" i="13"/>
  <c r="I676" i="13"/>
  <c r="G676" i="13"/>
  <c r="AJ675" i="13"/>
  <c r="AI675" i="13"/>
  <c r="AC675" i="13"/>
  <c r="I675" i="13"/>
  <c r="G675" i="13"/>
  <c r="AJ674" i="13"/>
  <c r="AI674" i="13"/>
  <c r="AG674" i="13"/>
  <c r="AC674" i="13"/>
  <c r="I674" i="13"/>
  <c r="G674" i="13"/>
  <c r="AJ673" i="13"/>
  <c r="AI673" i="13"/>
  <c r="AC673" i="13"/>
  <c r="I673" i="13"/>
  <c r="G673" i="13"/>
  <c r="AJ672" i="13"/>
  <c r="AI672" i="13"/>
  <c r="AC672" i="13"/>
  <c r="I672" i="13"/>
  <c r="G672" i="13"/>
  <c r="AJ671" i="13"/>
  <c r="AI671" i="13"/>
  <c r="AE671" i="13"/>
  <c r="AC671" i="13"/>
  <c r="AJ670" i="13"/>
  <c r="AI670" i="13"/>
  <c r="AE670" i="13"/>
  <c r="AC670" i="13"/>
  <c r="AJ669" i="13"/>
  <c r="AI669" i="13"/>
  <c r="AC669" i="13"/>
  <c r="I669" i="13"/>
  <c r="G669" i="13"/>
  <c r="AJ668" i="13"/>
  <c r="AI668" i="13"/>
  <c r="AC668" i="13"/>
  <c r="I668" i="13"/>
  <c r="G668" i="13"/>
  <c r="AJ667" i="13"/>
  <c r="AI667" i="13"/>
  <c r="AC667" i="13"/>
  <c r="I667" i="13"/>
  <c r="G667" i="13"/>
  <c r="AJ666" i="13"/>
  <c r="AI666" i="13"/>
  <c r="AC666" i="13"/>
  <c r="I666" i="13"/>
  <c r="G666" i="13"/>
  <c r="AJ665" i="13"/>
  <c r="AI665" i="13"/>
  <c r="AC665" i="13"/>
  <c r="I665" i="13"/>
  <c r="G665" i="13"/>
  <c r="AJ664" i="13"/>
  <c r="AI664" i="13"/>
  <c r="AC664" i="13"/>
  <c r="I664" i="13"/>
  <c r="G664" i="13"/>
  <c r="AJ663" i="13"/>
  <c r="AI663" i="13"/>
  <c r="AC663" i="13"/>
  <c r="I663" i="13"/>
  <c r="G663" i="13"/>
  <c r="AJ662" i="13"/>
  <c r="AI662" i="13"/>
  <c r="AE662" i="13"/>
  <c r="AJ661" i="13"/>
  <c r="AI661" i="13"/>
  <c r="G661" i="13"/>
  <c r="AJ660" i="13"/>
  <c r="AI660" i="13"/>
  <c r="I660" i="13"/>
  <c r="AJ659" i="13"/>
  <c r="AI659" i="13"/>
  <c r="AC659" i="13"/>
  <c r="I659" i="13"/>
  <c r="G659" i="13"/>
  <c r="AJ658" i="13"/>
  <c r="AI658" i="13"/>
  <c r="AC658" i="13"/>
  <c r="I658" i="13"/>
  <c r="G658" i="13"/>
  <c r="AJ657" i="13"/>
  <c r="AI657" i="13"/>
  <c r="G657" i="13"/>
  <c r="AJ656" i="13"/>
  <c r="G656" i="13"/>
  <c r="AK656" i="13" s="1"/>
  <c r="AJ655" i="13"/>
  <c r="G655" i="13"/>
  <c r="AK655" i="13" s="1"/>
  <c r="AJ654" i="13"/>
  <c r="AI654" i="13"/>
  <c r="AG654" i="13"/>
  <c r="AC654" i="13"/>
  <c r="I654" i="13"/>
  <c r="G654" i="13"/>
  <c r="AJ653" i="13"/>
  <c r="AI653" i="13"/>
  <c r="AG653" i="13"/>
  <c r="AC653" i="13"/>
  <c r="I653" i="13"/>
  <c r="G653" i="13"/>
  <c r="AJ652" i="13"/>
  <c r="AI652" i="13"/>
  <c r="AC652" i="13"/>
  <c r="I652" i="13"/>
  <c r="G652" i="13"/>
  <c r="AJ651" i="13"/>
  <c r="AI651" i="13"/>
  <c r="AC651" i="13"/>
  <c r="I651" i="13"/>
  <c r="G651" i="13"/>
  <c r="AJ650" i="13"/>
  <c r="AI650" i="13"/>
  <c r="AG650" i="13"/>
  <c r="AC650" i="13"/>
  <c r="I650" i="13"/>
  <c r="G650" i="13"/>
  <c r="AJ649" i="13"/>
  <c r="AI649" i="13"/>
  <c r="AK649" i="13" s="1"/>
  <c r="AJ648" i="13"/>
  <c r="AI648" i="13"/>
  <c r="AE648" i="13"/>
  <c r="AC648" i="13"/>
  <c r="M648" i="13"/>
  <c r="K648" i="13"/>
  <c r="G648" i="13"/>
  <c r="AJ647" i="13"/>
  <c r="AI647" i="13"/>
  <c r="AE647" i="13"/>
  <c r="AC647" i="13"/>
  <c r="M647" i="13"/>
  <c r="K647" i="13"/>
  <c r="G647" i="13"/>
  <c r="AJ646" i="13"/>
  <c r="AI646" i="13"/>
  <c r="G646" i="13"/>
  <c r="AJ645" i="13"/>
  <c r="AI645" i="13"/>
  <c r="I645" i="13"/>
  <c r="AJ644" i="13"/>
  <c r="AI644" i="13"/>
  <c r="AG644" i="13"/>
  <c r="AC644" i="13"/>
  <c r="I644" i="13"/>
  <c r="G644" i="13"/>
  <c r="AJ643" i="13"/>
  <c r="AI643" i="13"/>
  <c r="AC643" i="13"/>
  <c r="I643" i="13"/>
  <c r="G643" i="13"/>
  <c r="AJ642" i="13"/>
  <c r="AI642" i="13"/>
  <c r="AC642" i="13"/>
  <c r="I642" i="13"/>
  <c r="G642" i="13"/>
  <c r="AJ641" i="13"/>
  <c r="AI641" i="13"/>
  <c r="I641" i="13"/>
  <c r="AJ640" i="13"/>
  <c r="AI640" i="13"/>
  <c r="AC640" i="13"/>
  <c r="K640" i="13"/>
  <c r="G640" i="13"/>
  <c r="AJ639" i="13"/>
  <c r="AI639" i="13"/>
  <c r="AC639" i="13"/>
  <c r="I639" i="13"/>
  <c r="G639" i="13"/>
  <c r="AJ638" i="13"/>
  <c r="AI638" i="13"/>
  <c r="AC638" i="13"/>
  <c r="I638" i="13"/>
  <c r="G638" i="13"/>
  <c r="AJ637" i="13"/>
  <c r="AI637" i="13"/>
  <c r="AC637" i="13"/>
  <c r="I637" i="13"/>
  <c r="G637" i="13"/>
  <c r="AJ636" i="13"/>
  <c r="AI636" i="13"/>
  <c r="AE636" i="13"/>
  <c r="AC636" i="13"/>
  <c r="I636" i="13"/>
  <c r="AJ635" i="13"/>
  <c r="AI635" i="13"/>
  <c r="AC635" i="13"/>
  <c r="I635" i="13"/>
  <c r="G635" i="13"/>
  <c r="AJ634" i="13"/>
  <c r="AI634" i="13"/>
  <c r="AG634" i="13"/>
  <c r="AC634" i="13"/>
  <c r="I634" i="13"/>
  <c r="G634" i="13"/>
  <c r="AJ633" i="13"/>
  <c r="AI633" i="13"/>
  <c r="AC633" i="13"/>
  <c r="I633" i="13"/>
  <c r="G633" i="13"/>
  <c r="AJ632" i="13"/>
  <c r="AI632" i="13"/>
  <c r="AC632" i="13"/>
  <c r="I632" i="13"/>
  <c r="G632" i="13"/>
  <c r="AJ631" i="13"/>
  <c r="AI631" i="13"/>
  <c r="I631" i="13"/>
  <c r="AJ630" i="13"/>
  <c r="AI630" i="13"/>
  <c r="AG630" i="13"/>
  <c r="AC630" i="13"/>
  <c r="I630" i="13"/>
  <c r="G630" i="13"/>
  <c r="AJ629" i="13"/>
  <c r="AI629" i="13"/>
  <c r="AK629" i="13" s="1"/>
  <c r="AJ628" i="13"/>
  <c r="AI628" i="13"/>
  <c r="AG628" i="13"/>
  <c r="AC628" i="13"/>
  <c r="I628" i="13"/>
  <c r="G628" i="13"/>
  <c r="AJ627" i="13"/>
  <c r="AI627" i="13"/>
  <c r="I627" i="13"/>
  <c r="AJ626" i="13"/>
  <c r="AI626" i="13"/>
  <c r="AE626" i="13"/>
  <c r="AC626" i="13"/>
  <c r="AJ625" i="13"/>
  <c r="AI625" i="13"/>
  <c r="AE625" i="13"/>
  <c r="AJ624" i="13"/>
  <c r="AI624" i="13"/>
  <c r="W624" i="13"/>
  <c r="U624" i="13"/>
  <c r="G624" i="13"/>
  <c r="AJ623" i="13"/>
  <c r="AI623" i="13"/>
  <c r="AC623" i="13"/>
  <c r="AJ622" i="13"/>
  <c r="AI622" i="13"/>
  <c r="G622" i="13"/>
  <c r="AJ621" i="13"/>
  <c r="AI621" i="13"/>
  <c r="W621" i="13"/>
  <c r="U621" i="13"/>
  <c r="G621" i="13"/>
  <c r="AJ620" i="13"/>
  <c r="AI620" i="13"/>
  <c r="G620" i="13"/>
  <c r="AJ619" i="13"/>
  <c r="AI619" i="13"/>
  <c r="W619" i="13"/>
  <c r="U619" i="13"/>
  <c r="G619" i="13"/>
  <c r="AJ618" i="13"/>
  <c r="AI618" i="13"/>
  <c r="Y618" i="13"/>
  <c r="U618" i="13"/>
  <c r="G618" i="13"/>
  <c r="AJ617" i="13"/>
  <c r="AI617" i="13"/>
  <c r="Y617" i="13"/>
  <c r="U617" i="13"/>
  <c r="G617" i="13"/>
  <c r="AJ616" i="13"/>
  <c r="AI616" i="13"/>
  <c r="AC616" i="13"/>
  <c r="I616" i="13"/>
  <c r="AJ615" i="13"/>
  <c r="G615" i="13"/>
  <c r="AK615" i="13" s="1"/>
  <c r="AJ614" i="13"/>
  <c r="AI614" i="13"/>
  <c r="AC614" i="13"/>
  <c r="I614" i="13"/>
  <c r="AJ613" i="13"/>
  <c r="G613" i="13"/>
  <c r="AK613" i="13" s="1"/>
  <c r="AJ612" i="13"/>
  <c r="AI612" i="13"/>
  <c r="AA612" i="13"/>
  <c r="U612" i="13"/>
  <c r="S612" i="13"/>
  <c r="G612" i="13"/>
  <c r="AJ611" i="13"/>
  <c r="G611" i="13"/>
  <c r="AK611" i="13" s="1"/>
  <c r="AJ610" i="13"/>
  <c r="AI610" i="13"/>
  <c r="AC610" i="13"/>
  <c r="I610" i="13"/>
  <c r="AJ609" i="13"/>
  <c r="G609" i="13"/>
  <c r="AK609" i="13" s="1"/>
  <c r="AJ608" i="13"/>
  <c r="AI608" i="13"/>
  <c r="AG608" i="13"/>
  <c r="AC608" i="13"/>
  <c r="W608" i="13"/>
  <c r="U608" i="13"/>
  <c r="G608" i="13"/>
  <c r="AJ607" i="13"/>
  <c r="G607" i="13"/>
  <c r="AK607" i="13" s="1"/>
  <c r="AJ606" i="13"/>
  <c r="AI606" i="13"/>
  <c r="AG606" i="13"/>
  <c r="AC606" i="13"/>
  <c r="AA606" i="13"/>
  <c r="W606" i="13"/>
  <c r="U606" i="13"/>
  <c r="S606" i="13"/>
  <c r="G606" i="13"/>
  <c r="AJ605" i="13"/>
  <c r="G605" i="13"/>
  <c r="AK605" i="13" s="1"/>
  <c r="AJ604" i="13"/>
  <c r="AI604" i="13"/>
  <c r="AG604" i="13"/>
  <c r="AC604" i="13"/>
  <c r="Y604" i="13"/>
  <c r="U604" i="13"/>
  <c r="G604" i="13"/>
  <c r="AJ603" i="13"/>
  <c r="G603" i="13"/>
  <c r="AK603" i="13" s="1"/>
  <c r="AJ602" i="13"/>
  <c r="AI602" i="13"/>
  <c r="AG602" i="13"/>
  <c r="AC602" i="13"/>
  <c r="Y602" i="13"/>
  <c r="U602" i="13"/>
  <c r="G602" i="13"/>
  <c r="AJ601" i="13"/>
  <c r="AI601" i="13"/>
  <c r="I601" i="13"/>
  <c r="AJ600" i="13"/>
  <c r="AI600" i="13"/>
  <c r="Y600" i="13"/>
  <c r="U600" i="13"/>
  <c r="G600" i="13"/>
  <c r="AJ599" i="13"/>
  <c r="AI599" i="13"/>
  <c r="I599" i="13"/>
  <c r="AJ598" i="13"/>
  <c r="AI598" i="13"/>
  <c r="AG598" i="13"/>
  <c r="AC598" i="13"/>
  <c r="U598" i="13"/>
  <c r="Q598" i="13"/>
  <c r="G598" i="13"/>
  <c r="AJ597" i="13"/>
  <c r="AI597" i="13"/>
  <c r="AC597" i="13"/>
  <c r="I597" i="13"/>
  <c r="G597" i="13"/>
  <c r="AJ596" i="13"/>
  <c r="AI596" i="13"/>
  <c r="AG596" i="13"/>
  <c r="AC596" i="13"/>
  <c r="Y596" i="13"/>
  <c r="U596" i="13"/>
  <c r="G596" i="13"/>
  <c r="AJ595" i="13"/>
  <c r="AI595" i="13"/>
  <c r="I595" i="13"/>
  <c r="G595" i="13"/>
  <c r="AJ594" i="13"/>
  <c r="AI594" i="13"/>
  <c r="Y594" i="13"/>
  <c r="U594" i="13"/>
  <c r="G594" i="13"/>
  <c r="AJ593" i="13"/>
  <c r="AI593" i="13"/>
  <c r="I593" i="13"/>
  <c r="AJ592" i="13"/>
  <c r="AI592" i="13"/>
  <c r="AC592" i="13"/>
  <c r="I592" i="13"/>
  <c r="AJ591" i="13"/>
  <c r="AI591" i="13"/>
  <c r="AC591" i="13"/>
  <c r="I591" i="13"/>
  <c r="AK590" i="13"/>
  <c r="AJ590" i="13"/>
  <c r="AJ589" i="13"/>
  <c r="AI589" i="13"/>
  <c r="AC589" i="13"/>
  <c r="I589" i="13"/>
  <c r="G589" i="13"/>
  <c r="AJ588" i="13"/>
  <c r="AI588" i="13"/>
  <c r="I588" i="13"/>
  <c r="AJ587" i="13"/>
  <c r="AI587" i="13"/>
  <c r="AC587" i="13"/>
  <c r="I587" i="13"/>
  <c r="G587" i="13"/>
  <c r="AJ586" i="13"/>
  <c r="I586" i="13"/>
  <c r="AK586" i="13" s="1"/>
  <c r="AJ585" i="13"/>
  <c r="AI585" i="13"/>
  <c r="I585" i="13"/>
  <c r="AJ584" i="13"/>
  <c r="AI584" i="13"/>
  <c r="AG584" i="13"/>
  <c r="AC584" i="13"/>
  <c r="I584" i="13"/>
  <c r="G584" i="13"/>
  <c r="AJ583" i="13"/>
  <c r="G583" i="13"/>
  <c r="AK583" i="13" s="1"/>
  <c r="AJ582" i="13"/>
  <c r="AI582" i="13"/>
  <c r="AC582" i="13"/>
  <c r="I582" i="13"/>
  <c r="G582" i="13"/>
  <c r="AJ581" i="13"/>
  <c r="AI581" i="13"/>
  <c r="AG581" i="13"/>
  <c r="AC581" i="13"/>
  <c r="I581" i="13"/>
  <c r="G581" i="13"/>
  <c r="AJ580" i="13"/>
  <c r="AI580" i="13"/>
  <c r="AG580" i="13"/>
  <c r="AC580" i="13"/>
  <c r="I580" i="13"/>
  <c r="G580" i="13"/>
  <c r="AJ579" i="13"/>
  <c r="AI579" i="13"/>
  <c r="AC579" i="13"/>
  <c r="I579" i="13"/>
  <c r="G579" i="13"/>
  <c r="AJ578" i="13"/>
  <c r="AI578" i="13"/>
  <c r="AC578" i="13"/>
  <c r="I578" i="13"/>
  <c r="G578" i="13"/>
  <c r="AJ577" i="13"/>
  <c r="AI577" i="13"/>
  <c r="AG577" i="13"/>
  <c r="AC577" i="13"/>
  <c r="I577" i="13"/>
  <c r="G577" i="13"/>
  <c r="AJ576" i="13"/>
  <c r="AI576" i="13"/>
  <c r="AC576" i="13"/>
  <c r="I576" i="13"/>
  <c r="G576" i="13"/>
  <c r="AJ575" i="13"/>
  <c r="AI575" i="13"/>
  <c r="AC575" i="13"/>
  <c r="I575" i="13"/>
  <c r="G575" i="13"/>
  <c r="AJ574" i="13"/>
  <c r="AI574" i="13"/>
  <c r="AG574" i="13"/>
  <c r="AC574" i="13"/>
  <c r="W574" i="13"/>
  <c r="U574" i="13"/>
  <c r="G574" i="13"/>
  <c r="AJ573" i="13"/>
  <c r="AI573" i="13"/>
  <c r="AE573" i="13"/>
  <c r="AC573" i="13"/>
  <c r="AJ572" i="13"/>
  <c r="AI572" i="13"/>
  <c r="AE572" i="13"/>
  <c r="AC572" i="13"/>
  <c r="AJ571" i="13"/>
  <c r="AI571" i="13"/>
  <c r="AE571" i="13"/>
  <c r="AC571" i="13"/>
  <c r="AJ570" i="13"/>
  <c r="AI570" i="13"/>
  <c r="U570" i="13"/>
  <c r="Q570" i="13"/>
  <c r="G570" i="13"/>
  <c r="AJ569" i="13"/>
  <c r="AI569" i="13"/>
  <c r="AE569" i="13"/>
  <c r="AC569" i="13"/>
  <c r="AJ568" i="13"/>
  <c r="AI568" i="13"/>
  <c r="AG568" i="13"/>
  <c r="AC568" i="13"/>
  <c r="W568" i="13"/>
  <c r="U568" i="13"/>
  <c r="S568" i="13"/>
  <c r="G568" i="13"/>
  <c r="AJ567" i="13"/>
  <c r="AI567" i="13"/>
  <c r="Y567" i="13"/>
  <c r="U567" i="13"/>
  <c r="G567" i="13"/>
  <c r="AJ566" i="13"/>
  <c r="AI566" i="13"/>
  <c r="Y566" i="13"/>
  <c r="U566" i="13"/>
  <c r="G566" i="13"/>
  <c r="AJ565" i="13"/>
  <c r="AI565" i="13"/>
  <c r="Y565" i="13"/>
  <c r="U565" i="13"/>
  <c r="G565" i="13"/>
  <c r="AJ564" i="13"/>
  <c r="AI564" i="13"/>
  <c r="G564" i="13"/>
  <c r="AJ563" i="13"/>
  <c r="AI563" i="13"/>
  <c r="Y563" i="13"/>
  <c r="U563" i="13"/>
  <c r="G563" i="13"/>
  <c r="AJ562" i="13"/>
  <c r="AI562" i="13"/>
  <c r="G562" i="13"/>
  <c r="AJ561" i="13"/>
  <c r="AI561" i="13"/>
  <c r="AC561" i="13"/>
  <c r="I561" i="13"/>
  <c r="AJ560" i="13"/>
  <c r="AI560" i="13"/>
  <c r="G560" i="13"/>
  <c r="AJ559" i="13"/>
  <c r="AI559" i="13"/>
  <c r="AC559" i="13"/>
  <c r="I559" i="13"/>
  <c r="AJ558" i="13"/>
  <c r="AI558" i="13"/>
  <c r="G558" i="13"/>
  <c r="AJ557" i="13"/>
  <c r="AI557" i="13"/>
  <c r="AA557" i="13"/>
  <c r="W557" i="13"/>
  <c r="U557" i="13"/>
  <c r="S557" i="13"/>
  <c r="G557" i="13"/>
  <c r="AJ556" i="13"/>
  <c r="AI556" i="13"/>
  <c r="AC556" i="13"/>
  <c r="I556" i="13"/>
  <c r="G556" i="13"/>
  <c r="AJ555" i="13"/>
  <c r="AI555" i="13"/>
  <c r="AC555" i="13"/>
  <c r="I555" i="13"/>
  <c r="AJ554" i="13"/>
  <c r="AI554" i="13"/>
  <c r="AE554" i="13"/>
  <c r="AJ553" i="13"/>
  <c r="AI553" i="13"/>
  <c r="AC553" i="13"/>
  <c r="I553" i="13"/>
  <c r="AJ552" i="13"/>
  <c r="AI552" i="13"/>
  <c r="AC552" i="13"/>
  <c r="I552" i="13"/>
  <c r="G552" i="13"/>
  <c r="AJ551" i="13"/>
  <c r="AI551" i="13"/>
  <c r="AC551" i="13"/>
  <c r="I551" i="13"/>
  <c r="AJ550" i="13"/>
  <c r="AI550" i="13"/>
  <c r="AG550" i="13"/>
  <c r="AC550" i="13"/>
  <c r="I550" i="13"/>
  <c r="G550" i="13"/>
  <c r="AJ549" i="13"/>
  <c r="AI549" i="13"/>
  <c r="AG549" i="13"/>
  <c r="AC549" i="13"/>
  <c r="U549" i="13"/>
  <c r="Q549" i="13"/>
  <c r="G549" i="13"/>
  <c r="AJ548" i="13"/>
  <c r="AI548" i="13"/>
  <c r="AG548" i="13"/>
  <c r="AC548" i="13"/>
  <c r="I548" i="13"/>
  <c r="G548" i="13"/>
  <c r="AJ547" i="13"/>
  <c r="AI547" i="13"/>
  <c r="W547" i="13"/>
  <c r="U547" i="13"/>
  <c r="G547" i="13"/>
  <c r="AJ546" i="13"/>
  <c r="AI546" i="13"/>
  <c r="AG546" i="13"/>
  <c r="AC546" i="13"/>
  <c r="I546" i="13"/>
  <c r="G546" i="13"/>
  <c r="AJ545" i="13"/>
  <c r="AI545" i="13"/>
  <c r="AG545" i="13"/>
  <c r="AC545" i="13"/>
  <c r="W545" i="13"/>
  <c r="U545" i="13"/>
  <c r="G545" i="13"/>
  <c r="AJ544" i="13"/>
  <c r="AI544" i="13"/>
  <c r="AC544" i="13"/>
  <c r="I544" i="13"/>
  <c r="G544" i="13"/>
  <c r="AJ543" i="13"/>
  <c r="AI543" i="13"/>
  <c r="W543" i="13"/>
  <c r="U543" i="13"/>
  <c r="G543" i="13"/>
  <c r="AJ542" i="13"/>
  <c r="AI542" i="13"/>
  <c r="AC542" i="13"/>
  <c r="I542" i="13"/>
  <c r="G542" i="13"/>
  <c r="AJ541" i="13"/>
  <c r="AI541" i="13"/>
  <c r="W541" i="13"/>
  <c r="U541" i="13"/>
  <c r="G541" i="13"/>
  <c r="AJ540" i="13"/>
  <c r="AI540" i="13"/>
  <c r="AC540" i="13"/>
  <c r="I540" i="13"/>
  <c r="G540" i="13"/>
  <c r="AJ539" i="13"/>
  <c r="AI539" i="13"/>
  <c r="AC539" i="13"/>
  <c r="I539" i="13"/>
  <c r="AJ538" i="13"/>
  <c r="AI538" i="13"/>
  <c r="AC538" i="13"/>
  <c r="I538" i="13"/>
  <c r="G538" i="13"/>
  <c r="AJ537" i="13"/>
  <c r="AI537" i="13"/>
  <c r="U537" i="13"/>
  <c r="Q537" i="13"/>
  <c r="G537" i="13"/>
  <c r="AJ536" i="13"/>
  <c r="AI536" i="13"/>
  <c r="AG536" i="13"/>
  <c r="AC536" i="13"/>
  <c r="I536" i="13"/>
  <c r="G536" i="13"/>
  <c r="AJ535" i="13"/>
  <c r="AI535" i="13"/>
  <c r="AG535" i="13"/>
  <c r="AC535" i="13"/>
  <c r="U535" i="13"/>
  <c r="Q535" i="13"/>
  <c r="G535" i="13"/>
  <c r="AJ534" i="13"/>
  <c r="AI534" i="13"/>
  <c r="AC534" i="13"/>
  <c r="I534" i="13"/>
  <c r="G534" i="13"/>
  <c r="AJ533" i="13"/>
  <c r="AI533" i="13"/>
  <c r="G533" i="13"/>
  <c r="AJ532" i="13"/>
  <c r="AI532" i="13"/>
  <c r="U532" i="13"/>
  <c r="Q532" i="13"/>
  <c r="G532" i="13"/>
  <c r="AJ531" i="13"/>
  <c r="AI531" i="13"/>
  <c r="Y531" i="13"/>
  <c r="U531" i="13"/>
  <c r="G531" i="13"/>
  <c r="AJ530" i="13"/>
  <c r="AI530" i="13"/>
  <c r="AC530" i="13"/>
  <c r="I530" i="13"/>
  <c r="G530" i="13"/>
  <c r="AJ529" i="13"/>
  <c r="AI529" i="13"/>
  <c r="AG529" i="13"/>
  <c r="AC529" i="13"/>
  <c r="Y529" i="13"/>
  <c r="U529" i="13"/>
  <c r="G529" i="13"/>
  <c r="AJ528" i="13"/>
  <c r="AI528" i="13"/>
  <c r="AE528" i="13"/>
  <c r="AJ527" i="13"/>
  <c r="AI527" i="13"/>
  <c r="AG527" i="13"/>
  <c r="AC527" i="13"/>
  <c r="Y527" i="13"/>
  <c r="U527" i="13"/>
  <c r="G527" i="13"/>
  <c r="AJ526" i="13"/>
  <c r="AI526" i="13"/>
  <c r="I526" i="13"/>
  <c r="AJ525" i="13"/>
  <c r="AI525" i="13"/>
  <c r="W525" i="13"/>
  <c r="U525" i="13"/>
  <c r="S525" i="13"/>
  <c r="G525" i="13"/>
  <c r="AJ524" i="13"/>
  <c r="G524" i="13"/>
  <c r="AK524" i="13" s="1"/>
  <c r="AJ523" i="13"/>
  <c r="AI523" i="13"/>
  <c r="AC523" i="13"/>
  <c r="AA523" i="13"/>
  <c r="U523" i="13"/>
  <c r="S523" i="13"/>
  <c r="G523" i="13"/>
  <c r="AJ522" i="13"/>
  <c r="AI522" i="13"/>
  <c r="AC522" i="13"/>
  <c r="I522" i="13"/>
  <c r="G522" i="13"/>
  <c r="AJ521" i="13"/>
  <c r="AI521" i="13"/>
  <c r="AA521" i="13"/>
  <c r="U521" i="13"/>
  <c r="S521" i="13"/>
  <c r="G521" i="13"/>
  <c r="AJ520" i="13"/>
  <c r="AI520" i="13"/>
  <c r="AC520" i="13"/>
  <c r="I520" i="13"/>
  <c r="G520" i="13"/>
  <c r="AJ519" i="13"/>
  <c r="AI519" i="13"/>
  <c r="AA519" i="13"/>
  <c r="W519" i="13"/>
  <c r="U519" i="13"/>
  <c r="S519" i="13"/>
  <c r="G519" i="13"/>
  <c r="AJ518" i="13"/>
  <c r="AI518" i="13"/>
  <c r="AG518" i="13"/>
  <c r="AC518" i="13"/>
  <c r="I518" i="13"/>
  <c r="G518" i="13"/>
  <c r="AJ517" i="13"/>
  <c r="AI517" i="13"/>
  <c r="W517" i="13"/>
  <c r="U517" i="13"/>
  <c r="S517" i="13"/>
  <c r="G517" i="13"/>
  <c r="AJ516" i="13"/>
  <c r="AI516" i="13"/>
  <c r="AC516" i="13"/>
  <c r="I516" i="13"/>
  <c r="G516" i="13"/>
  <c r="AJ515" i="13"/>
  <c r="AI515" i="13"/>
  <c r="AC515" i="13"/>
  <c r="I515" i="13"/>
  <c r="G515" i="13"/>
  <c r="AJ514" i="13"/>
  <c r="AI514" i="13"/>
  <c r="W514" i="13"/>
  <c r="U514" i="13"/>
  <c r="S514" i="13"/>
  <c r="G514" i="13"/>
  <c r="AJ513" i="13"/>
  <c r="AI513" i="13"/>
  <c r="AG513" i="13"/>
  <c r="AC513" i="13"/>
  <c r="I513" i="13"/>
  <c r="G513" i="13"/>
  <c r="AJ512" i="13"/>
  <c r="AI512" i="13"/>
  <c r="AC512" i="13"/>
  <c r="I512" i="13"/>
  <c r="AJ511" i="13"/>
  <c r="AI511" i="13"/>
  <c r="AC511" i="13"/>
  <c r="I511" i="13"/>
  <c r="AJ510" i="13"/>
  <c r="AI510" i="13"/>
  <c r="AG510" i="13"/>
  <c r="AC510" i="13"/>
  <c r="I510" i="13"/>
  <c r="G510" i="13"/>
  <c r="AJ509" i="13"/>
  <c r="AI509" i="13"/>
  <c r="AG509" i="13"/>
  <c r="AC509" i="13"/>
  <c r="Y509" i="13"/>
  <c r="U509" i="13"/>
  <c r="G509" i="13"/>
  <c r="AJ508" i="13"/>
  <c r="AI508" i="13"/>
  <c r="AC508" i="13"/>
  <c r="I508" i="13"/>
  <c r="G508" i="13"/>
  <c r="AJ507" i="13"/>
  <c r="AI507" i="13"/>
  <c r="Y507" i="13"/>
  <c r="U507" i="13"/>
  <c r="G507" i="13"/>
  <c r="AJ506" i="13"/>
  <c r="AI506" i="13"/>
  <c r="AG506" i="13"/>
  <c r="AC506" i="13"/>
  <c r="I506" i="13"/>
  <c r="G506" i="13"/>
  <c r="AJ505" i="13"/>
  <c r="AI505" i="13"/>
  <c r="AG505" i="13"/>
  <c r="AC505" i="13"/>
  <c r="Y505" i="13"/>
  <c r="U505" i="13"/>
  <c r="G505" i="13"/>
  <c r="AJ504" i="13"/>
  <c r="AI504" i="13"/>
  <c r="AC504" i="13"/>
  <c r="I504" i="13"/>
  <c r="G504" i="13"/>
  <c r="AJ503" i="13"/>
  <c r="AI503" i="13"/>
  <c r="Y503" i="13"/>
  <c r="U503" i="13"/>
  <c r="G503" i="13"/>
  <c r="AJ502" i="13"/>
  <c r="AI502" i="13"/>
  <c r="AC502" i="13"/>
  <c r="I502" i="13"/>
  <c r="G502" i="13"/>
  <c r="AJ501" i="13"/>
  <c r="AI501" i="13"/>
  <c r="AG501" i="13"/>
  <c r="AC501" i="13"/>
  <c r="W501" i="13"/>
  <c r="U501" i="13"/>
  <c r="S501" i="13"/>
  <c r="G501" i="13"/>
  <c r="AJ500" i="13"/>
  <c r="AI500" i="13"/>
  <c r="AC500" i="13"/>
  <c r="I500" i="13"/>
  <c r="G500" i="13"/>
  <c r="AJ499" i="13"/>
  <c r="AI499" i="13"/>
  <c r="AG499" i="13"/>
  <c r="AC499" i="13"/>
  <c r="AA499" i="13"/>
  <c r="W499" i="13"/>
  <c r="U499" i="13"/>
  <c r="S499" i="13"/>
  <c r="G499" i="13"/>
  <c r="AJ498" i="13"/>
  <c r="AI498" i="13"/>
  <c r="AC498" i="13"/>
  <c r="I498" i="13"/>
  <c r="G498" i="13"/>
  <c r="AJ497" i="13"/>
  <c r="AI497" i="13"/>
  <c r="AG497" i="13"/>
  <c r="AC497" i="13"/>
  <c r="U497" i="13"/>
  <c r="Q497" i="13"/>
  <c r="G497" i="13"/>
  <c r="AJ496" i="13"/>
  <c r="AI496" i="13"/>
  <c r="AC496" i="13"/>
  <c r="I496" i="13"/>
  <c r="G496" i="13"/>
  <c r="AJ495" i="13"/>
  <c r="AI495" i="13"/>
  <c r="AC495" i="13"/>
  <c r="I495" i="13"/>
  <c r="AJ494" i="13"/>
  <c r="AI494" i="13"/>
  <c r="AE494" i="13"/>
  <c r="I494" i="13"/>
  <c r="AJ493" i="13"/>
  <c r="AI493" i="13"/>
  <c r="AC493" i="13"/>
  <c r="I493" i="13"/>
  <c r="G493" i="13"/>
  <c r="AJ492" i="13"/>
  <c r="AI492" i="13"/>
  <c r="AC492" i="13"/>
  <c r="I492" i="13"/>
  <c r="AJ491" i="13"/>
  <c r="AI491" i="13"/>
  <c r="U491" i="13"/>
  <c r="Q491" i="13"/>
  <c r="G491" i="13"/>
  <c r="AJ490" i="13"/>
  <c r="AI490" i="13"/>
  <c r="I490" i="13"/>
  <c r="AJ489" i="13"/>
  <c r="AI489" i="13"/>
  <c r="AG489" i="13"/>
  <c r="AC489" i="13"/>
  <c r="U489" i="13"/>
  <c r="Q489" i="13"/>
  <c r="G489" i="13"/>
  <c r="AJ488" i="13"/>
  <c r="AI488" i="13"/>
  <c r="AE488" i="13"/>
  <c r="AJ487" i="13"/>
  <c r="AI487" i="13"/>
  <c r="AG487" i="13"/>
  <c r="AC487" i="13"/>
  <c r="AA487" i="13"/>
  <c r="W487" i="13"/>
  <c r="U487" i="13"/>
  <c r="S487" i="13"/>
  <c r="G487" i="13"/>
  <c r="AJ486" i="13"/>
  <c r="AI486" i="13"/>
  <c r="AC486" i="13"/>
  <c r="I486" i="13"/>
  <c r="G486" i="13"/>
  <c r="AJ485" i="13"/>
  <c r="AI485" i="13"/>
  <c r="AC485" i="13"/>
  <c r="U485" i="13"/>
  <c r="S485" i="13"/>
  <c r="G485" i="13"/>
  <c r="AJ484" i="13"/>
  <c r="AI484" i="13"/>
  <c r="AG484" i="13"/>
  <c r="AC484" i="13"/>
  <c r="I484" i="13"/>
  <c r="G484" i="13"/>
  <c r="AJ483" i="13"/>
  <c r="AI483" i="13"/>
  <c r="AA483" i="13"/>
  <c r="W483" i="13"/>
  <c r="U483" i="13"/>
  <c r="S483" i="13"/>
  <c r="G483" i="13"/>
  <c r="AJ482" i="13"/>
  <c r="AI482" i="13"/>
  <c r="AC482" i="13"/>
  <c r="I482" i="13"/>
  <c r="G482" i="13"/>
  <c r="AJ481" i="13"/>
  <c r="AI481" i="13"/>
  <c r="AC481" i="13"/>
  <c r="I481" i="13"/>
  <c r="AJ480" i="13"/>
  <c r="AI480" i="13"/>
  <c r="AG480" i="13"/>
  <c r="AC480" i="13"/>
  <c r="I480" i="13"/>
  <c r="G480" i="13"/>
  <c r="AJ479" i="13"/>
  <c r="AI479" i="13"/>
  <c r="AC479" i="13"/>
  <c r="I479" i="13"/>
  <c r="AJ478" i="13"/>
  <c r="AI478" i="13"/>
  <c r="AG478" i="13"/>
  <c r="AC478" i="13"/>
  <c r="I478" i="13"/>
  <c r="G478" i="13"/>
  <c r="AJ477" i="13"/>
  <c r="AI477" i="13"/>
  <c r="W477" i="13"/>
  <c r="U477" i="13"/>
  <c r="G477" i="13"/>
  <c r="AJ476" i="13"/>
  <c r="AI476" i="13"/>
  <c r="AC476" i="13"/>
  <c r="I476" i="13"/>
  <c r="G476" i="13"/>
  <c r="AJ475" i="13"/>
  <c r="AI475" i="13"/>
  <c r="W475" i="13"/>
  <c r="U475" i="13"/>
  <c r="G475" i="13"/>
  <c r="AJ474" i="13"/>
  <c r="AI474" i="13"/>
  <c r="AC474" i="13"/>
  <c r="I474" i="13"/>
  <c r="G474" i="13"/>
  <c r="AJ473" i="13"/>
  <c r="AI473" i="13"/>
  <c r="U473" i="13"/>
  <c r="S473" i="13"/>
  <c r="G473" i="13"/>
  <c r="AJ472" i="13"/>
  <c r="AI472" i="13"/>
  <c r="AC472" i="13"/>
  <c r="I472" i="13"/>
  <c r="G472" i="13"/>
  <c r="AJ471" i="13"/>
  <c r="AI471" i="13"/>
  <c r="U471" i="13"/>
  <c r="Q471" i="13"/>
  <c r="G471" i="13"/>
  <c r="AJ470" i="13"/>
  <c r="AI470" i="13"/>
  <c r="AC470" i="13"/>
  <c r="I470" i="13"/>
  <c r="G470" i="13"/>
  <c r="AJ469" i="13"/>
  <c r="AI469" i="13"/>
  <c r="AG469" i="13"/>
  <c r="AC469" i="13"/>
  <c r="W469" i="13"/>
  <c r="U469" i="13"/>
  <c r="G469" i="13"/>
  <c r="AJ468" i="13"/>
  <c r="AI468" i="13"/>
  <c r="AC468" i="13"/>
  <c r="I468" i="13"/>
  <c r="G468" i="13"/>
  <c r="AJ467" i="13"/>
  <c r="AI467" i="13"/>
  <c r="AG467" i="13"/>
  <c r="AC467" i="13"/>
  <c r="U467" i="13"/>
  <c r="Q467" i="13"/>
  <c r="G467" i="13"/>
  <c r="AJ466" i="13"/>
  <c r="AI466" i="13"/>
  <c r="AG466" i="13"/>
  <c r="AC466" i="13"/>
  <c r="I466" i="13"/>
  <c r="G466" i="13"/>
  <c r="AJ465" i="13"/>
  <c r="AI465" i="13"/>
  <c r="U465" i="13"/>
  <c r="S465" i="13"/>
  <c r="G465" i="13"/>
  <c r="AJ464" i="13"/>
  <c r="AI464" i="13"/>
  <c r="AG464" i="13"/>
  <c r="AC464" i="13"/>
  <c r="I464" i="13"/>
  <c r="G464" i="13"/>
  <c r="AJ463" i="13"/>
  <c r="AI463" i="13"/>
  <c r="AC463" i="13"/>
  <c r="I463" i="13"/>
  <c r="AJ462" i="13"/>
  <c r="AI462" i="13"/>
  <c r="AG462" i="13"/>
  <c r="AC462" i="13"/>
  <c r="I462" i="13"/>
  <c r="G462" i="13"/>
  <c r="AJ461" i="13"/>
  <c r="AI461" i="13"/>
  <c r="U461" i="13"/>
  <c r="S461" i="13"/>
  <c r="G461" i="13"/>
  <c r="AJ460" i="13"/>
  <c r="AI460" i="13"/>
  <c r="AC460" i="13"/>
  <c r="I460" i="13"/>
  <c r="G460" i="13"/>
  <c r="AJ459" i="13"/>
  <c r="AI459" i="13"/>
  <c r="AC459" i="13"/>
  <c r="I459" i="13"/>
  <c r="AJ1809" i="13"/>
  <c r="AI1809" i="13"/>
  <c r="I1809" i="13"/>
  <c r="G1809" i="13"/>
  <c r="AJ458" i="13"/>
  <c r="AI458" i="13"/>
  <c r="U458" i="13"/>
  <c r="S458" i="13"/>
  <c r="G458" i="13"/>
  <c r="AJ457" i="13"/>
  <c r="AI457" i="13"/>
  <c r="AG457" i="13"/>
  <c r="AC457" i="13"/>
  <c r="I457" i="13"/>
  <c r="G457" i="13"/>
  <c r="AJ456" i="13"/>
  <c r="AI456" i="13"/>
  <c r="AG456" i="13"/>
  <c r="AC456" i="13"/>
  <c r="U456" i="13"/>
  <c r="S456" i="13"/>
  <c r="G456" i="13"/>
  <c r="AJ1808" i="13"/>
  <c r="AI1808" i="13"/>
  <c r="I1808" i="13"/>
  <c r="AJ455" i="13"/>
  <c r="AI455" i="13"/>
  <c r="U455" i="13"/>
  <c r="Q455" i="13"/>
  <c r="G455" i="13"/>
  <c r="AJ454" i="13"/>
  <c r="AI454" i="13"/>
  <c r="AG454" i="13"/>
  <c r="AC454" i="13"/>
  <c r="I454" i="13"/>
  <c r="G454" i="13"/>
  <c r="AJ453" i="13"/>
  <c r="AI453" i="13"/>
  <c r="AG453" i="13"/>
  <c r="AC453" i="13"/>
  <c r="I453" i="13"/>
  <c r="G453" i="13"/>
  <c r="AJ452" i="13"/>
  <c r="AI452" i="13"/>
  <c r="AC452" i="13"/>
  <c r="I452" i="13"/>
  <c r="AJ451" i="13"/>
  <c r="AI451" i="13"/>
  <c r="AG451" i="13"/>
  <c r="AC451" i="13"/>
  <c r="I451" i="13"/>
  <c r="G451" i="13"/>
  <c r="AJ450" i="13"/>
  <c r="AI450" i="13"/>
  <c r="AG450" i="13"/>
  <c r="AC450" i="13"/>
  <c r="I450" i="13"/>
  <c r="G450" i="13"/>
  <c r="AJ449" i="13"/>
  <c r="AI449" i="13"/>
  <c r="AC449" i="13"/>
  <c r="I449" i="13"/>
  <c r="G449" i="13"/>
  <c r="AJ448" i="13"/>
  <c r="AI448" i="13"/>
  <c r="AG448" i="13"/>
  <c r="AC448" i="13"/>
  <c r="I448" i="13"/>
  <c r="G448" i="13"/>
  <c r="AJ447" i="13"/>
  <c r="AI447" i="13"/>
  <c r="AC447" i="13"/>
  <c r="I447" i="13"/>
  <c r="G447" i="13"/>
  <c r="AJ446" i="13"/>
  <c r="AI446" i="13"/>
  <c r="AG446" i="13"/>
  <c r="AC446" i="13"/>
  <c r="I446" i="13"/>
  <c r="G446" i="13"/>
  <c r="AJ445" i="13"/>
  <c r="AI445" i="13"/>
  <c r="AG445" i="13"/>
  <c r="AC445" i="13"/>
  <c r="I445" i="13"/>
  <c r="G445" i="13"/>
  <c r="AJ444" i="13"/>
  <c r="AI444" i="13"/>
  <c r="AC444" i="13"/>
  <c r="I444" i="13"/>
  <c r="G444" i="13"/>
  <c r="AJ443" i="13"/>
  <c r="AI443" i="13"/>
  <c r="AG443" i="13"/>
  <c r="AC443" i="13"/>
  <c r="I443" i="13"/>
  <c r="G443" i="13"/>
  <c r="AJ442" i="13"/>
  <c r="AI442" i="13"/>
  <c r="AG442" i="13"/>
  <c r="AC442" i="13"/>
  <c r="I442" i="13"/>
  <c r="G442" i="13"/>
  <c r="AJ441" i="13"/>
  <c r="AI441" i="13"/>
  <c r="AG441" i="13"/>
  <c r="AC441" i="13"/>
  <c r="I441" i="13"/>
  <c r="G441" i="13"/>
  <c r="AJ440" i="13"/>
  <c r="AI440" i="13"/>
  <c r="AG440" i="13"/>
  <c r="AC440" i="13"/>
  <c r="I440" i="13"/>
  <c r="G440" i="13"/>
  <c r="AJ439" i="13"/>
  <c r="AI439" i="13"/>
  <c r="AC439" i="13"/>
  <c r="I439" i="13"/>
  <c r="G439" i="13"/>
  <c r="AJ438" i="13"/>
  <c r="AI438" i="13"/>
  <c r="AG438" i="13"/>
  <c r="AC438" i="13"/>
  <c r="I438" i="13"/>
  <c r="G438" i="13"/>
  <c r="AJ437" i="13"/>
  <c r="AI437" i="13"/>
  <c r="AG437" i="13"/>
  <c r="AC437" i="13"/>
  <c r="I437" i="13"/>
  <c r="G437" i="13"/>
  <c r="AJ436" i="13"/>
  <c r="AI436" i="13"/>
  <c r="AC436" i="13"/>
  <c r="I436" i="13"/>
  <c r="AJ435" i="13"/>
  <c r="AI435" i="13"/>
  <c r="AG435" i="13"/>
  <c r="AC435" i="13"/>
  <c r="I435" i="13"/>
  <c r="G435" i="13"/>
  <c r="AJ434" i="13"/>
  <c r="AI434" i="13"/>
  <c r="AG434" i="13"/>
  <c r="AC434" i="13"/>
  <c r="I434" i="13"/>
  <c r="G434" i="13"/>
  <c r="AJ433" i="13"/>
  <c r="AI433" i="13"/>
  <c r="I433" i="13"/>
  <c r="G433" i="13"/>
  <c r="AJ432" i="13"/>
  <c r="AI432" i="13"/>
  <c r="I432" i="13"/>
  <c r="AJ431" i="13"/>
  <c r="AI431" i="13"/>
  <c r="AG431" i="13"/>
  <c r="AC431" i="13"/>
  <c r="I431" i="13"/>
  <c r="G431" i="13"/>
  <c r="AJ430" i="13"/>
  <c r="AI430" i="13"/>
  <c r="AC430" i="13"/>
  <c r="I430" i="13"/>
  <c r="G430" i="13"/>
  <c r="AJ429" i="13"/>
  <c r="AI429" i="13"/>
  <c r="AC429" i="13"/>
  <c r="I429" i="13"/>
  <c r="G429" i="13"/>
  <c r="AJ428" i="13"/>
  <c r="AI428" i="13"/>
  <c r="AC428" i="13"/>
  <c r="I428" i="13"/>
  <c r="G428" i="13"/>
  <c r="AJ427" i="13"/>
  <c r="AI427" i="13"/>
  <c r="AC427" i="13"/>
  <c r="I427" i="13"/>
  <c r="G427" i="13"/>
  <c r="AJ426" i="13"/>
  <c r="AI426" i="13"/>
  <c r="AG426" i="13"/>
  <c r="AC426" i="13"/>
  <c r="I426" i="13"/>
  <c r="G426" i="13"/>
  <c r="AJ425" i="13"/>
  <c r="AI425" i="13"/>
  <c r="AC425" i="13"/>
  <c r="I425" i="13"/>
  <c r="AJ1807" i="13"/>
  <c r="AI1807" i="13"/>
  <c r="I1807" i="13"/>
  <c r="G1807" i="13"/>
  <c r="AJ424" i="13"/>
  <c r="AI424" i="13"/>
  <c r="AE424" i="13"/>
  <c r="AC424" i="13"/>
  <c r="M424" i="13"/>
  <c r="K424" i="13"/>
  <c r="G424" i="13"/>
  <c r="AJ423" i="13"/>
  <c r="AI423" i="13"/>
  <c r="W423" i="13"/>
  <c r="U423" i="13"/>
  <c r="S423" i="13"/>
  <c r="G423" i="13"/>
  <c r="AJ422" i="13"/>
  <c r="AI422" i="13"/>
  <c r="AC422" i="13"/>
  <c r="I422" i="13"/>
  <c r="G422" i="13"/>
  <c r="AJ421" i="13"/>
  <c r="AI421" i="13"/>
  <c r="AC421" i="13"/>
  <c r="I421" i="13"/>
  <c r="AJ420" i="13"/>
  <c r="AI420" i="13"/>
  <c r="W420" i="13"/>
  <c r="U420" i="13"/>
  <c r="S420" i="13"/>
  <c r="G420" i="13"/>
  <c r="AJ419" i="13"/>
  <c r="AI419" i="13"/>
  <c r="AG419" i="13"/>
  <c r="AC419" i="13"/>
  <c r="I419" i="13"/>
  <c r="G419" i="13"/>
  <c r="AJ418" i="13"/>
  <c r="AI418" i="13"/>
  <c r="AC418" i="13"/>
  <c r="I418" i="13"/>
  <c r="G418" i="13"/>
  <c r="AJ417" i="13"/>
  <c r="AI417" i="13"/>
  <c r="W417" i="13"/>
  <c r="U417" i="13"/>
  <c r="G417" i="13"/>
  <c r="AJ416" i="13"/>
  <c r="AI416" i="13"/>
  <c r="W416" i="13"/>
  <c r="U416" i="13"/>
  <c r="G416" i="13"/>
  <c r="AJ1682" i="13"/>
  <c r="AI1682" i="13"/>
  <c r="AC1682" i="13"/>
  <c r="I1682" i="13"/>
  <c r="G1682" i="13"/>
  <c r="AJ415" i="13"/>
  <c r="AI415" i="13"/>
  <c r="U415" i="13"/>
  <c r="S415" i="13"/>
  <c r="G415" i="13"/>
  <c r="AJ414" i="13"/>
  <c r="AI414" i="13"/>
  <c r="I414" i="13"/>
  <c r="G414" i="13"/>
  <c r="AJ413" i="13"/>
  <c r="AI413" i="13"/>
  <c r="U413" i="13"/>
  <c r="S413" i="13"/>
  <c r="G413" i="13"/>
  <c r="AJ412" i="13"/>
  <c r="AI412" i="13"/>
  <c r="I412" i="13"/>
  <c r="G412" i="13"/>
  <c r="AJ411" i="13"/>
  <c r="AI411" i="13"/>
  <c r="U411" i="13"/>
  <c r="Q411" i="13"/>
  <c r="G411" i="13"/>
  <c r="AJ410" i="13"/>
  <c r="AI410" i="13"/>
  <c r="AG410" i="13"/>
  <c r="AC410" i="13"/>
  <c r="I410" i="13"/>
  <c r="G410" i="13"/>
  <c r="AJ409" i="13"/>
  <c r="AI409" i="13"/>
  <c r="AC409" i="13"/>
  <c r="I409" i="13"/>
  <c r="AJ408" i="13"/>
  <c r="AI408" i="13"/>
  <c r="I408" i="13"/>
  <c r="G408" i="13"/>
  <c r="AJ407" i="13"/>
  <c r="AI407" i="13"/>
  <c r="AG407" i="13"/>
  <c r="AC407" i="13"/>
  <c r="W407" i="13"/>
  <c r="U407" i="13"/>
  <c r="S407" i="13"/>
  <c r="G407" i="13"/>
  <c r="AJ406" i="13"/>
  <c r="AI406" i="13"/>
  <c r="I406" i="13"/>
  <c r="G406" i="13"/>
  <c r="AJ405" i="13"/>
  <c r="AI405" i="13"/>
  <c r="W405" i="13"/>
  <c r="U405" i="13"/>
  <c r="S405" i="13"/>
  <c r="G405" i="13"/>
  <c r="AJ404" i="13"/>
  <c r="AI404" i="13"/>
  <c r="I404" i="13"/>
  <c r="G404" i="13"/>
  <c r="AJ403" i="13"/>
  <c r="AI403" i="13"/>
  <c r="W403" i="13"/>
  <c r="U403" i="13"/>
  <c r="S403" i="13"/>
  <c r="G403" i="13"/>
  <c r="AJ402" i="13"/>
  <c r="AI402" i="13"/>
  <c r="AG402" i="13"/>
  <c r="AC402" i="13"/>
  <c r="I402" i="13"/>
  <c r="G402" i="13"/>
  <c r="AJ401" i="13"/>
  <c r="AI401" i="13"/>
  <c r="U401" i="13"/>
  <c r="S401" i="13"/>
  <c r="G401" i="13"/>
  <c r="AJ400" i="13"/>
  <c r="AI400" i="13"/>
  <c r="I400" i="13"/>
  <c r="G400" i="13"/>
  <c r="AJ399" i="13"/>
  <c r="AI399" i="13"/>
  <c r="AG399" i="13"/>
  <c r="AC399" i="13"/>
  <c r="W399" i="13"/>
  <c r="U399" i="13"/>
  <c r="G399" i="13"/>
  <c r="AJ398" i="13"/>
  <c r="AI398" i="13"/>
  <c r="I398" i="13"/>
  <c r="G398" i="13"/>
  <c r="AJ397" i="13"/>
  <c r="AI397" i="13"/>
  <c r="W397" i="13"/>
  <c r="U397" i="13"/>
  <c r="G397" i="13"/>
  <c r="AJ396" i="13"/>
  <c r="AI396" i="13"/>
  <c r="I396" i="13"/>
  <c r="G396" i="13"/>
  <c r="AJ395" i="13"/>
  <c r="AI395" i="13"/>
  <c r="W395" i="13"/>
  <c r="U395" i="13"/>
  <c r="G395" i="13"/>
  <c r="AJ394" i="13"/>
  <c r="AI394" i="13"/>
  <c r="I394" i="13"/>
  <c r="G394" i="13"/>
  <c r="AJ393" i="13"/>
  <c r="AI393" i="13"/>
  <c r="AG393" i="13"/>
  <c r="AC393" i="13"/>
  <c r="U393" i="13"/>
  <c r="S393" i="13"/>
  <c r="G393" i="13"/>
  <c r="AJ392" i="13"/>
  <c r="AI392" i="13"/>
  <c r="I392" i="13"/>
  <c r="G392" i="13"/>
  <c r="AJ391" i="13"/>
  <c r="AI391" i="13"/>
  <c r="AG391" i="13"/>
  <c r="AC391" i="13"/>
  <c r="U391" i="13"/>
  <c r="S391" i="13"/>
  <c r="G391" i="13"/>
  <c r="AJ390" i="13"/>
  <c r="AI390" i="13"/>
  <c r="I390" i="13"/>
  <c r="G390" i="13"/>
  <c r="AJ389" i="13"/>
  <c r="AI389" i="13"/>
  <c r="AC389" i="13"/>
  <c r="I389" i="13"/>
  <c r="AJ388" i="13"/>
  <c r="AI388" i="13"/>
  <c r="I388" i="13"/>
  <c r="G388" i="13"/>
  <c r="AJ387" i="13"/>
  <c r="AI387" i="13"/>
  <c r="AG387" i="13"/>
  <c r="AC387" i="13"/>
  <c r="U387" i="13"/>
  <c r="Q387" i="13"/>
  <c r="G387" i="13"/>
  <c r="AJ386" i="13"/>
  <c r="AI386" i="13"/>
  <c r="I386" i="13"/>
  <c r="G386" i="13"/>
  <c r="AJ385" i="13"/>
  <c r="AI385" i="13"/>
  <c r="AC385" i="13"/>
  <c r="I385" i="13"/>
  <c r="AJ384" i="13"/>
  <c r="AI384" i="13"/>
  <c r="I384" i="13"/>
  <c r="G384" i="13"/>
  <c r="AJ383" i="13"/>
  <c r="AI383" i="13"/>
  <c r="U383" i="13"/>
  <c r="S383" i="13"/>
  <c r="G383" i="13"/>
  <c r="AJ382" i="13"/>
  <c r="AI382" i="13"/>
  <c r="I382" i="13"/>
  <c r="G382" i="13"/>
  <c r="AJ381" i="13"/>
  <c r="AI381" i="13"/>
  <c r="AG381" i="13"/>
  <c r="AC381" i="13"/>
  <c r="U381" i="13"/>
  <c r="S381" i="13"/>
  <c r="G381" i="13"/>
  <c r="AJ380" i="13"/>
  <c r="AI380" i="13"/>
  <c r="I380" i="13"/>
  <c r="G380" i="13"/>
  <c r="AJ379" i="13"/>
  <c r="AI379" i="13"/>
  <c r="AC379" i="13"/>
  <c r="I379" i="13"/>
  <c r="G379" i="13"/>
  <c r="AJ378" i="13"/>
  <c r="AI378" i="13"/>
  <c r="AG378" i="13"/>
  <c r="AC378" i="13"/>
  <c r="U378" i="13"/>
  <c r="S378" i="13"/>
  <c r="G378" i="13"/>
  <c r="AJ377" i="13"/>
  <c r="AI377" i="13"/>
  <c r="U377" i="13"/>
  <c r="S377" i="13"/>
  <c r="G377" i="13"/>
  <c r="AJ376" i="13"/>
  <c r="AI376" i="13"/>
  <c r="W376" i="13"/>
  <c r="U376" i="13"/>
  <c r="S376" i="13"/>
  <c r="G376" i="13"/>
  <c r="AJ375" i="13"/>
  <c r="AI375" i="13"/>
  <c r="AC375" i="13"/>
  <c r="I375" i="13"/>
  <c r="G375" i="13"/>
  <c r="AJ374" i="13"/>
  <c r="AI374" i="13"/>
  <c r="U374" i="13"/>
  <c r="S374" i="13"/>
  <c r="G374" i="13"/>
  <c r="AJ373" i="13"/>
  <c r="AI373" i="13"/>
  <c r="U373" i="13"/>
  <c r="Q373" i="13"/>
  <c r="G373" i="13"/>
  <c r="AJ372" i="13"/>
  <c r="AI372" i="13"/>
  <c r="AJ371" i="13"/>
  <c r="AI371" i="13"/>
  <c r="AC371" i="13"/>
  <c r="I371" i="13"/>
  <c r="G371" i="13"/>
  <c r="AJ370" i="13"/>
  <c r="AI370" i="13"/>
  <c r="AC370" i="13"/>
  <c r="I370" i="13"/>
  <c r="AJ369" i="13"/>
  <c r="AI369" i="13"/>
  <c r="AC369" i="13"/>
  <c r="I369" i="13"/>
  <c r="AJ368" i="13"/>
  <c r="AI368" i="13"/>
  <c r="AC368" i="13"/>
  <c r="I368" i="13"/>
  <c r="G368" i="13"/>
  <c r="AJ367" i="13"/>
  <c r="AI367" i="13"/>
  <c r="AC367" i="13"/>
  <c r="I367" i="13"/>
  <c r="G367" i="13"/>
  <c r="AJ366" i="13"/>
  <c r="AI366" i="13"/>
  <c r="AC366" i="13"/>
  <c r="I366" i="13"/>
  <c r="AJ365" i="13"/>
  <c r="AI365" i="13"/>
  <c r="AC365" i="13"/>
  <c r="I365" i="13"/>
  <c r="G365" i="13"/>
  <c r="AJ364" i="13"/>
  <c r="AI364" i="13"/>
  <c r="AC364" i="13"/>
  <c r="I364" i="13"/>
  <c r="G364" i="13"/>
  <c r="AJ363" i="13"/>
  <c r="AI363" i="13"/>
  <c r="AG363" i="13"/>
  <c r="AC363" i="13"/>
  <c r="U363" i="13"/>
  <c r="Q363" i="13"/>
  <c r="G363" i="13"/>
  <c r="AJ362" i="13"/>
  <c r="AI362" i="13"/>
  <c r="U362" i="13"/>
  <c r="Q362" i="13"/>
  <c r="O362" i="13"/>
  <c r="G362" i="13"/>
  <c r="AJ361" i="13"/>
  <c r="AI361" i="13"/>
  <c r="AC361" i="13"/>
  <c r="I361" i="13"/>
  <c r="G361" i="13"/>
  <c r="AJ360" i="13"/>
  <c r="AI360" i="13"/>
  <c r="AG360" i="13"/>
  <c r="AC360" i="13"/>
  <c r="W360" i="13"/>
  <c r="U360" i="13"/>
  <c r="S360" i="13"/>
  <c r="G360" i="13"/>
  <c r="AJ359" i="13"/>
  <c r="AI359" i="13"/>
  <c r="AC359" i="13"/>
  <c r="I359" i="13"/>
  <c r="G359" i="13"/>
  <c r="AJ358" i="13"/>
  <c r="AI358" i="13"/>
  <c r="W358" i="13"/>
  <c r="U358" i="13"/>
  <c r="G358" i="13"/>
  <c r="AJ357" i="13"/>
  <c r="AI357" i="13"/>
  <c r="AC357" i="13"/>
  <c r="I357" i="13"/>
  <c r="AJ356" i="13"/>
  <c r="AI356" i="13"/>
  <c r="AC356" i="13"/>
  <c r="I356" i="13"/>
  <c r="AJ355" i="13"/>
  <c r="AI355" i="13"/>
  <c r="AC355" i="13"/>
  <c r="I355" i="13"/>
  <c r="G355" i="13"/>
  <c r="AJ354" i="13"/>
  <c r="AI354" i="13"/>
  <c r="AG354" i="13"/>
  <c r="AC354" i="13"/>
  <c r="W354" i="13"/>
  <c r="U354" i="13"/>
  <c r="G354" i="13"/>
  <c r="AJ353" i="13"/>
  <c r="AI353" i="13"/>
  <c r="AC353" i="13"/>
  <c r="I353" i="13"/>
  <c r="G353" i="13"/>
  <c r="AJ352" i="13"/>
  <c r="AI352" i="13"/>
  <c r="AG352" i="13"/>
  <c r="AC352" i="13"/>
  <c r="W352" i="13"/>
  <c r="U352" i="13"/>
  <c r="G352" i="13"/>
  <c r="AJ351" i="13"/>
  <c r="AI351" i="13"/>
  <c r="AG351" i="13"/>
  <c r="AC351" i="13"/>
  <c r="Y351" i="13"/>
  <c r="U351" i="13"/>
  <c r="G351" i="13"/>
  <c r="AJ350" i="13"/>
  <c r="AI350" i="13"/>
  <c r="AC350" i="13"/>
  <c r="I350" i="13"/>
  <c r="G350" i="13"/>
  <c r="AJ349" i="13"/>
  <c r="AI349" i="13"/>
  <c r="AG349" i="13"/>
  <c r="AC349" i="13"/>
  <c r="I349" i="13"/>
  <c r="G349" i="13"/>
  <c r="AJ348" i="13"/>
  <c r="AI348" i="13"/>
  <c r="AC348" i="13"/>
  <c r="I348" i="13"/>
  <c r="G348" i="13"/>
  <c r="AJ347" i="13"/>
  <c r="AI347" i="13"/>
  <c r="U347" i="13"/>
  <c r="Q347" i="13"/>
  <c r="G347" i="13"/>
  <c r="AJ346" i="13"/>
  <c r="AI346" i="13"/>
  <c r="AG346" i="13"/>
  <c r="AC346" i="13"/>
  <c r="Y346" i="13"/>
  <c r="U346" i="13"/>
  <c r="G346" i="13"/>
  <c r="AJ345" i="13"/>
  <c r="AI345" i="13"/>
  <c r="AG345" i="13"/>
  <c r="AC345" i="13"/>
  <c r="I345" i="13"/>
  <c r="G345" i="13"/>
  <c r="AJ344" i="13"/>
  <c r="AI344" i="13"/>
  <c r="U344" i="13"/>
  <c r="Q344" i="13"/>
  <c r="O344" i="13"/>
  <c r="G344" i="13"/>
  <c r="AJ343" i="13"/>
  <c r="AI343" i="13"/>
  <c r="AC343" i="13"/>
  <c r="I343" i="13"/>
  <c r="G343" i="13"/>
  <c r="AJ342" i="13"/>
  <c r="AI342" i="13"/>
  <c r="AG342" i="13"/>
  <c r="AC342" i="13"/>
  <c r="U342" i="13"/>
  <c r="Q342" i="13"/>
  <c r="G342" i="13"/>
  <c r="AJ341" i="13"/>
  <c r="AI341" i="13"/>
  <c r="AC341" i="13"/>
  <c r="I341" i="13"/>
  <c r="AJ340" i="13"/>
  <c r="AI340" i="13"/>
  <c r="AC340" i="13"/>
  <c r="I340" i="13"/>
  <c r="G340" i="13"/>
  <c r="AJ339" i="13"/>
  <c r="AI339" i="13"/>
  <c r="Y339" i="13"/>
  <c r="U339" i="13"/>
  <c r="G339" i="13"/>
  <c r="AJ338" i="13"/>
  <c r="AI338" i="13"/>
  <c r="AG338" i="13"/>
  <c r="AC338" i="13"/>
  <c r="Y338" i="13"/>
  <c r="U338" i="13"/>
  <c r="G338" i="13"/>
  <c r="AJ337" i="13"/>
  <c r="AI337" i="13"/>
  <c r="AC337" i="13"/>
  <c r="I337" i="13"/>
  <c r="G337" i="13"/>
  <c r="AJ336" i="13"/>
  <c r="AI336" i="13"/>
  <c r="AC336" i="13"/>
  <c r="I336" i="13"/>
  <c r="G336" i="13"/>
  <c r="AJ335" i="13"/>
  <c r="AI335" i="13"/>
  <c r="AC335" i="13"/>
  <c r="I335" i="13"/>
  <c r="G335" i="13"/>
  <c r="AJ334" i="13"/>
  <c r="AI334" i="13"/>
  <c r="AG334" i="13"/>
  <c r="AC334" i="13"/>
  <c r="U334" i="13"/>
  <c r="Q334" i="13"/>
  <c r="G334" i="13"/>
  <c r="AJ333" i="13"/>
  <c r="AI333" i="13"/>
  <c r="AG333" i="13"/>
  <c r="AC333" i="13"/>
  <c r="I333" i="13"/>
  <c r="G333" i="13"/>
  <c r="AJ332" i="13"/>
  <c r="AI332" i="13"/>
  <c r="AG332" i="13"/>
  <c r="AC332" i="13"/>
  <c r="Y332" i="13"/>
  <c r="U332" i="13"/>
  <c r="G332" i="13"/>
  <c r="AJ331" i="13"/>
  <c r="AI331" i="13"/>
  <c r="AG331" i="13"/>
  <c r="AC331" i="13"/>
  <c r="I331" i="13"/>
  <c r="G331" i="13"/>
  <c r="AJ330" i="13"/>
  <c r="AI330" i="13"/>
  <c r="AG330" i="13"/>
  <c r="AC330" i="13"/>
  <c r="U330" i="13"/>
  <c r="Q330" i="13"/>
  <c r="G330" i="13"/>
  <c r="AJ329" i="13"/>
  <c r="AI329" i="13"/>
  <c r="AG329" i="13"/>
  <c r="AC329" i="13"/>
  <c r="I329" i="13"/>
  <c r="G329" i="13"/>
  <c r="AJ328" i="13"/>
  <c r="AI328" i="13"/>
  <c r="AC328" i="13"/>
  <c r="I328" i="13"/>
  <c r="G328" i="13"/>
  <c r="AJ327" i="13"/>
  <c r="AI327" i="13"/>
  <c r="AG327" i="13"/>
  <c r="AC327" i="13"/>
  <c r="W327" i="13"/>
  <c r="U327" i="13"/>
  <c r="S327" i="13"/>
  <c r="G327" i="13"/>
  <c r="AJ326" i="13"/>
  <c r="AI326" i="13"/>
  <c r="U326" i="13"/>
  <c r="Q326" i="13"/>
  <c r="G326" i="13"/>
  <c r="AJ325" i="13"/>
  <c r="AI325" i="13"/>
  <c r="AC325" i="13"/>
  <c r="I325" i="13"/>
  <c r="G325" i="13"/>
  <c r="AJ324" i="13"/>
  <c r="AI324" i="13"/>
  <c r="AC324" i="13"/>
  <c r="I324" i="13"/>
  <c r="G324" i="13"/>
  <c r="AJ323" i="13"/>
  <c r="AI323" i="13"/>
  <c r="U323" i="13"/>
  <c r="Q323" i="13"/>
  <c r="G323" i="13"/>
  <c r="AJ322" i="13"/>
  <c r="AI322" i="13"/>
  <c r="AC322" i="13"/>
  <c r="I322" i="13"/>
  <c r="AJ321" i="13"/>
  <c r="AI321" i="13"/>
  <c r="AC321" i="13"/>
  <c r="I321" i="13"/>
  <c r="G321" i="13"/>
  <c r="AJ320" i="13"/>
  <c r="AI320" i="13"/>
  <c r="W320" i="13"/>
  <c r="U320" i="13"/>
  <c r="G320" i="13"/>
  <c r="AJ319" i="13"/>
  <c r="AI319" i="13"/>
  <c r="AC319" i="13"/>
  <c r="I319" i="13"/>
  <c r="G319" i="13"/>
  <c r="AJ318" i="13"/>
  <c r="AI318" i="13"/>
  <c r="AC318" i="13"/>
  <c r="I318" i="13"/>
  <c r="AJ317" i="13"/>
  <c r="AI317" i="13"/>
  <c r="AC317" i="13"/>
  <c r="I317" i="13"/>
  <c r="G317" i="13"/>
  <c r="AJ316" i="13"/>
  <c r="AI316" i="13"/>
  <c r="AC316" i="13"/>
  <c r="I316" i="13"/>
  <c r="G316" i="13"/>
  <c r="AJ315" i="13"/>
  <c r="AI315" i="13"/>
  <c r="U315" i="13"/>
  <c r="Q315" i="13"/>
  <c r="O315" i="13"/>
  <c r="G315" i="13"/>
  <c r="AJ314" i="13"/>
  <c r="AI314" i="13"/>
  <c r="AC314" i="13"/>
  <c r="I314" i="13"/>
  <c r="G314" i="13"/>
  <c r="AJ313" i="13"/>
  <c r="AI313" i="13"/>
  <c r="AC313" i="13"/>
  <c r="I313" i="13"/>
  <c r="AJ312" i="13"/>
  <c r="AI312" i="13"/>
  <c r="AG312" i="13"/>
  <c r="AC312" i="13"/>
  <c r="I312" i="13"/>
  <c r="G312" i="13"/>
  <c r="AJ311" i="13"/>
  <c r="AI311" i="13"/>
  <c r="W311" i="13"/>
  <c r="U311" i="13"/>
  <c r="G311" i="13"/>
  <c r="AJ310" i="13"/>
  <c r="AI310" i="13"/>
  <c r="AC310" i="13"/>
  <c r="I310" i="13"/>
  <c r="G310" i="13"/>
  <c r="AJ309" i="13"/>
  <c r="AI309" i="13"/>
  <c r="AG309" i="13"/>
  <c r="AC309" i="13"/>
  <c r="U309" i="13"/>
  <c r="S309" i="13"/>
  <c r="G309" i="13"/>
  <c r="AJ308" i="13"/>
  <c r="AI308" i="13"/>
  <c r="AC308" i="13"/>
  <c r="I308" i="13"/>
  <c r="G308" i="13"/>
  <c r="AJ307" i="13"/>
  <c r="AI307" i="13"/>
  <c r="AG307" i="13"/>
  <c r="AC307" i="13"/>
  <c r="U307" i="13"/>
  <c r="S307" i="13"/>
  <c r="G307" i="13"/>
  <c r="AJ306" i="13"/>
  <c r="AI306" i="13"/>
  <c r="U306" i="13"/>
  <c r="Q306" i="13"/>
  <c r="O306" i="13"/>
  <c r="G306" i="13"/>
  <c r="AJ305" i="13"/>
  <c r="AI305" i="13"/>
  <c r="AG305" i="13"/>
  <c r="AC305" i="13"/>
  <c r="I305" i="13"/>
  <c r="G305" i="13"/>
  <c r="AJ304" i="13"/>
  <c r="AI304" i="13"/>
  <c r="AC304" i="13"/>
  <c r="I304" i="13"/>
  <c r="AJ303" i="13"/>
  <c r="AI303" i="13"/>
  <c r="AC303" i="13"/>
  <c r="I303" i="13"/>
  <c r="G303" i="13"/>
  <c r="AJ302" i="13"/>
  <c r="AI302" i="13"/>
  <c r="AC302" i="13"/>
  <c r="I302" i="13"/>
  <c r="G302" i="13"/>
  <c r="AJ301" i="13"/>
  <c r="AI301" i="13"/>
  <c r="AC301" i="13"/>
  <c r="I301" i="13"/>
  <c r="AJ300" i="13"/>
  <c r="AI300" i="13"/>
  <c r="AC300" i="13"/>
  <c r="I300" i="13"/>
  <c r="G300" i="13"/>
  <c r="AJ299" i="13"/>
  <c r="AI299" i="13"/>
  <c r="W299" i="13"/>
  <c r="U299" i="13"/>
  <c r="G299" i="13"/>
  <c r="AJ298" i="13"/>
  <c r="AI298" i="13"/>
  <c r="U298" i="13"/>
  <c r="Q298" i="13"/>
  <c r="G298" i="13"/>
  <c r="AJ297" i="13"/>
  <c r="AG297" i="13"/>
  <c r="AC297" i="13"/>
  <c r="I297" i="13"/>
  <c r="G297" i="13"/>
  <c r="AJ296" i="13"/>
  <c r="AI296" i="13"/>
  <c r="U296" i="13"/>
  <c r="Q296" i="13"/>
  <c r="G296" i="13"/>
  <c r="AJ295" i="13"/>
  <c r="AI295" i="13"/>
  <c r="AC295" i="13"/>
  <c r="I295" i="13"/>
  <c r="G295" i="13"/>
  <c r="AJ294" i="13"/>
  <c r="AI294" i="13"/>
  <c r="AC294" i="13"/>
  <c r="I294" i="13"/>
  <c r="AJ293" i="13"/>
  <c r="AI293" i="13"/>
  <c r="AC293" i="13"/>
  <c r="I293" i="13"/>
  <c r="G293" i="13"/>
  <c r="AJ292" i="13"/>
  <c r="AI292" i="13"/>
  <c r="U292" i="13"/>
  <c r="S292" i="13"/>
  <c r="G292" i="13"/>
  <c r="AJ291" i="13"/>
  <c r="AI291" i="13"/>
  <c r="AC291" i="13"/>
  <c r="I291" i="13"/>
  <c r="G291" i="13"/>
  <c r="AJ290" i="13"/>
  <c r="AI290" i="13"/>
  <c r="W290" i="13"/>
  <c r="U290" i="13"/>
  <c r="S290" i="13"/>
  <c r="G290" i="13"/>
  <c r="AJ289" i="13"/>
  <c r="AI289" i="13"/>
  <c r="AC289" i="13"/>
  <c r="I289" i="13"/>
  <c r="G289" i="13"/>
  <c r="AJ288" i="13"/>
  <c r="AI288" i="13"/>
  <c r="U288" i="13"/>
  <c r="Q288" i="13"/>
  <c r="G288" i="13"/>
  <c r="AJ287" i="13"/>
  <c r="AI287" i="13"/>
  <c r="AC287" i="13"/>
  <c r="I287" i="13"/>
  <c r="G287" i="13"/>
  <c r="AJ286" i="13"/>
  <c r="AI286" i="13"/>
  <c r="Y286" i="13"/>
  <c r="U286" i="13"/>
  <c r="G286" i="13"/>
  <c r="AJ285" i="13"/>
  <c r="AI285" i="13"/>
  <c r="AC285" i="13"/>
  <c r="I285" i="13"/>
  <c r="G285" i="13"/>
  <c r="AJ284" i="13"/>
  <c r="AI284" i="13"/>
  <c r="U284" i="13"/>
  <c r="Q284" i="13"/>
  <c r="G284" i="13"/>
  <c r="AJ283" i="13"/>
  <c r="AI283" i="13"/>
  <c r="AC283" i="13"/>
  <c r="I283" i="13"/>
  <c r="G283" i="13"/>
  <c r="AJ282" i="13"/>
  <c r="AI282" i="13"/>
  <c r="AC282" i="13"/>
  <c r="I282" i="13"/>
  <c r="AJ281" i="13"/>
  <c r="AI281" i="13"/>
  <c r="AC281" i="13"/>
  <c r="I281" i="13"/>
  <c r="G281" i="13"/>
  <c r="AJ280" i="13"/>
  <c r="AI280" i="13"/>
  <c r="U280" i="13"/>
  <c r="Q280" i="13"/>
  <c r="O280" i="13"/>
  <c r="G280" i="13"/>
  <c r="AJ279" i="13"/>
  <c r="AI279" i="13"/>
  <c r="U279" i="13"/>
  <c r="Q279" i="13"/>
  <c r="G279" i="13"/>
  <c r="AJ278" i="13"/>
  <c r="AI278" i="13"/>
  <c r="AC278" i="13"/>
  <c r="I278" i="13"/>
  <c r="G278" i="13"/>
  <c r="AJ277" i="13"/>
  <c r="AI277" i="13"/>
  <c r="AC277" i="13"/>
  <c r="I277" i="13"/>
  <c r="AJ276" i="13"/>
  <c r="AI276" i="13"/>
  <c r="AC276" i="13"/>
  <c r="I276" i="13"/>
  <c r="G276" i="13"/>
  <c r="AJ275" i="13"/>
  <c r="AI275" i="13"/>
  <c r="AC275" i="13"/>
  <c r="I275" i="13"/>
  <c r="G275" i="13"/>
  <c r="AJ274" i="13"/>
  <c r="AI274" i="13"/>
  <c r="AC274" i="13"/>
  <c r="I274" i="13"/>
  <c r="G274" i="13"/>
  <c r="AJ273" i="13"/>
  <c r="AI273" i="13"/>
  <c r="AC273" i="13"/>
  <c r="I273" i="13"/>
  <c r="AJ272" i="13"/>
  <c r="AI272" i="13"/>
  <c r="AK272" i="13" s="1"/>
  <c r="AJ271" i="13"/>
  <c r="AI271" i="13"/>
  <c r="AG271" i="13"/>
  <c r="AC271" i="13"/>
  <c r="I271" i="13"/>
  <c r="G271" i="13"/>
  <c r="AJ270" i="13"/>
  <c r="AI270" i="13"/>
  <c r="AC270" i="13"/>
  <c r="I270" i="13"/>
  <c r="G270" i="13"/>
  <c r="AJ269" i="13"/>
  <c r="AI269" i="13"/>
  <c r="AG269" i="13"/>
  <c r="AC269" i="13"/>
  <c r="U269" i="13"/>
  <c r="Q269" i="13"/>
  <c r="G269" i="13"/>
  <c r="AJ268" i="13"/>
  <c r="AI268" i="13"/>
  <c r="AC268" i="13"/>
  <c r="I268" i="13"/>
  <c r="G268" i="13"/>
  <c r="AJ267" i="13"/>
  <c r="AI267" i="13"/>
  <c r="I267" i="13"/>
  <c r="G267" i="13"/>
  <c r="AJ266" i="13"/>
  <c r="AI266" i="13"/>
  <c r="AC266" i="13"/>
  <c r="I266" i="13"/>
  <c r="G266" i="13"/>
  <c r="AJ265" i="13"/>
  <c r="AI265" i="13"/>
  <c r="AC265" i="13"/>
  <c r="I265" i="13"/>
  <c r="G265" i="13"/>
  <c r="AJ264" i="13"/>
  <c r="AI264" i="13"/>
  <c r="AC264" i="13"/>
  <c r="I264" i="13"/>
  <c r="AJ263" i="13"/>
  <c r="AI263" i="13"/>
  <c r="U263" i="13"/>
  <c r="S263" i="13"/>
  <c r="O263" i="13"/>
  <c r="G263" i="13"/>
  <c r="AJ262" i="13"/>
  <c r="AI262" i="13"/>
  <c r="AC262" i="13"/>
  <c r="I262" i="13"/>
  <c r="G262" i="13"/>
  <c r="AJ261" i="13"/>
  <c r="AI261" i="13"/>
  <c r="AG261" i="13"/>
  <c r="AC261" i="13"/>
  <c r="U261" i="13"/>
  <c r="S261" i="13"/>
  <c r="O261" i="13"/>
  <c r="G261" i="13"/>
  <c r="AJ260" i="13"/>
  <c r="AI260" i="13"/>
  <c r="AC260" i="13"/>
  <c r="I260" i="13"/>
  <c r="G260" i="13"/>
  <c r="AJ259" i="13"/>
  <c r="AI259" i="13"/>
  <c r="AC259" i="13"/>
  <c r="I259" i="13"/>
  <c r="G259" i="13"/>
  <c r="AJ258" i="13"/>
  <c r="G258" i="13"/>
  <c r="AK258" i="13" s="1"/>
  <c r="AJ257" i="13"/>
  <c r="AI257" i="13"/>
  <c r="AC257" i="13"/>
  <c r="I257" i="13"/>
  <c r="G257" i="13"/>
  <c r="AJ256" i="13"/>
  <c r="AI256" i="13"/>
  <c r="AC256" i="13"/>
  <c r="I256" i="13"/>
  <c r="AJ255" i="13"/>
  <c r="AI255" i="13"/>
  <c r="AG255" i="13"/>
  <c r="AC255" i="13"/>
  <c r="I255" i="13"/>
  <c r="G255" i="13"/>
  <c r="AJ254" i="13"/>
  <c r="AI254" i="13"/>
  <c r="AC254" i="13"/>
  <c r="I254" i="13"/>
  <c r="G254" i="13"/>
  <c r="AJ253" i="13"/>
  <c r="AI253" i="13"/>
  <c r="AG253" i="13"/>
  <c r="AC253" i="13"/>
  <c r="S253" i="13"/>
  <c r="G253" i="13"/>
  <c r="AJ252" i="13"/>
  <c r="AI252" i="13"/>
  <c r="AC252" i="13"/>
  <c r="I252" i="13"/>
  <c r="G252" i="13"/>
  <c r="AJ251" i="13"/>
  <c r="AI251" i="13"/>
  <c r="AC251" i="13"/>
  <c r="I251" i="13"/>
  <c r="G251" i="13"/>
  <c r="AJ250" i="13"/>
  <c r="AI250" i="13"/>
  <c r="AC250" i="13"/>
  <c r="I250" i="13"/>
  <c r="G250" i="13"/>
  <c r="AJ249" i="13"/>
  <c r="AI249" i="13"/>
  <c r="AC249" i="13"/>
  <c r="I249" i="13"/>
  <c r="G249" i="13"/>
  <c r="AJ248" i="13"/>
  <c r="AI248" i="13"/>
  <c r="AC248" i="13"/>
  <c r="I248" i="13"/>
  <c r="G248" i="13"/>
  <c r="AJ247" i="13"/>
  <c r="AI247" i="13"/>
  <c r="AC247" i="13"/>
  <c r="I247" i="13"/>
  <c r="G247" i="13"/>
  <c r="AJ246" i="13"/>
  <c r="AI246" i="13"/>
  <c r="AG246" i="13"/>
  <c r="AC246" i="13"/>
  <c r="I246" i="13"/>
  <c r="G246" i="13"/>
  <c r="AJ245" i="13"/>
  <c r="AI245" i="13"/>
  <c r="AC245" i="13"/>
  <c r="U245" i="13"/>
  <c r="O245" i="13"/>
  <c r="G245" i="13"/>
  <c r="AJ244" i="13"/>
  <c r="AI244" i="13"/>
  <c r="AC244" i="13"/>
  <c r="I244" i="13"/>
  <c r="G244" i="13"/>
  <c r="AJ243" i="13"/>
  <c r="AI243" i="13"/>
  <c r="AG243" i="13"/>
  <c r="AC243" i="13"/>
  <c r="I243" i="13"/>
  <c r="G243" i="13"/>
  <c r="AJ242" i="13"/>
  <c r="AI242" i="13"/>
  <c r="AC242" i="13"/>
  <c r="I242" i="13"/>
  <c r="G242" i="13"/>
  <c r="AJ241" i="13"/>
  <c r="AI241" i="13"/>
  <c r="Y241" i="13"/>
  <c r="U241" i="13"/>
  <c r="G241" i="13"/>
  <c r="AJ240" i="13"/>
  <c r="AI240" i="13"/>
  <c r="AC240" i="13"/>
  <c r="I240" i="13"/>
  <c r="G240" i="13"/>
  <c r="AJ239" i="13"/>
  <c r="AI239" i="13"/>
  <c r="AG239" i="13"/>
  <c r="AC239" i="13"/>
  <c r="I239" i="13"/>
  <c r="G239" i="13"/>
  <c r="AJ238" i="13"/>
  <c r="AI238" i="13"/>
  <c r="AC238" i="13"/>
  <c r="I238" i="13"/>
  <c r="G238" i="13"/>
  <c r="AJ237" i="13"/>
  <c r="AI237" i="13"/>
  <c r="AC237" i="13"/>
  <c r="I237" i="13"/>
  <c r="G237" i="13"/>
  <c r="AJ236" i="13"/>
  <c r="AI236" i="13"/>
  <c r="AG236" i="13"/>
  <c r="AC236" i="13"/>
  <c r="U236" i="13"/>
  <c r="S236" i="13"/>
  <c r="O236" i="13"/>
  <c r="G236" i="13"/>
  <c r="AJ235" i="13"/>
  <c r="AI235" i="13"/>
  <c r="AC235" i="13"/>
  <c r="I235" i="13"/>
  <c r="G235" i="13"/>
  <c r="AJ234" i="13"/>
  <c r="AI234" i="13"/>
  <c r="I234" i="13"/>
  <c r="G234" i="13"/>
  <c r="AJ233" i="13"/>
  <c r="AI233" i="13"/>
  <c r="AG233" i="13"/>
  <c r="AC233" i="13"/>
  <c r="U233" i="13"/>
  <c r="I233" i="13"/>
  <c r="G233" i="13"/>
  <c r="E233" i="13"/>
  <c r="AJ232" i="13"/>
  <c r="AI232" i="13"/>
  <c r="U232" i="13"/>
  <c r="Q232" i="13"/>
  <c r="G232" i="13"/>
  <c r="AJ231" i="13"/>
  <c r="AI231" i="13"/>
  <c r="AC231" i="13"/>
  <c r="I231" i="13"/>
  <c r="G231" i="13"/>
  <c r="AJ230" i="13"/>
  <c r="AI230" i="13"/>
  <c r="AC230" i="13"/>
  <c r="U230" i="13"/>
  <c r="I230" i="13"/>
  <c r="G230" i="13"/>
  <c r="E230" i="13"/>
  <c r="AJ229" i="13"/>
  <c r="AI229" i="13"/>
  <c r="AC229" i="13"/>
  <c r="I229" i="13"/>
  <c r="G229" i="13"/>
  <c r="AJ228" i="13"/>
  <c r="AI228" i="13"/>
  <c r="AC228" i="13"/>
  <c r="I228" i="13"/>
  <c r="AJ227" i="13"/>
  <c r="AI227" i="13"/>
  <c r="AC227" i="13"/>
  <c r="I227" i="13"/>
  <c r="AJ226" i="13"/>
  <c r="AI226" i="13"/>
  <c r="AG226" i="13"/>
  <c r="AC226" i="13"/>
  <c r="I226" i="13"/>
  <c r="G226" i="13"/>
  <c r="AJ225" i="13"/>
  <c r="AI225" i="13"/>
  <c r="AC225" i="13"/>
  <c r="I225" i="13"/>
  <c r="AJ224" i="13"/>
  <c r="AI224" i="13"/>
  <c r="AG224" i="13"/>
  <c r="AC224" i="13"/>
  <c r="I224" i="13"/>
  <c r="G224" i="13"/>
  <c r="AJ223" i="13"/>
  <c r="AI223" i="13"/>
  <c r="AG223" i="13"/>
  <c r="AJ222" i="13"/>
  <c r="AI222" i="13"/>
  <c r="I222" i="13"/>
  <c r="G222" i="13"/>
  <c r="AJ221" i="13"/>
  <c r="AI221" i="13"/>
  <c r="AC221" i="13"/>
  <c r="I221" i="13"/>
  <c r="AJ220" i="13"/>
  <c r="AI220" i="13"/>
  <c r="AC220" i="13"/>
  <c r="I220" i="13"/>
  <c r="G220" i="13"/>
  <c r="AJ219" i="13"/>
  <c r="AI219" i="13"/>
  <c r="AG219" i="13"/>
  <c r="AC219" i="13"/>
  <c r="I219" i="13"/>
  <c r="G219" i="13"/>
  <c r="AJ218" i="13"/>
  <c r="AI218" i="13"/>
  <c r="AC218" i="13"/>
  <c r="I218" i="13"/>
  <c r="G218" i="13"/>
  <c r="AJ217" i="13"/>
  <c r="AI217" i="13"/>
  <c r="AC217" i="13"/>
  <c r="I217" i="13"/>
  <c r="G217" i="13"/>
  <c r="AJ216" i="13"/>
  <c r="AI216" i="13"/>
  <c r="I216" i="13"/>
  <c r="G216" i="13"/>
  <c r="AJ215" i="13"/>
  <c r="AI215" i="13"/>
  <c r="I215" i="13"/>
  <c r="AJ214" i="13"/>
  <c r="AI214" i="13"/>
  <c r="AG214" i="13"/>
  <c r="AC214" i="13"/>
  <c r="W214" i="13"/>
  <c r="Q214" i="13"/>
  <c r="O214" i="13"/>
  <c r="G214" i="13"/>
  <c r="AJ213" i="13"/>
  <c r="AI213" i="13"/>
  <c r="AC213" i="13"/>
  <c r="I213" i="13"/>
  <c r="G213" i="13"/>
  <c r="AJ212" i="13"/>
  <c r="AI212" i="13"/>
  <c r="AC212" i="13"/>
  <c r="I212" i="13"/>
  <c r="G212" i="13"/>
  <c r="AJ211" i="13"/>
  <c r="AI211" i="13"/>
  <c r="AC211" i="13"/>
  <c r="I211" i="13"/>
  <c r="G211" i="13"/>
  <c r="AJ210" i="13"/>
  <c r="AI210" i="13"/>
  <c r="AC210" i="13"/>
  <c r="I210" i="13"/>
  <c r="G210" i="13"/>
  <c r="AJ209" i="13"/>
  <c r="AI209" i="13"/>
  <c r="I209" i="13"/>
  <c r="AJ208" i="13"/>
  <c r="AI208" i="13"/>
  <c r="AG208" i="13"/>
  <c r="AC208" i="13"/>
  <c r="I208" i="13"/>
  <c r="G208" i="13"/>
  <c r="AJ207" i="13"/>
  <c r="AI207" i="13"/>
  <c r="U207" i="13"/>
  <c r="Q207" i="13"/>
  <c r="O207" i="13"/>
  <c r="G207" i="13"/>
  <c r="AJ206" i="13"/>
  <c r="AI206" i="13"/>
  <c r="I206" i="13"/>
  <c r="G206" i="13"/>
  <c r="AJ205" i="13"/>
  <c r="AI205" i="13"/>
  <c r="AC205" i="13"/>
  <c r="I205" i="13"/>
  <c r="G205" i="13"/>
  <c r="AJ204" i="13"/>
  <c r="AI204" i="13"/>
  <c r="AG204" i="13"/>
  <c r="AC204" i="13"/>
  <c r="I204" i="13"/>
  <c r="G204" i="13"/>
  <c r="AJ203" i="13"/>
  <c r="AI203" i="13"/>
  <c r="AC203" i="13"/>
  <c r="I203" i="13"/>
  <c r="G203" i="13"/>
  <c r="AJ202" i="13"/>
  <c r="AI202" i="13"/>
  <c r="AC202" i="13"/>
  <c r="W202" i="13"/>
  <c r="O202" i="13"/>
  <c r="G202" i="13"/>
  <c r="AJ201" i="13"/>
  <c r="AI201" i="13"/>
  <c r="AC201" i="13"/>
  <c r="I201" i="13"/>
  <c r="AJ200" i="13"/>
  <c r="AI200" i="13"/>
  <c r="AC200" i="13"/>
  <c r="I200" i="13"/>
  <c r="G200" i="13"/>
  <c r="AJ199" i="13"/>
  <c r="AI199" i="13"/>
  <c r="AC199" i="13"/>
  <c r="I199" i="13"/>
  <c r="AJ198" i="13"/>
  <c r="AI198" i="13"/>
  <c r="AG198" i="13"/>
  <c r="AC198" i="13"/>
  <c r="Q198" i="13"/>
  <c r="G198" i="13"/>
  <c r="AJ197" i="13"/>
  <c r="AI197" i="13"/>
  <c r="I197" i="13"/>
  <c r="G197" i="13"/>
  <c r="AJ196" i="13"/>
  <c r="AI196" i="13"/>
  <c r="AC196" i="13"/>
  <c r="I196" i="13"/>
  <c r="AJ195" i="13"/>
  <c r="AI195" i="13"/>
  <c r="AC195" i="13"/>
  <c r="I195" i="13"/>
  <c r="G195" i="13"/>
  <c r="AJ194" i="13"/>
  <c r="AI194" i="13"/>
  <c r="I194" i="13"/>
  <c r="AJ193" i="13"/>
  <c r="AI193" i="13"/>
  <c r="AG193" i="13"/>
  <c r="AC193" i="13"/>
  <c r="U193" i="13"/>
  <c r="Q193" i="13"/>
  <c r="G193" i="13"/>
  <c r="AJ192" i="13"/>
  <c r="AI192" i="13"/>
  <c r="AC192" i="13"/>
  <c r="I192" i="13"/>
  <c r="G192" i="13"/>
  <c r="AJ191" i="13"/>
  <c r="AI191" i="13"/>
  <c r="AG191" i="13"/>
  <c r="AC191" i="13"/>
  <c r="I191" i="13"/>
  <c r="G191" i="13"/>
  <c r="E191" i="13"/>
  <c r="AJ190" i="13"/>
  <c r="AI190" i="13"/>
  <c r="AG190" i="13"/>
  <c r="AC190" i="13"/>
  <c r="W190" i="13"/>
  <c r="Q190" i="13"/>
  <c r="O190" i="13"/>
  <c r="G190" i="13"/>
  <c r="AJ189" i="13"/>
  <c r="AI189" i="13"/>
  <c r="I189" i="13"/>
  <c r="AJ188" i="13"/>
  <c r="AI188" i="13"/>
  <c r="AC188" i="13"/>
  <c r="I188" i="13"/>
  <c r="G188" i="13"/>
  <c r="AJ187" i="13"/>
  <c r="AI187" i="13"/>
  <c r="AG187" i="13"/>
  <c r="AC187" i="13"/>
  <c r="I187" i="13"/>
  <c r="G187" i="13"/>
  <c r="AJ186" i="13"/>
  <c r="AI186" i="13"/>
  <c r="AC186" i="13"/>
  <c r="I186" i="13"/>
  <c r="G186" i="13"/>
  <c r="AJ185" i="13"/>
  <c r="AI185" i="13"/>
  <c r="AC185" i="13"/>
  <c r="I185" i="13"/>
  <c r="E185" i="13"/>
  <c r="AJ184" i="13"/>
  <c r="AI184" i="13"/>
  <c r="AC184" i="13"/>
  <c r="I184" i="13"/>
  <c r="AJ183" i="13"/>
  <c r="I183" i="13"/>
  <c r="AK183" i="13" s="1"/>
  <c r="AJ182" i="13"/>
  <c r="I182" i="13"/>
  <c r="AK182" i="13" s="1"/>
  <c r="AJ181" i="13"/>
  <c r="AI181" i="13"/>
  <c r="AC181" i="13"/>
  <c r="I181" i="13"/>
  <c r="E181" i="13"/>
  <c r="AJ180" i="13"/>
  <c r="AI180" i="13"/>
  <c r="AC180" i="13"/>
  <c r="I180" i="13"/>
  <c r="AJ179" i="13"/>
  <c r="AI179" i="13"/>
  <c r="AC179" i="13"/>
  <c r="I179" i="13"/>
  <c r="G179" i="13"/>
  <c r="E179" i="13"/>
  <c r="AJ178" i="13"/>
  <c r="AI178" i="13"/>
  <c r="AC178" i="13"/>
  <c r="I178" i="13"/>
  <c r="G178" i="13"/>
  <c r="AJ177" i="13"/>
  <c r="I177" i="13"/>
  <c r="AJ176" i="13"/>
  <c r="AI176" i="13"/>
  <c r="AG176" i="13"/>
  <c r="AC176" i="13"/>
  <c r="I176" i="13"/>
  <c r="G176" i="13"/>
  <c r="E176" i="13"/>
  <c r="AJ175" i="13"/>
  <c r="AI175" i="13"/>
  <c r="AC175" i="13"/>
  <c r="I175" i="13"/>
  <c r="E175" i="13"/>
  <c r="AJ174" i="13"/>
  <c r="I174" i="13"/>
  <c r="AK174" i="13" s="1"/>
  <c r="AJ173" i="13"/>
  <c r="I173" i="13"/>
  <c r="AK173" i="13" s="1"/>
  <c r="AJ1867" i="13"/>
  <c r="AI1867" i="13"/>
  <c r="AA1867" i="13"/>
  <c r="U1867" i="13"/>
  <c r="S1867" i="13"/>
  <c r="G1867" i="13"/>
  <c r="E1867" i="13"/>
  <c r="AJ172" i="13"/>
  <c r="AI172" i="13"/>
  <c r="AC172" i="13"/>
  <c r="I172" i="13"/>
  <c r="G172" i="13"/>
  <c r="AJ171" i="13"/>
  <c r="AI171" i="13"/>
  <c r="AG171" i="13"/>
  <c r="AC171" i="13"/>
  <c r="U171" i="13"/>
  <c r="Q171" i="13"/>
  <c r="G171" i="13"/>
  <c r="AJ170" i="13"/>
  <c r="AI170" i="13"/>
  <c r="AC170" i="13"/>
  <c r="I170" i="13"/>
  <c r="G170" i="13"/>
  <c r="E170" i="13"/>
  <c r="AJ169" i="13"/>
  <c r="AI169" i="13"/>
  <c r="AC169" i="13"/>
  <c r="I169" i="13"/>
  <c r="G169" i="13"/>
  <c r="AJ168" i="13"/>
  <c r="I168" i="13"/>
  <c r="AK168" i="13" s="1"/>
  <c r="AJ167" i="13"/>
  <c r="AI167" i="13"/>
  <c r="AA167" i="13"/>
  <c r="U167" i="13"/>
  <c r="S167" i="13"/>
  <c r="G167" i="13"/>
  <c r="E167" i="13"/>
  <c r="AJ166" i="13"/>
  <c r="AI166" i="13"/>
  <c r="AC166" i="13"/>
  <c r="I166" i="13"/>
  <c r="G166" i="13"/>
  <c r="AJ165" i="13"/>
  <c r="AI165" i="13"/>
  <c r="AC165" i="13"/>
  <c r="I165" i="13"/>
  <c r="G165" i="13"/>
  <c r="AJ164" i="13"/>
  <c r="I164" i="13"/>
  <c r="AK164" i="13" s="1"/>
  <c r="AJ163" i="13"/>
  <c r="AI163" i="13"/>
  <c r="AC163" i="13"/>
  <c r="I163" i="13"/>
  <c r="G163" i="13"/>
  <c r="E163" i="13"/>
  <c r="AJ162" i="13"/>
  <c r="AI162" i="13"/>
  <c r="AC162" i="13"/>
  <c r="Y162" i="13"/>
  <c r="U162" i="13"/>
  <c r="G162" i="13"/>
  <c r="E162" i="13"/>
  <c r="AJ161" i="13"/>
  <c r="AI161" i="13"/>
  <c r="U161" i="13"/>
  <c r="S161" i="13"/>
  <c r="G161" i="13"/>
  <c r="AJ160" i="13"/>
  <c r="AI160" i="13"/>
  <c r="U160" i="13"/>
  <c r="Q160" i="13"/>
  <c r="G160" i="13"/>
  <c r="AJ159" i="13"/>
  <c r="AI159" i="13"/>
  <c r="AC159" i="13"/>
  <c r="I159" i="13"/>
  <c r="G159" i="13"/>
  <c r="AJ158" i="13"/>
  <c r="AI158" i="13"/>
  <c r="AC158" i="13"/>
  <c r="I158" i="13"/>
  <c r="G158" i="13"/>
  <c r="E158" i="13"/>
  <c r="AJ157" i="13"/>
  <c r="I157" i="13"/>
  <c r="AK157" i="13" s="1"/>
  <c r="AJ156" i="13"/>
  <c r="AI156" i="13"/>
  <c r="AC156" i="13"/>
  <c r="I156" i="13"/>
  <c r="G156" i="13"/>
  <c r="AJ155" i="13"/>
  <c r="AI155" i="13"/>
  <c r="U155" i="13"/>
  <c r="Q155" i="13"/>
  <c r="G155" i="13"/>
  <c r="AJ154" i="13"/>
  <c r="AI154" i="13"/>
  <c r="AC154" i="13"/>
  <c r="I154" i="13"/>
  <c r="G154" i="13"/>
  <c r="AJ153" i="13"/>
  <c r="I153" i="13"/>
  <c r="AK153" i="13" s="1"/>
  <c r="AJ152" i="13"/>
  <c r="I152" i="13"/>
  <c r="AK152" i="13" s="1"/>
  <c r="AJ151" i="13"/>
  <c r="AI151" i="13"/>
  <c r="AG151" i="13"/>
  <c r="AC151" i="13"/>
  <c r="I151" i="13"/>
  <c r="G151" i="13"/>
  <c r="E151" i="13"/>
  <c r="AJ150" i="13"/>
  <c r="AI150" i="13"/>
  <c r="AG150" i="13"/>
  <c r="AC150" i="13"/>
  <c r="I150" i="13"/>
  <c r="G150" i="13"/>
  <c r="E150" i="13"/>
  <c r="AJ149" i="13"/>
  <c r="AI149" i="13"/>
  <c r="AG149" i="13"/>
  <c r="AC149" i="13"/>
  <c r="I149" i="13"/>
  <c r="G149" i="13"/>
  <c r="E149" i="13"/>
  <c r="AJ148" i="13"/>
  <c r="AI148" i="13"/>
  <c r="AG148" i="13"/>
  <c r="AC148" i="13"/>
  <c r="U148" i="13"/>
  <c r="S148" i="13"/>
  <c r="G148" i="13"/>
  <c r="AJ147" i="13"/>
  <c r="AI147" i="13"/>
  <c r="U147" i="13"/>
  <c r="Q147" i="13"/>
  <c r="G147" i="13"/>
  <c r="AJ146" i="13"/>
  <c r="AI146" i="13"/>
  <c r="AG146" i="13"/>
  <c r="AC146" i="13"/>
  <c r="I146" i="13"/>
  <c r="G146" i="13"/>
  <c r="E146" i="13"/>
  <c r="AJ145" i="13"/>
  <c r="AI145" i="13"/>
  <c r="AC145" i="13"/>
  <c r="I145" i="13"/>
  <c r="G145" i="13"/>
  <c r="AJ144" i="13"/>
  <c r="I144" i="13"/>
  <c r="AK144" i="13" s="1"/>
  <c r="AJ143" i="13"/>
  <c r="I143" i="13"/>
  <c r="AK143" i="13" s="1"/>
  <c r="AJ142" i="13"/>
  <c r="I142" i="13"/>
  <c r="AK142" i="13" s="1"/>
  <c r="AJ141" i="13"/>
  <c r="AI141" i="13"/>
  <c r="AC141" i="13"/>
  <c r="AJ140" i="13"/>
  <c r="AI140" i="13"/>
  <c r="U140" i="13"/>
  <c r="S140" i="13"/>
  <c r="G140" i="13"/>
  <c r="AJ139" i="13"/>
  <c r="AI139" i="13"/>
  <c r="AC139" i="13"/>
  <c r="I139" i="13"/>
  <c r="AJ138" i="13"/>
  <c r="AI138" i="13"/>
  <c r="I138" i="13"/>
  <c r="G138" i="13"/>
  <c r="AJ137" i="13"/>
  <c r="AI137" i="13"/>
  <c r="AG137" i="13"/>
  <c r="AC137" i="13"/>
  <c r="I137" i="13"/>
  <c r="G137" i="13"/>
  <c r="E137" i="13"/>
  <c r="AJ136" i="13"/>
  <c r="AI136" i="13"/>
  <c r="AG136" i="13"/>
  <c r="AC136" i="13"/>
  <c r="I136" i="13"/>
  <c r="G136" i="13"/>
  <c r="AJ135" i="13"/>
  <c r="I135" i="13"/>
  <c r="AK135" i="13" s="1"/>
  <c r="AJ134" i="13"/>
  <c r="I134" i="13"/>
  <c r="AK134" i="13" s="1"/>
  <c r="AJ133" i="13"/>
  <c r="I133" i="13"/>
  <c r="AK133" i="13" s="1"/>
  <c r="AJ132" i="13"/>
  <c r="AI132" i="13"/>
  <c r="AG132" i="13"/>
  <c r="AC132" i="13"/>
  <c r="I132" i="13"/>
  <c r="G132" i="13"/>
  <c r="E132" i="13"/>
  <c r="AJ131" i="13"/>
  <c r="AI131" i="13"/>
  <c r="AC131" i="13"/>
  <c r="AJ130" i="13"/>
  <c r="AI130" i="13"/>
  <c r="AC130" i="13"/>
  <c r="I130" i="13"/>
  <c r="E130" i="13"/>
  <c r="AJ129" i="13"/>
  <c r="AI129" i="13"/>
  <c r="AC129" i="13"/>
  <c r="I129" i="13"/>
  <c r="E129" i="13"/>
  <c r="AJ128" i="13"/>
  <c r="AI128" i="13"/>
  <c r="I128" i="13"/>
  <c r="G128" i="13"/>
  <c r="AJ127" i="13"/>
  <c r="I127" i="13"/>
  <c r="AK127" i="13" s="1"/>
  <c r="AJ126" i="13"/>
  <c r="I126" i="13"/>
  <c r="AK126" i="13" s="1"/>
  <c r="AJ125" i="13"/>
  <c r="AI125" i="13"/>
  <c r="AG125" i="13"/>
  <c r="AC125" i="13"/>
  <c r="I125" i="13"/>
  <c r="G125" i="13"/>
  <c r="E125" i="13"/>
  <c r="AJ124" i="13"/>
  <c r="AI124" i="13"/>
  <c r="AG124" i="13"/>
  <c r="AC124" i="13"/>
  <c r="AA124" i="13"/>
  <c r="W124" i="13"/>
  <c r="U124" i="13"/>
  <c r="S124" i="13"/>
  <c r="G124" i="13"/>
  <c r="E124" i="13"/>
  <c r="AJ1787" i="13"/>
  <c r="AI1787" i="13"/>
  <c r="AA1787" i="13"/>
  <c r="W1787" i="13"/>
  <c r="U1787" i="13"/>
  <c r="S1787" i="13"/>
  <c r="G1787" i="13"/>
  <c r="E1787" i="13"/>
  <c r="AJ123" i="13"/>
  <c r="AI123" i="13"/>
  <c r="AC123" i="13"/>
  <c r="Y123" i="13"/>
  <c r="U123" i="13"/>
  <c r="G123" i="13"/>
  <c r="E123" i="13"/>
  <c r="AJ122" i="13"/>
  <c r="AI122" i="13"/>
  <c r="U122" i="13"/>
  <c r="S122" i="13"/>
  <c r="G122" i="13"/>
  <c r="E122" i="13"/>
  <c r="AJ121" i="13"/>
  <c r="AI121" i="13"/>
  <c r="Y121" i="13"/>
  <c r="U121" i="13"/>
  <c r="G121" i="13"/>
  <c r="AJ120" i="13"/>
  <c r="AI120" i="13"/>
  <c r="AG120" i="13"/>
  <c r="AC120" i="13"/>
  <c r="I120" i="13"/>
  <c r="G120" i="13"/>
  <c r="E120" i="13"/>
  <c r="AJ119" i="13"/>
  <c r="AI119" i="13"/>
  <c r="AC119" i="13"/>
  <c r="I119" i="13"/>
  <c r="G119" i="13"/>
  <c r="AJ118" i="13"/>
  <c r="I118" i="13"/>
  <c r="AK118" i="13" s="1"/>
  <c r="AJ117" i="13"/>
  <c r="AI117" i="13"/>
  <c r="AC117" i="13"/>
  <c r="I117" i="13"/>
  <c r="E117" i="13"/>
  <c r="AJ116" i="13"/>
  <c r="AI116" i="13"/>
  <c r="AG116" i="13"/>
  <c r="AC116" i="13"/>
  <c r="I116" i="13"/>
  <c r="G116" i="13"/>
  <c r="E116" i="13"/>
  <c r="AJ115" i="13"/>
  <c r="AI115" i="13"/>
  <c r="AC115" i="13"/>
  <c r="I115" i="13"/>
  <c r="G115" i="13"/>
  <c r="AJ114" i="13"/>
  <c r="AI114" i="13"/>
  <c r="AC114" i="13"/>
  <c r="I114" i="13"/>
  <c r="AJ113" i="13"/>
  <c r="AI113" i="13"/>
  <c r="AG113" i="13"/>
  <c r="AC113" i="13"/>
  <c r="I113" i="13"/>
  <c r="G113" i="13"/>
  <c r="E113" i="13"/>
  <c r="AJ112" i="13"/>
  <c r="AI112" i="13"/>
  <c r="AG112" i="13"/>
  <c r="AC112" i="13"/>
  <c r="I112" i="13"/>
  <c r="G112" i="13"/>
  <c r="E112" i="13"/>
  <c r="AJ111" i="13"/>
  <c r="I111" i="13"/>
  <c r="AK111" i="13" s="1"/>
  <c r="AJ110" i="13"/>
  <c r="I110" i="13"/>
  <c r="AK110" i="13" s="1"/>
  <c r="AJ109" i="13"/>
  <c r="AI109" i="13"/>
  <c r="AG109" i="13"/>
  <c r="AC109" i="13"/>
  <c r="I109" i="13"/>
  <c r="G109" i="13"/>
  <c r="E109" i="13"/>
  <c r="AJ108" i="13"/>
  <c r="AI108" i="13"/>
  <c r="AC108" i="13"/>
  <c r="U108" i="13"/>
  <c r="G108" i="13"/>
  <c r="E108" i="13"/>
  <c r="AJ1790" i="13"/>
  <c r="AI1790" i="13"/>
  <c r="U1790" i="13"/>
  <c r="S1790" i="13"/>
  <c r="G1790" i="13"/>
  <c r="E1790" i="13"/>
  <c r="AJ1856" i="13"/>
  <c r="AI1856" i="13"/>
  <c r="AG1856" i="13"/>
  <c r="AC1856" i="13"/>
  <c r="Y1856" i="13"/>
  <c r="W1856" i="13"/>
  <c r="U1856" i="13"/>
  <c r="S1856" i="13"/>
  <c r="G1856" i="13"/>
  <c r="E1856" i="13"/>
  <c r="AJ107" i="13"/>
  <c r="AI107" i="13"/>
  <c r="AG107" i="13"/>
  <c r="AC107" i="13"/>
  <c r="I107" i="13"/>
  <c r="G107" i="13"/>
  <c r="E107" i="13"/>
  <c r="AJ106" i="13"/>
  <c r="AI106" i="13"/>
  <c r="AG106" i="13"/>
  <c r="AC106" i="13"/>
  <c r="I106" i="13"/>
  <c r="G106" i="13"/>
  <c r="E106" i="13"/>
  <c r="AJ105" i="13"/>
  <c r="AI105" i="13"/>
  <c r="I105" i="13"/>
  <c r="G105" i="13"/>
  <c r="AJ104" i="13"/>
  <c r="AI104" i="13"/>
  <c r="AG104" i="13"/>
  <c r="AC104" i="13"/>
  <c r="I104" i="13"/>
  <c r="G104" i="13"/>
  <c r="E104" i="13"/>
  <c r="AJ103" i="13"/>
  <c r="AI103" i="13"/>
  <c r="AG103" i="13"/>
  <c r="AC103" i="13"/>
  <c r="I103" i="13"/>
  <c r="G103" i="13"/>
  <c r="E103" i="13"/>
  <c r="AJ102" i="13"/>
  <c r="AI102" i="13"/>
  <c r="AC102" i="13"/>
  <c r="I102" i="13"/>
  <c r="E102" i="13"/>
  <c r="AJ101" i="13"/>
  <c r="AI101" i="13"/>
  <c r="Y101" i="13"/>
  <c r="W101" i="13"/>
  <c r="U101" i="13"/>
  <c r="S101" i="13"/>
  <c r="G101" i="13"/>
  <c r="E101" i="13"/>
  <c r="AJ100" i="13"/>
  <c r="AI100" i="13"/>
  <c r="U100" i="13"/>
  <c r="Q100" i="13"/>
  <c r="G100" i="13"/>
  <c r="AJ99" i="13"/>
  <c r="AI99" i="13"/>
  <c r="AG99" i="13"/>
  <c r="AC99" i="13"/>
  <c r="I99" i="13"/>
  <c r="G99" i="13"/>
  <c r="E99" i="13"/>
  <c r="AJ98" i="13"/>
  <c r="AI98" i="13"/>
  <c r="AC98" i="13"/>
  <c r="I98" i="13"/>
  <c r="G98" i="13"/>
  <c r="AJ97" i="13"/>
  <c r="I97" i="13"/>
  <c r="AK97" i="13" s="1"/>
  <c r="AJ96" i="13"/>
  <c r="AI96" i="13"/>
  <c r="AG96" i="13"/>
  <c r="AC96" i="13"/>
  <c r="I96" i="13"/>
  <c r="G96" i="13"/>
  <c r="E96" i="13"/>
  <c r="AJ95" i="13"/>
  <c r="AI95" i="13"/>
  <c r="AG95" i="13"/>
  <c r="AC95" i="13"/>
  <c r="U95" i="13"/>
  <c r="S95" i="13"/>
  <c r="G95" i="13"/>
  <c r="E95" i="13"/>
  <c r="AJ1868" i="13"/>
  <c r="AI1868" i="13"/>
  <c r="AG1868" i="13"/>
  <c r="AC1868" i="13"/>
  <c r="I1868" i="13"/>
  <c r="G1868" i="13"/>
  <c r="E1868" i="13"/>
  <c r="AJ94" i="13"/>
  <c r="AI94" i="13"/>
  <c r="AC94" i="13"/>
  <c r="AA94" i="13"/>
  <c r="W94" i="13"/>
  <c r="U94" i="13"/>
  <c r="S94" i="13"/>
  <c r="G94" i="13"/>
  <c r="E94" i="13"/>
  <c r="AJ93" i="13"/>
  <c r="AI93" i="13"/>
  <c r="W93" i="13"/>
  <c r="U93" i="13"/>
  <c r="G93" i="13"/>
  <c r="E93" i="13"/>
  <c r="AJ92" i="13"/>
  <c r="AI92" i="13"/>
  <c r="AG92" i="13"/>
  <c r="AC92" i="13"/>
  <c r="W92" i="13"/>
  <c r="U92" i="13"/>
  <c r="S92" i="13"/>
  <c r="G92" i="13"/>
  <c r="AJ91" i="13"/>
  <c r="AI91" i="13"/>
  <c r="AC91" i="13"/>
  <c r="I91" i="13"/>
  <c r="AJ90" i="13"/>
  <c r="AI90" i="13"/>
  <c r="AC90" i="13"/>
  <c r="I90" i="13"/>
  <c r="G90" i="13"/>
  <c r="AJ89" i="13"/>
  <c r="AI89" i="13"/>
  <c r="AG89" i="13"/>
  <c r="AC89" i="13"/>
  <c r="I89" i="13"/>
  <c r="G89" i="13"/>
  <c r="E89" i="13"/>
  <c r="AJ88" i="13"/>
  <c r="AI88" i="13"/>
  <c r="AG88" i="13"/>
  <c r="AC88" i="13"/>
  <c r="I88" i="13"/>
  <c r="G88" i="13"/>
  <c r="E88" i="13"/>
  <c r="AJ87" i="13"/>
  <c r="AI87" i="13"/>
  <c r="AC87" i="13"/>
  <c r="I87" i="13"/>
  <c r="AJ86" i="13"/>
  <c r="AI86" i="13"/>
  <c r="AC86" i="13"/>
  <c r="I86" i="13"/>
  <c r="AJ85" i="13"/>
  <c r="I85" i="13"/>
  <c r="AK85" i="13" s="1"/>
  <c r="AJ84" i="13"/>
  <c r="I84" i="13"/>
  <c r="AK84" i="13" s="1"/>
  <c r="AJ83" i="13"/>
  <c r="AI83" i="13"/>
  <c r="I83" i="13"/>
  <c r="AJ82" i="13"/>
  <c r="AI82" i="13"/>
  <c r="AG82" i="13"/>
  <c r="AC82" i="13"/>
  <c r="I82" i="13"/>
  <c r="G82" i="13"/>
  <c r="E82" i="13"/>
  <c r="AJ81" i="13"/>
  <c r="AI81" i="13"/>
  <c r="AG81" i="13"/>
  <c r="AC81" i="13"/>
  <c r="AA81" i="13"/>
  <c r="W81" i="13"/>
  <c r="U81" i="13"/>
  <c r="S81" i="13"/>
  <c r="G81" i="13"/>
  <c r="E81" i="13"/>
  <c r="AJ80" i="13"/>
  <c r="AI80" i="13"/>
  <c r="AA80" i="13"/>
  <c r="W80" i="13"/>
  <c r="U80" i="13"/>
  <c r="S80" i="13"/>
  <c r="G80" i="13"/>
  <c r="E80" i="13"/>
  <c r="AJ79" i="13"/>
  <c r="AI79" i="13"/>
  <c r="U79" i="13"/>
  <c r="S79" i="13"/>
  <c r="G79" i="13"/>
  <c r="E79" i="13"/>
  <c r="AJ78" i="13"/>
  <c r="AI78" i="13"/>
  <c r="AC78" i="13"/>
  <c r="I78" i="13"/>
  <c r="G78" i="13"/>
  <c r="AJ77" i="13"/>
  <c r="I77" i="13"/>
  <c r="AK77" i="13" s="1"/>
  <c r="AJ76" i="13"/>
  <c r="AI76" i="13"/>
  <c r="AG76" i="13"/>
  <c r="AC76" i="13"/>
  <c r="Y76" i="13"/>
  <c r="U76" i="13"/>
  <c r="G76" i="13"/>
  <c r="E76" i="13"/>
  <c r="AJ75" i="13"/>
  <c r="AI75" i="13"/>
  <c r="AC75" i="13"/>
  <c r="I75" i="13"/>
  <c r="E75" i="13"/>
  <c r="AJ1788" i="13"/>
  <c r="AI1788" i="13"/>
  <c r="W1788" i="13"/>
  <c r="U1788" i="13"/>
  <c r="G1788" i="13"/>
  <c r="E1788" i="13"/>
  <c r="AJ74" i="13"/>
  <c r="AI74" i="13"/>
  <c r="U74" i="13"/>
  <c r="S74" i="13"/>
  <c r="O74" i="13"/>
  <c r="G74" i="13"/>
  <c r="AJ73" i="13"/>
  <c r="AI73" i="13"/>
  <c r="AC73" i="13"/>
  <c r="I73" i="13"/>
  <c r="G73" i="13"/>
  <c r="E73" i="13"/>
  <c r="AJ72" i="13"/>
  <c r="I72" i="13"/>
  <c r="AK72" i="13" s="1"/>
  <c r="AJ71" i="13"/>
  <c r="I71" i="13"/>
  <c r="AK71" i="13" s="1"/>
  <c r="AJ70" i="13"/>
  <c r="I70" i="13"/>
  <c r="AK70" i="13" s="1"/>
  <c r="AJ69" i="13"/>
  <c r="AI69" i="13"/>
  <c r="AG69" i="13"/>
  <c r="AC69" i="13"/>
  <c r="I69" i="13"/>
  <c r="G69" i="13"/>
  <c r="E69" i="13"/>
  <c r="AJ1792" i="13"/>
  <c r="AI1792" i="13"/>
  <c r="W1792" i="13"/>
  <c r="U1792" i="13"/>
  <c r="S1792" i="13"/>
  <c r="G1792" i="13"/>
  <c r="E1792" i="13"/>
  <c r="AJ68" i="13"/>
  <c r="AI68" i="13"/>
  <c r="AG68" i="13"/>
  <c r="AC68" i="13"/>
  <c r="Y68" i="13"/>
  <c r="U68" i="13"/>
  <c r="G68" i="13"/>
  <c r="E68" i="13"/>
  <c r="AJ67" i="13"/>
  <c r="AI67" i="13"/>
  <c r="AG67" i="13"/>
  <c r="AC67" i="13"/>
  <c r="AA67" i="13"/>
  <c r="W67" i="13"/>
  <c r="U67" i="13"/>
  <c r="S67" i="13"/>
  <c r="G67" i="13"/>
  <c r="AJ66" i="13"/>
  <c r="AI66" i="13"/>
  <c r="W66" i="13"/>
  <c r="U66" i="13"/>
  <c r="G66" i="13"/>
  <c r="AJ65" i="13"/>
  <c r="AI65" i="13"/>
  <c r="AC65" i="13"/>
  <c r="I65" i="13"/>
  <c r="G65" i="13"/>
  <c r="AJ64" i="13"/>
  <c r="I64" i="13"/>
  <c r="AK64" i="13" s="1"/>
  <c r="AJ63" i="13"/>
  <c r="I63" i="13"/>
  <c r="AK63" i="13" s="1"/>
  <c r="AJ62" i="13"/>
  <c r="I62" i="13"/>
  <c r="AK62" i="13" s="1"/>
  <c r="AJ61" i="13"/>
  <c r="AI61" i="13"/>
  <c r="AA61" i="13"/>
  <c r="U61" i="13"/>
  <c r="Q61" i="13"/>
  <c r="G61" i="13"/>
  <c r="E61" i="13"/>
  <c r="AJ60" i="13"/>
  <c r="AI60" i="13"/>
  <c r="W60" i="13"/>
  <c r="U60" i="13"/>
  <c r="S60" i="13"/>
  <c r="G60" i="13"/>
  <c r="E60" i="13"/>
  <c r="AJ59" i="13"/>
  <c r="AI59" i="13"/>
  <c r="AC59" i="13"/>
  <c r="Y59" i="13"/>
  <c r="U59" i="13"/>
  <c r="G59" i="13"/>
  <c r="E59" i="13"/>
  <c r="AJ58" i="13"/>
  <c r="AI58" i="13"/>
  <c r="AG58" i="13"/>
  <c r="AC58" i="13"/>
  <c r="I58" i="13"/>
  <c r="G58" i="13"/>
  <c r="AJ57" i="13"/>
  <c r="AI57" i="13"/>
  <c r="AC57" i="13"/>
  <c r="I57" i="13"/>
  <c r="AJ56" i="13"/>
  <c r="AI56" i="13"/>
  <c r="AC56" i="13"/>
  <c r="I56" i="13"/>
  <c r="G56" i="13"/>
  <c r="AJ55" i="13"/>
  <c r="I55" i="13"/>
  <c r="AK55" i="13" s="1"/>
  <c r="AJ54" i="13"/>
  <c r="I54" i="13"/>
  <c r="AK54" i="13" s="1"/>
  <c r="AJ53" i="13"/>
  <c r="AI53" i="13"/>
  <c r="I53" i="13"/>
  <c r="AJ51" i="13"/>
  <c r="AI51" i="13"/>
  <c r="AG51" i="13"/>
  <c r="AC51" i="13"/>
  <c r="AA51" i="13"/>
  <c r="U51" i="13"/>
  <c r="Q51" i="13"/>
  <c r="G51" i="13"/>
  <c r="E51" i="13"/>
  <c r="AJ50" i="13"/>
  <c r="AI50" i="13"/>
  <c r="AC50" i="13"/>
  <c r="I50" i="13"/>
  <c r="E50" i="13"/>
  <c r="AJ49" i="13"/>
  <c r="AI49" i="13"/>
  <c r="AG49" i="13"/>
  <c r="AC49" i="13"/>
  <c r="Y49" i="13"/>
  <c r="U49" i="13"/>
  <c r="G49" i="13"/>
  <c r="E49" i="13"/>
  <c r="AJ48" i="13"/>
  <c r="AI48" i="13"/>
  <c r="U48" i="13"/>
  <c r="S48" i="13"/>
  <c r="G48" i="13"/>
  <c r="AJ47" i="13"/>
  <c r="AI47" i="13"/>
  <c r="AC47" i="13"/>
  <c r="I47" i="13"/>
  <c r="G47" i="13"/>
  <c r="AJ46" i="13"/>
  <c r="AI46" i="13"/>
  <c r="AC46" i="13"/>
  <c r="I46" i="13"/>
  <c r="G46" i="13"/>
  <c r="E46" i="13"/>
  <c r="AJ45" i="13"/>
  <c r="AI45" i="13"/>
  <c r="AC45" i="13"/>
  <c r="I45" i="13"/>
  <c r="G45" i="13"/>
  <c r="E45" i="13"/>
  <c r="AJ44" i="13"/>
  <c r="AI44" i="13"/>
  <c r="AG44" i="13"/>
  <c r="AC44" i="13"/>
  <c r="I44" i="13"/>
  <c r="G44" i="13"/>
  <c r="E44" i="13"/>
  <c r="AJ43" i="13"/>
  <c r="AI43" i="13"/>
  <c r="AG43" i="13"/>
  <c r="AC43" i="13"/>
  <c r="I43" i="13"/>
  <c r="G43" i="13"/>
  <c r="E43" i="13"/>
  <c r="AJ42" i="13"/>
  <c r="AI42" i="13"/>
  <c r="AG42" i="13"/>
  <c r="AC42" i="13"/>
  <c r="AA42" i="13"/>
  <c r="W42" i="13"/>
  <c r="U42" i="13"/>
  <c r="S42" i="13"/>
  <c r="G42" i="13"/>
  <c r="E42" i="13"/>
  <c r="AJ41" i="13"/>
  <c r="AI41" i="13"/>
  <c r="AG41" i="13"/>
  <c r="AC41" i="13"/>
  <c r="AA41" i="13"/>
  <c r="U41" i="13"/>
  <c r="Q41" i="13"/>
  <c r="G41" i="13"/>
  <c r="E41" i="13"/>
  <c r="AJ40" i="13"/>
  <c r="AI40" i="13"/>
  <c r="AC40" i="13"/>
  <c r="I40" i="13"/>
  <c r="G40" i="13"/>
  <c r="AJ39" i="13"/>
  <c r="AI39" i="13"/>
  <c r="U39" i="13"/>
  <c r="S39" i="13"/>
  <c r="G39" i="13"/>
  <c r="AJ38" i="13"/>
  <c r="I38" i="13"/>
  <c r="AK38" i="13" s="1"/>
  <c r="AJ37" i="13"/>
  <c r="I37" i="13"/>
  <c r="AK37" i="13" s="1"/>
  <c r="AJ36" i="13"/>
  <c r="AI36" i="13"/>
  <c r="AG36" i="13"/>
  <c r="AC36" i="13"/>
  <c r="I36" i="13"/>
  <c r="G36" i="13"/>
  <c r="E36" i="13"/>
  <c r="AJ35" i="13"/>
  <c r="AI35" i="13"/>
  <c r="AA35" i="13"/>
  <c r="U35" i="13"/>
  <c r="S35" i="13"/>
  <c r="G35" i="13"/>
  <c r="E35" i="13"/>
  <c r="AJ34" i="13"/>
  <c r="AI34" i="13"/>
  <c r="AG34" i="13"/>
  <c r="AC34" i="13"/>
  <c r="I34" i="13"/>
  <c r="G34" i="13"/>
  <c r="E34" i="13"/>
  <c r="AJ33" i="13"/>
  <c r="AI33" i="13"/>
  <c r="AG33" i="13"/>
  <c r="AC33" i="13"/>
  <c r="I33" i="13"/>
  <c r="G33" i="13"/>
  <c r="E33" i="13"/>
  <c r="AJ32" i="13"/>
  <c r="AI32" i="13"/>
  <c r="AC32" i="13"/>
  <c r="Y32" i="13"/>
  <c r="U32" i="13"/>
  <c r="G32" i="13"/>
  <c r="E32" i="13"/>
  <c r="AJ31" i="13"/>
  <c r="AI31" i="13"/>
  <c r="AA31" i="13"/>
  <c r="U31" i="13"/>
  <c r="Q31" i="13"/>
  <c r="G31" i="13"/>
  <c r="E31" i="13"/>
  <c r="AJ30" i="13"/>
  <c r="AI30" i="13"/>
  <c r="AA30" i="13"/>
  <c r="W30" i="13"/>
  <c r="U30" i="13"/>
  <c r="S30" i="13"/>
  <c r="G30" i="13"/>
  <c r="E30" i="13"/>
  <c r="AJ29" i="13"/>
  <c r="AI29" i="13"/>
  <c r="Y29" i="13"/>
  <c r="U29" i="13"/>
  <c r="G29" i="13"/>
  <c r="AJ28" i="13"/>
  <c r="AI28" i="13"/>
  <c r="AC28" i="13"/>
  <c r="I28" i="13"/>
  <c r="G28" i="13"/>
  <c r="AJ27" i="13"/>
  <c r="AI27" i="13"/>
  <c r="U27" i="13"/>
  <c r="S27" i="13"/>
  <c r="O27" i="13"/>
  <c r="G27" i="13"/>
  <c r="AJ26" i="13"/>
  <c r="AI26" i="13"/>
  <c r="AC26" i="13"/>
  <c r="I26" i="13"/>
  <c r="G26" i="13"/>
  <c r="E26" i="13"/>
  <c r="AJ25" i="13"/>
  <c r="AI25" i="13"/>
  <c r="AA25" i="13"/>
  <c r="W25" i="13"/>
  <c r="U25" i="13"/>
  <c r="S25" i="13"/>
  <c r="G25" i="13"/>
  <c r="E25" i="13"/>
  <c r="AJ24" i="13"/>
  <c r="AI24" i="13"/>
  <c r="W24" i="13"/>
  <c r="U24" i="13"/>
  <c r="G24" i="13"/>
  <c r="AJ23" i="13"/>
  <c r="AI23" i="13"/>
  <c r="AG23" i="13"/>
  <c r="AC23" i="13"/>
  <c r="I23" i="13"/>
  <c r="G23" i="13"/>
  <c r="E23" i="13"/>
  <c r="AJ22" i="13"/>
  <c r="AI22" i="13"/>
  <c r="AC22" i="13"/>
  <c r="I22" i="13"/>
  <c r="G22" i="13"/>
  <c r="E22" i="13"/>
  <c r="AJ21" i="13"/>
  <c r="AI21" i="13"/>
  <c r="AC21" i="13"/>
  <c r="I21" i="13"/>
  <c r="G21" i="13"/>
  <c r="AJ20" i="13"/>
  <c r="AI20" i="13"/>
  <c r="AC20" i="13"/>
  <c r="I20" i="13"/>
  <c r="G20" i="13"/>
  <c r="E20" i="13"/>
  <c r="AJ19" i="13"/>
  <c r="I19" i="13"/>
  <c r="AK19" i="13" s="1"/>
  <c r="AJ18" i="13"/>
  <c r="AI18" i="13"/>
  <c r="AG18" i="13"/>
  <c r="AC18" i="13"/>
  <c r="I18" i="13"/>
  <c r="G18" i="13"/>
  <c r="E18" i="13"/>
  <c r="AJ17" i="13"/>
  <c r="AI17" i="13"/>
  <c r="Y17" i="13"/>
  <c r="U17" i="13"/>
  <c r="G17" i="13"/>
  <c r="AJ16" i="13"/>
  <c r="AI16" i="13"/>
  <c r="AC16" i="13"/>
  <c r="I16" i="13"/>
  <c r="G16" i="13"/>
  <c r="E16" i="13"/>
  <c r="AJ15" i="13"/>
  <c r="AI15" i="13"/>
  <c r="U15" i="13"/>
  <c r="Q15" i="13"/>
  <c r="G15" i="13"/>
  <c r="AJ14" i="13"/>
  <c r="AI14" i="13"/>
  <c r="AC14" i="13"/>
  <c r="I14" i="13"/>
  <c r="G14" i="13"/>
  <c r="AJ13" i="13"/>
  <c r="AI13" i="13"/>
  <c r="AC13" i="13"/>
  <c r="I13" i="13"/>
  <c r="G13" i="13"/>
  <c r="E13" i="13"/>
  <c r="AJ12" i="13"/>
  <c r="AI12" i="13"/>
  <c r="AC12" i="13"/>
  <c r="I12" i="13"/>
  <c r="G12" i="13"/>
  <c r="AJ11" i="13"/>
  <c r="AI11" i="13"/>
  <c r="AG11" i="13"/>
  <c r="AC11" i="13"/>
  <c r="I11" i="13"/>
  <c r="G11" i="13"/>
  <c r="E11" i="13"/>
  <c r="AJ10" i="13"/>
  <c r="I10" i="13"/>
  <c r="AK10" i="13" s="1"/>
  <c r="AJ9" i="13"/>
  <c r="AI9" i="13"/>
  <c r="AC9" i="13"/>
  <c r="G9" i="13"/>
  <c r="E9" i="13"/>
  <c r="AJ8" i="13"/>
  <c r="AI8" i="13"/>
  <c r="AC8" i="13"/>
  <c r="I8" i="13"/>
  <c r="AJ7" i="13"/>
  <c r="AI7" i="13"/>
  <c r="U7" i="13"/>
  <c r="S7" i="13"/>
  <c r="O7" i="13"/>
  <c r="G7" i="13"/>
  <c r="AJ6" i="13"/>
  <c r="AI6" i="13"/>
  <c r="AC6" i="13"/>
  <c r="I6" i="13"/>
  <c r="G6" i="13"/>
  <c r="AJ5" i="13"/>
  <c r="I5" i="13"/>
  <c r="AK5" i="13" s="1"/>
  <c r="AJ4" i="13"/>
  <c r="I4" i="13"/>
  <c r="AK4" i="13" s="1"/>
  <c r="S1532" i="12" l="1"/>
  <c r="S1536" i="12"/>
  <c r="S1524" i="12"/>
  <c r="AE169" i="8"/>
  <c r="AE172" i="8"/>
  <c r="BC150" i="14"/>
  <c r="BC152" i="14"/>
  <c r="BC156" i="14"/>
  <c r="BC157" i="14"/>
  <c r="BC159" i="14"/>
  <c r="BC160" i="14"/>
  <c r="BC162" i="14"/>
  <c r="BC164" i="14"/>
  <c r="BC168" i="14"/>
  <c r="BC170" i="14"/>
  <c r="BC171" i="14"/>
  <c r="BC172" i="14"/>
  <c r="BC176" i="14"/>
  <c r="BC180" i="14"/>
  <c r="BC181" i="14"/>
  <c r="BC182" i="14"/>
  <c r="BC187" i="14"/>
  <c r="BC188" i="14"/>
  <c r="BC194" i="14"/>
  <c r="BC196" i="14"/>
  <c r="BC197" i="14"/>
  <c r="BC203" i="14"/>
  <c r="BC205" i="14"/>
  <c r="BC207" i="14"/>
  <c r="BC209" i="14"/>
  <c r="BC211" i="14"/>
  <c r="BC5" i="14"/>
  <c r="BC10" i="14"/>
  <c r="BC12" i="14"/>
  <c r="BC14" i="14"/>
  <c r="BC16" i="14"/>
  <c r="BC21" i="14"/>
  <c r="BC23" i="14"/>
  <c r="BC24" i="14"/>
  <c r="BC25" i="14"/>
  <c r="BC26" i="14"/>
  <c r="BC32" i="14"/>
  <c r="BC36" i="14"/>
  <c r="BC42" i="14"/>
  <c r="BC44" i="14"/>
  <c r="BC52" i="14"/>
  <c r="BC54" i="14"/>
  <c r="BC55" i="14"/>
  <c r="BC56" i="14"/>
  <c r="BC61" i="14"/>
  <c r="BC62" i="14"/>
  <c r="BC66" i="14"/>
  <c r="BC68" i="14"/>
  <c r="BC72" i="14"/>
  <c r="BC225" i="14"/>
  <c r="BC84" i="14"/>
  <c r="BC85" i="14"/>
  <c r="BC90" i="14"/>
  <c r="BC92" i="14"/>
  <c r="BC93" i="14"/>
  <c r="BC94" i="14"/>
  <c r="BC97" i="14"/>
  <c r="BC106" i="14"/>
  <c r="BC107" i="14"/>
  <c r="BC108" i="14"/>
  <c r="BC122" i="14"/>
  <c r="BC126" i="14"/>
  <c r="BC134" i="14"/>
  <c r="BC136" i="14"/>
  <c r="BC137" i="14"/>
  <c r="BC138" i="14"/>
  <c r="BC140" i="14"/>
  <c r="AE170" i="8"/>
  <c r="AK695" i="13"/>
  <c r="AK1336" i="13"/>
  <c r="AK1685" i="13"/>
  <c r="AK1495" i="13"/>
  <c r="AK1571" i="13"/>
  <c r="AK1577" i="13"/>
  <c r="AK1581" i="13"/>
  <c r="AK1583" i="13"/>
  <c r="AK1628" i="13"/>
  <c r="AK1865" i="13"/>
  <c r="AK701" i="13"/>
  <c r="AK1648" i="13"/>
  <c r="AK1862" i="13"/>
  <c r="AK1631" i="13"/>
  <c r="AK1633" i="13"/>
  <c r="AK1635" i="13"/>
  <c r="AK1638" i="13"/>
  <c r="AK1649" i="13"/>
  <c r="AK1652" i="13"/>
  <c r="AK1637" i="13"/>
  <c r="AK372" i="13"/>
  <c r="AK986" i="13"/>
  <c r="AK1070" i="13"/>
  <c r="AK1076" i="13"/>
  <c r="AK1077" i="13"/>
  <c r="AK1112" i="13"/>
  <c r="AK1124" i="13"/>
  <c r="AK1149" i="13"/>
  <c r="AK1253" i="13"/>
  <c r="AK1352" i="13"/>
  <c r="AK1364" i="13"/>
  <c r="AK1522" i="13"/>
  <c r="AK1598" i="13"/>
  <c r="AK1608" i="13"/>
  <c r="AK1616" i="13"/>
  <c r="S1516" i="12"/>
  <c r="S1514" i="12"/>
  <c r="S1539" i="12"/>
  <c r="S1544" i="12"/>
  <c r="S1547" i="12"/>
  <c r="S1534" i="12"/>
  <c r="BC206" i="14"/>
  <c r="BC208" i="14"/>
  <c r="BC210" i="14"/>
  <c r="S1538" i="12"/>
  <c r="AE175" i="8"/>
  <c r="AH170" i="8"/>
  <c r="AK6" i="13"/>
  <c r="AK14" i="13"/>
  <c r="AK22" i="13"/>
  <c r="AK24" i="13"/>
  <c r="AK27" i="13"/>
  <c r="AK28" i="13"/>
  <c r="AK36" i="13"/>
  <c r="AK40" i="13"/>
  <c r="AK44" i="13"/>
  <c r="AK48" i="13"/>
  <c r="AK50" i="13"/>
  <c r="AK56" i="13"/>
  <c r="AK66" i="13"/>
  <c r="AK78" i="13"/>
  <c r="AK88" i="13"/>
  <c r="AK90" i="13"/>
  <c r="AK91" i="13"/>
  <c r="AK94" i="13"/>
  <c r="AK95" i="13"/>
  <c r="AK101" i="13"/>
  <c r="AK103" i="13"/>
  <c r="AK107" i="13"/>
  <c r="AK113" i="13"/>
  <c r="AK114" i="13"/>
  <c r="AK115" i="13"/>
  <c r="AK117" i="13"/>
  <c r="AK119" i="13"/>
  <c r="AK121" i="13"/>
  <c r="AK122" i="13"/>
  <c r="AK123" i="13"/>
  <c r="AK128" i="13"/>
  <c r="AK130" i="13"/>
  <c r="AK132" i="13"/>
  <c r="AK146" i="13"/>
  <c r="AK148" i="13"/>
  <c r="AK150" i="13"/>
  <c r="S1513" i="12"/>
  <c r="S1537" i="12"/>
  <c r="S1507" i="12"/>
  <c r="S1509" i="12"/>
  <c r="S1517" i="12"/>
  <c r="S1515" i="12"/>
  <c r="S1522" i="12"/>
  <c r="S1535" i="12"/>
  <c r="S1543" i="12"/>
  <c r="S1546" i="12"/>
  <c r="AK1626" i="13"/>
  <c r="AK1630" i="13"/>
  <c r="AK1632" i="13"/>
  <c r="AK1634" i="13"/>
  <c r="AK1636" i="13"/>
  <c r="AK1647" i="13"/>
  <c r="AK1651" i="13"/>
  <c r="AK1653" i="13"/>
  <c r="AK1625" i="13"/>
  <c r="AK1642" i="13"/>
  <c r="AK1646" i="13"/>
  <c r="AK1715" i="13"/>
  <c r="AK136" i="13"/>
  <c r="AK140" i="13"/>
  <c r="AK154" i="13"/>
  <c r="AK160" i="13"/>
  <c r="AK166" i="13"/>
  <c r="AK172" i="13"/>
  <c r="AK175" i="13"/>
  <c r="AK181" i="13"/>
  <c r="AK184" i="13"/>
  <c r="AK185" i="13"/>
  <c r="AK187" i="13"/>
  <c r="AK189" i="13"/>
  <c r="AK190" i="13"/>
  <c r="AK191" i="13"/>
  <c r="AK193" i="13"/>
  <c r="AK195" i="13"/>
  <c r="AK201" i="13"/>
  <c r="AK202" i="13"/>
  <c r="AK203" i="13"/>
  <c r="AK205" i="13"/>
  <c r="AK206" i="13"/>
  <c r="AK207" i="13"/>
  <c r="AK208" i="13"/>
  <c r="AK209" i="13"/>
  <c r="AK211" i="13"/>
  <c r="AK213" i="13"/>
  <c r="AK216" i="13"/>
  <c r="AK217" i="13"/>
  <c r="AK219" i="13"/>
  <c r="AK225" i="13"/>
  <c r="AK226" i="13"/>
  <c r="AK228" i="13"/>
  <c r="AK229" i="13"/>
  <c r="AK231" i="13"/>
  <c r="AK234" i="13"/>
  <c r="AK235" i="13"/>
  <c r="AK237" i="13"/>
  <c r="AK241" i="13"/>
  <c r="AK247" i="13"/>
  <c r="AK249" i="13"/>
  <c r="AK251" i="13"/>
  <c r="AK255" i="13"/>
  <c r="AK256" i="13"/>
  <c r="AK257" i="13"/>
  <c r="AK259" i="13"/>
  <c r="AK263" i="13"/>
  <c r="AK264" i="13"/>
  <c r="AK265" i="13"/>
  <c r="AK267" i="13"/>
  <c r="AK269" i="13"/>
  <c r="AK275" i="13"/>
  <c r="AK277" i="13"/>
  <c r="AK279" i="13"/>
  <c r="AK280" i="13"/>
  <c r="AK281" i="13"/>
  <c r="AK283" i="13"/>
  <c r="AK285" i="13"/>
  <c r="AK287" i="13"/>
  <c r="AK289" i="13"/>
  <c r="AK290" i="13"/>
  <c r="AK291" i="13"/>
  <c r="AK293" i="13"/>
  <c r="AK295" i="13"/>
  <c r="AK297" i="13"/>
  <c r="AK299" i="13"/>
  <c r="AK303" i="13"/>
  <c r="AK307" i="13"/>
  <c r="AK309" i="13"/>
  <c r="AK311" i="13"/>
  <c r="AK312" i="13"/>
  <c r="AK313" i="13"/>
  <c r="AK317" i="13"/>
  <c r="AK319" i="13"/>
  <c r="AK321" i="13"/>
  <c r="AK322" i="13"/>
  <c r="AK323" i="13"/>
  <c r="AK325" i="13"/>
  <c r="AK327" i="13"/>
  <c r="AK331" i="13"/>
  <c r="AK335" i="13"/>
  <c r="AK337" i="13"/>
  <c r="AK339" i="13"/>
  <c r="AK341" i="13"/>
  <c r="AK343" i="13"/>
  <c r="AK344" i="13"/>
  <c r="AK345" i="13"/>
  <c r="AK347" i="13"/>
  <c r="AK351" i="13"/>
  <c r="AK353" i="13"/>
  <c r="AK355" i="13"/>
  <c r="AK359" i="13"/>
  <c r="AK361" i="13"/>
  <c r="AK362" i="13"/>
  <c r="AK363" i="13"/>
  <c r="AK365" i="13"/>
  <c r="AK367" i="13"/>
  <c r="AK371" i="13"/>
  <c r="AK373" i="13"/>
  <c r="AK377" i="13"/>
  <c r="AK380" i="13"/>
  <c r="AK381" i="13"/>
  <c r="AK383" i="13"/>
  <c r="AK384" i="13"/>
  <c r="AK386" i="13"/>
  <c r="AK392" i="13"/>
  <c r="AK395" i="13"/>
  <c r="AK396" i="13"/>
  <c r="AK397" i="13"/>
  <c r="AK399" i="13"/>
  <c r="AK400" i="13"/>
  <c r="AK401" i="13"/>
  <c r="AK412" i="13"/>
  <c r="AK413" i="13"/>
  <c r="AK416" i="13"/>
  <c r="AK418" i="13"/>
  <c r="AK419" i="13"/>
  <c r="AK420" i="13"/>
  <c r="AK421" i="13"/>
  <c r="AK422" i="13"/>
  <c r="AK424" i="13"/>
  <c r="AK1807" i="13"/>
  <c r="AK426" i="13"/>
  <c r="AK429" i="13"/>
  <c r="AK431" i="13"/>
  <c r="AK439" i="13"/>
  <c r="AK440" i="13"/>
  <c r="AK441" i="13"/>
  <c r="AK442" i="13"/>
  <c r="AK443" i="13"/>
  <c r="AK448" i="13"/>
  <c r="AK449" i="13"/>
  <c r="AK455" i="13"/>
  <c r="AK456" i="13"/>
  <c r="AK457" i="13"/>
  <c r="AK458" i="13"/>
  <c r="AK461" i="13"/>
  <c r="AK465" i="13"/>
  <c r="AK466" i="13"/>
  <c r="AK467" i="13"/>
  <c r="AK469" i="13"/>
  <c r="AK471" i="13"/>
  <c r="AK473" i="13"/>
  <c r="AK475" i="13"/>
  <c r="AK477" i="13"/>
  <c r="AK489" i="13"/>
  <c r="AK491" i="13"/>
  <c r="AK493" i="13"/>
  <c r="AK494" i="13"/>
  <c r="AK495" i="13"/>
  <c r="AK497" i="13"/>
  <c r="AK499" i="13"/>
  <c r="AK503" i="13"/>
  <c r="AK505" i="13"/>
  <c r="AK507" i="13"/>
  <c r="AK509" i="13"/>
  <c r="AK510" i="13"/>
  <c r="AK511" i="13"/>
  <c r="AK512" i="13"/>
  <c r="AK513" i="13"/>
  <c r="AK514" i="13"/>
  <c r="AK515" i="13"/>
  <c r="AK517" i="13"/>
  <c r="AK518" i="13"/>
  <c r="AK519" i="13"/>
  <c r="AK521" i="13"/>
  <c r="AK527" i="13"/>
  <c r="AK529" i="13"/>
  <c r="AK531" i="13"/>
  <c r="AK535" i="13"/>
  <c r="AK537" i="13"/>
  <c r="AK539" i="13"/>
  <c r="AK541" i="13"/>
  <c r="AK543" i="13"/>
  <c r="AK545" i="13"/>
  <c r="AK546" i="13"/>
  <c r="AK547" i="13"/>
  <c r="AK549" i="13"/>
  <c r="AK550" i="13"/>
  <c r="AK557" i="13"/>
  <c r="AH167" i="8"/>
  <c r="AE174" i="8"/>
  <c r="AE167" i="8"/>
  <c r="AE168" i="8"/>
  <c r="AE171" i="8"/>
  <c r="AE173" i="8"/>
  <c r="S1508" i="12"/>
  <c r="AH175" i="8"/>
  <c r="AH174" i="8"/>
  <c r="AH173" i="8"/>
  <c r="AH172" i="8"/>
  <c r="AH171" i="8"/>
  <c r="AH169" i="8"/>
  <c r="AH168" i="8"/>
  <c r="AK562" i="13"/>
  <c r="AK564" i="13"/>
  <c r="AK566" i="13"/>
  <c r="AK570" i="13"/>
  <c r="AK571" i="13"/>
  <c r="AK572" i="13"/>
  <c r="AK573" i="13"/>
  <c r="AK576" i="13"/>
  <c r="AK578" i="13"/>
  <c r="AK582" i="13"/>
  <c r="AK584" i="13"/>
  <c r="AK588" i="13"/>
  <c r="AK591" i="13"/>
  <c r="AK592" i="13"/>
  <c r="AK593" i="13"/>
  <c r="AK597" i="13"/>
  <c r="AK599" i="13"/>
  <c r="AK601" i="13"/>
  <c r="AK610" i="13"/>
  <c r="AK614" i="13"/>
  <c r="AK616" i="13"/>
  <c r="AK619" i="13"/>
  <c r="AK621" i="13"/>
  <c r="AK623" i="13"/>
  <c r="AK625" i="13"/>
  <c r="AK627" i="13"/>
  <c r="AK628" i="13"/>
  <c r="AK630" i="13"/>
  <c r="AK631" i="13"/>
  <c r="AK633" i="13"/>
  <c r="AK635" i="13"/>
  <c r="AK637" i="13"/>
  <c r="AK639" i="13"/>
  <c r="AK641" i="13"/>
  <c r="AK643" i="13"/>
  <c r="AK644" i="13"/>
  <c r="AK647" i="13"/>
  <c r="AK650" i="13"/>
  <c r="AK651" i="13"/>
  <c r="AK653" i="13"/>
  <c r="AK654" i="13"/>
  <c r="AK657" i="13"/>
  <c r="AK659" i="13"/>
  <c r="AK661" i="13"/>
  <c r="AK663" i="13"/>
  <c r="AK665" i="13"/>
  <c r="AK667" i="13"/>
  <c r="AK669" i="13"/>
  <c r="AK673" i="13"/>
  <c r="AK675" i="13"/>
  <c r="AK677" i="13"/>
  <c r="AK683" i="13"/>
  <c r="AK685" i="13"/>
  <c r="AK687" i="13"/>
  <c r="AK688" i="13"/>
  <c r="AK689" i="13"/>
  <c r="AK693" i="13"/>
  <c r="AK1683" i="13"/>
  <c r="AK700" i="13"/>
  <c r="AK702" i="13"/>
  <c r="AK704" i="13"/>
  <c r="AK708" i="13"/>
  <c r="AK710" i="13"/>
  <c r="AK1810" i="13"/>
  <c r="AK711" i="13"/>
  <c r="AK713" i="13"/>
  <c r="AK1811" i="13"/>
  <c r="AK714" i="13"/>
  <c r="AK718" i="13"/>
  <c r="AK721" i="13"/>
  <c r="AK726" i="13"/>
  <c r="AK731" i="13"/>
  <c r="AK733" i="13"/>
  <c r="AK737" i="13"/>
  <c r="AK739" i="13"/>
  <c r="AK741" i="13"/>
  <c r="AK745" i="13"/>
  <c r="AK751" i="13"/>
  <c r="AK755" i="13"/>
  <c r="AK758" i="13"/>
  <c r="AK760" i="13"/>
  <c r="AK762" i="13"/>
  <c r="AK764" i="13"/>
  <c r="AK766" i="13"/>
  <c r="AK774" i="13"/>
  <c r="AK778" i="13"/>
  <c r="AK780" i="13"/>
  <c r="AK782" i="13"/>
  <c r="AK784" i="13"/>
  <c r="AK786" i="13"/>
  <c r="AK788" i="13"/>
  <c r="AK790" i="13"/>
  <c r="AK794" i="13"/>
  <c r="AK796" i="13"/>
  <c r="AK798" i="13"/>
  <c r="AK802" i="13"/>
  <c r="AK803" i="13"/>
  <c r="AK1797" i="13"/>
  <c r="AK885" i="13"/>
  <c r="AK887" i="13"/>
  <c r="AK889" i="13"/>
  <c r="AK890" i="13"/>
  <c r="AK891" i="13"/>
  <c r="AK893" i="13"/>
  <c r="AK1800" i="13"/>
  <c r="AK895" i="13"/>
  <c r="AK897" i="13"/>
  <c r="AK901" i="13"/>
  <c r="AK1702" i="13"/>
  <c r="AK903" i="13"/>
  <c r="AK904" i="13"/>
  <c r="AK906" i="13"/>
  <c r="AK908" i="13"/>
  <c r="AK911" i="13"/>
  <c r="AK917" i="13"/>
  <c r="AK918" i="13"/>
  <c r="AK920" i="13"/>
  <c r="AK921" i="13"/>
  <c r="AK926" i="13"/>
  <c r="AK930" i="13"/>
  <c r="AK931" i="13"/>
  <c r="AK932" i="13"/>
  <c r="AK1705" i="13"/>
  <c r="AK1707" i="13"/>
  <c r="AK936" i="13"/>
  <c r="AK938" i="13"/>
  <c r="AK942" i="13"/>
  <c r="AK943" i="13"/>
  <c r="AK944" i="13"/>
  <c r="AK945" i="13"/>
  <c r="AK946" i="13"/>
  <c r="AK1710" i="13"/>
  <c r="AK1712" i="13"/>
  <c r="AK951" i="13"/>
  <c r="AK953" i="13"/>
  <c r="AK955" i="13"/>
  <c r="AK957" i="13"/>
  <c r="AK958" i="13"/>
  <c r="AK962" i="13"/>
  <c r="AK970" i="13"/>
  <c r="AK972" i="13"/>
  <c r="AK973" i="13"/>
  <c r="AK974" i="13"/>
  <c r="AK975" i="13"/>
  <c r="AK976" i="13"/>
  <c r="AK980" i="13"/>
  <c r="AK982" i="13"/>
  <c r="AK983" i="13"/>
  <c r="AK984" i="13"/>
  <c r="AK990" i="13"/>
  <c r="AK1016" i="13"/>
  <c r="AK1020" i="13"/>
  <c r="AK1022" i="13"/>
  <c r="AK1023" i="13"/>
  <c r="AK1028" i="13"/>
  <c r="AK1033" i="13"/>
  <c r="AK1037" i="13"/>
  <c r="AK1039" i="13"/>
  <c r="AK1040" i="13"/>
  <c r="AK1041" i="13"/>
  <c r="AK1042" i="13"/>
  <c r="AK1043" i="13"/>
  <c r="AK1806" i="13"/>
  <c r="BC38" i="14"/>
  <c r="BC39" i="14"/>
  <c r="BC40" i="14"/>
  <c r="BC41" i="14"/>
  <c r="BC43" i="14"/>
  <c r="BC50" i="14"/>
  <c r="BC51" i="14"/>
  <c r="BC60" i="14"/>
  <c r="BC80" i="14"/>
  <c r="BC86" i="14"/>
  <c r="BC96" i="14"/>
  <c r="BC98" i="14"/>
  <c r="BC100" i="14"/>
  <c r="BC112" i="14"/>
  <c r="BC113" i="14"/>
  <c r="BC114" i="14"/>
  <c r="BC116" i="14"/>
  <c r="BC120" i="14"/>
  <c r="BC130" i="14"/>
  <c r="BC139" i="14"/>
  <c r="BC158" i="14"/>
  <c r="BC166" i="14"/>
  <c r="BC186" i="14"/>
  <c r="BC22" i="14"/>
  <c r="BC11" i="14"/>
  <c r="BC67" i="14"/>
  <c r="BC224" i="14"/>
  <c r="BC76" i="14"/>
  <c r="BC99" i="14"/>
  <c r="BC102" i="14"/>
  <c r="BC226" i="14"/>
  <c r="BC111" i="14"/>
  <c r="BC121" i="14"/>
  <c r="BC125" i="14"/>
  <c r="BC127" i="14"/>
  <c r="BC129" i="14"/>
  <c r="BC133" i="14"/>
  <c r="BC223" i="14"/>
  <c r="BC183" i="14"/>
  <c r="BC189" i="14"/>
  <c r="BC190" i="14"/>
  <c r="BC198" i="14"/>
  <c r="BC204" i="14"/>
  <c r="BC6" i="14"/>
  <c r="BC7" i="14"/>
  <c r="BC13" i="14"/>
  <c r="BC15" i="14"/>
  <c r="BC17" i="14"/>
  <c r="BC19" i="14"/>
  <c r="BC27" i="14"/>
  <c r="BC28" i="14"/>
  <c r="BC29" i="14"/>
  <c r="BC30" i="14"/>
  <c r="BC31" i="14"/>
  <c r="BC33" i="14"/>
  <c r="BC34" i="14"/>
  <c r="BC35" i="14"/>
  <c r="BC37" i="14"/>
  <c r="BC53" i="14"/>
  <c r="BC57" i="14"/>
  <c r="BC58" i="14"/>
  <c r="BC59" i="14"/>
  <c r="BC63" i="14"/>
  <c r="BC64" i="14"/>
  <c r="BC65" i="14"/>
  <c r="BC69" i="14"/>
  <c r="BC70" i="14"/>
  <c r="BC71" i="14"/>
  <c r="BC73" i="14"/>
  <c r="BC77" i="14"/>
  <c r="BC78" i="14"/>
  <c r="BC79" i="14"/>
  <c r="BC81" i="14"/>
  <c r="BC82" i="14"/>
  <c r="BC83" i="14"/>
  <c r="BC87" i="14"/>
  <c r="BC88" i="14"/>
  <c r="BC89" i="14"/>
  <c r="BC95" i="14"/>
  <c r="BC101" i="14"/>
  <c r="BC103" i="14"/>
  <c r="BC104" i="14"/>
  <c r="BC109" i="14"/>
  <c r="BC110" i="14"/>
  <c r="BC115" i="14"/>
  <c r="BC117" i="14"/>
  <c r="BC118" i="14"/>
  <c r="BC119" i="14"/>
  <c r="BC123" i="14"/>
  <c r="BC124" i="14"/>
  <c r="BC128" i="14"/>
  <c r="BC131" i="14"/>
  <c r="BC132" i="14"/>
  <c r="BC135" i="14"/>
  <c r="BC141" i="14"/>
  <c r="BC142" i="14"/>
  <c r="BC143" i="14"/>
  <c r="BC144" i="14"/>
  <c r="BC145" i="14"/>
  <c r="BC149" i="14"/>
  <c r="BC151" i="14"/>
  <c r="BC153" i="14"/>
  <c r="BC154" i="14"/>
  <c r="BC155" i="14"/>
  <c r="BC163" i="14"/>
  <c r="BC165" i="14"/>
  <c r="BC167" i="14"/>
  <c r="BC169" i="14"/>
  <c r="BC173" i="14"/>
  <c r="BC174" i="14"/>
  <c r="BC175" i="14"/>
  <c r="BC177" i="14"/>
  <c r="BC178" i="14"/>
  <c r="BC179" i="14"/>
  <c r="BC184" i="14"/>
  <c r="BC185" i="14"/>
  <c r="BC191" i="14"/>
  <c r="BC192" i="14"/>
  <c r="BC193" i="14"/>
  <c r="BC195" i="14"/>
  <c r="BC199" i="14"/>
  <c r="BC200" i="14"/>
  <c r="BC201" i="14"/>
  <c r="BC202" i="14"/>
  <c r="AK12" i="13"/>
  <c r="AK18" i="13"/>
  <c r="AK32" i="13"/>
  <c r="AK34" i="13"/>
  <c r="AK9" i="13"/>
  <c r="AK11" i="13"/>
  <c r="AK17" i="13"/>
  <c r="AK43" i="13"/>
  <c r="AK61" i="13"/>
  <c r="AK67" i="13"/>
  <c r="AK1788" i="13"/>
  <c r="AK79" i="13"/>
  <c r="AK80" i="13"/>
  <c r="AK1868" i="13"/>
  <c r="AK7" i="13"/>
  <c r="AK8" i="13"/>
  <c r="AK13" i="13"/>
  <c r="AK15" i="13"/>
  <c r="AK16" i="13"/>
  <c r="AK20" i="13"/>
  <c r="AK21" i="13"/>
  <c r="AK23" i="13"/>
  <c r="AK29" i="13"/>
  <c r="AK31" i="13"/>
  <c r="AK33" i="13"/>
  <c r="AK35" i="13"/>
  <c r="AK39" i="13"/>
  <c r="AK41" i="13"/>
  <c r="AK42" i="13"/>
  <c r="AK45" i="13"/>
  <c r="AK46" i="13"/>
  <c r="AK47" i="13"/>
  <c r="AK49" i="13"/>
  <c r="AK51" i="13"/>
  <c r="AK52" i="13"/>
  <c r="AK53" i="13"/>
  <c r="AK57" i="13"/>
  <c r="AK58" i="13"/>
  <c r="AK59" i="13"/>
  <c r="AK65" i="13"/>
  <c r="AK68" i="13"/>
  <c r="AK1792" i="13"/>
  <c r="AK73" i="13"/>
  <c r="AK74" i="13"/>
  <c r="AK75" i="13"/>
  <c r="AK81" i="13"/>
  <c r="AK83" i="13"/>
  <c r="AK86" i="13"/>
  <c r="AK87" i="13"/>
  <c r="AK89" i="13"/>
  <c r="AK25" i="13"/>
  <c r="AK26" i="13"/>
  <c r="AK30" i="13"/>
  <c r="AK60" i="13"/>
  <c r="AK69" i="13"/>
  <c r="AK76" i="13"/>
  <c r="AK92" i="13"/>
  <c r="AK93" i="13"/>
  <c r="AK99" i="13"/>
  <c r="AK109" i="13"/>
  <c r="AK156" i="13"/>
  <c r="AK162" i="13"/>
  <c r="AK177" i="13"/>
  <c r="AK82" i="13"/>
  <c r="AK102" i="13"/>
  <c r="AK1790" i="13"/>
  <c r="AK108" i="13"/>
  <c r="AK1787" i="13"/>
  <c r="AK170" i="13"/>
  <c r="AK176" i="13"/>
  <c r="AK179" i="13"/>
  <c r="AK212" i="13"/>
  <c r="AK221" i="13"/>
  <c r="AK230" i="13"/>
  <c r="AK240" i="13"/>
  <c r="AK374" i="13"/>
  <c r="AK388" i="13"/>
  <c r="AK1682" i="13"/>
  <c r="AK452" i="13"/>
  <c r="AK501" i="13"/>
  <c r="AK558" i="13"/>
  <c r="AK560" i="13"/>
  <c r="AK574" i="13"/>
  <c r="AK595" i="13"/>
  <c r="AK612" i="13"/>
  <c r="AK617" i="13"/>
  <c r="AK645" i="13"/>
  <c r="AK697" i="13"/>
  <c r="AK1680" i="13"/>
  <c r="AK706" i="13"/>
  <c r="AK759" i="13"/>
  <c r="AK772" i="13"/>
  <c r="AK1704" i="13"/>
  <c r="AK905" i="13"/>
  <c r="AK907" i="13"/>
  <c r="AK909" i="13"/>
  <c r="AK910" i="13"/>
  <c r="AK919" i="13"/>
  <c r="AK1799" i="13"/>
  <c r="AK959" i="13"/>
  <c r="AK960" i="13"/>
  <c r="AK1024" i="13"/>
  <c r="AK1026" i="13"/>
  <c r="AK1029" i="13"/>
  <c r="AK1742" i="13"/>
  <c r="AK1030" i="13"/>
  <c r="AK1031" i="13"/>
  <c r="AK1032" i="13"/>
  <c r="AK1035" i="13"/>
  <c r="AK1036" i="13"/>
  <c r="AK1700" i="13"/>
  <c r="AK1805" i="13"/>
  <c r="AK1061" i="13"/>
  <c r="AK1095" i="13"/>
  <c r="AK1109" i="13"/>
  <c r="AK1125" i="13"/>
  <c r="AK1136" i="13"/>
  <c r="AK1142" i="13"/>
  <c r="AK1143" i="13"/>
  <c r="AK1150" i="13"/>
  <c r="AK1154" i="13"/>
  <c r="AK1155" i="13"/>
  <c r="AK1162" i="13"/>
  <c r="AK1164" i="13"/>
  <c r="AK1177" i="13"/>
  <c r="AK1198" i="13"/>
  <c r="AK1213" i="13"/>
  <c r="AK1214" i="13"/>
  <c r="AK1237" i="13"/>
  <c r="AK1239" i="13"/>
  <c r="AK1262" i="13"/>
  <c r="AK1263" i="13"/>
  <c r="AK1264" i="13"/>
  <c r="AK1281" i="13"/>
  <c r="AK1337" i="13"/>
  <c r="AK1338" i="13"/>
  <c r="AK1410" i="13"/>
  <c r="AK1412" i="13"/>
  <c r="AK1414" i="13"/>
  <c r="AK1445" i="13"/>
  <c r="AK1446" i="13"/>
  <c r="AK1468" i="13"/>
  <c r="AK1494" i="13"/>
  <c r="AK1576" i="13"/>
  <c r="AK1579" i="13"/>
  <c r="AK1586" i="13"/>
  <c r="AK1587" i="13"/>
  <c r="AK1588" i="13"/>
  <c r="AK1589" i="13"/>
  <c r="AK1590" i="13"/>
  <c r="AK1591" i="13"/>
  <c r="AK1592" i="13"/>
  <c r="AK1594" i="13"/>
  <c r="AK1595" i="13"/>
  <c r="AK1866" i="13"/>
  <c r="AK1804" i="13"/>
  <c r="AK1605" i="13"/>
  <c r="AK1607" i="13"/>
  <c r="AK1614" i="13"/>
  <c r="AK1618" i="13"/>
  <c r="AK1619" i="13"/>
  <c r="AK1620" i="13"/>
  <c r="AK1621" i="13"/>
  <c r="AK96" i="13"/>
  <c r="AK98" i="13"/>
  <c r="AK100" i="13"/>
  <c r="AK104" i="13"/>
  <c r="AK105" i="13"/>
  <c r="AK106" i="13"/>
  <c r="AK1856" i="13"/>
  <c r="AK112" i="13"/>
  <c r="AK116" i="13"/>
  <c r="AK120" i="13"/>
  <c r="AK124" i="13"/>
  <c r="AK125" i="13"/>
  <c r="AK129" i="13"/>
  <c r="AK131" i="13"/>
  <c r="AK137" i="13"/>
  <c r="AK138" i="13"/>
  <c r="AK139" i="13"/>
  <c r="AK141" i="13"/>
  <c r="AK145" i="13"/>
  <c r="AK147" i="13"/>
  <c r="AK149" i="13"/>
  <c r="AK151" i="13"/>
  <c r="AK155" i="13"/>
  <c r="AK158" i="13"/>
  <c r="AK159" i="13"/>
  <c r="AK161" i="13"/>
  <c r="AK163" i="13"/>
  <c r="AK165" i="13"/>
  <c r="AK167" i="13"/>
  <c r="AK169" i="13"/>
  <c r="AK171" i="13"/>
  <c r="AK1867" i="13"/>
  <c r="AK178" i="13"/>
  <c r="AK180" i="13"/>
  <c r="AK186" i="13"/>
  <c r="AK188" i="13"/>
  <c r="AK192" i="13"/>
  <c r="AK194" i="13"/>
  <c r="AK196" i="13"/>
  <c r="AK197" i="13"/>
  <c r="AK198" i="13"/>
  <c r="AK199" i="13"/>
  <c r="AK200" i="13"/>
  <c r="AK204" i="13"/>
  <c r="AK210" i="13"/>
  <c r="AK214" i="13"/>
  <c r="AK218" i="13"/>
  <c r="AK220" i="13"/>
  <c r="AK222" i="13"/>
  <c r="AK232" i="13"/>
  <c r="AK236" i="13"/>
  <c r="AK238" i="13"/>
  <c r="AK239" i="13"/>
  <c r="AK242" i="13"/>
  <c r="AK244" i="13"/>
  <c r="AK245" i="13"/>
  <c r="AK246" i="13"/>
  <c r="AK248" i="13"/>
  <c r="AK250" i="13"/>
  <c r="AK252" i="13"/>
  <c r="AK253" i="13"/>
  <c r="AK254" i="13"/>
  <c r="AK260" i="13"/>
  <c r="AK261" i="13"/>
  <c r="AK262" i="13"/>
  <c r="AK266" i="13"/>
  <c r="AK268" i="13"/>
  <c r="AK270" i="13"/>
  <c r="AK271" i="13"/>
  <c r="AK273" i="13"/>
  <c r="AK274" i="13"/>
  <c r="AK276" i="13"/>
  <c r="AK278" i="13"/>
  <c r="AK282" i="13"/>
  <c r="AK284" i="13"/>
  <c r="AK286" i="13"/>
  <c r="AK288" i="13"/>
  <c r="AK292" i="13"/>
  <c r="AK294" i="13"/>
  <c r="AK296" i="13"/>
  <c r="AK298" i="13"/>
  <c r="AK300" i="13"/>
  <c r="AK301" i="13"/>
  <c r="AK302" i="13"/>
  <c r="AK304" i="13"/>
  <c r="AK305" i="13"/>
  <c r="AK306" i="13"/>
  <c r="AK308" i="13"/>
  <c r="AK310" i="13"/>
  <c r="AK314" i="13"/>
  <c r="AK315" i="13"/>
  <c r="AK316" i="13"/>
  <c r="AK318" i="13"/>
  <c r="AK320" i="13"/>
  <c r="AK324" i="13"/>
  <c r="AK326" i="13"/>
  <c r="AK328" i="13"/>
  <c r="AK329" i="13"/>
  <c r="AK330" i="13"/>
  <c r="AK332" i="13"/>
  <c r="AK333" i="13"/>
  <c r="AK334" i="13"/>
  <c r="AK336" i="13"/>
  <c r="AK338" i="13"/>
  <c r="AK340" i="13"/>
  <c r="AK342" i="13"/>
  <c r="AK346" i="13"/>
  <c r="AK348" i="13"/>
  <c r="AK349" i="13"/>
  <c r="AK350" i="13"/>
  <c r="AK352" i="13"/>
  <c r="AK354" i="13"/>
  <c r="AK356" i="13"/>
  <c r="AK357" i="13"/>
  <c r="AK358" i="13"/>
  <c r="AK360" i="13"/>
  <c r="AK364" i="13"/>
  <c r="AK366" i="13"/>
  <c r="AK368" i="13"/>
  <c r="AK369" i="13"/>
  <c r="AK370" i="13"/>
  <c r="AK376" i="13"/>
  <c r="AK378" i="13"/>
  <c r="AK382" i="13"/>
  <c r="AK389" i="13"/>
  <c r="AK390" i="13"/>
  <c r="AK394" i="13"/>
  <c r="AK398" i="13"/>
  <c r="AK402" i="13"/>
  <c r="AK403" i="13"/>
  <c r="AK404" i="13"/>
  <c r="AK405" i="13"/>
  <c r="AK406" i="13"/>
  <c r="AK407" i="13"/>
  <c r="AK408" i="13"/>
  <c r="AK409" i="13"/>
  <c r="AK410" i="13"/>
  <c r="AK414" i="13"/>
  <c r="AK417" i="13"/>
  <c r="AK423" i="13"/>
  <c r="AK428" i="13"/>
  <c r="AK430" i="13"/>
  <c r="AK432" i="13"/>
  <c r="AK433" i="13"/>
  <c r="AK434" i="13"/>
  <c r="AK435" i="13"/>
  <c r="AK436" i="13"/>
  <c r="AK437" i="13"/>
  <c r="AK438" i="13"/>
  <c r="AK444" i="13"/>
  <c r="AK445" i="13"/>
  <c r="AK446" i="13"/>
  <c r="AK450" i="13"/>
  <c r="AK451" i="13"/>
  <c r="AK453" i="13"/>
  <c r="AK454" i="13"/>
  <c r="AK1808" i="13"/>
  <c r="AK1809" i="13"/>
  <c r="AK459" i="13"/>
  <c r="AK460" i="13"/>
  <c r="AK462" i="13"/>
  <c r="AK463" i="13"/>
  <c r="AK464" i="13"/>
  <c r="AK468" i="13"/>
  <c r="AK470" i="13"/>
  <c r="AK472" i="13"/>
  <c r="AK474" i="13"/>
  <c r="AK476" i="13"/>
  <c r="AK478" i="13"/>
  <c r="AK479" i="13"/>
  <c r="AK480" i="13"/>
  <c r="AK481" i="13"/>
  <c r="AK482" i="13"/>
  <c r="AK484" i="13"/>
  <c r="AK485" i="13"/>
  <c r="AK486" i="13"/>
  <c r="AK488" i="13"/>
  <c r="AK490" i="13"/>
  <c r="AK492" i="13"/>
  <c r="AK496" i="13"/>
  <c r="AK498" i="13"/>
  <c r="AK500" i="13"/>
  <c r="AK502" i="13"/>
  <c r="AK504" i="13"/>
  <c r="AK506" i="13"/>
  <c r="AK508" i="13"/>
  <c r="AK516" i="13"/>
  <c r="AK520" i="13"/>
  <c r="AK522" i="13"/>
  <c r="AK526" i="13"/>
  <c r="AK528" i="13"/>
  <c r="AK530" i="13"/>
  <c r="AK532" i="13"/>
  <c r="AK534" i="13"/>
  <c r="AK538" i="13"/>
  <c r="AK540" i="13"/>
  <c r="AK542" i="13"/>
  <c r="AK544" i="13"/>
  <c r="AK548" i="13"/>
  <c r="AK552" i="13"/>
  <c r="AK553" i="13"/>
  <c r="AK554" i="13"/>
  <c r="AK556" i="13"/>
  <c r="AK559" i="13"/>
  <c r="AK215" i="13"/>
  <c r="AK223" i="13"/>
  <c r="AK224" i="13"/>
  <c r="AK227" i="13"/>
  <c r="AK233" i="13"/>
  <c r="AK243" i="13"/>
  <c r="AK375" i="13"/>
  <c r="AK379" i="13"/>
  <c r="AK385" i="13"/>
  <c r="AK387" i="13"/>
  <c r="AK391" i="13"/>
  <c r="AK393" i="13"/>
  <c r="AK411" i="13"/>
  <c r="AK415" i="13"/>
  <c r="AK425" i="13"/>
  <c r="AK427" i="13"/>
  <c r="AK447" i="13"/>
  <c r="AK483" i="13"/>
  <c r="AK487" i="13"/>
  <c r="AK523" i="13"/>
  <c r="AK525" i="13"/>
  <c r="AK533" i="13"/>
  <c r="AK536" i="13"/>
  <c r="AK551" i="13"/>
  <c r="AK555" i="13"/>
  <c r="AK561" i="13"/>
  <c r="AK577" i="13"/>
  <c r="AK600" i="13"/>
  <c r="AK602" i="13"/>
  <c r="AK618" i="13"/>
  <c r="AK671" i="13"/>
  <c r="AK680" i="13"/>
  <c r="AK1681" i="13"/>
  <c r="AK736" i="13"/>
  <c r="AK757" i="13"/>
  <c r="AK1798" i="13"/>
  <c r="AK875" i="13"/>
  <c r="AK913" i="13"/>
  <c r="AK1711" i="13"/>
  <c r="AK1714" i="13"/>
  <c r="AK947" i="13"/>
  <c r="AK992" i="13"/>
  <c r="AK995" i="13"/>
  <c r="AK998" i="13"/>
  <c r="AK1006" i="13"/>
  <c r="AK1018" i="13"/>
  <c r="AK1025" i="13"/>
  <c r="AK1027" i="13"/>
  <c r="AK1034" i="13"/>
  <c r="AK1701" i="13"/>
  <c r="AK1048" i="13"/>
  <c r="AK1052" i="13"/>
  <c r="AK563" i="13"/>
  <c r="AK565" i="13"/>
  <c r="AK567" i="13"/>
  <c r="AK568" i="13"/>
  <c r="AK569" i="13"/>
  <c r="AK575" i="13"/>
  <c r="AK579" i="13"/>
  <c r="AK580" i="13"/>
  <c r="AK581" i="13"/>
  <c r="AK585" i="13"/>
  <c r="AK587" i="13"/>
  <c r="AK589" i="13"/>
  <c r="AK594" i="13"/>
  <c r="AK596" i="13"/>
  <c r="AK598" i="13"/>
  <c r="AK604" i="13"/>
  <c r="AK606" i="13"/>
  <c r="AK608" i="13"/>
  <c r="AK620" i="13"/>
  <c r="AK622" i="13"/>
  <c r="AK624" i="13"/>
  <c r="AK626" i="13"/>
  <c r="AK632" i="13"/>
  <c r="AK634" i="13"/>
  <c r="AK636" i="13"/>
  <c r="AK638" i="13"/>
  <c r="AK640" i="13"/>
  <c r="AK642" i="13"/>
  <c r="AK646" i="13"/>
  <c r="AK648" i="13"/>
  <c r="AK652" i="13"/>
  <c r="AK658" i="13"/>
  <c r="AK660" i="13"/>
  <c r="AK662" i="13"/>
  <c r="AK664" i="13"/>
  <c r="AK666" i="13"/>
  <c r="AK668" i="13"/>
  <c r="AK670" i="13"/>
  <c r="AK672" i="13"/>
  <c r="AK674" i="13"/>
  <c r="AK676" i="13"/>
  <c r="AK681" i="13"/>
  <c r="AK686" i="13"/>
  <c r="AK690" i="13"/>
  <c r="AK691" i="13"/>
  <c r="AK692" i="13"/>
  <c r="AK694" i="13"/>
  <c r="AK696" i="13"/>
  <c r="AK698" i="13"/>
  <c r="AK699" i="13"/>
  <c r="AK703" i="13"/>
  <c r="AK705" i="13"/>
  <c r="AK707" i="13"/>
  <c r="AK709" i="13"/>
  <c r="AK712" i="13"/>
  <c r="AK715" i="13"/>
  <c r="AK716" i="13"/>
  <c r="AK717" i="13"/>
  <c r="AK719" i="13"/>
  <c r="AK727" i="13"/>
  <c r="AK1812" i="13"/>
  <c r="AK729" i="13"/>
  <c r="AK730" i="13"/>
  <c r="AK732" i="13"/>
  <c r="AK734" i="13"/>
  <c r="AK735" i="13"/>
  <c r="AK738" i="13"/>
  <c r="AK740" i="13"/>
  <c r="AK742" i="13"/>
  <c r="AK743" i="13"/>
  <c r="AK744" i="13"/>
  <c r="AK746" i="13"/>
  <c r="AK748" i="13"/>
  <c r="AK749" i="13"/>
  <c r="AK750" i="13"/>
  <c r="AK754" i="13"/>
  <c r="AK756" i="13"/>
  <c r="AK761" i="13"/>
  <c r="AK763" i="13"/>
  <c r="AK765" i="13"/>
  <c r="AK767" i="13"/>
  <c r="AK769" i="13"/>
  <c r="AK770" i="13"/>
  <c r="AK771" i="13"/>
  <c r="AK775" i="13"/>
  <c r="AK777" i="13"/>
  <c r="AK779" i="13"/>
  <c r="AK781" i="13"/>
  <c r="AK785" i="13"/>
  <c r="AK787" i="13"/>
  <c r="AK789" i="13"/>
  <c r="AK791" i="13"/>
  <c r="AK793" i="13"/>
  <c r="AK795" i="13"/>
  <c r="AK797" i="13"/>
  <c r="AK799" i="13"/>
  <c r="AK1857" i="13"/>
  <c r="AK804" i="13"/>
  <c r="AK876" i="13"/>
  <c r="AK877" i="13"/>
  <c r="AK878" i="13"/>
  <c r="AK882" i="13"/>
  <c r="AK884" i="13"/>
  <c r="AK886" i="13"/>
  <c r="AK888" i="13"/>
  <c r="AK892" i="13"/>
  <c r="AK894" i="13"/>
  <c r="AK1801" i="13"/>
  <c r="AK896" i="13"/>
  <c r="AK899" i="13"/>
  <c r="AK900" i="13"/>
  <c r="AK902" i="13"/>
  <c r="AK1703" i="13"/>
  <c r="AK1713" i="13"/>
  <c r="AK912" i="13"/>
  <c r="AK914" i="13"/>
  <c r="AK915" i="13"/>
  <c r="AK916" i="13"/>
  <c r="AK922" i="13"/>
  <c r="AK923" i="13"/>
  <c r="AK924" i="13"/>
  <c r="AK925" i="13"/>
  <c r="AK927" i="13"/>
  <c r="AK928" i="13"/>
  <c r="AK929" i="13"/>
  <c r="AK933" i="13"/>
  <c r="AK1706" i="13"/>
  <c r="AK1708" i="13"/>
  <c r="AK934" i="13"/>
  <c r="AK935" i="13"/>
  <c r="AK937" i="13"/>
  <c r="AK939" i="13"/>
  <c r="AK940" i="13"/>
  <c r="AK941" i="13"/>
  <c r="AK1709" i="13"/>
  <c r="AK948" i="13"/>
  <c r="AK949" i="13"/>
  <c r="AK950" i="13"/>
  <c r="AK952" i="13"/>
  <c r="AK954" i="13"/>
  <c r="AK956" i="13"/>
  <c r="AK1802" i="13"/>
  <c r="AK961" i="13"/>
  <c r="AK963" i="13"/>
  <c r="AK969" i="13"/>
  <c r="AK971" i="13"/>
  <c r="AK977" i="13"/>
  <c r="AK978" i="13"/>
  <c r="AK979" i="13"/>
  <c r="AK985" i="13"/>
  <c r="AK987" i="13"/>
  <c r="AK988" i="13"/>
  <c r="AK989" i="13"/>
  <c r="AK991" i="13"/>
  <c r="AK993" i="13"/>
  <c r="AK994" i="13"/>
  <c r="AK996" i="13"/>
  <c r="AK997" i="13"/>
  <c r="AK999" i="13"/>
  <c r="AK1000" i="13"/>
  <c r="AK1001" i="13"/>
  <c r="AK1002" i="13"/>
  <c r="AK1003" i="13"/>
  <c r="AK1004" i="13"/>
  <c r="AK1005" i="13"/>
  <c r="AK1007" i="13"/>
  <c r="AK1008" i="13"/>
  <c r="AK1009" i="13"/>
  <c r="AK1010" i="13"/>
  <c r="AK1011" i="13"/>
  <c r="AK1012" i="13"/>
  <c r="AK1013" i="13"/>
  <c r="AK1014" i="13"/>
  <c r="AK1015" i="13"/>
  <c r="AK1017" i="13"/>
  <c r="AK1019" i="13"/>
  <c r="AK1021" i="13"/>
  <c r="AK1038" i="13"/>
  <c r="AK1044" i="13"/>
  <c r="AK1045" i="13"/>
  <c r="AK1046" i="13"/>
  <c r="AK1047" i="13"/>
  <c r="AK1049" i="13"/>
  <c r="AK1050" i="13"/>
  <c r="AK1051" i="13"/>
  <c r="AK768" i="13"/>
  <c r="AK773" i="13"/>
  <c r="AK776" i="13"/>
  <c r="AK783" i="13"/>
  <c r="AK792" i="13"/>
  <c r="R1506" i="12" l="1"/>
  <c r="Q1506" i="12"/>
  <c r="O1506" i="12"/>
  <c r="G1506" i="12"/>
  <c r="E1506" i="12"/>
  <c r="R1505" i="12"/>
  <c r="Q1505" i="12"/>
  <c r="E1505" i="12"/>
  <c r="R1504" i="12"/>
  <c r="Q1504" i="12"/>
  <c r="O1504" i="12"/>
  <c r="G1504" i="12"/>
  <c r="E1504" i="12"/>
  <c r="R1503" i="12"/>
  <c r="Q1503" i="12"/>
  <c r="O1503" i="12"/>
  <c r="E1503" i="12"/>
  <c r="R1502" i="12"/>
  <c r="Q1502" i="12"/>
  <c r="O1502" i="12"/>
  <c r="E1502" i="12"/>
  <c r="R1501" i="12"/>
  <c r="Q1501" i="12"/>
  <c r="O1501" i="12"/>
  <c r="E1501" i="12"/>
  <c r="R1500" i="12"/>
  <c r="Q1500" i="12"/>
  <c r="O1500" i="12"/>
  <c r="G1500" i="12"/>
  <c r="E1500" i="12"/>
  <c r="R1499" i="12"/>
  <c r="Q1499" i="12"/>
  <c r="O1499" i="12"/>
  <c r="E1499" i="12"/>
  <c r="R1498" i="12"/>
  <c r="Q1498" i="12"/>
  <c r="S1498" i="12" s="1"/>
  <c r="R1497" i="12"/>
  <c r="O1497" i="12"/>
  <c r="E1497" i="12"/>
  <c r="R1496" i="12"/>
  <c r="O1496" i="12"/>
  <c r="E1496" i="12"/>
  <c r="R1495" i="12"/>
  <c r="O1495" i="12"/>
  <c r="E1495" i="12"/>
  <c r="R1494" i="12"/>
  <c r="Q1494" i="12"/>
  <c r="O1494" i="12"/>
  <c r="E1494" i="12"/>
  <c r="R1493" i="12"/>
  <c r="Q1493" i="12"/>
  <c r="O1493" i="12"/>
  <c r="E1493" i="12"/>
  <c r="R1492" i="12"/>
  <c r="O1492" i="12"/>
  <c r="E1492" i="12"/>
  <c r="R1491" i="12"/>
  <c r="Q1491" i="12"/>
  <c r="E1491" i="12"/>
  <c r="R1490" i="12"/>
  <c r="Q1490" i="12"/>
  <c r="E1490" i="12"/>
  <c r="R1489" i="12"/>
  <c r="E1489" i="12"/>
  <c r="S1489" i="12" s="1"/>
  <c r="R1488" i="12"/>
  <c r="Q1488" i="12"/>
  <c r="O1488" i="12"/>
  <c r="E1488" i="12"/>
  <c r="R1487" i="12"/>
  <c r="Q1487" i="12"/>
  <c r="E1487" i="12"/>
  <c r="R1486" i="12"/>
  <c r="Q1486" i="12"/>
  <c r="E1486" i="12"/>
  <c r="R1485" i="12"/>
  <c r="O1485" i="12"/>
  <c r="E1485" i="12"/>
  <c r="R1484" i="12"/>
  <c r="O1484" i="12"/>
  <c r="E1484" i="12"/>
  <c r="R1483" i="12"/>
  <c r="E1483" i="12"/>
  <c r="S1483" i="12" s="1"/>
  <c r="R1482" i="12"/>
  <c r="O1482" i="12"/>
  <c r="S1482" i="12" s="1"/>
  <c r="R1481" i="12"/>
  <c r="E1481" i="12"/>
  <c r="S1481" i="12" s="1"/>
  <c r="R1480" i="12"/>
  <c r="Q1480" i="12"/>
  <c r="O1480" i="12"/>
  <c r="E1480" i="12"/>
  <c r="R1479" i="12"/>
  <c r="Q1479" i="12"/>
  <c r="E1479" i="12"/>
  <c r="R1478" i="12"/>
  <c r="Q1478" i="12"/>
  <c r="O1478" i="12"/>
  <c r="E1478" i="12"/>
  <c r="R1477" i="12"/>
  <c r="Q1477" i="12"/>
  <c r="O1477" i="12"/>
  <c r="E1477" i="12"/>
  <c r="R1476" i="12"/>
  <c r="O1476" i="12"/>
  <c r="E1476" i="12"/>
  <c r="R1475" i="12"/>
  <c r="O1475" i="12"/>
  <c r="E1475" i="12"/>
  <c r="R1474" i="12"/>
  <c r="Q1474" i="12"/>
  <c r="O1474" i="12"/>
  <c r="E1474" i="12"/>
  <c r="R1473" i="12"/>
  <c r="Q1473" i="12"/>
  <c r="E1473" i="12"/>
  <c r="R1472" i="12"/>
  <c r="Q1472" i="12"/>
  <c r="E1472" i="12"/>
  <c r="R1471" i="12"/>
  <c r="O1471" i="12"/>
  <c r="E1471" i="12"/>
  <c r="R1470" i="12"/>
  <c r="Q1470" i="12"/>
  <c r="O1470" i="12"/>
  <c r="E1470" i="12"/>
  <c r="R1469" i="12"/>
  <c r="Q1469" i="12"/>
  <c r="O1469" i="12"/>
  <c r="E1469" i="12"/>
  <c r="R1468" i="12"/>
  <c r="Q1468" i="12"/>
  <c r="O1468" i="12"/>
  <c r="E1468" i="12"/>
  <c r="R1467" i="12"/>
  <c r="E1467" i="12"/>
  <c r="S1467" i="12" s="1"/>
  <c r="R1466" i="12"/>
  <c r="Q1466" i="12"/>
  <c r="O1466" i="12"/>
  <c r="E1466" i="12"/>
  <c r="R1465" i="12"/>
  <c r="Q1465" i="12"/>
  <c r="O1465" i="12"/>
  <c r="E1465" i="12"/>
  <c r="R1464" i="12"/>
  <c r="Q1464" i="12"/>
  <c r="O1464" i="12"/>
  <c r="E1464" i="12"/>
  <c r="R1463" i="12"/>
  <c r="Q1463" i="12"/>
  <c r="E1463" i="12"/>
  <c r="R1462" i="12"/>
  <c r="Q1462" i="12"/>
  <c r="E1462" i="12"/>
  <c r="R1461" i="12"/>
  <c r="Q1461" i="12"/>
  <c r="E1461" i="12"/>
  <c r="R1460" i="12"/>
  <c r="Q1460" i="12"/>
  <c r="E1460" i="12"/>
  <c r="R1459" i="12"/>
  <c r="Q1459" i="12"/>
  <c r="E1459" i="12"/>
  <c r="R1458" i="12"/>
  <c r="Q1458" i="12"/>
  <c r="E1458" i="12"/>
  <c r="R1457" i="12"/>
  <c r="O1457" i="12"/>
  <c r="E1457" i="12"/>
  <c r="R1456" i="12"/>
  <c r="Q1456" i="12"/>
  <c r="O1456" i="12"/>
  <c r="E1456" i="12"/>
  <c r="R1455" i="12"/>
  <c r="O1455" i="12"/>
  <c r="G1455" i="12"/>
  <c r="E1455" i="12"/>
  <c r="R1454" i="12"/>
  <c r="O1454" i="12"/>
  <c r="E1454" i="12"/>
  <c r="R1453" i="12"/>
  <c r="Q1453" i="12"/>
  <c r="E1453" i="12"/>
  <c r="R1452" i="12"/>
  <c r="O1452" i="12"/>
  <c r="G1452" i="12"/>
  <c r="E1452" i="12"/>
  <c r="R1451" i="12"/>
  <c r="Q1451" i="12"/>
  <c r="O1451" i="12"/>
  <c r="E1451" i="12"/>
  <c r="R1450" i="12"/>
  <c r="Q1450" i="12"/>
  <c r="O1450" i="12"/>
  <c r="G1450" i="12"/>
  <c r="E1450" i="12"/>
  <c r="R1449" i="12"/>
  <c r="O1449" i="12"/>
  <c r="E1449" i="12"/>
  <c r="R1448" i="12"/>
  <c r="O1448" i="12"/>
  <c r="E1448" i="12"/>
  <c r="R1447" i="12"/>
  <c r="Q1447" i="12"/>
  <c r="O1447" i="12"/>
  <c r="E1447" i="12"/>
  <c r="R1446" i="12"/>
  <c r="Q1446" i="12"/>
  <c r="O1446" i="12"/>
  <c r="E1446" i="12"/>
  <c r="R1445" i="12"/>
  <c r="Q1445" i="12"/>
  <c r="O1445" i="12"/>
  <c r="E1445" i="12"/>
  <c r="R1444" i="12"/>
  <c r="Q1444" i="12"/>
  <c r="O1444" i="12"/>
  <c r="E1444" i="12"/>
  <c r="R1443" i="12"/>
  <c r="Q1443" i="12"/>
  <c r="S1443" i="12" s="1"/>
  <c r="R1442" i="12"/>
  <c r="Q1442" i="12"/>
  <c r="E1442" i="12"/>
  <c r="R1441" i="12"/>
  <c r="Q1441" i="12"/>
  <c r="O1441" i="12"/>
  <c r="G1441" i="12"/>
  <c r="E1441" i="12"/>
  <c r="R1440" i="12"/>
  <c r="Q1440" i="12"/>
  <c r="O1440" i="12"/>
  <c r="E1440" i="12"/>
  <c r="R1439" i="12"/>
  <c r="Q1439" i="12"/>
  <c r="O1439" i="12"/>
  <c r="G1439" i="12"/>
  <c r="E1439" i="12"/>
  <c r="R1438" i="12"/>
  <c r="Q1438" i="12"/>
  <c r="O1438" i="12"/>
  <c r="E1438" i="12"/>
  <c r="R1437" i="12"/>
  <c r="Q1437" i="12"/>
  <c r="O1437" i="12"/>
  <c r="E1437" i="12"/>
  <c r="R1436" i="12"/>
  <c r="O1436" i="12"/>
  <c r="E1436" i="12"/>
  <c r="R1435" i="12"/>
  <c r="O1435" i="12"/>
  <c r="G1435" i="12"/>
  <c r="E1435" i="12"/>
  <c r="R1434" i="12"/>
  <c r="Q1434" i="12"/>
  <c r="O1434" i="12"/>
  <c r="G1434" i="12"/>
  <c r="E1434" i="12"/>
  <c r="R1433" i="12"/>
  <c r="Q1433" i="12"/>
  <c r="O1433" i="12"/>
  <c r="E1433" i="12"/>
  <c r="R1432" i="12"/>
  <c r="Q1432" i="12"/>
  <c r="O1432" i="12"/>
  <c r="G1432" i="12"/>
  <c r="E1432" i="12"/>
  <c r="R1431" i="12"/>
  <c r="Q1431" i="12"/>
  <c r="O1431" i="12"/>
  <c r="E1431" i="12"/>
  <c r="R1430" i="12"/>
  <c r="Q1430" i="12"/>
  <c r="O1430" i="12"/>
  <c r="E1430" i="12"/>
  <c r="R1429" i="12"/>
  <c r="Q1429" i="12"/>
  <c r="E1429" i="12"/>
  <c r="R1428" i="12"/>
  <c r="Q1428" i="12"/>
  <c r="E1428" i="12"/>
  <c r="R1427" i="12"/>
  <c r="Q1427" i="12"/>
  <c r="E1427" i="12"/>
  <c r="R1426" i="12"/>
  <c r="Q1426" i="12"/>
  <c r="S1426" i="12" s="1"/>
  <c r="R1425" i="12"/>
  <c r="O1425" i="12"/>
  <c r="E1425" i="12"/>
  <c r="R1424" i="12"/>
  <c r="Q1424" i="12"/>
  <c r="E1424" i="12"/>
  <c r="R1423" i="12"/>
  <c r="Q1423" i="12"/>
  <c r="O1423" i="12"/>
  <c r="E1423" i="12"/>
  <c r="R1422" i="12"/>
  <c r="O1422" i="12"/>
  <c r="E1422" i="12"/>
  <c r="R1421" i="12"/>
  <c r="Q1421" i="12"/>
  <c r="O1421" i="12"/>
  <c r="E1421" i="12"/>
  <c r="R1420" i="12"/>
  <c r="Q1420" i="12"/>
  <c r="O1420" i="12"/>
  <c r="E1420" i="12"/>
  <c r="R1419" i="12"/>
  <c r="Q1419" i="12"/>
  <c r="O1419" i="12"/>
  <c r="R1418" i="12"/>
  <c r="O1418" i="12"/>
  <c r="E1418" i="12"/>
  <c r="R1417" i="12"/>
  <c r="O1417" i="12"/>
  <c r="E1417" i="12"/>
  <c r="R1416" i="12"/>
  <c r="O1416" i="12"/>
  <c r="E1416" i="12"/>
  <c r="R1415" i="12"/>
  <c r="Q1415" i="12"/>
  <c r="E1415" i="12"/>
  <c r="R1414" i="12"/>
  <c r="Q1414" i="12"/>
  <c r="O1414" i="12"/>
  <c r="E1414" i="12"/>
  <c r="R1413" i="12"/>
  <c r="Q1413" i="12"/>
  <c r="O1413" i="12"/>
  <c r="E1413" i="12"/>
  <c r="R1412" i="12"/>
  <c r="Q1412" i="12"/>
  <c r="S1412" i="12" s="1"/>
  <c r="R1411" i="12"/>
  <c r="Q1411" i="12"/>
  <c r="S1411" i="12" s="1"/>
  <c r="R1410" i="12"/>
  <c r="Q1410" i="12"/>
  <c r="O1410" i="12"/>
  <c r="E1410" i="12"/>
  <c r="R1409" i="12"/>
  <c r="O1409" i="12"/>
  <c r="E1409" i="12"/>
  <c r="R1408" i="12"/>
  <c r="Q1408" i="12"/>
  <c r="O1408" i="12"/>
  <c r="E1408" i="12"/>
  <c r="R1407" i="12"/>
  <c r="Q1407" i="12"/>
  <c r="O1407" i="12"/>
  <c r="E1407" i="12"/>
  <c r="R1406" i="12"/>
  <c r="Q1406" i="12"/>
  <c r="O1406" i="12"/>
  <c r="E1406" i="12"/>
  <c r="R1405" i="12"/>
  <c r="O1405" i="12"/>
  <c r="E1405" i="12"/>
  <c r="R1404" i="12"/>
  <c r="Q1404" i="12"/>
  <c r="O1404" i="12"/>
  <c r="E1404" i="12"/>
  <c r="R1403" i="12"/>
  <c r="Q1403" i="12"/>
  <c r="O1403" i="12"/>
  <c r="E1403" i="12"/>
  <c r="R1402" i="12"/>
  <c r="Q1402" i="12"/>
  <c r="O1402" i="12"/>
  <c r="E1402" i="12"/>
  <c r="R1401" i="12"/>
  <c r="Q1401" i="12"/>
  <c r="O1401" i="12"/>
  <c r="E1401" i="12"/>
  <c r="R1400" i="12"/>
  <c r="Q1400" i="12"/>
  <c r="O1400" i="12"/>
  <c r="E1400" i="12"/>
  <c r="R1399" i="12"/>
  <c r="Q1399" i="12"/>
  <c r="O1399" i="12"/>
  <c r="E1399" i="12"/>
  <c r="R1398" i="12"/>
  <c r="Q1398" i="12"/>
  <c r="O1398" i="12"/>
  <c r="E1398" i="12"/>
  <c r="R1397" i="12"/>
  <c r="Q1397" i="12"/>
  <c r="O1397" i="12"/>
  <c r="E1397" i="12"/>
  <c r="R1396" i="12"/>
  <c r="Q1396" i="12"/>
  <c r="O1396" i="12"/>
  <c r="E1396" i="12"/>
  <c r="R1395" i="12"/>
  <c r="Q1395" i="12"/>
  <c r="O1395" i="12"/>
  <c r="E1395" i="12"/>
  <c r="R1394" i="12"/>
  <c r="Q1394" i="12"/>
  <c r="O1394" i="12"/>
  <c r="E1394" i="12"/>
  <c r="R1393" i="12"/>
  <c r="Q1393" i="12"/>
  <c r="O1393" i="12"/>
  <c r="E1393" i="12"/>
  <c r="R1392" i="12"/>
  <c r="Q1392" i="12"/>
  <c r="O1392" i="12"/>
  <c r="E1392" i="12"/>
  <c r="R1391" i="12"/>
  <c r="Q1391" i="12"/>
  <c r="O1391" i="12"/>
  <c r="E1391" i="12"/>
  <c r="R1390" i="12"/>
  <c r="Q1390" i="12"/>
  <c r="O1390" i="12"/>
  <c r="E1390" i="12"/>
  <c r="R1389" i="12"/>
  <c r="Q1389" i="12"/>
  <c r="O1389" i="12"/>
  <c r="E1389" i="12"/>
  <c r="R1388" i="12"/>
  <c r="Q1388" i="12"/>
  <c r="O1388" i="12"/>
  <c r="E1388" i="12"/>
  <c r="R1387" i="12"/>
  <c r="Q1387" i="12"/>
  <c r="O1387" i="12"/>
  <c r="E1387" i="12"/>
  <c r="R1386" i="12"/>
  <c r="Q1386" i="12"/>
  <c r="O1386" i="12"/>
  <c r="E1386" i="12"/>
  <c r="R1385" i="12"/>
  <c r="O1385" i="12"/>
  <c r="E1385" i="12"/>
  <c r="R1384" i="12"/>
  <c r="Q1384" i="12"/>
  <c r="O1384" i="12"/>
  <c r="E1384" i="12"/>
  <c r="R1383" i="12"/>
  <c r="Q1383" i="12"/>
  <c r="O1383" i="12"/>
  <c r="E1383" i="12"/>
  <c r="R1382" i="12"/>
  <c r="Q1382" i="12"/>
  <c r="O1382" i="12"/>
  <c r="E1382" i="12"/>
  <c r="R1381" i="12"/>
  <c r="Q1381" i="12"/>
  <c r="O1381" i="12"/>
  <c r="E1381" i="12"/>
  <c r="R1380" i="12"/>
  <c r="Q1380" i="12"/>
  <c r="O1380" i="12"/>
  <c r="E1380" i="12"/>
  <c r="R1379" i="12"/>
  <c r="Q1379" i="12"/>
  <c r="O1379" i="12"/>
  <c r="E1379" i="12"/>
  <c r="R1378" i="12"/>
  <c r="O1378" i="12"/>
  <c r="E1378" i="12"/>
  <c r="R1377" i="12"/>
  <c r="Q1377" i="12"/>
  <c r="E1377" i="12"/>
  <c r="R1376" i="12"/>
  <c r="Q1376" i="12"/>
  <c r="E1376" i="12"/>
  <c r="R1375" i="12"/>
  <c r="Q1375" i="12"/>
  <c r="E1375" i="12"/>
  <c r="R1374" i="12"/>
  <c r="Q1374" i="12"/>
  <c r="O1374" i="12"/>
  <c r="E1374" i="12"/>
  <c r="R1373" i="12"/>
  <c r="Q1373" i="12"/>
  <c r="E1373" i="12"/>
  <c r="R1372" i="12"/>
  <c r="Q1372" i="12"/>
  <c r="O1372" i="12"/>
  <c r="E1372" i="12"/>
  <c r="R1371" i="12"/>
  <c r="Q1371" i="12"/>
  <c r="O1371" i="12"/>
  <c r="E1371" i="12"/>
  <c r="R1370" i="12"/>
  <c r="Q1370" i="12"/>
  <c r="O1370" i="12"/>
  <c r="E1370" i="12"/>
  <c r="R1369" i="12"/>
  <c r="Q1369" i="12"/>
  <c r="O1369" i="12"/>
  <c r="E1369" i="12"/>
  <c r="R1368" i="12"/>
  <c r="Q1368" i="12"/>
  <c r="O1368" i="12"/>
  <c r="E1368" i="12"/>
  <c r="R1367" i="12"/>
  <c r="O1367" i="12"/>
  <c r="E1367" i="12"/>
  <c r="R1366" i="12"/>
  <c r="Q1366" i="12"/>
  <c r="O1366" i="12"/>
  <c r="E1366" i="12"/>
  <c r="R1365" i="12"/>
  <c r="Q1365" i="12"/>
  <c r="O1365" i="12"/>
  <c r="E1365" i="12"/>
  <c r="R1364" i="12"/>
  <c r="Q1364" i="12"/>
  <c r="O1364" i="12"/>
  <c r="E1364" i="12"/>
  <c r="R1363" i="12"/>
  <c r="Q1363" i="12"/>
  <c r="O1363" i="12"/>
  <c r="E1363" i="12"/>
  <c r="R1362" i="12"/>
  <c r="Q1362" i="12"/>
  <c r="O1362" i="12"/>
  <c r="E1362" i="12"/>
  <c r="R1361" i="12"/>
  <c r="O1361" i="12"/>
  <c r="E1361" i="12"/>
  <c r="R1360" i="12"/>
  <c r="O1360" i="12"/>
  <c r="E1360" i="12"/>
  <c r="R1359" i="12"/>
  <c r="Q1359" i="12"/>
  <c r="E1359" i="12"/>
  <c r="R1358" i="12"/>
  <c r="Q1358" i="12"/>
  <c r="E1358" i="12"/>
  <c r="R1357" i="12"/>
  <c r="Q1357" i="12"/>
  <c r="E1357" i="12"/>
  <c r="R1356" i="12"/>
  <c r="Q1356" i="12"/>
  <c r="E1356" i="12"/>
  <c r="R1355" i="12"/>
  <c r="Q1355" i="12"/>
  <c r="O1355" i="12"/>
  <c r="E1355" i="12"/>
  <c r="R1354" i="12"/>
  <c r="Q1354" i="12"/>
  <c r="E1354" i="12"/>
  <c r="R1353" i="12"/>
  <c r="Q1353" i="12"/>
  <c r="E1353" i="12"/>
  <c r="R1352" i="12"/>
  <c r="Q1352" i="12"/>
  <c r="E1352" i="12"/>
  <c r="R1351" i="12"/>
  <c r="Q1351" i="12"/>
  <c r="E1351" i="12"/>
  <c r="R1350" i="12"/>
  <c r="Q1350" i="12"/>
  <c r="O1350" i="12"/>
  <c r="E1350" i="12"/>
  <c r="R1349" i="12"/>
  <c r="Q1349" i="12"/>
  <c r="S1349" i="12" s="1"/>
  <c r="R1348" i="12"/>
  <c r="Q1348" i="12"/>
  <c r="S1348" i="12" s="1"/>
  <c r="R1347" i="12"/>
  <c r="Q1347" i="12"/>
  <c r="O1347" i="12"/>
  <c r="E1347" i="12"/>
  <c r="R1346" i="12"/>
  <c r="O1346" i="12"/>
  <c r="E1346" i="12"/>
  <c r="R1345" i="12"/>
  <c r="O1345" i="12"/>
  <c r="E1345" i="12"/>
  <c r="R1344" i="12"/>
  <c r="Q1344" i="12"/>
  <c r="O1344" i="12"/>
  <c r="E1344" i="12"/>
  <c r="R1343" i="12"/>
  <c r="Q1343" i="12"/>
  <c r="E1343" i="12"/>
  <c r="R1342" i="12"/>
  <c r="Q1342" i="12"/>
  <c r="E1342" i="12"/>
  <c r="R1341" i="12"/>
  <c r="Q1341" i="12"/>
  <c r="O1341" i="12"/>
  <c r="E1341" i="12"/>
  <c r="R1340" i="12"/>
  <c r="O1340" i="12"/>
  <c r="E1340" i="12"/>
  <c r="R1339" i="12"/>
  <c r="O1339" i="12"/>
  <c r="E1339" i="12"/>
  <c r="R1338" i="12"/>
  <c r="Q1338" i="12"/>
  <c r="E1338" i="12"/>
  <c r="R1337" i="12"/>
  <c r="Q1337" i="12"/>
  <c r="E1337" i="12"/>
  <c r="R1336" i="12"/>
  <c r="Q1336" i="12"/>
  <c r="E1336" i="12"/>
  <c r="R1335" i="12"/>
  <c r="Q1335" i="12"/>
  <c r="E1335" i="12"/>
  <c r="R1334" i="12"/>
  <c r="Q1334" i="12"/>
  <c r="O1334" i="12"/>
  <c r="E1334" i="12"/>
  <c r="R1333" i="12"/>
  <c r="O1333" i="12"/>
  <c r="E1333" i="12"/>
  <c r="R1332" i="12"/>
  <c r="Q1332" i="12"/>
  <c r="E1332" i="12"/>
  <c r="R1331" i="12"/>
  <c r="O1331" i="12"/>
  <c r="E1331" i="12"/>
  <c r="R1330" i="12"/>
  <c r="O1330" i="12"/>
  <c r="E1330" i="12"/>
  <c r="R1329" i="12"/>
  <c r="Q1329" i="12"/>
  <c r="O1329" i="12"/>
  <c r="E1329" i="12"/>
  <c r="R1328" i="12"/>
  <c r="Q1328" i="12"/>
  <c r="O1328" i="12"/>
  <c r="E1328" i="12"/>
  <c r="R1327" i="12"/>
  <c r="O1327" i="12"/>
  <c r="E1327" i="12"/>
  <c r="R1326" i="12"/>
  <c r="O1326" i="12"/>
  <c r="E1326" i="12"/>
  <c r="R1325" i="12"/>
  <c r="O1325" i="12"/>
  <c r="E1325" i="12"/>
  <c r="R1324" i="12"/>
  <c r="Q1324" i="12"/>
  <c r="E1324" i="12"/>
  <c r="R1323" i="12"/>
  <c r="Q1323" i="12"/>
  <c r="E1323" i="12"/>
  <c r="R1322" i="12"/>
  <c r="O1322" i="12"/>
  <c r="S1322" i="12" s="1"/>
  <c r="R1321" i="12"/>
  <c r="Q1321" i="12"/>
  <c r="O1321" i="12"/>
  <c r="E1321" i="12"/>
  <c r="R1320" i="12"/>
  <c r="Q1320" i="12"/>
  <c r="O1320" i="12"/>
  <c r="E1320" i="12"/>
  <c r="R1319" i="12"/>
  <c r="Q1319" i="12"/>
  <c r="E1319" i="12"/>
  <c r="R1318" i="12"/>
  <c r="O1318" i="12"/>
  <c r="E1318" i="12"/>
  <c r="R1317" i="12"/>
  <c r="O1317" i="12"/>
  <c r="E1317" i="12"/>
  <c r="R1316" i="12"/>
  <c r="O1316" i="12"/>
  <c r="E1316" i="12"/>
  <c r="R1315" i="12"/>
  <c r="Q1315" i="12"/>
  <c r="O1315" i="12"/>
  <c r="E1315" i="12"/>
  <c r="R1314" i="12"/>
  <c r="Q1314" i="12"/>
  <c r="O1314" i="12"/>
  <c r="E1314" i="12"/>
  <c r="R1313" i="12"/>
  <c r="O1313" i="12"/>
  <c r="E1313" i="12"/>
  <c r="R1312" i="12"/>
  <c r="O1312" i="12"/>
  <c r="E1312" i="12"/>
  <c r="R1311" i="12"/>
  <c r="Q1311" i="12"/>
  <c r="O1311" i="12"/>
  <c r="E1311" i="12"/>
  <c r="R1310" i="12"/>
  <c r="O1310" i="12"/>
  <c r="E1310" i="12"/>
  <c r="R1309" i="12"/>
  <c r="O1309" i="12"/>
  <c r="E1309" i="12"/>
  <c r="R1308" i="12"/>
  <c r="O1308" i="12"/>
  <c r="E1308" i="12"/>
  <c r="R1307" i="12"/>
  <c r="Q1307" i="12"/>
  <c r="O1307" i="12"/>
  <c r="E1307" i="12"/>
  <c r="R1306" i="12"/>
  <c r="Q1306" i="12"/>
  <c r="O1306" i="12"/>
  <c r="E1306" i="12"/>
  <c r="R1305" i="12"/>
  <c r="Q1305" i="12"/>
  <c r="O1305" i="12"/>
  <c r="E1305" i="12"/>
  <c r="R1304" i="12"/>
  <c r="Q1304" i="12"/>
  <c r="E1304" i="12"/>
  <c r="R1303" i="12"/>
  <c r="O1303" i="12"/>
  <c r="E1303" i="12"/>
  <c r="R1302" i="12"/>
  <c r="Q1302" i="12"/>
  <c r="E1302" i="12"/>
  <c r="R1301" i="12"/>
  <c r="Q1301" i="12"/>
  <c r="O1301" i="12"/>
  <c r="E1301" i="12"/>
  <c r="R1300" i="12"/>
  <c r="Q1300" i="12"/>
  <c r="O1300" i="12"/>
  <c r="E1300" i="12"/>
  <c r="R1299" i="12"/>
  <c r="Q1299" i="12"/>
  <c r="O1299" i="12"/>
  <c r="E1299" i="12"/>
  <c r="R1298" i="12"/>
  <c r="O1298" i="12"/>
  <c r="E1298" i="12"/>
  <c r="R1297" i="12"/>
  <c r="Q1297" i="12"/>
  <c r="O1297" i="12"/>
  <c r="E1297" i="12"/>
  <c r="R1296" i="12"/>
  <c r="O1296" i="12"/>
  <c r="E1296" i="12"/>
  <c r="R1295" i="12"/>
  <c r="O1295" i="12"/>
  <c r="E1295" i="12"/>
  <c r="R1294" i="12"/>
  <c r="Q1294" i="12"/>
  <c r="E1294" i="12"/>
  <c r="R1293" i="12"/>
  <c r="O1293" i="12"/>
  <c r="E1293" i="12"/>
  <c r="R1292" i="12"/>
  <c r="Q1292" i="12"/>
  <c r="E1292" i="12"/>
  <c r="R1291" i="12"/>
  <c r="Q1291" i="12"/>
  <c r="E1291" i="12"/>
  <c r="R1290" i="12"/>
  <c r="O1290" i="12"/>
  <c r="E1290" i="12"/>
  <c r="R1289" i="12"/>
  <c r="Q1289" i="12"/>
  <c r="O1289" i="12"/>
  <c r="E1289" i="12"/>
  <c r="R1288" i="12"/>
  <c r="Q1288" i="12"/>
  <c r="O1288" i="12"/>
  <c r="E1288" i="12"/>
  <c r="R1287" i="12"/>
  <c r="Q1287" i="12"/>
  <c r="O1287" i="12"/>
  <c r="E1287" i="12"/>
  <c r="R1286" i="12"/>
  <c r="Q1286" i="12"/>
  <c r="E1286" i="12"/>
  <c r="R1285" i="12"/>
  <c r="Q1285" i="12"/>
  <c r="E1285" i="12"/>
  <c r="R1284" i="12"/>
  <c r="Q1284" i="12"/>
  <c r="E1284" i="12"/>
  <c r="R1283" i="12"/>
  <c r="O1283" i="12"/>
  <c r="E1283" i="12"/>
  <c r="R1282" i="12"/>
  <c r="Q1282" i="12"/>
  <c r="O1282" i="12"/>
  <c r="E1282" i="12"/>
  <c r="R1281" i="12"/>
  <c r="Q1281" i="12"/>
  <c r="E1281" i="12"/>
  <c r="R1280" i="12"/>
  <c r="Q1280" i="12"/>
  <c r="E1280" i="12"/>
  <c r="R1279" i="12"/>
  <c r="O1279" i="12"/>
  <c r="E1279" i="12"/>
  <c r="R1278" i="12"/>
  <c r="Q1278" i="12"/>
  <c r="O1278" i="12"/>
  <c r="E1278" i="12"/>
  <c r="R1277" i="12"/>
  <c r="O1277" i="12"/>
  <c r="E1277" i="12"/>
  <c r="R1276" i="12"/>
  <c r="O1276" i="12"/>
  <c r="E1276" i="12"/>
  <c r="R1275" i="12"/>
  <c r="O1275" i="12"/>
  <c r="E1275" i="12"/>
  <c r="R1274" i="12"/>
  <c r="Q1274" i="12"/>
  <c r="O1274" i="12"/>
  <c r="E1274" i="12"/>
  <c r="R1273" i="12"/>
  <c r="Q1273" i="12"/>
  <c r="O1273" i="12"/>
  <c r="E1273" i="12"/>
  <c r="R1272" i="12"/>
  <c r="Q1272" i="12"/>
  <c r="O1272" i="12"/>
  <c r="E1272" i="12"/>
  <c r="R1271" i="12"/>
  <c r="O1271" i="12"/>
  <c r="E1271" i="12"/>
  <c r="R1270" i="12"/>
  <c r="O1270" i="12"/>
  <c r="E1270" i="12"/>
  <c r="R1269" i="12"/>
  <c r="O1269" i="12"/>
  <c r="E1269" i="12"/>
  <c r="R1268" i="12"/>
  <c r="E1268" i="12"/>
  <c r="S1268" i="12" s="1"/>
  <c r="R1267" i="12"/>
  <c r="O1267" i="12"/>
  <c r="E1267" i="12"/>
  <c r="R1266" i="12"/>
  <c r="O1266" i="12"/>
  <c r="E1266" i="12"/>
  <c r="R1265" i="12"/>
  <c r="O1265" i="12"/>
  <c r="E1265" i="12"/>
  <c r="R1264" i="12"/>
  <c r="Q1264" i="12"/>
  <c r="O1264" i="12"/>
  <c r="E1264" i="12"/>
  <c r="R1263" i="12"/>
  <c r="Q1263" i="12"/>
  <c r="O1263" i="12"/>
  <c r="E1263" i="12"/>
  <c r="R1262" i="12"/>
  <c r="Q1262" i="12"/>
  <c r="O1262" i="12"/>
  <c r="E1262" i="12"/>
  <c r="R1261" i="12"/>
  <c r="Q1261" i="12"/>
  <c r="E1261" i="12"/>
  <c r="R1260" i="12"/>
  <c r="O1260" i="12"/>
  <c r="E1260" i="12"/>
  <c r="R1259" i="12"/>
  <c r="Q1259" i="12"/>
  <c r="E1259" i="12"/>
  <c r="R1258" i="12"/>
  <c r="O1258" i="12"/>
  <c r="E1258" i="12"/>
  <c r="R1257" i="12"/>
  <c r="Q1257" i="12"/>
  <c r="O1257" i="12"/>
  <c r="E1257" i="12"/>
  <c r="R1256" i="12"/>
  <c r="Q1256" i="12"/>
  <c r="E1256" i="12"/>
  <c r="R1255" i="12"/>
  <c r="Q1255" i="12"/>
  <c r="E1255" i="12"/>
  <c r="R1254" i="12"/>
  <c r="Q1254" i="12"/>
  <c r="E1254" i="12"/>
  <c r="R1253" i="12"/>
  <c r="O1253" i="12"/>
  <c r="E1253" i="12"/>
  <c r="R1252" i="12"/>
  <c r="O1252" i="12"/>
  <c r="E1252" i="12"/>
  <c r="R1251" i="12"/>
  <c r="O1251" i="12"/>
  <c r="E1251" i="12"/>
  <c r="R1250" i="12"/>
  <c r="O1250" i="12"/>
  <c r="E1250" i="12"/>
  <c r="R1249" i="12"/>
  <c r="E1249" i="12"/>
  <c r="S1249" i="12" s="1"/>
  <c r="R1248" i="12"/>
  <c r="E1248" i="12"/>
  <c r="S1248" i="12" s="1"/>
  <c r="R1247" i="12"/>
  <c r="E1247" i="12"/>
  <c r="S1247" i="12" s="1"/>
  <c r="R1246" i="12"/>
  <c r="E1246" i="12"/>
  <c r="S1246" i="12" s="1"/>
  <c r="R1245" i="12"/>
  <c r="E1245" i="12"/>
  <c r="S1245" i="12" s="1"/>
  <c r="R1244" i="12"/>
  <c r="Q1244" i="12"/>
  <c r="E1244" i="12"/>
  <c r="R1243" i="12"/>
  <c r="Q1243" i="12"/>
  <c r="E1243" i="12"/>
  <c r="R1242" i="12"/>
  <c r="Q1242" i="12"/>
  <c r="O1242" i="12"/>
  <c r="E1242" i="12"/>
  <c r="R1241" i="12"/>
  <c r="Q1241" i="12"/>
  <c r="O1241" i="12"/>
  <c r="E1241" i="12"/>
  <c r="R1240" i="12"/>
  <c r="Q1240" i="12"/>
  <c r="O1240" i="12"/>
  <c r="E1240" i="12"/>
  <c r="R1239" i="12"/>
  <c r="O1239" i="12"/>
  <c r="E1239" i="12"/>
  <c r="R1238" i="12"/>
  <c r="O1238" i="12"/>
  <c r="E1238" i="12"/>
  <c r="R1237" i="12"/>
  <c r="O1237" i="12"/>
  <c r="E1237" i="12"/>
  <c r="R1236" i="12"/>
  <c r="O1236" i="12"/>
  <c r="E1236" i="12"/>
  <c r="R1235" i="12"/>
  <c r="Q1235" i="12"/>
  <c r="O1235" i="12"/>
  <c r="E1235" i="12"/>
  <c r="R1234" i="12"/>
  <c r="Q1234" i="12"/>
  <c r="O1234" i="12"/>
  <c r="E1234" i="12"/>
  <c r="R1233" i="12"/>
  <c r="Q1233" i="12"/>
  <c r="S1233" i="12" s="1"/>
  <c r="R1232" i="12"/>
  <c r="Q1232" i="12"/>
  <c r="O1232" i="12"/>
  <c r="E1232" i="12"/>
  <c r="R1231" i="12"/>
  <c r="Q1231" i="12"/>
  <c r="O1231" i="12"/>
  <c r="E1231" i="12"/>
  <c r="R1230" i="12"/>
  <c r="Q1230" i="12"/>
  <c r="O1230" i="12"/>
  <c r="E1230" i="12"/>
  <c r="R1229" i="12"/>
  <c r="Q1229" i="12"/>
  <c r="O1229" i="12"/>
  <c r="E1229" i="12"/>
  <c r="R1228" i="12"/>
  <c r="Q1228" i="12"/>
  <c r="O1228" i="12"/>
  <c r="E1228" i="12"/>
  <c r="R1227" i="12"/>
  <c r="Q1227" i="12"/>
  <c r="O1227" i="12"/>
  <c r="E1227" i="12"/>
  <c r="R1226" i="12"/>
  <c r="Q1226" i="12"/>
  <c r="O1226" i="12"/>
  <c r="E1226" i="12"/>
  <c r="R1225" i="12"/>
  <c r="Q1225" i="12"/>
  <c r="O1225" i="12"/>
  <c r="E1225" i="12"/>
  <c r="R1224" i="12"/>
  <c r="Q1224" i="12"/>
  <c r="O1224" i="12"/>
  <c r="E1224" i="12"/>
  <c r="R1223" i="12"/>
  <c r="Q1223" i="12"/>
  <c r="O1223" i="12"/>
  <c r="E1223" i="12"/>
  <c r="R1222" i="12"/>
  <c r="Q1222" i="12"/>
  <c r="O1222" i="12"/>
  <c r="E1222" i="12"/>
  <c r="R1221" i="12"/>
  <c r="O1221" i="12"/>
  <c r="E1221" i="12"/>
  <c r="R1220" i="12"/>
  <c r="O1220" i="12"/>
  <c r="E1220" i="12"/>
  <c r="R1219" i="12"/>
  <c r="O1219" i="12"/>
  <c r="E1219" i="12"/>
  <c r="R1218" i="12"/>
  <c r="E1218" i="12"/>
  <c r="S1218" i="12" s="1"/>
  <c r="R1217" i="12"/>
  <c r="E1217" i="12"/>
  <c r="S1217" i="12" s="1"/>
  <c r="R1216" i="12"/>
  <c r="E1216" i="12"/>
  <c r="S1216" i="12" s="1"/>
  <c r="R1215" i="12"/>
  <c r="E1215" i="12"/>
  <c r="S1215" i="12" s="1"/>
  <c r="R1214" i="12"/>
  <c r="Q1214" i="12"/>
  <c r="O1214" i="12"/>
  <c r="E1214" i="12"/>
  <c r="R1213" i="12"/>
  <c r="Q1213" i="12"/>
  <c r="O1213" i="12"/>
  <c r="E1213" i="12"/>
  <c r="R1212" i="12"/>
  <c r="E1212" i="12"/>
  <c r="S1212" i="12" s="1"/>
  <c r="R1211" i="12"/>
  <c r="E1211" i="12"/>
  <c r="S1211" i="12" s="1"/>
  <c r="R1210" i="12"/>
  <c r="E1210" i="12"/>
  <c r="S1210" i="12" s="1"/>
  <c r="R1209" i="12"/>
  <c r="E1209" i="12"/>
  <c r="S1209" i="12" s="1"/>
  <c r="R1208" i="12"/>
  <c r="Q1208" i="12"/>
  <c r="O1208" i="12"/>
  <c r="E1208" i="12"/>
  <c r="R1207" i="12"/>
  <c r="O1207" i="12"/>
  <c r="E1207" i="12"/>
  <c r="R1206" i="12"/>
  <c r="Q1206" i="12"/>
  <c r="O1206" i="12"/>
  <c r="E1206" i="12"/>
  <c r="R1205" i="12"/>
  <c r="O1205" i="12"/>
  <c r="E1205" i="12"/>
  <c r="R1204" i="12"/>
  <c r="Q1204" i="12"/>
  <c r="O1204" i="12"/>
  <c r="E1204" i="12"/>
  <c r="R1203" i="12"/>
  <c r="Q1203" i="12"/>
  <c r="O1203" i="12"/>
  <c r="E1203" i="12"/>
  <c r="R1202" i="12"/>
  <c r="Q1202" i="12"/>
  <c r="O1202" i="12"/>
  <c r="E1202" i="12"/>
  <c r="R1201" i="12"/>
  <c r="E1201" i="12"/>
  <c r="S1201" i="12" s="1"/>
  <c r="R1200" i="12"/>
  <c r="O1200" i="12"/>
  <c r="E1200" i="12"/>
  <c r="R1199" i="12"/>
  <c r="O1199" i="12"/>
  <c r="E1199" i="12"/>
  <c r="R1198" i="12"/>
  <c r="Q1198" i="12"/>
  <c r="O1198" i="12"/>
  <c r="G1198" i="12"/>
  <c r="E1198" i="12"/>
  <c r="R1197" i="12"/>
  <c r="Q1197" i="12"/>
  <c r="O1197" i="12"/>
  <c r="G1197" i="12"/>
  <c r="E1197" i="12"/>
  <c r="R1196" i="12"/>
  <c r="Q1196" i="12"/>
  <c r="O1196" i="12"/>
  <c r="G1196" i="12"/>
  <c r="E1196" i="12"/>
  <c r="R1195" i="12"/>
  <c r="O1195" i="12"/>
  <c r="G1195" i="12"/>
  <c r="E1195" i="12"/>
  <c r="R1194" i="12"/>
  <c r="Q1194" i="12"/>
  <c r="O1194" i="12"/>
  <c r="G1194" i="12"/>
  <c r="E1194" i="12"/>
  <c r="R1193" i="12"/>
  <c r="O1193" i="12"/>
  <c r="G1193" i="12"/>
  <c r="E1193" i="12"/>
  <c r="R1192" i="12"/>
  <c r="Q1192" i="12"/>
  <c r="G1192" i="12"/>
  <c r="E1192" i="12"/>
  <c r="R1191" i="12"/>
  <c r="O1191" i="12"/>
  <c r="E1191" i="12"/>
  <c r="R1190" i="12"/>
  <c r="Q1190" i="12"/>
  <c r="G1190" i="12"/>
  <c r="E1190" i="12"/>
  <c r="R1189" i="12"/>
  <c r="Q1189" i="12"/>
  <c r="G1189" i="12"/>
  <c r="E1189" i="12"/>
  <c r="R1188" i="12"/>
  <c r="Q1188" i="12"/>
  <c r="G1188" i="12"/>
  <c r="E1188" i="12"/>
  <c r="R1187" i="12"/>
  <c r="Q1187" i="12"/>
  <c r="E1187" i="12"/>
  <c r="R1186" i="12"/>
  <c r="Q1186" i="12"/>
  <c r="O1186" i="12"/>
  <c r="E1186" i="12"/>
  <c r="R1185" i="12"/>
  <c r="Q1185" i="12"/>
  <c r="O1185" i="12"/>
  <c r="E1185" i="12"/>
  <c r="R1184" i="12"/>
  <c r="O1184" i="12"/>
  <c r="E1184" i="12"/>
  <c r="R1183" i="12"/>
  <c r="Q1183" i="12"/>
  <c r="O1183" i="12"/>
  <c r="G1183" i="12"/>
  <c r="E1183" i="12"/>
  <c r="R1182" i="12"/>
  <c r="Q1182" i="12"/>
  <c r="O1182" i="12"/>
  <c r="G1182" i="12"/>
  <c r="E1182" i="12"/>
  <c r="R1181" i="12"/>
  <c r="Q1181" i="12"/>
  <c r="O1181" i="12"/>
  <c r="G1181" i="12"/>
  <c r="E1181" i="12"/>
  <c r="R1180" i="12"/>
  <c r="Q1180" i="12"/>
  <c r="O1180" i="12"/>
  <c r="E1180" i="12"/>
  <c r="R1179" i="12"/>
  <c r="Q1179" i="12"/>
  <c r="O1179" i="12"/>
  <c r="G1179" i="12"/>
  <c r="E1179" i="12"/>
  <c r="R1178" i="12"/>
  <c r="Q1178" i="12"/>
  <c r="O1178" i="12"/>
  <c r="G1178" i="12"/>
  <c r="E1178" i="12"/>
  <c r="R1177" i="12"/>
  <c r="Q1177" i="12"/>
  <c r="O1177" i="12"/>
  <c r="G1177" i="12"/>
  <c r="E1177" i="12"/>
  <c r="R1176" i="12"/>
  <c r="Q1176" i="12"/>
  <c r="O1176" i="12"/>
  <c r="E1176" i="12"/>
  <c r="R1175" i="12"/>
  <c r="Q1175" i="12"/>
  <c r="O1175" i="12"/>
  <c r="G1175" i="12"/>
  <c r="E1175" i="12"/>
  <c r="R1174" i="12"/>
  <c r="Q1174" i="12"/>
  <c r="O1174" i="12"/>
  <c r="G1174" i="12"/>
  <c r="E1174" i="12"/>
  <c r="R1173" i="12"/>
  <c r="Q1173" i="12"/>
  <c r="O1173" i="12"/>
  <c r="E1173" i="12"/>
  <c r="R1172" i="12"/>
  <c r="O1172" i="12"/>
  <c r="E1172" i="12"/>
  <c r="R1171" i="12"/>
  <c r="Q1171" i="12"/>
  <c r="O1171" i="12"/>
  <c r="G1171" i="12"/>
  <c r="E1171" i="12"/>
  <c r="R1170" i="12"/>
  <c r="Q1170" i="12"/>
  <c r="O1170" i="12"/>
  <c r="G1170" i="12"/>
  <c r="E1170" i="12"/>
  <c r="R1169" i="12"/>
  <c r="Q1169" i="12"/>
  <c r="O1169" i="12"/>
  <c r="G1169" i="12"/>
  <c r="E1169" i="12"/>
  <c r="R1168" i="12"/>
  <c r="O1168" i="12"/>
  <c r="E1168" i="12"/>
  <c r="R1167" i="12"/>
  <c r="O1167" i="12"/>
  <c r="E1167" i="12"/>
  <c r="R1166" i="12"/>
  <c r="O1166" i="12"/>
  <c r="G1166" i="12"/>
  <c r="E1166" i="12"/>
  <c r="R1165" i="12"/>
  <c r="Q1165" i="12"/>
  <c r="O1165" i="12"/>
  <c r="G1165" i="12"/>
  <c r="E1165" i="12"/>
  <c r="R1164" i="12"/>
  <c r="Q1164" i="12"/>
  <c r="S1164" i="12" s="1"/>
  <c r="R1163" i="12"/>
  <c r="Q1163" i="12"/>
  <c r="O1163" i="12"/>
  <c r="G1163" i="12"/>
  <c r="E1163" i="12"/>
  <c r="R1162" i="12"/>
  <c r="Q1162" i="12"/>
  <c r="S1162" i="12" s="1"/>
  <c r="R1161" i="12"/>
  <c r="O1161" i="12"/>
  <c r="E1161" i="12"/>
  <c r="R1160" i="12"/>
  <c r="Q1160" i="12"/>
  <c r="S1160" i="12" s="1"/>
  <c r="R1159" i="12"/>
  <c r="O1159" i="12"/>
  <c r="E1159" i="12"/>
  <c r="R1158" i="12"/>
  <c r="Q1158" i="12"/>
  <c r="S1158" i="12" s="1"/>
  <c r="R1157" i="12"/>
  <c r="O1157" i="12"/>
  <c r="G1157" i="12"/>
  <c r="E1157" i="12"/>
  <c r="R1156" i="12"/>
  <c r="Q1156" i="12"/>
  <c r="R1155" i="12"/>
  <c r="Q1155" i="12"/>
  <c r="O1155" i="12"/>
  <c r="G1155" i="12"/>
  <c r="E1155" i="12"/>
  <c r="R1154" i="12"/>
  <c r="Q1154" i="12"/>
  <c r="S1154" i="12" s="1"/>
  <c r="R1153" i="12"/>
  <c r="O1153" i="12"/>
  <c r="E1153" i="12"/>
  <c r="R1152" i="12"/>
  <c r="Q1152" i="12"/>
  <c r="S1152" i="12" s="1"/>
  <c r="R1151" i="12"/>
  <c r="Q1151" i="12"/>
  <c r="O1151" i="12"/>
  <c r="G1151" i="12"/>
  <c r="E1151" i="12"/>
  <c r="R1150" i="12"/>
  <c r="Q1150" i="12"/>
  <c r="S1150" i="12" s="1"/>
  <c r="R1149" i="12"/>
  <c r="Q1149" i="12"/>
  <c r="O1149" i="12"/>
  <c r="G1149" i="12"/>
  <c r="E1149" i="12"/>
  <c r="R1148" i="12"/>
  <c r="Q1148" i="12"/>
  <c r="S1148" i="12" s="1"/>
  <c r="R1147" i="12"/>
  <c r="E1147" i="12"/>
  <c r="S1147" i="12" s="1"/>
  <c r="R1146" i="12"/>
  <c r="Q1146" i="12"/>
  <c r="S1146" i="12" s="1"/>
  <c r="R1145" i="12"/>
  <c r="Q1145" i="12"/>
  <c r="R1144" i="12"/>
  <c r="E1144" i="12"/>
  <c r="S1144" i="12" s="1"/>
  <c r="R1143" i="12"/>
  <c r="Q1143" i="12"/>
  <c r="R1142" i="12"/>
  <c r="E1142" i="12"/>
  <c r="S1142" i="12" s="1"/>
  <c r="R1141" i="12"/>
  <c r="Q1141" i="12"/>
  <c r="S1141" i="12" s="1"/>
  <c r="R1140" i="12"/>
  <c r="E1140" i="12"/>
  <c r="S1140" i="12" s="1"/>
  <c r="R1139" i="12"/>
  <c r="Q1139" i="12"/>
  <c r="R1138" i="12"/>
  <c r="E1138" i="12"/>
  <c r="S1138" i="12" s="1"/>
  <c r="R1137" i="12"/>
  <c r="Q1137" i="12"/>
  <c r="R1136" i="12"/>
  <c r="E1136" i="12"/>
  <c r="S1136" i="12" s="1"/>
  <c r="R1135" i="12"/>
  <c r="Q1135" i="12"/>
  <c r="R1134" i="12"/>
  <c r="Q1134" i="12"/>
  <c r="E1134" i="12"/>
  <c r="R1133" i="12"/>
  <c r="Q1133" i="12"/>
  <c r="R1132" i="12"/>
  <c r="Q1132" i="12"/>
  <c r="E1132" i="12"/>
  <c r="R1131" i="12"/>
  <c r="Q1131" i="12"/>
  <c r="S1131" i="12" s="1"/>
  <c r="R1130" i="12"/>
  <c r="Q1130" i="12"/>
  <c r="S1130" i="12" s="1"/>
  <c r="R1129" i="12"/>
  <c r="Q1129" i="12"/>
  <c r="E1129" i="12"/>
  <c r="R1128" i="12"/>
  <c r="Q1128" i="12"/>
  <c r="S1128" i="12" s="1"/>
  <c r="R1127" i="12"/>
  <c r="Q1127" i="12"/>
  <c r="S1127" i="12" s="1"/>
  <c r="R1126" i="12"/>
  <c r="Q1126" i="12"/>
  <c r="S1126" i="12" s="1"/>
  <c r="R1125" i="12"/>
  <c r="Q1125" i="12"/>
  <c r="E1125" i="12"/>
  <c r="R1124" i="12"/>
  <c r="Q1124" i="12"/>
  <c r="S1124" i="12" s="1"/>
  <c r="R1123" i="12"/>
  <c r="Q1123" i="12"/>
  <c r="S1123" i="12" s="1"/>
  <c r="R1122" i="12"/>
  <c r="E1122" i="12"/>
  <c r="S1122" i="12" s="1"/>
  <c r="R1121" i="12"/>
  <c r="Q1121" i="12"/>
  <c r="S1121" i="12" s="1"/>
  <c r="R1120" i="12"/>
  <c r="Q1120" i="12"/>
  <c r="E1120" i="12"/>
  <c r="R1119" i="12"/>
  <c r="Q1119" i="12"/>
  <c r="S1119" i="12" s="1"/>
  <c r="R1118" i="12"/>
  <c r="Q1118" i="12"/>
  <c r="S1118" i="12" s="1"/>
  <c r="R1117" i="12"/>
  <c r="Q1117" i="12"/>
  <c r="R1116" i="12"/>
  <c r="Q1116" i="12"/>
  <c r="S1116" i="12" s="1"/>
  <c r="R1115" i="12"/>
  <c r="E1115" i="12"/>
  <c r="S1115" i="12" s="1"/>
  <c r="R1114" i="12"/>
  <c r="E1114" i="12"/>
  <c r="S1114" i="12" s="1"/>
  <c r="R1113" i="12"/>
  <c r="O1113" i="12"/>
  <c r="E1113" i="12"/>
  <c r="R1112" i="12"/>
  <c r="Q1112" i="12"/>
  <c r="S1112" i="12" s="1"/>
  <c r="R1111" i="12"/>
  <c r="Q1111" i="12"/>
  <c r="R1110" i="12"/>
  <c r="Q1110" i="12"/>
  <c r="S1110" i="12" s="1"/>
  <c r="R1109" i="12"/>
  <c r="E1109" i="12"/>
  <c r="S1109" i="12" s="1"/>
  <c r="R1108" i="12"/>
  <c r="Q1108" i="12"/>
  <c r="S1108" i="12" s="1"/>
  <c r="R1107" i="12"/>
  <c r="Q1107" i="12"/>
  <c r="S1107" i="12" s="1"/>
  <c r="R1106" i="12"/>
  <c r="Q1106" i="12"/>
  <c r="S1106" i="12" s="1"/>
  <c r="R1105" i="12"/>
  <c r="Q1105" i="12"/>
  <c r="E1105" i="12"/>
  <c r="R1104" i="12"/>
  <c r="Q1104" i="12"/>
  <c r="O1104" i="12"/>
  <c r="E1104" i="12"/>
  <c r="R1103" i="12"/>
  <c r="E1103" i="12"/>
  <c r="S1103" i="12" s="1"/>
  <c r="R1102" i="12"/>
  <c r="O1102" i="12"/>
  <c r="E1102" i="12"/>
  <c r="R1101" i="12"/>
  <c r="Q1101" i="12"/>
  <c r="S1101" i="12" s="1"/>
  <c r="R1100" i="12"/>
  <c r="Q1100" i="12"/>
  <c r="S1100" i="12" s="1"/>
  <c r="R1099" i="12"/>
  <c r="Q1099" i="12"/>
  <c r="S1099" i="12" s="1"/>
  <c r="R1098" i="12"/>
  <c r="O1098" i="12"/>
  <c r="E1098" i="12"/>
  <c r="R1097" i="12"/>
  <c r="Q1097" i="12"/>
  <c r="E1097" i="12"/>
  <c r="R1096" i="12"/>
  <c r="O1096" i="12"/>
  <c r="E1096" i="12"/>
  <c r="R1095" i="12"/>
  <c r="Q1095" i="12"/>
  <c r="S1095" i="12" s="1"/>
  <c r="R1094" i="12"/>
  <c r="Q1094" i="12"/>
  <c r="R1093" i="12"/>
  <c r="O1093" i="12"/>
  <c r="E1093" i="12"/>
  <c r="R1092" i="12"/>
  <c r="Q1092" i="12"/>
  <c r="O1092" i="12"/>
  <c r="E1092" i="12"/>
  <c r="R1091" i="12"/>
  <c r="Q1091" i="12"/>
  <c r="E1091" i="12"/>
  <c r="R1090" i="12"/>
  <c r="O1090" i="12"/>
  <c r="E1090" i="12"/>
  <c r="R1089" i="12"/>
  <c r="Q1089" i="12"/>
  <c r="S1089" i="12" s="1"/>
  <c r="R1088" i="12"/>
  <c r="Q1088" i="12"/>
  <c r="S1088" i="12" s="1"/>
  <c r="R1087" i="12"/>
  <c r="Q1087" i="12"/>
  <c r="R1086" i="12"/>
  <c r="Q1086" i="12"/>
  <c r="O1086" i="12"/>
  <c r="E1086" i="12"/>
  <c r="R1085" i="12"/>
  <c r="E1085" i="12"/>
  <c r="S1085" i="12" s="1"/>
  <c r="R1084" i="12"/>
  <c r="Q1084" i="12"/>
  <c r="S1084" i="12" s="1"/>
  <c r="R1083" i="12"/>
  <c r="Q1083" i="12"/>
  <c r="G1083" i="12"/>
  <c r="R1082" i="12"/>
  <c r="Q1082" i="12"/>
  <c r="S1082" i="12" s="1"/>
  <c r="R1081" i="12"/>
  <c r="Q1081" i="12"/>
  <c r="R1080" i="12"/>
  <c r="O1080" i="12"/>
  <c r="E1080" i="12"/>
  <c r="R1079" i="12"/>
  <c r="O1079" i="12"/>
  <c r="E1079" i="12"/>
  <c r="R1078" i="12"/>
  <c r="Q1078" i="12"/>
  <c r="E1078" i="12"/>
  <c r="R1077" i="12"/>
  <c r="Q1077" i="12"/>
  <c r="S1077" i="12" s="1"/>
  <c r="R1076" i="12"/>
  <c r="Q1076" i="12"/>
  <c r="S1076" i="12" s="1"/>
  <c r="R1075" i="12"/>
  <c r="Q1075" i="12"/>
  <c r="S1075" i="12" s="1"/>
  <c r="R1074" i="12"/>
  <c r="O1074" i="12"/>
  <c r="E1074" i="12"/>
  <c r="R1073" i="12"/>
  <c r="Q1073" i="12"/>
  <c r="E1073" i="12"/>
  <c r="R1072" i="12"/>
  <c r="Q1072" i="12"/>
  <c r="S1072" i="12" s="1"/>
  <c r="R1071" i="12"/>
  <c r="Q1071" i="12"/>
  <c r="S1071" i="12" s="1"/>
  <c r="R1070" i="12"/>
  <c r="Q1070" i="12"/>
  <c r="S1070" i="12" s="1"/>
  <c r="R1069" i="12"/>
  <c r="Q1069" i="12"/>
  <c r="R1068" i="12"/>
  <c r="Q1068" i="12"/>
  <c r="O1068" i="12"/>
  <c r="E1068" i="12"/>
  <c r="R1067" i="12"/>
  <c r="E1067" i="12"/>
  <c r="S1067" i="12" s="1"/>
  <c r="R1066" i="12"/>
  <c r="Q1066" i="12"/>
  <c r="S1066" i="12" s="1"/>
  <c r="R1065" i="12"/>
  <c r="Q1065" i="12"/>
  <c r="S1065" i="12" s="1"/>
  <c r="R1064" i="12"/>
  <c r="Q1064" i="12"/>
  <c r="S1064" i="12" s="1"/>
  <c r="R1063" i="12"/>
  <c r="Q1063" i="12"/>
  <c r="S1063" i="12" s="1"/>
  <c r="R1062" i="12"/>
  <c r="E1062" i="12"/>
  <c r="S1062" i="12" s="1"/>
  <c r="R1061" i="12"/>
  <c r="E1061" i="12"/>
  <c r="S1061" i="12" s="1"/>
  <c r="R1060" i="12"/>
  <c r="Q1060" i="12"/>
  <c r="S1060" i="12" s="1"/>
  <c r="R1059" i="12"/>
  <c r="Q1059" i="12"/>
  <c r="S1059" i="12" s="1"/>
  <c r="R1058" i="12"/>
  <c r="Q1058" i="12"/>
  <c r="S1058" i="12" s="1"/>
  <c r="R1057" i="12"/>
  <c r="Q1057" i="12"/>
  <c r="R1056" i="12"/>
  <c r="E1056" i="12"/>
  <c r="S1056" i="12" s="1"/>
  <c r="R1055" i="12"/>
  <c r="Q1055" i="12"/>
  <c r="O1055" i="12"/>
  <c r="E1055" i="12"/>
  <c r="R1054" i="12"/>
  <c r="Q1054" i="12"/>
  <c r="S1054" i="12" s="1"/>
  <c r="R1053" i="12"/>
  <c r="Q1053" i="12"/>
  <c r="S1053" i="12" s="1"/>
  <c r="R1052" i="12"/>
  <c r="Q1052" i="12"/>
  <c r="S1052" i="12" s="1"/>
  <c r="R1051" i="12"/>
  <c r="Q1051" i="12"/>
  <c r="S1051" i="12" s="1"/>
  <c r="R1050" i="12"/>
  <c r="Q1050" i="12"/>
  <c r="O1050" i="12"/>
  <c r="E1050" i="12"/>
  <c r="R1049" i="12"/>
  <c r="E1049" i="12"/>
  <c r="S1049" i="12" s="1"/>
  <c r="R1048" i="12"/>
  <c r="Q1048" i="12"/>
  <c r="O1048" i="12"/>
  <c r="E1048" i="12"/>
  <c r="R1047" i="12"/>
  <c r="O1047" i="12"/>
  <c r="E1047" i="12"/>
  <c r="R1046" i="12"/>
  <c r="Q1046" i="12"/>
  <c r="S1046" i="12" s="1"/>
  <c r="R1045" i="12"/>
  <c r="Q1045" i="12"/>
  <c r="S1045" i="12" s="1"/>
  <c r="R1044" i="12"/>
  <c r="Q1044" i="12"/>
  <c r="S1044" i="12" s="1"/>
  <c r="R1043" i="12"/>
  <c r="Q1043" i="12"/>
  <c r="O1043" i="12"/>
  <c r="E1043" i="12"/>
  <c r="R1042" i="12"/>
  <c r="E1042" i="12"/>
  <c r="S1042" i="12" s="1"/>
  <c r="R1041" i="12"/>
  <c r="O1041" i="12"/>
  <c r="E1041" i="12"/>
  <c r="R1040" i="12"/>
  <c r="E1040" i="12"/>
  <c r="S1040" i="12" s="1"/>
  <c r="R1039" i="12"/>
  <c r="Q1039" i="12"/>
  <c r="S1039" i="12" s="1"/>
  <c r="R1038" i="12"/>
  <c r="Q1038" i="12"/>
  <c r="S1038" i="12" s="1"/>
  <c r="R1037" i="12"/>
  <c r="E1037" i="12"/>
  <c r="S1037" i="12" s="1"/>
  <c r="R1036" i="12"/>
  <c r="O1036" i="12"/>
  <c r="E1036" i="12"/>
  <c r="R1035" i="12"/>
  <c r="E1035" i="12"/>
  <c r="S1035" i="12" s="1"/>
  <c r="R1034" i="12"/>
  <c r="O1034" i="12"/>
  <c r="E1034" i="12"/>
  <c r="R1033" i="12"/>
  <c r="Q1033" i="12"/>
  <c r="O1033" i="12"/>
  <c r="E1033" i="12"/>
  <c r="R1032" i="12"/>
  <c r="O1032" i="12"/>
  <c r="E1032" i="12"/>
  <c r="R1031" i="12"/>
  <c r="Q1031" i="12"/>
  <c r="S1031" i="12" s="1"/>
  <c r="R1030" i="12"/>
  <c r="Q1030" i="12"/>
  <c r="S1030" i="12" s="1"/>
  <c r="R1029" i="12"/>
  <c r="Q1029" i="12"/>
  <c r="S1029" i="12" s="1"/>
  <c r="R1028" i="12"/>
  <c r="Q1028" i="12"/>
  <c r="S1028" i="12" s="1"/>
  <c r="R1027" i="12"/>
  <c r="Q1027" i="12"/>
  <c r="O1027" i="12"/>
  <c r="E1027" i="12"/>
  <c r="R1026" i="12"/>
  <c r="O1026" i="12"/>
  <c r="E1026" i="12"/>
  <c r="R1025" i="12"/>
  <c r="Q1025" i="12"/>
  <c r="E1025" i="12"/>
  <c r="R1024" i="12"/>
  <c r="E1024" i="12"/>
  <c r="S1024" i="12" s="1"/>
  <c r="R1023" i="12"/>
  <c r="Q1023" i="12"/>
  <c r="O1023" i="12"/>
  <c r="G1023" i="12"/>
  <c r="E1023" i="12"/>
  <c r="R1022" i="12"/>
  <c r="O1022" i="12"/>
  <c r="E1022" i="12"/>
  <c r="R1021" i="12"/>
  <c r="Q1021" i="12"/>
  <c r="R1020" i="12"/>
  <c r="Q1020" i="12"/>
  <c r="S1020" i="12" s="1"/>
  <c r="R1019" i="12"/>
  <c r="Q1019" i="12"/>
  <c r="S1019" i="12" s="1"/>
  <c r="R1018" i="12"/>
  <c r="O1018" i="12"/>
  <c r="E1018" i="12"/>
  <c r="R1017" i="12"/>
  <c r="O1017" i="12"/>
  <c r="E1017" i="12"/>
  <c r="R1016" i="12"/>
  <c r="Q1016" i="12"/>
  <c r="E1016" i="12"/>
  <c r="R1015" i="12"/>
  <c r="Q1015" i="12"/>
  <c r="O1015" i="12"/>
  <c r="E1015" i="12"/>
  <c r="R1014" i="12"/>
  <c r="Q1014" i="12"/>
  <c r="O1014" i="12"/>
  <c r="E1014" i="12"/>
  <c r="R1013" i="12"/>
  <c r="Q1013" i="12"/>
  <c r="O1013" i="12"/>
  <c r="G1013" i="12"/>
  <c r="E1013" i="12"/>
  <c r="R1012" i="12"/>
  <c r="Q1012" i="12"/>
  <c r="E1012" i="12"/>
  <c r="R1011" i="12"/>
  <c r="Q1011" i="12"/>
  <c r="S1011" i="12" s="1"/>
  <c r="R1010" i="12"/>
  <c r="Q1010" i="12"/>
  <c r="S1010" i="12" s="1"/>
  <c r="R1009" i="12"/>
  <c r="O1009" i="12"/>
  <c r="E1009" i="12"/>
  <c r="R1008" i="12"/>
  <c r="Q1008" i="12"/>
  <c r="E1008" i="12"/>
  <c r="R1007" i="12"/>
  <c r="E1007" i="12"/>
  <c r="S1007" i="12" s="1"/>
  <c r="R1006" i="12"/>
  <c r="Q1006" i="12"/>
  <c r="O1006" i="12"/>
  <c r="E1006" i="12"/>
  <c r="R1005" i="12"/>
  <c r="O1005" i="12"/>
  <c r="E1005" i="12"/>
  <c r="R1004" i="12"/>
  <c r="Q1004" i="12"/>
  <c r="O1004" i="12"/>
  <c r="E1004" i="12"/>
  <c r="R1003" i="12"/>
  <c r="Q1003" i="12"/>
  <c r="S1003" i="12" s="1"/>
  <c r="R1002" i="12"/>
  <c r="Q1002" i="12"/>
  <c r="M1002" i="12"/>
  <c r="I1002" i="12"/>
  <c r="G1002" i="12"/>
  <c r="E1002" i="12"/>
  <c r="R1001" i="12"/>
  <c r="Q1001" i="12"/>
  <c r="O1001" i="12"/>
  <c r="E1001" i="12"/>
  <c r="R1000" i="12"/>
  <c r="O1000" i="12"/>
  <c r="E1000" i="12"/>
  <c r="R999" i="12"/>
  <c r="Q999" i="12"/>
  <c r="O999" i="12"/>
  <c r="E999" i="12"/>
  <c r="R998" i="12"/>
  <c r="E998" i="12"/>
  <c r="S998" i="12" s="1"/>
  <c r="R997" i="12"/>
  <c r="Q997" i="12"/>
  <c r="O997" i="12"/>
  <c r="G997" i="12"/>
  <c r="E997" i="12"/>
  <c r="R996" i="12"/>
  <c r="Q996" i="12"/>
  <c r="O996" i="12"/>
  <c r="E996" i="12"/>
  <c r="R995" i="12"/>
  <c r="E995" i="12"/>
  <c r="S995" i="12" s="1"/>
  <c r="R994" i="12"/>
  <c r="Q994" i="12"/>
  <c r="S994" i="12" s="1"/>
  <c r="R993" i="12"/>
  <c r="Q993" i="12"/>
  <c r="O993" i="12"/>
  <c r="E993" i="12"/>
  <c r="R992" i="12"/>
  <c r="O992" i="12"/>
  <c r="E992" i="12"/>
  <c r="R991" i="12"/>
  <c r="Q991" i="12"/>
  <c r="O991" i="12"/>
  <c r="E991" i="12"/>
  <c r="R990" i="12"/>
  <c r="Q990" i="12"/>
  <c r="O990" i="12"/>
  <c r="E990" i="12"/>
  <c r="R989" i="12"/>
  <c r="E989" i="12"/>
  <c r="S989" i="12" s="1"/>
  <c r="R988" i="12"/>
  <c r="Q988" i="12"/>
  <c r="O988" i="12"/>
  <c r="E988" i="12"/>
  <c r="R987" i="12"/>
  <c r="Q987" i="12"/>
  <c r="G987" i="12"/>
  <c r="E987" i="12"/>
  <c r="R986" i="12"/>
  <c r="Q986" i="12"/>
  <c r="S986" i="12" s="1"/>
  <c r="R985" i="12"/>
  <c r="Q985" i="12"/>
  <c r="O985" i="12"/>
  <c r="E985" i="12"/>
  <c r="R984" i="12"/>
  <c r="Q984" i="12"/>
  <c r="S984" i="12" s="1"/>
  <c r="R983" i="12"/>
  <c r="Q983" i="12"/>
  <c r="S983" i="12" s="1"/>
  <c r="R982" i="12"/>
  <c r="E982" i="12"/>
  <c r="S982" i="12" s="1"/>
  <c r="R981" i="12"/>
  <c r="Q981" i="12"/>
  <c r="S981" i="12" s="1"/>
  <c r="R980" i="12"/>
  <c r="Q980" i="12"/>
  <c r="O980" i="12"/>
  <c r="E980" i="12"/>
  <c r="R979" i="12"/>
  <c r="Q979" i="12"/>
  <c r="O979" i="12"/>
  <c r="E979" i="12"/>
  <c r="R978" i="12"/>
  <c r="Q978" i="12"/>
  <c r="E978" i="12"/>
  <c r="R977" i="12"/>
  <c r="E977" i="12"/>
  <c r="S977" i="12" s="1"/>
  <c r="R976" i="12"/>
  <c r="O976" i="12"/>
  <c r="E976" i="12"/>
  <c r="R975" i="12"/>
  <c r="Q975" i="12"/>
  <c r="O975" i="12"/>
  <c r="G975" i="12"/>
  <c r="E975" i="12"/>
  <c r="R974" i="12"/>
  <c r="Q974" i="12"/>
  <c r="S974" i="12" s="1"/>
  <c r="R973" i="12"/>
  <c r="Q973" i="12"/>
  <c r="O973" i="12"/>
  <c r="E973" i="12"/>
  <c r="R972" i="12"/>
  <c r="Q972" i="12"/>
  <c r="S972" i="12" s="1"/>
  <c r="R971" i="12"/>
  <c r="Q971" i="12"/>
  <c r="O971" i="12"/>
  <c r="E971" i="12"/>
  <c r="R970" i="12"/>
  <c r="O970" i="12"/>
  <c r="E970" i="12"/>
  <c r="R969" i="12"/>
  <c r="Q969" i="12"/>
  <c r="O969" i="12"/>
  <c r="E969" i="12"/>
  <c r="R968" i="12"/>
  <c r="O968" i="12"/>
  <c r="E968" i="12"/>
  <c r="R967" i="12"/>
  <c r="E967" i="12"/>
  <c r="S967" i="12" s="1"/>
  <c r="R966" i="12"/>
  <c r="Q966" i="12"/>
  <c r="S966" i="12" s="1"/>
  <c r="R965" i="12"/>
  <c r="Q965" i="12"/>
  <c r="S965" i="12" s="1"/>
  <c r="R964" i="12"/>
  <c r="Q964" i="12"/>
  <c r="O964" i="12"/>
  <c r="G964" i="12"/>
  <c r="E964" i="12"/>
  <c r="R963" i="12"/>
  <c r="Q963" i="12"/>
  <c r="S963" i="12" s="1"/>
  <c r="R962" i="12"/>
  <c r="Q962" i="12"/>
  <c r="O962" i="12"/>
  <c r="E962" i="12"/>
  <c r="R961" i="12"/>
  <c r="Q961" i="12"/>
  <c r="R960" i="12"/>
  <c r="Q960" i="12"/>
  <c r="S960" i="12" s="1"/>
  <c r="R959" i="12"/>
  <c r="Q959" i="12"/>
  <c r="O959" i="12"/>
  <c r="E959" i="12"/>
  <c r="R958" i="12"/>
  <c r="Q958" i="12"/>
  <c r="O958" i="12"/>
  <c r="E958" i="12"/>
  <c r="R957" i="12"/>
  <c r="Q957" i="12"/>
  <c r="O957" i="12"/>
  <c r="E957" i="12"/>
  <c r="R956" i="12"/>
  <c r="Q956" i="12"/>
  <c r="E956" i="12"/>
  <c r="R955" i="12"/>
  <c r="Q955" i="12"/>
  <c r="S955" i="12" s="1"/>
  <c r="R954" i="12"/>
  <c r="Q954" i="12"/>
  <c r="S954" i="12" s="1"/>
  <c r="R953" i="12"/>
  <c r="O953" i="12"/>
  <c r="E953" i="12"/>
  <c r="R952" i="12"/>
  <c r="Q952" i="12"/>
  <c r="S952" i="12" s="1"/>
  <c r="R951" i="12"/>
  <c r="Q951" i="12"/>
  <c r="O951" i="12"/>
  <c r="E951" i="12"/>
  <c r="R950" i="12"/>
  <c r="O950" i="12"/>
  <c r="E950" i="12"/>
  <c r="R949" i="12"/>
  <c r="Q949" i="12"/>
  <c r="S949" i="12" s="1"/>
  <c r="R948" i="12"/>
  <c r="O948" i="12"/>
  <c r="E948" i="12"/>
  <c r="R947" i="12"/>
  <c r="E947" i="12"/>
  <c r="S947" i="12" s="1"/>
  <c r="R946" i="12"/>
  <c r="Q946" i="12"/>
  <c r="O946" i="12"/>
  <c r="E946" i="12"/>
  <c r="R945" i="12"/>
  <c r="Q945" i="12"/>
  <c r="E945" i="12"/>
  <c r="R944" i="12"/>
  <c r="O944" i="12"/>
  <c r="E944" i="12"/>
  <c r="R943" i="12"/>
  <c r="E943" i="12"/>
  <c r="S943" i="12" s="1"/>
  <c r="R942" i="12"/>
  <c r="Q942" i="12"/>
  <c r="O942" i="12"/>
  <c r="E942" i="12"/>
  <c r="R941" i="12"/>
  <c r="Q941" i="12"/>
  <c r="E941" i="12"/>
  <c r="R940" i="12"/>
  <c r="O940" i="12"/>
  <c r="E940" i="12"/>
  <c r="R939" i="12"/>
  <c r="Q939" i="12"/>
  <c r="S939" i="12" s="1"/>
  <c r="R938" i="12"/>
  <c r="Q938" i="12"/>
  <c r="O938" i="12"/>
  <c r="E938" i="12"/>
  <c r="R937" i="12"/>
  <c r="Q937" i="12"/>
  <c r="O937" i="12"/>
  <c r="G937" i="12"/>
  <c r="E937" i="12"/>
  <c r="R936" i="12"/>
  <c r="Q936" i="12"/>
  <c r="S936" i="12" s="1"/>
  <c r="R935" i="12"/>
  <c r="O935" i="12"/>
  <c r="E935" i="12"/>
  <c r="R934" i="12"/>
  <c r="E934" i="12"/>
  <c r="S934" i="12" s="1"/>
  <c r="R933" i="12"/>
  <c r="O933" i="12"/>
  <c r="E933" i="12"/>
  <c r="R932" i="12"/>
  <c r="Q932" i="12"/>
  <c r="O932" i="12"/>
  <c r="E932" i="12"/>
  <c r="R931" i="12"/>
  <c r="Q931" i="12"/>
  <c r="S931" i="12" s="1"/>
  <c r="R930" i="12"/>
  <c r="O930" i="12"/>
  <c r="E930" i="12"/>
  <c r="R929" i="12"/>
  <c r="Q929" i="12"/>
  <c r="S929" i="12" s="1"/>
  <c r="R928" i="12"/>
  <c r="Q928" i="12"/>
  <c r="S928" i="12" s="1"/>
  <c r="R927" i="12"/>
  <c r="Q927" i="12"/>
  <c r="S927" i="12" s="1"/>
  <c r="R926" i="12"/>
  <c r="Q926" i="12"/>
  <c r="E926" i="12"/>
  <c r="R925" i="12"/>
  <c r="Q925" i="12"/>
  <c r="S925" i="12" s="1"/>
  <c r="R924" i="12"/>
  <c r="Q924" i="12"/>
  <c r="E924" i="12"/>
  <c r="R923" i="12"/>
  <c r="O923" i="12"/>
  <c r="E923" i="12"/>
  <c r="R922" i="12"/>
  <c r="Q922" i="12"/>
  <c r="O922" i="12"/>
  <c r="E922" i="12"/>
  <c r="R921" i="12"/>
  <c r="Q921" i="12"/>
  <c r="O921" i="12"/>
  <c r="E921" i="12"/>
  <c r="R920" i="12"/>
  <c r="Q920" i="12"/>
  <c r="O920" i="12"/>
  <c r="E920" i="12"/>
  <c r="R919" i="12"/>
  <c r="Q919" i="12"/>
  <c r="O919" i="12"/>
  <c r="G919" i="12"/>
  <c r="E919" i="12"/>
  <c r="R918" i="12"/>
  <c r="E918" i="12"/>
  <c r="S918" i="12" s="1"/>
  <c r="R917" i="12"/>
  <c r="Q917" i="12"/>
  <c r="S917" i="12" s="1"/>
  <c r="R916" i="12"/>
  <c r="Q916" i="12"/>
  <c r="O916" i="12"/>
  <c r="R915" i="12"/>
  <c r="Q915" i="12"/>
  <c r="S915" i="12" s="1"/>
  <c r="R914" i="12"/>
  <c r="Q914" i="12"/>
  <c r="S914" i="12" s="1"/>
  <c r="R913" i="12"/>
  <c r="Q913" i="12"/>
  <c r="O913" i="12"/>
  <c r="E913" i="12"/>
  <c r="R912" i="12"/>
  <c r="Q912" i="12"/>
  <c r="S912" i="12" s="1"/>
  <c r="R911" i="12"/>
  <c r="Q911" i="12"/>
  <c r="O911" i="12"/>
  <c r="E911" i="12"/>
  <c r="R910" i="12"/>
  <c r="O910" i="12"/>
  <c r="E910" i="12"/>
  <c r="R909" i="12"/>
  <c r="Q909" i="12"/>
  <c r="E909" i="12"/>
  <c r="R908" i="12"/>
  <c r="Q908" i="12"/>
  <c r="E908" i="12"/>
  <c r="R907" i="12"/>
  <c r="Q907" i="12"/>
  <c r="O907" i="12"/>
  <c r="E907" i="12"/>
  <c r="R906" i="12"/>
  <c r="O906" i="12"/>
  <c r="E906" i="12"/>
  <c r="R905" i="12"/>
  <c r="O905" i="12"/>
  <c r="E905" i="12"/>
  <c r="R904" i="12"/>
  <c r="Q904" i="12"/>
  <c r="S904" i="12" s="1"/>
  <c r="R903" i="12"/>
  <c r="Q903" i="12"/>
  <c r="O903" i="12"/>
  <c r="R902" i="12"/>
  <c r="Q902" i="12"/>
  <c r="S902" i="12" s="1"/>
  <c r="R901" i="12"/>
  <c r="Q901" i="12"/>
  <c r="O901" i="12"/>
  <c r="E901" i="12"/>
  <c r="R900" i="12"/>
  <c r="Q900" i="12"/>
  <c r="S900" i="12" s="1"/>
  <c r="R899" i="12"/>
  <c r="Q899" i="12"/>
  <c r="O899" i="12"/>
  <c r="G899" i="12"/>
  <c r="E899" i="12"/>
  <c r="R898" i="12"/>
  <c r="O898" i="12"/>
  <c r="E898" i="12"/>
  <c r="R897" i="12"/>
  <c r="Q897" i="12"/>
  <c r="O897" i="12"/>
  <c r="E897" i="12"/>
  <c r="R896" i="12"/>
  <c r="Q896" i="12"/>
  <c r="E896" i="12"/>
  <c r="R895" i="12"/>
  <c r="O895" i="12"/>
  <c r="E895" i="12"/>
  <c r="R894" i="12"/>
  <c r="O894" i="12"/>
  <c r="E894" i="12"/>
  <c r="R893" i="12"/>
  <c r="Q893" i="12"/>
  <c r="R892" i="12"/>
  <c r="Q892" i="12"/>
  <c r="O892" i="12"/>
  <c r="E892" i="12"/>
  <c r="R891" i="12"/>
  <c r="Q891" i="12"/>
  <c r="O891" i="12"/>
  <c r="G891" i="12"/>
  <c r="E891" i="12"/>
  <c r="R890" i="12"/>
  <c r="Q890" i="12"/>
  <c r="S890" i="12" s="1"/>
  <c r="R889" i="12"/>
  <c r="O889" i="12"/>
  <c r="E889" i="12"/>
  <c r="R888" i="12"/>
  <c r="O888" i="12"/>
  <c r="E888" i="12"/>
  <c r="R887" i="12"/>
  <c r="O887" i="12"/>
  <c r="E887" i="12"/>
  <c r="R886" i="12"/>
  <c r="Q886" i="12"/>
  <c r="O886" i="12"/>
  <c r="G886" i="12"/>
  <c r="E886" i="12"/>
  <c r="R885" i="12"/>
  <c r="E885" i="12"/>
  <c r="S885" i="12" s="1"/>
  <c r="R884" i="12"/>
  <c r="Q884" i="12"/>
  <c r="S884" i="12" s="1"/>
  <c r="R883" i="12"/>
  <c r="O883" i="12"/>
  <c r="E883" i="12"/>
  <c r="R882" i="12"/>
  <c r="O882" i="12"/>
  <c r="E882" i="12"/>
  <c r="R881" i="12"/>
  <c r="Q881" i="12"/>
  <c r="S881" i="12" s="1"/>
  <c r="R880" i="12"/>
  <c r="O880" i="12"/>
  <c r="E880" i="12"/>
  <c r="R879" i="12"/>
  <c r="Q879" i="12"/>
  <c r="R878" i="12"/>
  <c r="Q878" i="12"/>
  <c r="G878" i="12"/>
  <c r="E878" i="12"/>
  <c r="R877" i="12"/>
  <c r="E877" i="12"/>
  <c r="S877" i="12" s="1"/>
  <c r="R876" i="12"/>
  <c r="Q876" i="12"/>
  <c r="S876" i="12" s="1"/>
  <c r="R875" i="12"/>
  <c r="E875" i="12"/>
  <c r="S875" i="12" s="1"/>
  <c r="R874" i="12"/>
  <c r="Q874" i="12"/>
  <c r="E874" i="12"/>
  <c r="R873" i="12"/>
  <c r="Q873" i="12"/>
  <c r="O873" i="12"/>
  <c r="E873" i="12"/>
  <c r="R872" i="12"/>
  <c r="O872" i="12"/>
  <c r="E872" i="12"/>
  <c r="R871" i="12"/>
  <c r="O871" i="12"/>
  <c r="E871" i="12"/>
  <c r="R870" i="12"/>
  <c r="Q870" i="12"/>
  <c r="O870" i="12"/>
  <c r="E870" i="12"/>
  <c r="R869" i="12"/>
  <c r="O869" i="12"/>
  <c r="E869" i="12"/>
  <c r="R868" i="12"/>
  <c r="Q868" i="12"/>
  <c r="O868" i="12"/>
  <c r="E868" i="12"/>
  <c r="R867" i="12"/>
  <c r="Q867" i="12"/>
  <c r="O867" i="12"/>
  <c r="E867" i="12"/>
  <c r="R866" i="12"/>
  <c r="Q866" i="12"/>
  <c r="S866" i="12" s="1"/>
  <c r="R865" i="12"/>
  <c r="O865" i="12"/>
  <c r="E865" i="12"/>
  <c r="R864" i="12"/>
  <c r="O864" i="12"/>
  <c r="E864" i="12"/>
  <c r="R863" i="12"/>
  <c r="Q863" i="12"/>
  <c r="E863" i="12"/>
  <c r="R862" i="12"/>
  <c r="O862" i="12"/>
  <c r="E862" i="12"/>
  <c r="R861" i="12"/>
  <c r="Q861" i="12"/>
  <c r="O861" i="12"/>
  <c r="E861" i="12"/>
  <c r="R860" i="12"/>
  <c r="Q860" i="12"/>
  <c r="O860" i="12"/>
  <c r="E860" i="12"/>
  <c r="R859" i="12"/>
  <c r="O859" i="12"/>
  <c r="E859" i="12"/>
  <c r="R858" i="12"/>
  <c r="E858" i="12"/>
  <c r="S858" i="12" s="1"/>
  <c r="R857" i="12"/>
  <c r="O857" i="12"/>
  <c r="E857" i="12"/>
  <c r="R856" i="12"/>
  <c r="Q856" i="12"/>
  <c r="O856" i="12"/>
  <c r="G856" i="12"/>
  <c r="E856" i="12"/>
  <c r="R855" i="12"/>
  <c r="O855" i="12"/>
  <c r="E855" i="12"/>
  <c r="R854" i="12"/>
  <c r="O854" i="12"/>
  <c r="E854" i="12"/>
  <c r="R853" i="12"/>
  <c r="Q853" i="12"/>
  <c r="O853" i="12"/>
  <c r="E853" i="12"/>
  <c r="R852" i="12"/>
  <c r="E852" i="12"/>
  <c r="S852" i="12" s="1"/>
  <c r="R851" i="12"/>
  <c r="Q851" i="12"/>
  <c r="E851" i="12"/>
  <c r="R850" i="12"/>
  <c r="Q850" i="12"/>
  <c r="O850" i="12"/>
  <c r="E850" i="12"/>
  <c r="R849" i="12"/>
  <c r="E849" i="12"/>
  <c r="S849" i="12" s="1"/>
  <c r="R848" i="12"/>
  <c r="O848" i="12"/>
  <c r="E848" i="12"/>
  <c r="R847" i="12"/>
  <c r="O847" i="12"/>
  <c r="E847" i="12"/>
  <c r="R846" i="12"/>
  <c r="Q846" i="12"/>
  <c r="E846" i="12"/>
  <c r="R845" i="12"/>
  <c r="O845" i="12"/>
  <c r="E845" i="12"/>
  <c r="R844" i="12"/>
  <c r="O844" i="12"/>
  <c r="E844" i="12"/>
  <c r="R843" i="12"/>
  <c r="Q843" i="12"/>
  <c r="O843" i="12"/>
  <c r="R842" i="12"/>
  <c r="Q842" i="12"/>
  <c r="O842" i="12"/>
  <c r="G842" i="12"/>
  <c r="E842" i="12"/>
  <c r="R841" i="12"/>
  <c r="Q841" i="12"/>
  <c r="O841" i="12"/>
  <c r="E841" i="12"/>
  <c r="R840" i="12"/>
  <c r="O840" i="12"/>
  <c r="E840" i="12"/>
  <c r="R839" i="12"/>
  <c r="O839" i="12"/>
  <c r="E839" i="12"/>
  <c r="R838" i="12"/>
  <c r="O838" i="12"/>
  <c r="E838" i="12"/>
  <c r="R837" i="12"/>
  <c r="O837" i="12"/>
  <c r="E837" i="12"/>
  <c r="R836" i="12"/>
  <c r="Q836" i="12"/>
  <c r="O836" i="12"/>
  <c r="E836" i="12"/>
  <c r="R835" i="12"/>
  <c r="Q835" i="12"/>
  <c r="E835" i="12"/>
  <c r="R834" i="12"/>
  <c r="O834" i="12"/>
  <c r="E834" i="12"/>
  <c r="R833" i="12"/>
  <c r="Q833" i="12"/>
  <c r="O833" i="12"/>
  <c r="E833" i="12"/>
  <c r="R832" i="12"/>
  <c r="E832" i="12"/>
  <c r="S832" i="12" s="1"/>
  <c r="R831" i="12"/>
  <c r="Q831" i="12"/>
  <c r="E831" i="12"/>
  <c r="R830" i="12"/>
  <c r="Q830" i="12"/>
  <c r="S830" i="12" s="1"/>
  <c r="R829" i="12"/>
  <c r="O829" i="12"/>
  <c r="E829" i="12"/>
  <c r="R828" i="12"/>
  <c r="O828" i="12"/>
  <c r="E828" i="12"/>
  <c r="R827" i="12"/>
  <c r="Q827" i="12"/>
  <c r="E827" i="12"/>
  <c r="R826" i="12"/>
  <c r="Q826" i="12"/>
  <c r="S826" i="12" s="1"/>
  <c r="R825" i="12"/>
  <c r="Q825" i="12"/>
  <c r="O825" i="12"/>
  <c r="E825" i="12"/>
  <c r="R824" i="12"/>
  <c r="Q824" i="12"/>
  <c r="O824" i="12"/>
  <c r="E824" i="12"/>
  <c r="R823" i="12"/>
  <c r="Q823" i="12"/>
  <c r="O823" i="12"/>
  <c r="E823" i="12"/>
  <c r="R822" i="12"/>
  <c r="Q822" i="12"/>
  <c r="O822" i="12"/>
  <c r="E822" i="12"/>
  <c r="R821" i="12"/>
  <c r="Q821" i="12"/>
  <c r="E821" i="12"/>
  <c r="R820" i="12"/>
  <c r="O820" i="12"/>
  <c r="E820" i="12"/>
  <c r="R819" i="12"/>
  <c r="Q819" i="12"/>
  <c r="E819" i="12"/>
  <c r="R818" i="12"/>
  <c r="E818" i="12"/>
  <c r="S818" i="12" s="1"/>
  <c r="R817" i="12"/>
  <c r="Q817" i="12"/>
  <c r="O817" i="12"/>
  <c r="E817" i="12"/>
  <c r="R816" i="12"/>
  <c r="Q816" i="12"/>
  <c r="O816" i="12"/>
  <c r="E816" i="12"/>
  <c r="R815" i="12"/>
  <c r="Q815" i="12"/>
  <c r="O815" i="12"/>
  <c r="E815" i="12"/>
  <c r="R814" i="12"/>
  <c r="Q814" i="12"/>
  <c r="E814" i="12"/>
  <c r="R813" i="12"/>
  <c r="O813" i="12"/>
  <c r="E813" i="12"/>
  <c r="R812" i="12"/>
  <c r="O812" i="12"/>
  <c r="E812" i="12"/>
  <c r="R811" i="12"/>
  <c r="Q811" i="12"/>
  <c r="E811" i="12"/>
  <c r="R810" i="12"/>
  <c r="Q810" i="12"/>
  <c r="S810" i="12" s="1"/>
  <c r="R809" i="12"/>
  <c r="O809" i="12"/>
  <c r="E809" i="12"/>
  <c r="R808" i="12"/>
  <c r="O808" i="12"/>
  <c r="E808" i="12"/>
  <c r="R807" i="12"/>
  <c r="Q807" i="12"/>
  <c r="O807" i="12"/>
  <c r="E807" i="12"/>
  <c r="R806" i="12"/>
  <c r="Q806" i="12"/>
  <c r="O806" i="12"/>
  <c r="G806" i="12"/>
  <c r="E806" i="12"/>
  <c r="R805" i="12"/>
  <c r="Q805" i="12"/>
  <c r="O805" i="12"/>
  <c r="G805" i="12"/>
  <c r="E805" i="12"/>
  <c r="R804" i="12"/>
  <c r="Q804" i="12"/>
  <c r="E804" i="12"/>
  <c r="R803" i="12"/>
  <c r="E803" i="12"/>
  <c r="S803" i="12" s="1"/>
  <c r="R802" i="12"/>
  <c r="M802" i="12"/>
  <c r="I802" i="12"/>
  <c r="E802" i="12"/>
  <c r="R801" i="12"/>
  <c r="M801" i="12"/>
  <c r="I801" i="12"/>
  <c r="E801" i="12"/>
  <c r="R800" i="12"/>
  <c r="M800" i="12"/>
  <c r="E800" i="12"/>
  <c r="R799" i="12"/>
  <c r="M799" i="12"/>
  <c r="I799" i="12"/>
  <c r="E799" i="12"/>
  <c r="R798" i="12"/>
  <c r="M798" i="12"/>
  <c r="E798" i="12"/>
  <c r="R797" i="12"/>
  <c r="Q797" i="12"/>
  <c r="M797" i="12"/>
  <c r="E797" i="12"/>
  <c r="R796" i="12"/>
  <c r="M796" i="12"/>
  <c r="I796" i="12"/>
  <c r="E796" i="12"/>
  <c r="R795" i="12"/>
  <c r="M795" i="12"/>
  <c r="I795" i="12"/>
  <c r="E795" i="12"/>
  <c r="R794" i="12"/>
  <c r="M794" i="12"/>
  <c r="E794" i="12"/>
  <c r="R793" i="12"/>
  <c r="M793" i="12"/>
  <c r="I793" i="12"/>
  <c r="E793" i="12"/>
  <c r="R792" i="12"/>
  <c r="M792" i="12"/>
  <c r="I792" i="12"/>
  <c r="E792" i="12"/>
  <c r="R791" i="12"/>
  <c r="M791" i="12"/>
  <c r="E791" i="12"/>
  <c r="R790" i="12"/>
  <c r="M790" i="12"/>
  <c r="I790" i="12"/>
  <c r="E790" i="12"/>
  <c r="R1786" i="12"/>
  <c r="M1786" i="12"/>
  <c r="I1786" i="12"/>
  <c r="E1786" i="12"/>
  <c r="R1785" i="12"/>
  <c r="M1785" i="12"/>
  <c r="I1785" i="12"/>
  <c r="E1785" i="12"/>
  <c r="R787" i="12"/>
  <c r="M787" i="12"/>
  <c r="E787" i="12"/>
  <c r="R786" i="12"/>
  <c r="M786" i="12"/>
  <c r="E786" i="12"/>
  <c r="R785" i="12"/>
  <c r="M785" i="12"/>
  <c r="S785" i="12" s="1"/>
  <c r="R784" i="12"/>
  <c r="M784" i="12"/>
  <c r="E784" i="12"/>
  <c r="R783" i="12"/>
  <c r="M783" i="12"/>
  <c r="E783" i="12"/>
  <c r="R782" i="12"/>
  <c r="Q782" i="12"/>
  <c r="M782" i="12"/>
  <c r="E782" i="12"/>
  <c r="R781" i="12"/>
  <c r="Q781" i="12"/>
  <c r="M781" i="12"/>
  <c r="E781" i="12"/>
  <c r="R780" i="12"/>
  <c r="M780" i="12"/>
  <c r="E780" i="12"/>
  <c r="R779" i="12"/>
  <c r="M779" i="12"/>
  <c r="E779" i="12"/>
  <c r="R778" i="12"/>
  <c r="M778" i="12"/>
  <c r="E778" i="12"/>
  <c r="R777" i="12"/>
  <c r="M777" i="12"/>
  <c r="S777" i="12" s="1"/>
  <c r="R776" i="12"/>
  <c r="M776" i="12"/>
  <c r="R775" i="12"/>
  <c r="M775" i="12"/>
  <c r="E775" i="12"/>
  <c r="R774" i="12"/>
  <c r="M774" i="12"/>
  <c r="E774" i="12"/>
  <c r="R773" i="12"/>
  <c r="M773" i="12"/>
  <c r="I773" i="12"/>
  <c r="E773" i="12"/>
  <c r="R772" i="12"/>
  <c r="M772" i="12"/>
  <c r="I772" i="12"/>
  <c r="E772" i="12"/>
  <c r="R771" i="12"/>
  <c r="M771" i="12"/>
  <c r="I771" i="12"/>
  <c r="E771" i="12"/>
  <c r="R770" i="12"/>
  <c r="M770" i="12"/>
  <c r="I770" i="12"/>
  <c r="E770" i="12"/>
  <c r="R769" i="12"/>
  <c r="M769" i="12"/>
  <c r="R768" i="12"/>
  <c r="M768" i="12"/>
  <c r="I768" i="12"/>
  <c r="E768" i="12"/>
  <c r="R767" i="12"/>
  <c r="M767" i="12"/>
  <c r="I767" i="12"/>
  <c r="E767" i="12"/>
  <c r="R766" i="12"/>
  <c r="M766" i="12"/>
  <c r="E766" i="12"/>
  <c r="R765" i="12"/>
  <c r="M765" i="12"/>
  <c r="E765" i="12"/>
  <c r="R764" i="12"/>
  <c r="M764" i="12"/>
  <c r="E764" i="12"/>
  <c r="R763" i="12"/>
  <c r="M763" i="12"/>
  <c r="E763" i="12"/>
  <c r="R762" i="12"/>
  <c r="M762" i="12"/>
  <c r="E762" i="12"/>
  <c r="R761" i="12"/>
  <c r="M761" i="12"/>
  <c r="E761" i="12"/>
  <c r="R760" i="12"/>
  <c r="M760" i="12"/>
  <c r="E760" i="12"/>
  <c r="R759" i="12"/>
  <c r="M759" i="12"/>
  <c r="E759" i="12"/>
  <c r="R758" i="12"/>
  <c r="M758" i="12"/>
  <c r="E758" i="12"/>
  <c r="R757" i="12"/>
  <c r="M757" i="12"/>
  <c r="E757" i="12"/>
  <c r="R756" i="12"/>
  <c r="M756" i="12"/>
  <c r="E756" i="12"/>
  <c r="R755" i="12"/>
  <c r="M755" i="12"/>
  <c r="E755" i="12"/>
  <c r="R754" i="12"/>
  <c r="M754" i="12"/>
  <c r="E754" i="12"/>
  <c r="R753" i="12"/>
  <c r="M753" i="12"/>
  <c r="E753" i="12"/>
  <c r="R752" i="12"/>
  <c r="M752" i="12"/>
  <c r="E752" i="12"/>
  <c r="R751" i="12"/>
  <c r="M751" i="12"/>
  <c r="E751" i="12"/>
  <c r="R750" i="12"/>
  <c r="M750" i="12"/>
  <c r="E750" i="12"/>
  <c r="R749" i="12"/>
  <c r="M749" i="12"/>
  <c r="E749" i="12"/>
  <c r="R748" i="12"/>
  <c r="M748" i="12"/>
  <c r="E748" i="12"/>
  <c r="R747" i="12"/>
  <c r="M747" i="12"/>
  <c r="E747" i="12"/>
  <c r="R746" i="12"/>
  <c r="M746" i="12"/>
  <c r="E746" i="12"/>
  <c r="R745" i="12"/>
  <c r="M745" i="12"/>
  <c r="E745" i="12"/>
  <c r="R744" i="12"/>
  <c r="M744" i="12"/>
  <c r="I744" i="12"/>
  <c r="E744" i="12"/>
  <c r="R743" i="12"/>
  <c r="M743" i="12"/>
  <c r="E743" i="12"/>
  <c r="R742" i="12"/>
  <c r="M742" i="12"/>
  <c r="E742" i="12"/>
  <c r="R741" i="12"/>
  <c r="M741" i="12"/>
  <c r="E741" i="12"/>
  <c r="R1549" i="12"/>
  <c r="M1549" i="12"/>
  <c r="E1549" i="12"/>
  <c r="R1548" i="12"/>
  <c r="M1548" i="12"/>
  <c r="E1548" i="12"/>
  <c r="R740" i="12"/>
  <c r="M740" i="12"/>
  <c r="E740" i="12"/>
  <c r="R739" i="12"/>
  <c r="M739" i="12"/>
  <c r="I739" i="12"/>
  <c r="E739" i="12"/>
  <c r="R738" i="12"/>
  <c r="M738" i="12"/>
  <c r="I738" i="12"/>
  <c r="E738" i="12"/>
  <c r="R737" i="12"/>
  <c r="M737" i="12"/>
  <c r="I737" i="12"/>
  <c r="E737" i="12"/>
  <c r="R736" i="12"/>
  <c r="M736" i="12"/>
  <c r="E736" i="12"/>
  <c r="R735" i="12"/>
  <c r="M735" i="12"/>
  <c r="E735" i="12"/>
  <c r="R734" i="12"/>
  <c r="M734" i="12"/>
  <c r="E734" i="12"/>
  <c r="R733" i="12"/>
  <c r="M733" i="12"/>
  <c r="R732" i="12"/>
  <c r="M732" i="12"/>
  <c r="E732" i="12"/>
  <c r="R731" i="12"/>
  <c r="M731" i="12"/>
  <c r="E731" i="12"/>
  <c r="R730" i="12"/>
  <c r="M730" i="12"/>
  <c r="E730" i="12"/>
  <c r="R729" i="12"/>
  <c r="M729" i="12"/>
  <c r="I729" i="12"/>
  <c r="E729" i="12"/>
  <c r="R728" i="12"/>
  <c r="M728" i="12"/>
  <c r="I728" i="12"/>
  <c r="E728" i="12"/>
  <c r="R727" i="12"/>
  <c r="M727" i="12"/>
  <c r="E727" i="12"/>
  <c r="R726" i="12"/>
  <c r="M726" i="12"/>
  <c r="E726" i="12"/>
  <c r="R725" i="12"/>
  <c r="M725" i="12"/>
  <c r="S725" i="12" s="1"/>
  <c r="R1784" i="12"/>
  <c r="M1784" i="12"/>
  <c r="I1784" i="12"/>
  <c r="E1784" i="12"/>
  <c r="R723" i="12"/>
  <c r="M723" i="12"/>
  <c r="I723" i="12"/>
  <c r="E723" i="12"/>
  <c r="R722" i="12"/>
  <c r="M722" i="12"/>
  <c r="E722" i="12"/>
  <c r="R721" i="12"/>
  <c r="E721" i="12"/>
  <c r="S721" i="12" s="1"/>
  <c r="R720" i="12"/>
  <c r="M720" i="12"/>
  <c r="E720" i="12"/>
  <c r="R719" i="12"/>
  <c r="M719" i="12"/>
  <c r="I719" i="12"/>
  <c r="E719" i="12"/>
  <c r="R718" i="12"/>
  <c r="M718" i="12"/>
  <c r="I718" i="12"/>
  <c r="E718" i="12"/>
  <c r="R717" i="12"/>
  <c r="M717" i="12"/>
  <c r="I717" i="12"/>
  <c r="E717" i="12"/>
  <c r="R716" i="12"/>
  <c r="M716" i="12"/>
  <c r="S716" i="12" s="1"/>
  <c r="R715" i="12"/>
  <c r="M715" i="12"/>
  <c r="E715" i="12"/>
  <c r="R714" i="12"/>
  <c r="M714" i="12"/>
  <c r="E714" i="12"/>
  <c r="R713" i="12"/>
  <c r="M713" i="12"/>
  <c r="E713" i="12"/>
  <c r="R712" i="12"/>
  <c r="M712" i="12"/>
  <c r="E712" i="12"/>
  <c r="R711" i="12"/>
  <c r="M711" i="12"/>
  <c r="E711" i="12"/>
  <c r="R710" i="12"/>
  <c r="M710" i="12"/>
  <c r="E710" i="12"/>
  <c r="R709" i="12"/>
  <c r="M709" i="12"/>
  <c r="E709" i="12"/>
  <c r="R708" i="12"/>
  <c r="M708" i="12"/>
  <c r="E708" i="12"/>
  <c r="R707" i="12"/>
  <c r="M707" i="12"/>
  <c r="E707" i="12"/>
  <c r="R706" i="12"/>
  <c r="M706" i="12"/>
  <c r="E706" i="12"/>
  <c r="R705" i="12"/>
  <c r="M705" i="12"/>
  <c r="E705" i="12"/>
  <c r="R1783" i="12"/>
  <c r="M1783" i="12"/>
  <c r="I1783" i="12"/>
  <c r="E1783" i="12"/>
  <c r="R1782" i="12"/>
  <c r="M1782" i="12"/>
  <c r="I1782" i="12"/>
  <c r="E1782" i="12"/>
  <c r="R1781" i="12"/>
  <c r="M1781" i="12"/>
  <c r="I1781" i="12"/>
  <c r="E1781" i="12"/>
  <c r="R1780" i="12"/>
  <c r="M1780" i="12"/>
  <c r="I1780" i="12"/>
  <c r="E1780" i="12"/>
  <c r="R1779" i="12"/>
  <c r="M1779" i="12"/>
  <c r="I1779" i="12"/>
  <c r="E1779" i="12"/>
  <c r="R699" i="12"/>
  <c r="M699" i="12"/>
  <c r="E699" i="12"/>
  <c r="R698" i="12"/>
  <c r="M698" i="12"/>
  <c r="E698" i="12"/>
  <c r="R697" i="12"/>
  <c r="M697" i="12"/>
  <c r="E697" i="12"/>
  <c r="R696" i="12"/>
  <c r="M696" i="12"/>
  <c r="E696" i="12"/>
  <c r="R695" i="12"/>
  <c r="M695" i="12"/>
  <c r="E695" i="12"/>
  <c r="R694" i="12"/>
  <c r="M694" i="12"/>
  <c r="E694" i="12"/>
  <c r="R693" i="12"/>
  <c r="M693" i="12"/>
  <c r="E693" i="12"/>
  <c r="R692" i="12"/>
  <c r="M692" i="12"/>
  <c r="E692" i="12"/>
  <c r="R691" i="12"/>
  <c r="M691" i="12"/>
  <c r="E691" i="12"/>
  <c r="R690" i="12"/>
  <c r="M690" i="12"/>
  <c r="E690" i="12"/>
  <c r="R689" i="12"/>
  <c r="M689" i="12"/>
  <c r="I689" i="12"/>
  <c r="E689" i="12"/>
  <c r="R688" i="12"/>
  <c r="M688" i="12"/>
  <c r="E688" i="12"/>
  <c r="R687" i="12"/>
  <c r="M687" i="12"/>
  <c r="I687" i="12"/>
  <c r="E687" i="12"/>
  <c r="R1778" i="12"/>
  <c r="M1778" i="12"/>
  <c r="I1778" i="12"/>
  <c r="E1778" i="12"/>
  <c r="R1777" i="12"/>
  <c r="M1777" i="12"/>
  <c r="I1777" i="12"/>
  <c r="E1777" i="12"/>
  <c r="R1776" i="12"/>
  <c r="M1776" i="12"/>
  <c r="I1776" i="12"/>
  <c r="E1776" i="12"/>
  <c r="R1775" i="12"/>
  <c r="M1775" i="12"/>
  <c r="I1775" i="12"/>
  <c r="E1775" i="12"/>
  <c r="R682" i="12"/>
  <c r="M682" i="12"/>
  <c r="I682" i="12"/>
  <c r="E682" i="12"/>
  <c r="R681" i="12"/>
  <c r="M681" i="12"/>
  <c r="S681" i="12" s="1"/>
  <c r="R680" i="12"/>
  <c r="M680" i="12"/>
  <c r="E680" i="12"/>
  <c r="R679" i="12"/>
  <c r="M679" i="12"/>
  <c r="I679" i="12"/>
  <c r="E679" i="12"/>
  <c r="R678" i="12"/>
  <c r="M678" i="12"/>
  <c r="I678" i="12"/>
  <c r="E678" i="12"/>
  <c r="R677" i="12"/>
  <c r="M677" i="12"/>
  <c r="E677" i="12"/>
  <c r="R676" i="12"/>
  <c r="M676" i="12"/>
  <c r="E676" i="12"/>
  <c r="R675" i="12"/>
  <c r="M675" i="12"/>
  <c r="E675" i="12"/>
  <c r="R674" i="12"/>
  <c r="M674" i="12"/>
  <c r="E674" i="12"/>
  <c r="R673" i="12"/>
  <c r="M673" i="12"/>
  <c r="E673" i="12"/>
  <c r="R672" i="12"/>
  <c r="M672" i="12"/>
  <c r="E672" i="12"/>
  <c r="R671" i="12"/>
  <c r="M671" i="12"/>
  <c r="E671" i="12"/>
  <c r="R670" i="12"/>
  <c r="M670" i="12"/>
  <c r="I670" i="12"/>
  <c r="E670" i="12"/>
  <c r="R669" i="12"/>
  <c r="M669" i="12"/>
  <c r="E669" i="12"/>
  <c r="R668" i="12"/>
  <c r="M668" i="12"/>
  <c r="E668" i="12"/>
  <c r="R667" i="12"/>
  <c r="M667" i="12"/>
  <c r="E667" i="12"/>
  <c r="R666" i="12"/>
  <c r="M666" i="12"/>
  <c r="I666" i="12"/>
  <c r="E666" i="12"/>
  <c r="R665" i="12"/>
  <c r="M665" i="12"/>
  <c r="I665" i="12"/>
  <c r="E665" i="12"/>
  <c r="R664" i="12"/>
  <c r="M664" i="12"/>
  <c r="E664" i="12"/>
  <c r="R663" i="12"/>
  <c r="M663" i="12"/>
  <c r="I663" i="12"/>
  <c r="E663" i="12"/>
  <c r="R662" i="12"/>
  <c r="M662" i="12"/>
  <c r="I662" i="12"/>
  <c r="E662" i="12"/>
  <c r="R661" i="12"/>
  <c r="M661" i="12"/>
  <c r="I661" i="12"/>
  <c r="E661" i="12"/>
  <c r="R660" i="12"/>
  <c r="M660" i="12"/>
  <c r="I660" i="12"/>
  <c r="E660" i="12"/>
  <c r="R659" i="12"/>
  <c r="M659" i="12"/>
  <c r="I659" i="12"/>
  <c r="E659" i="12"/>
  <c r="R658" i="12"/>
  <c r="M658" i="12"/>
  <c r="E658" i="12"/>
  <c r="R657" i="12"/>
  <c r="M657" i="12"/>
  <c r="E657" i="12"/>
  <c r="R656" i="12"/>
  <c r="Q656" i="12"/>
  <c r="M656" i="12"/>
  <c r="I656" i="12"/>
  <c r="E656" i="12"/>
  <c r="R655" i="12"/>
  <c r="M655" i="12"/>
  <c r="E655" i="12"/>
  <c r="R654" i="12"/>
  <c r="M654" i="12"/>
  <c r="E654" i="12"/>
  <c r="R653" i="12"/>
  <c r="M653" i="12"/>
  <c r="E653" i="12"/>
  <c r="R1774" i="12"/>
  <c r="M1774" i="12"/>
  <c r="I1774" i="12"/>
  <c r="E1774" i="12"/>
  <c r="R1773" i="12"/>
  <c r="M1773" i="12"/>
  <c r="I1773" i="12"/>
  <c r="E1773" i="12"/>
  <c r="R1772" i="12"/>
  <c r="M1772" i="12"/>
  <c r="I1772" i="12"/>
  <c r="E1772" i="12"/>
  <c r="R1771" i="12"/>
  <c r="M1771" i="12"/>
  <c r="I1771" i="12"/>
  <c r="E1771" i="12"/>
  <c r="R648" i="12"/>
  <c r="M648" i="12"/>
  <c r="E648" i="12"/>
  <c r="R647" i="12"/>
  <c r="M647" i="12"/>
  <c r="E647" i="12"/>
  <c r="R646" i="12"/>
  <c r="M646" i="12"/>
  <c r="I646" i="12"/>
  <c r="E646" i="12"/>
  <c r="R645" i="12"/>
  <c r="M645" i="12"/>
  <c r="E645" i="12"/>
  <c r="R644" i="12"/>
  <c r="M644" i="12"/>
  <c r="E644" i="12"/>
  <c r="R643" i="12"/>
  <c r="M643" i="12"/>
  <c r="I643" i="12"/>
  <c r="E643" i="12"/>
  <c r="R642" i="12"/>
  <c r="M642" i="12"/>
  <c r="E642" i="12"/>
  <c r="R641" i="12"/>
  <c r="M641" i="12"/>
  <c r="E641" i="12"/>
  <c r="R640" i="12"/>
  <c r="M640" i="12"/>
  <c r="E640" i="12"/>
  <c r="R639" i="12"/>
  <c r="M639" i="12"/>
  <c r="E639" i="12"/>
  <c r="R638" i="12"/>
  <c r="M638" i="12"/>
  <c r="E638" i="12"/>
  <c r="R637" i="12"/>
  <c r="M637" i="12"/>
  <c r="E637" i="12"/>
  <c r="R636" i="12"/>
  <c r="M636" i="12"/>
  <c r="E636" i="12"/>
  <c r="R635" i="12"/>
  <c r="M635" i="12"/>
  <c r="S635" i="12" s="1"/>
  <c r="R634" i="12"/>
  <c r="M634" i="12"/>
  <c r="S634" i="12" s="1"/>
  <c r="R633" i="12"/>
  <c r="M633" i="12"/>
  <c r="E633" i="12"/>
  <c r="R632" i="12"/>
  <c r="E632" i="12"/>
  <c r="S632" i="12" s="1"/>
  <c r="R631" i="12"/>
  <c r="E631" i="12"/>
  <c r="S631" i="12" s="1"/>
  <c r="R630" i="12"/>
  <c r="E630" i="12"/>
  <c r="S630" i="12" s="1"/>
  <c r="R629" i="12"/>
  <c r="E629" i="12"/>
  <c r="S629" i="12" s="1"/>
  <c r="R628" i="12"/>
  <c r="M628" i="12"/>
  <c r="I628" i="12"/>
  <c r="E628" i="12"/>
  <c r="R627" i="12"/>
  <c r="M627" i="12"/>
  <c r="G627" i="12"/>
  <c r="E627" i="12"/>
  <c r="R626" i="12"/>
  <c r="M626" i="12"/>
  <c r="G626" i="12"/>
  <c r="E626" i="12"/>
  <c r="R625" i="12"/>
  <c r="M625" i="12"/>
  <c r="G625" i="12"/>
  <c r="E625" i="12"/>
  <c r="R624" i="12"/>
  <c r="M624" i="12"/>
  <c r="G624" i="12"/>
  <c r="E624" i="12"/>
  <c r="R623" i="12"/>
  <c r="M623" i="12"/>
  <c r="G623" i="12"/>
  <c r="E623" i="12"/>
  <c r="R622" i="12"/>
  <c r="I622" i="12"/>
  <c r="E622" i="12"/>
  <c r="R621" i="12"/>
  <c r="I621" i="12"/>
  <c r="E621" i="12"/>
  <c r="R620" i="12"/>
  <c r="M620" i="12"/>
  <c r="I620" i="12"/>
  <c r="E620" i="12"/>
  <c r="R619" i="12"/>
  <c r="M619" i="12"/>
  <c r="E619" i="12"/>
  <c r="R618" i="12"/>
  <c r="M618" i="12"/>
  <c r="E618" i="12"/>
  <c r="R617" i="12"/>
  <c r="M617" i="12"/>
  <c r="I617" i="12"/>
  <c r="E617" i="12"/>
  <c r="R616" i="12"/>
  <c r="M616" i="12"/>
  <c r="I616" i="12"/>
  <c r="E616" i="12"/>
  <c r="R615" i="12"/>
  <c r="M615" i="12"/>
  <c r="I615" i="12"/>
  <c r="E615" i="12"/>
  <c r="R614" i="12"/>
  <c r="M614" i="12"/>
  <c r="S614" i="12" s="1"/>
  <c r="R613" i="12"/>
  <c r="M613" i="12"/>
  <c r="S613" i="12" s="1"/>
  <c r="R612" i="12"/>
  <c r="M612" i="12"/>
  <c r="E612" i="12"/>
  <c r="R611" i="12"/>
  <c r="M611" i="12"/>
  <c r="E611" i="12"/>
  <c r="R610" i="12"/>
  <c r="M610" i="12"/>
  <c r="I610" i="12"/>
  <c r="E610" i="12"/>
  <c r="R609" i="12"/>
  <c r="M609" i="12"/>
  <c r="I609" i="12"/>
  <c r="E609" i="12"/>
  <c r="R608" i="12"/>
  <c r="M608" i="12"/>
  <c r="E608" i="12"/>
  <c r="R607" i="12"/>
  <c r="M607" i="12"/>
  <c r="E607" i="12"/>
  <c r="R606" i="12"/>
  <c r="M606" i="12"/>
  <c r="E606" i="12"/>
  <c r="R605" i="12"/>
  <c r="M605" i="12"/>
  <c r="E605" i="12"/>
  <c r="R604" i="12"/>
  <c r="M604" i="12"/>
  <c r="E604" i="12"/>
  <c r="R603" i="12"/>
  <c r="M603" i="12"/>
  <c r="E603" i="12"/>
  <c r="R602" i="12"/>
  <c r="M602" i="12"/>
  <c r="E602" i="12"/>
  <c r="R601" i="12"/>
  <c r="M601" i="12"/>
  <c r="E601" i="12"/>
  <c r="R600" i="12"/>
  <c r="M600" i="12"/>
  <c r="E600" i="12"/>
  <c r="R599" i="12"/>
  <c r="M599" i="12"/>
  <c r="E599" i="12"/>
  <c r="R598" i="12"/>
  <c r="M598" i="12"/>
  <c r="E598" i="12"/>
  <c r="R597" i="12"/>
  <c r="M597" i="12"/>
  <c r="E597" i="12"/>
  <c r="R596" i="12"/>
  <c r="M596" i="12"/>
  <c r="E596" i="12"/>
  <c r="R595" i="12"/>
  <c r="M595" i="12"/>
  <c r="E595" i="12"/>
  <c r="R594" i="12"/>
  <c r="M594" i="12"/>
  <c r="I594" i="12"/>
  <c r="E594" i="12"/>
  <c r="R593" i="12"/>
  <c r="M593" i="12"/>
  <c r="E593" i="12"/>
  <c r="R592" i="12"/>
  <c r="M592" i="12"/>
  <c r="I592" i="12"/>
  <c r="E592" i="12"/>
  <c r="R591" i="12"/>
  <c r="M591" i="12"/>
  <c r="E591" i="12"/>
  <c r="R590" i="12"/>
  <c r="M590" i="12"/>
  <c r="E590" i="12"/>
  <c r="R589" i="12"/>
  <c r="M589" i="12"/>
  <c r="E589" i="12"/>
  <c r="R588" i="12"/>
  <c r="M588" i="12"/>
  <c r="E588" i="12"/>
  <c r="R587" i="12"/>
  <c r="M587" i="12"/>
  <c r="E587" i="12"/>
  <c r="R586" i="12"/>
  <c r="M586" i="12"/>
  <c r="E586" i="12"/>
  <c r="R585" i="12"/>
  <c r="M585" i="12"/>
  <c r="E585" i="12"/>
  <c r="R584" i="12"/>
  <c r="M584" i="12"/>
  <c r="E584" i="12"/>
  <c r="R583" i="12"/>
  <c r="M583" i="12"/>
  <c r="E583" i="12"/>
  <c r="R582" i="12"/>
  <c r="M582" i="12"/>
  <c r="E582" i="12"/>
  <c r="R581" i="12"/>
  <c r="M581" i="12"/>
  <c r="E581" i="12"/>
  <c r="R580" i="12"/>
  <c r="M580" i="12"/>
  <c r="E580" i="12"/>
  <c r="R579" i="12"/>
  <c r="M579" i="12"/>
  <c r="E579" i="12"/>
  <c r="R578" i="12"/>
  <c r="M578" i="12"/>
  <c r="S578" i="12" s="1"/>
  <c r="R577" i="12"/>
  <c r="M577" i="12"/>
  <c r="E577" i="12"/>
  <c r="R576" i="12"/>
  <c r="M576" i="12"/>
  <c r="E576" i="12"/>
  <c r="R575" i="12"/>
  <c r="M575" i="12"/>
  <c r="E575" i="12"/>
  <c r="R574" i="12"/>
  <c r="M574" i="12"/>
  <c r="E574" i="12"/>
  <c r="R573" i="12"/>
  <c r="M573" i="12"/>
  <c r="E573" i="12"/>
  <c r="R572" i="12"/>
  <c r="M572" i="12"/>
  <c r="E572" i="12"/>
  <c r="R571" i="12"/>
  <c r="M571" i="12"/>
  <c r="E571" i="12"/>
  <c r="R570" i="12"/>
  <c r="M570" i="12"/>
  <c r="E570" i="12"/>
  <c r="R569" i="12"/>
  <c r="M569" i="12"/>
  <c r="E569" i="12"/>
  <c r="R568" i="12"/>
  <c r="M568" i="12"/>
  <c r="E568" i="12"/>
  <c r="R567" i="12"/>
  <c r="M567" i="12"/>
  <c r="E567" i="12"/>
  <c r="R566" i="12"/>
  <c r="M566" i="12"/>
  <c r="E566" i="12"/>
  <c r="R565" i="12"/>
  <c r="M565" i="12"/>
  <c r="E565" i="12"/>
  <c r="R564" i="12"/>
  <c r="M564" i="12"/>
  <c r="E564" i="12"/>
  <c r="R563" i="12"/>
  <c r="M563" i="12"/>
  <c r="E563" i="12"/>
  <c r="R562" i="12"/>
  <c r="M562" i="12"/>
  <c r="E562" i="12"/>
  <c r="R561" i="12"/>
  <c r="M561" i="12"/>
  <c r="E561" i="12"/>
  <c r="R560" i="12"/>
  <c r="M560" i="12"/>
  <c r="I560" i="12"/>
  <c r="E560" i="12"/>
  <c r="R559" i="12"/>
  <c r="M559" i="12"/>
  <c r="E559" i="12"/>
  <c r="R558" i="12"/>
  <c r="M558" i="12"/>
  <c r="E558" i="12"/>
  <c r="R557" i="12"/>
  <c r="M557" i="12"/>
  <c r="E557" i="12"/>
  <c r="R556" i="12"/>
  <c r="M556" i="12"/>
  <c r="E556" i="12"/>
  <c r="R555" i="12"/>
  <c r="M555" i="12"/>
  <c r="E555" i="12"/>
  <c r="R554" i="12"/>
  <c r="M554" i="12"/>
  <c r="E554" i="12"/>
  <c r="R553" i="12"/>
  <c r="M553" i="12"/>
  <c r="I553" i="12"/>
  <c r="E553" i="12"/>
  <c r="R552" i="12"/>
  <c r="M552" i="12"/>
  <c r="E552" i="12"/>
  <c r="R551" i="12"/>
  <c r="M551" i="12"/>
  <c r="E551" i="12"/>
  <c r="R550" i="12"/>
  <c r="M550" i="12"/>
  <c r="E550" i="12"/>
  <c r="R549" i="12"/>
  <c r="M549" i="12"/>
  <c r="E549" i="12"/>
  <c r="R548" i="12"/>
  <c r="M548" i="12"/>
  <c r="E548" i="12"/>
  <c r="R547" i="12"/>
  <c r="M547" i="12"/>
  <c r="E547" i="12"/>
  <c r="R546" i="12"/>
  <c r="M546" i="12"/>
  <c r="E546" i="12"/>
  <c r="R545" i="12"/>
  <c r="M545" i="12"/>
  <c r="E545" i="12"/>
  <c r="R544" i="12"/>
  <c r="M544" i="12"/>
  <c r="E544" i="12"/>
  <c r="R543" i="12"/>
  <c r="M543" i="12"/>
  <c r="I543" i="12"/>
  <c r="E543" i="12"/>
  <c r="R542" i="12"/>
  <c r="E542" i="12"/>
  <c r="S542" i="12" s="1"/>
  <c r="R541" i="12"/>
  <c r="M541" i="12"/>
  <c r="E541" i="12"/>
  <c r="R540" i="12"/>
  <c r="M540" i="12"/>
  <c r="E540" i="12"/>
  <c r="R539" i="12"/>
  <c r="M539" i="12"/>
  <c r="E539" i="12"/>
  <c r="R538" i="12"/>
  <c r="M538" i="12"/>
  <c r="E538" i="12"/>
  <c r="R537" i="12"/>
  <c r="M537" i="12"/>
  <c r="E537" i="12"/>
  <c r="R536" i="12"/>
  <c r="M536" i="12"/>
  <c r="I536" i="12"/>
  <c r="E536" i="12"/>
  <c r="R535" i="12"/>
  <c r="M535" i="12"/>
  <c r="E535" i="12"/>
  <c r="R534" i="12"/>
  <c r="M534" i="12"/>
  <c r="E534" i="12"/>
  <c r="R533" i="12"/>
  <c r="M533" i="12"/>
  <c r="E533" i="12"/>
  <c r="R532" i="12"/>
  <c r="M532" i="12"/>
  <c r="I532" i="12"/>
  <c r="E532" i="12"/>
  <c r="R531" i="12"/>
  <c r="M531" i="12"/>
  <c r="E531" i="12"/>
  <c r="R530" i="12"/>
  <c r="M530" i="12"/>
  <c r="E530" i="12"/>
  <c r="R529" i="12"/>
  <c r="M529" i="12"/>
  <c r="E529" i="12"/>
  <c r="R528" i="12"/>
  <c r="M528" i="12"/>
  <c r="E528" i="12"/>
  <c r="R527" i="12"/>
  <c r="M527" i="12"/>
  <c r="E527" i="12"/>
  <c r="R526" i="12"/>
  <c r="M526" i="12"/>
  <c r="E526" i="12"/>
  <c r="R525" i="12"/>
  <c r="M525" i="12"/>
  <c r="E525" i="12"/>
  <c r="R524" i="12"/>
  <c r="M524" i="12"/>
  <c r="E524" i="12"/>
  <c r="R523" i="12"/>
  <c r="M523" i="12"/>
  <c r="E523" i="12"/>
  <c r="R522" i="12"/>
  <c r="M522" i="12"/>
  <c r="E522" i="12"/>
  <c r="R521" i="12"/>
  <c r="M521" i="12"/>
  <c r="E521" i="12"/>
  <c r="R520" i="12"/>
  <c r="M520" i="12"/>
  <c r="I520" i="12"/>
  <c r="E520" i="12"/>
  <c r="R519" i="12"/>
  <c r="M519" i="12"/>
  <c r="E519" i="12"/>
  <c r="R518" i="12"/>
  <c r="M518" i="12"/>
  <c r="I518" i="12"/>
  <c r="E518" i="12"/>
  <c r="R517" i="12"/>
  <c r="M517" i="12"/>
  <c r="E517" i="12"/>
  <c r="R516" i="12"/>
  <c r="M516" i="12"/>
  <c r="E516" i="12"/>
  <c r="R515" i="12"/>
  <c r="M515" i="12"/>
  <c r="E515" i="12"/>
  <c r="R514" i="12"/>
  <c r="M514" i="12"/>
  <c r="E514" i="12"/>
  <c r="R513" i="12"/>
  <c r="M513" i="12"/>
  <c r="I513" i="12"/>
  <c r="E513" i="12"/>
  <c r="R512" i="12"/>
  <c r="M512" i="12"/>
  <c r="I512" i="12"/>
  <c r="E512" i="12"/>
  <c r="R511" i="12"/>
  <c r="M511" i="12"/>
  <c r="E511" i="12"/>
  <c r="R510" i="12"/>
  <c r="M510" i="12"/>
  <c r="E510" i="12"/>
  <c r="R509" i="12"/>
  <c r="M509" i="12"/>
  <c r="E509" i="12"/>
  <c r="R508" i="12"/>
  <c r="M508" i="12"/>
  <c r="E508" i="12"/>
  <c r="R507" i="12"/>
  <c r="M507" i="12"/>
  <c r="E507" i="12"/>
  <c r="R506" i="12"/>
  <c r="M506" i="12"/>
  <c r="I506" i="12"/>
  <c r="E506" i="12"/>
  <c r="R505" i="12"/>
  <c r="E505" i="12"/>
  <c r="S505" i="12" s="1"/>
  <c r="R504" i="12"/>
  <c r="M504" i="12"/>
  <c r="S504" i="12" s="1"/>
  <c r="R503" i="12"/>
  <c r="M503" i="12"/>
  <c r="E503" i="12"/>
  <c r="R502" i="12"/>
  <c r="M502" i="12"/>
  <c r="E502" i="12"/>
  <c r="R501" i="12"/>
  <c r="M501" i="12"/>
  <c r="E501" i="12"/>
  <c r="R500" i="12"/>
  <c r="M500" i="12"/>
  <c r="I500" i="12"/>
  <c r="E500" i="12"/>
  <c r="R499" i="12"/>
  <c r="M499" i="12"/>
  <c r="I499" i="12"/>
  <c r="E499" i="12"/>
  <c r="R498" i="12"/>
  <c r="M498" i="12"/>
  <c r="E498" i="12"/>
  <c r="R497" i="12"/>
  <c r="E497" i="12"/>
  <c r="S497" i="12" s="1"/>
  <c r="R496" i="12"/>
  <c r="E496" i="12"/>
  <c r="S496" i="12" s="1"/>
  <c r="R495" i="12"/>
  <c r="E495" i="12"/>
  <c r="S495" i="12" s="1"/>
  <c r="R494" i="12"/>
  <c r="E494" i="12"/>
  <c r="S494" i="12" s="1"/>
  <c r="R493" i="12"/>
  <c r="E493" i="12"/>
  <c r="S493" i="12" s="1"/>
  <c r="R492" i="12"/>
  <c r="E492" i="12"/>
  <c r="S492" i="12" s="1"/>
  <c r="R491" i="12"/>
  <c r="E491" i="12"/>
  <c r="S491" i="12" s="1"/>
  <c r="R490" i="12"/>
  <c r="E490" i="12"/>
  <c r="S490" i="12" s="1"/>
  <c r="R489" i="12"/>
  <c r="E489" i="12"/>
  <c r="S489" i="12" s="1"/>
  <c r="R488" i="12"/>
  <c r="E488" i="12"/>
  <c r="S488" i="12" s="1"/>
  <c r="R487" i="12"/>
  <c r="M487" i="12"/>
  <c r="E487" i="12"/>
  <c r="R486" i="12"/>
  <c r="E486" i="12"/>
  <c r="S486" i="12" s="1"/>
  <c r="R485" i="12"/>
  <c r="M485" i="12"/>
  <c r="E485" i="12"/>
  <c r="R484" i="12"/>
  <c r="E484" i="12"/>
  <c r="S484" i="12" s="1"/>
  <c r="R483" i="12"/>
  <c r="M483" i="12"/>
  <c r="E483" i="12"/>
  <c r="R482" i="12"/>
  <c r="E482" i="12"/>
  <c r="S482" i="12" s="1"/>
  <c r="R481" i="12"/>
  <c r="M481" i="12"/>
  <c r="E481" i="12"/>
  <c r="R480" i="12"/>
  <c r="E480" i="12"/>
  <c r="S480" i="12" s="1"/>
  <c r="R479" i="12"/>
  <c r="M479" i="12"/>
  <c r="E479" i="12"/>
  <c r="R478" i="12"/>
  <c r="M478" i="12"/>
  <c r="E478" i="12"/>
  <c r="R477" i="12"/>
  <c r="M477" i="12"/>
  <c r="E477" i="12"/>
  <c r="R476" i="12"/>
  <c r="M476" i="12"/>
  <c r="E476" i="12"/>
  <c r="R475" i="12"/>
  <c r="M475" i="12"/>
  <c r="E475" i="12"/>
  <c r="R474" i="12"/>
  <c r="M474" i="12"/>
  <c r="E474" i="12"/>
  <c r="R473" i="12"/>
  <c r="M473" i="12"/>
  <c r="I473" i="12"/>
  <c r="E473" i="12"/>
  <c r="R472" i="12"/>
  <c r="Q472" i="12"/>
  <c r="M472" i="12"/>
  <c r="E472" i="12"/>
  <c r="R471" i="12"/>
  <c r="M471" i="12"/>
  <c r="E471" i="12"/>
  <c r="R470" i="12"/>
  <c r="M470" i="12"/>
  <c r="E470" i="12"/>
  <c r="R469" i="12"/>
  <c r="M469" i="12"/>
  <c r="I469" i="12"/>
  <c r="E469" i="12"/>
  <c r="R468" i="12"/>
  <c r="M468" i="12"/>
  <c r="E468" i="12"/>
  <c r="R467" i="12"/>
  <c r="E467" i="12"/>
  <c r="S467" i="12" s="1"/>
  <c r="R466" i="12"/>
  <c r="E466" i="12"/>
  <c r="S466" i="12" s="1"/>
  <c r="R465" i="12"/>
  <c r="E465" i="12"/>
  <c r="S465" i="12" s="1"/>
  <c r="R464" i="12"/>
  <c r="E464" i="12"/>
  <c r="S464" i="12" s="1"/>
  <c r="R463" i="12"/>
  <c r="E463" i="12"/>
  <c r="S463" i="12" s="1"/>
  <c r="R462" i="12"/>
  <c r="E462" i="12"/>
  <c r="S462" i="12" s="1"/>
  <c r="R461" i="12"/>
  <c r="E461" i="12"/>
  <c r="S461" i="12" s="1"/>
  <c r="R460" i="12"/>
  <c r="M460" i="12"/>
  <c r="E460" i="12"/>
  <c r="R459" i="12"/>
  <c r="E459" i="12"/>
  <c r="S459" i="12" s="1"/>
  <c r="R458" i="12"/>
  <c r="M458" i="12"/>
  <c r="E458" i="12"/>
  <c r="R457" i="12"/>
  <c r="M457" i="12"/>
  <c r="E457" i="12"/>
  <c r="R456" i="12"/>
  <c r="M456" i="12"/>
  <c r="I456" i="12"/>
  <c r="E456" i="12"/>
  <c r="R455" i="12"/>
  <c r="E455" i="12"/>
  <c r="S455" i="12" s="1"/>
  <c r="R454" i="12"/>
  <c r="M454" i="12"/>
  <c r="I454" i="12"/>
  <c r="E454" i="12"/>
  <c r="R453" i="12"/>
  <c r="E453" i="12"/>
  <c r="S453" i="12" s="1"/>
  <c r="R452" i="12"/>
  <c r="M452" i="12"/>
  <c r="I452" i="12"/>
  <c r="E452" i="12"/>
  <c r="R451" i="12"/>
  <c r="E451" i="12"/>
  <c r="S451" i="12" s="1"/>
  <c r="R450" i="12"/>
  <c r="M450" i="12"/>
  <c r="E450" i="12"/>
  <c r="R449" i="12"/>
  <c r="E449" i="12"/>
  <c r="S449" i="12" s="1"/>
  <c r="R448" i="12"/>
  <c r="M448" i="12"/>
  <c r="E448" i="12"/>
  <c r="R447" i="12"/>
  <c r="E447" i="12"/>
  <c r="S447" i="12" s="1"/>
  <c r="R446" i="12"/>
  <c r="M446" i="12"/>
  <c r="I446" i="12"/>
  <c r="E446" i="12"/>
  <c r="R445" i="12"/>
  <c r="M445" i="12"/>
  <c r="I445" i="12"/>
  <c r="E445" i="12"/>
  <c r="R444" i="12"/>
  <c r="E444" i="12"/>
  <c r="S444" i="12" s="1"/>
  <c r="R443" i="12"/>
  <c r="M443" i="12"/>
  <c r="E443" i="12"/>
  <c r="R442" i="12"/>
  <c r="M442" i="12"/>
  <c r="E442" i="12"/>
  <c r="R441" i="12"/>
  <c r="E441" i="12"/>
  <c r="S441" i="12" s="1"/>
  <c r="R440" i="12"/>
  <c r="E440" i="12"/>
  <c r="S440" i="12" s="1"/>
  <c r="R439" i="12"/>
  <c r="M439" i="12"/>
  <c r="E439" i="12"/>
  <c r="R438" i="12"/>
  <c r="E438" i="12"/>
  <c r="S438" i="12" s="1"/>
  <c r="R437" i="12"/>
  <c r="E437" i="12"/>
  <c r="S437" i="12" s="1"/>
  <c r="R436" i="12"/>
  <c r="E436" i="12"/>
  <c r="S436" i="12" s="1"/>
  <c r="R435" i="12"/>
  <c r="M435" i="12"/>
  <c r="S435" i="12" s="1"/>
  <c r="R434" i="12"/>
  <c r="E434" i="12"/>
  <c r="S434" i="12" s="1"/>
  <c r="R433" i="12"/>
  <c r="E433" i="12"/>
  <c r="S433" i="12" s="1"/>
  <c r="R432" i="12"/>
  <c r="M432" i="12"/>
  <c r="E432" i="12"/>
  <c r="R431" i="12"/>
  <c r="E431" i="12"/>
  <c r="S431" i="12" s="1"/>
  <c r="R430" i="12"/>
  <c r="M430" i="12"/>
  <c r="I430" i="12"/>
  <c r="E430" i="12"/>
  <c r="R429" i="12"/>
  <c r="E429" i="12"/>
  <c r="S429" i="12" s="1"/>
  <c r="R428" i="12"/>
  <c r="M428" i="12"/>
  <c r="I428" i="12"/>
  <c r="E428" i="12"/>
  <c r="R427" i="12"/>
  <c r="E427" i="12"/>
  <c r="S427" i="12" s="1"/>
  <c r="R426" i="12"/>
  <c r="M426" i="12"/>
  <c r="E426" i="12"/>
  <c r="R425" i="12"/>
  <c r="M425" i="12"/>
  <c r="E425" i="12"/>
  <c r="R424" i="12"/>
  <c r="E424" i="12"/>
  <c r="S424" i="12" s="1"/>
  <c r="R423" i="12"/>
  <c r="M423" i="12"/>
  <c r="E423" i="12"/>
  <c r="R422" i="12"/>
  <c r="M422" i="12"/>
  <c r="E422" i="12"/>
  <c r="R421" i="12"/>
  <c r="E421" i="12"/>
  <c r="S421" i="12" s="1"/>
  <c r="R420" i="12"/>
  <c r="M420" i="12"/>
  <c r="E420" i="12"/>
  <c r="R419" i="12"/>
  <c r="E419" i="12"/>
  <c r="S419" i="12" s="1"/>
  <c r="R418" i="12"/>
  <c r="M418" i="12"/>
  <c r="I418" i="12"/>
  <c r="E418" i="12"/>
  <c r="R417" i="12"/>
  <c r="E417" i="12"/>
  <c r="S417" i="12" s="1"/>
  <c r="R416" i="12"/>
  <c r="M416" i="12"/>
  <c r="I416" i="12"/>
  <c r="E416" i="12"/>
  <c r="R415" i="12"/>
  <c r="E415" i="12"/>
  <c r="S415" i="12" s="1"/>
  <c r="R414" i="12"/>
  <c r="M414" i="12"/>
  <c r="I414" i="12"/>
  <c r="E414" i="12"/>
  <c r="R413" i="12"/>
  <c r="M413" i="12"/>
  <c r="E413" i="12"/>
  <c r="R412" i="12"/>
  <c r="M412" i="12"/>
  <c r="E412" i="12"/>
  <c r="R411" i="12"/>
  <c r="E411" i="12"/>
  <c r="S411" i="12" s="1"/>
  <c r="R410" i="12"/>
  <c r="M410" i="12"/>
  <c r="E410" i="12"/>
  <c r="R409" i="12"/>
  <c r="E409" i="12"/>
  <c r="S409" i="12" s="1"/>
  <c r="R408" i="12"/>
  <c r="M408" i="12"/>
  <c r="E408" i="12"/>
  <c r="R407" i="12"/>
  <c r="M407" i="12"/>
  <c r="I407" i="12"/>
  <c r="E407" i="12"/>
  <c r="R406" i="12"/>
  <c r="E406" i="12"/>
  <c r="S406" i="12" s="1"/>
  <c r="R405" i="12"/>
  <c r="E405" i="12"/>
  <c r="S405" i="12" s="1"/>
  <c r="R404" i="12"/>
  <c r="M404" i="12"/>
  <c r="E404" i="12"/>
  <c r="R403" i="12"/>
  <c r="E403" i="12"/>
  <c r="S403" i="12" s="1"/>
  <c r="R402" i="12"/>
  <c r="M402" i="12"/>
  <c r="E402" i="12"/>
  <c r="R401" i="12"/>
  <c r="E401" i="12"/>
  <c r="S401" i="12" s="1"/>
  <c r="R400" i="12"/>
  <c r="M400" i="12"/>
  <c r="E400" i="12"/>
  <c r="R399" i="12"/>
  <c r="E399" i="12"/>
  <c r="S399" i="12" s="1"/>
  <c r="R398" i="12"/>
  <c r="M398" i="12"/>
  <c r="I398" i="12"/>
  <c r="E398" i="12"/>
  <c r="R397" i="12"/>
  <c r="M397" i="12"/>
  <c r="E397" i="12"/>
  <c r="R396" i="12"/>
  <c r="E396" i="12"/>
  <c r="S396" i="12" s="1"/>
  <c r="R395" i="12"/>
  <c r="M395" i="12"/>
  <c r="E395" i="12"/>
  <c r="R394" i="12"/>
  <c r="M394" i="12"/>
  <c r="E394" i="12"/>
  <c r="R393" i="12"/>
  <c r="M393" i="12"/>
  <c r="E393" i="12"/>
  <c r="R392" i="12"/>
  <c r="E392" i="12"/>
  <c r="S392" i="12" s="1"/>
  <c r="R391" i="12"/>
  <c r="M391" i="12"/>
  <c r="E391" i="12"/>
  <c r="R390" i="12"/>
  <c r="E390" i="12"/>
  <c r="S390" i="12" s="1"/>
  <c r="R389" i="12"/>
  <c r="M389" i="12"/>
  <c r="E389" i="12"/>
  <c r="R388" i="12"/>
  <c r="M388" i="12"/>
  <c r="E388" i="12"/>
  <c r="R387" i="12"/>
  <c r="M387" i="12"/>
  <c r="E387" i="12"/>
  <c r="R386" i="12"/>
  <c r="E386" i="12"/>
  <c r="S386" i="12" s="1"/>
  <c r="R385" i="12"/>
  <c r="M385" i="12"/>
  <c r="I385" i="12"/>
  <c r="E385" i="12"/>
  <c r="R384" i="12"/>
  <c r="E384" i="12"/>
  <c r="S384" i="12" s="1"/>
  <c r="R383" i="12"/>
  <c r="M383" i="12"/>
  <c r="I383" i="12"/>
  <c r="E383" i="12"/>
  <c r="R382" i="12"/>
  <c r="M382" i="12"/>
  <c r="E382" i="12"/>
  <c r="R381" i="12"/>
  <c r="E381" i="12"/>
  <c r="S381" i="12" s="1"/>
  <c r="R380" i="12"/>
  <c r="M380" i="12"/>
  <c r="E380" i="12"/>
  <c r="R379" i="12"/>
  <c r="M379" i="12"/>
  <c r="E379" i="12"/>
  <c r="R378" i="12"/>
  <c r="E378" i="12"/>
  <c r="S378" i="12" s="1"/>
  <c r="R377" i="12"/>
  <c r="M377" i="12"/>
  <c r="I377" i="12"/>
  <c r="E377" i="12"/>
  <c r="R376" i="12"/>
  <c r="E376" i="12"/>
  <c r="S376" i="12" s="1"/>
  <c r="R375" i="12"/>
  <c r="M375" i="12"/>
  <c r="E375" i="12"/>
  <c r="R374" i="12"/>
  <c r="E374" i="12"/>
  <c r="S374" i="12" s="1"/>
  <c r="R373" i="12"/>
  <c r="M373" i="12"/>
  <c r="I373" i="12"/>
  <c r="E373" i="12"/>
  <c r="R372" i="12"/>
  <c r="M372" i="12"/>
  <c r="E372" i="12"/>
  <c r="R371" i="12"/>
  <c r="M371" i="12"/>
  <c r="E371" i="12"/>
  <c r="R370" i="12"/>
  <c r="M370" i="12"/>
  <c r="E370" i="12"/>
  <c r="R369" i="12"/>
  <c r="M369" i="12"/>
  <c r="E369" i="12"/>
  <c r="R368" i="12"/>
  <c r="M368" i="12"/>
  <c r="E368" i="12"/>
  <c r="R367" i="12"/>
  <c r="M367" i="12"/>
  <c r="E367" i="12"/>
  <c r="R366" i="12"/>
  <c r="M366" i="12"/>
  <c r="E366" i="12"/>
  <c r="R365" i="12"/>
  <c r="M365" i="12"/>
  <c r="E365" i="12"/>
  <c r="R364" i="12"/>
  <c r="M364" i="12"/>
  <c r="E364" i="12"/>
  <c r="R363" i="12"/>
  <c r="M363" i="12"/>
  <c r="E363" i="12"/>
  <c r="R362" i="12"/>
  <c r="M362" i="12"/>
  <c r="E362" i="12"/>
  <c r="R361" i="12"/>
  <c r="M361" i="12"/>
  <c r="E361" i="12"/>
  <c r="R360" i="12"/>
  <c r="M360" i="12"/>
  <c r="E360" i="12"/>
  <c r="R359" i="12"/>
  <c r="M359" i="12"/>
  <c r="E359" i="12"/>
  <c r="R358" i="12"/>
  <c r="M358" i="12"/>
  <c r="E358" i="12"/>
  <c r="R357" i="12"/>
  <c r="E357" i="12"/>
  <c r="S357" i="12" s="1"/>
  <c r="R356" i="12"/>
  <c r="M356" i="12"/>
  <c r="E356" i="12"/>
  <c r="R355" i="12"/>
  <c r="M355" i="12"/>
  <c r="I355" i="12"/>
  <c r="E355" i="12"/>
  <c r="R354" i="12"/>
  <c r="E354" i="12"/>
  <c r="S354" i="12" s="1"/>
  <c r="R353" i="12"/>
  <c r="M353" i="12"/>
  <c r="E353" i="12"/>
  <c r="R352" i="12"/>
  <c r="E352" i="12"/>
  <c r="S352" i="12" s="1"/>
  <c r="R351" i="12"/>
  <c r="M351" i="12"/>
  <c r="I351" i="12"/>
  <c r="E351" i="12"/>
  <c r="R350" i="12"/>
  <c r="M350" i="12"/>
  <c r="E350" i="12"/>
  <c r="R349" i="12"/>
  <c r="M349" i="12"/>
  <c r="I349" i="12"/>
  <c r="E349" i="12"/>
  <c r="R348" i="12"/>
  <c r="E348" i="12"/>
  <c r="S348" i="12" s="1"/>
  <c r="R347" i="12"/>
  <c r="M347" i="12"/>
  <c r="E347" i="12"/>
  <c r="R346" i="12"/>
  <c r="M346" i="12"/>
  <c r="E346" i="12"/>
  <c r="R345" i="12"/>
  <c r="M345" i="12"/>
  <c r="E345" i="12"/>
  <c r="R344" i="12"/>
  <c r="M344" i="12"/>
  <c r="E344" i="12"/>
  <c r="R343" i="12"/>
  <c r="E343" i="12"/>
  <c r="S343" i="12" s="1"/>
  <c r="R342" i="12"/>
  <c r="M342" i="12"/>
  <c r="E342" i="12"/>
  <c r="R341" i="12"/>
  <c r="E341" i="12"/>
  <c r="S341" i="12" s="1"/>
  <c r="R340" i="12"/>
  <c r="M340" i="12"/>
  <c r="E340" i="12"/>
  <c r="R339" i="12"/>
  <c r="M339" i="12"/>
  <c r="E339" i="12"/>
  <c r="R338" i="12"/>
  <c r="E338" i="12"/>
  <c r="S338" i="12" s="1"/>
  <c r="R337" i="12"/>
  <c r="E337" i="12"/>
  <c r="S337" i="12" s="1"/>
  <c r="R336" i="12"/>
  <c r="M336" i="12"/>
  <c r="E336" i="12"/>
  <c r="R335" i="12"/>
  <c r="E335" i="12"/>
  <c r="S335" i="12" s="1"/>
  <c r="R334" i="12"/>
  <c r="M334" i="12"/>
  <c r="E334" i="12"/>
  <c r="R333" i="12"/>
  <c r="E333" i="12"/>
  <c r="S333" i="12" s="1"/>
  <c r="R332" i="12"/>
  <c r="M332" i="12"/>
  <c r="E332" i="12"/>
  <c r="R331" i="12"/>
  <c r="E331" i="12"/>
  <c r="S331" i="12" s="1"/>
  <c r="R330" i="12"/>
  <c r="M330" i="12"/>
  <c r="E330" i="12"/>
  <c r="R329" i="12"/>
  <c r="M329" i="12"/>
  <c r="E329" i="12"/>
  <c r="R328" i="12"/>
  <c r="E328" i="12"/>
  <c r="S328" i="12" s="1"/>
  <c r="R327" i="12"/>
  <c r="M327" i="12"/>
  <c r="E327" i="12"/>
  <c r="R326" i="12"/>
  <c r="E326" i="12"/>
  <c r="S326" i="12" s="1"/>
  <c r="R325" i="12"/>
  <c r="M325" i="12"/>
  <c r="E325" i="12"/>
  <c r="R324" i="12"/>
  <c r="E324" i="12"/>
  <c r="S324" i="12" s="1"/>
  <c r="R323" i="12"/>
  <c r="M323" i="12"/>
  <c r="E323" i="12"/>
  <c r="R322" i="12"/>
  <c r="E322" i="12"/>
  <c r="S322" i="12" s="1"/>
  <c r="R321" i="12"/>
  <c r="M321" i="12"/>
  <c r="E321" i="12"/>
  <c r="R320" i="12"/>
  <c r="E320" i="12"/>
  <c r="S320" i="12" s="1"/>
  <c r="R319" i="12"/>
  <c r="M319" i="12"/>
  <c r="E319" i="12"/>
  <c r="R318" i="12"/>
  <c r="E318" i="12"/>
  <c r="S318" i="12" s="1"/>
  <c r="R317" i="12"/>
  <c r="M317" i="12"/>
  <c r="E317" i="12"/>
  <c r="R316" i="12"/>
  <c r="E316" i="12"/>
  <c r="S316" i="12" s="1"/>
  <c r="R315" i="12"/>
  <c r="M315" i="12"/>
  <c r="E315" i="12"/>
  <c r="R314" i="12"/>
  <c r="M314" i="12"/>
  <c r="E314" i="12"/>
  <c r="R313" i="12"/>
  <c r="M313" i="12"/>
  <c r="E313" i="12"/>
  <c r="R312" i="12"/>
  <c r="M312" i="12"/>
  <c r="E312" i="12"/>
  <c r="R311" i="12"/>
  <c r="M311" i="12"/>
  <c r="E311" i="12"/>
  <c r="R310" i="12"/>
  <c r="M310" i="12"/>
  <c r="E310" i="12"/>
  <c r="R309" i="12"/>
  <c r="M309" i="12"/>
  <c r="E309" i="12"/>
  <c r="R308" i="12"/>
  <c r="M308" i="12"/>
  <c r="E308" i="12"/>
  <c r="R307" i="12"/>
  <c r="M307" i="12"/>
  <c r="E307" i="12"/>
  <c r="R306" i="12"/>
  <c r="E306" i="12"/>
  <c r="S306" i="12" s="1"/>
  <c r="R305" i="12"/>
  <c r="M305" i="12"/>
  <c r="E305" i="12"/>
  <c r="R304" i="12"/>
  <c r="M304" i="12"/>
  <c r="E304" i="12"/>
  <c r="R303" i="12"/>
  <c r="M303" i="12"/>
  <c r="E303" i="12"/>
  <c r="R302" i="12"/>
  <c r="M302" i="12"/>
  <c r="E302" i="12"/>
  <c r="R301" i="12"/>
  <c r="M301" i="12"/>
  <c r="E301" i="12"/>
  <c r="R300" i="12"/>
  <c r="E300" i="12"/>
  <c r="S300" i="12" s="1"/>
  <c r="R299" i="12"/>
  <c r="E299" i="12"/>
  <c r="S299" i="12" s="1"/>
  <c r="R298" i="12"/>
  <c r="M298" i="12"/>
  <c r="E298" i="12"/>
  <c r="R297" i="12"/>
  <c r="E297" i="12"/>
  <c r="S297" i="12" s="1"/>
  <c r="R296" i="12"/>
  <c r="E296" i="12"/>
  <c r="S296" i="12" s="1"/>
  <c r="R295" i="12"/>
  <c r="M295" i="12"/>
  <c r="E295" i="12"/>
  <c r="R294" i="12"/>
  <c r="M294" i="12"/>
  <c r="E294" i="12"/>
  <c r="R293" i="12"/>
  <c r="M293" i="12"/>
  <c r="E293" i="12"/>
  <c r="R292" i="12"/>
  <c r="M292" i="12"/>
  <c r="E292" i="12"/>
  <c r="R291" i="12"/>
  <c r="M291" i="12"/>
  <c r="E291" i="12"/>
  <c r="R290" i="12"/>
  <c r="M290" i="12"/>
  <c r="E290" i="12"/>
  <c r="R289" i="12"/>
  <c r="E289" i="12"/>
  <c r="S289" i="12" s="1"/>
  <c r="R288" i="12"/>
  <c r="M288" i="12"/>
  <c r="E288" i="12"/>
  <c r="R287" i="12"/>
  <c r="E287" i="12"/>
  <c r="S287" i="12" s="1"/>
  <c r="R286" i="12"/>
  <c r="M286" i="12"/>
  <c r="E286" i="12"/>
  <c r="R285" i="12"/>
  <c r="E285" i="12"/>
  <c r="S285" i="12" s="1"/>
  <c r="R284" i="12"/>
  <c r="M284" i="12"/>
  <c r="E284" i="12"/>
  <c r="R283" i="12"/>
  <c r="E283" i="12"/>
  <c r="S283" i="12" s="1"/>
  <c r="R282" i="12"/>
  <c r="M282" i="12"/>
  <c r="E282" i="12"/>
  <c r="R281" i="12"/>
  <c r="E281" i="12"/>
  <c r="S281" i="12" s="1"/>
  <c r="R280" i="12"/>
  <c r="E280" i="12"/>
  <c r="S280" i="12" s="1"/>
  <c r="R279" i="12"/>
  <c r="M279" i="12"/>
  <c r="E279" i="12"/>
  <c r="R278" i="12"/>
  <c r="M278" i="12"/>
  <c r="E278" i="12"/>
  <c r="R277" i="12"/>
  <c r="M277" i="12"/>
  <c r="E277" i="12"/>
  <c r="R276" i="12"/>
  <c r="E276" i="12"/>
  <c r="S276" i="12" s="1"/>
  <c r="R275" i="12"/>
  <c r="E275" i="12"/>
  <c r="S275" i="12" s="1"/>
  <c r="R274" i="12"/>
  <c r="M274" i="12"/>
  <c r="E274" i="12"/>
  <c r="R273" i="12"/>
  <c r="E273" i="12"/>
  <c r="S273" i="12" s="1"/>
  <c r="R272" i="12"/>
  <c r="M272" i="12"/>
  <c r="E272" i="12"/>
  <c r="R271" i="12"/>
  <c r="E271" i="12"/>
  <c r="S271" i="12" s="1"/>
  <c r="R270" i="12"/>
  <c r="M270" i="12"/>
  <c r="E270" i="12"/>
  <c r="R269" i="12"/>
  <c r="M269" i="12"/>
  <c r="E269" i="12"/>
  <c r="R268" i="12"/>
  <c r="E268" i="12"/>
  <c r="S268" i="12" s="1"/>
  <c r="R267" i="12"/>
  <c r="E267" i="12"/>
  <c r="S267" i="12" s="1"/>
  <c r="R266" i="12"/>
  <c r="M266" i="12"/>
  <c r="E266" i="12"/>
  <c r="R265" i="12"/>
  <c r="E265" i="12"/>
  <c r="S265" i="12" s="1"/>
  <c r="R264" i="12"/>
  <c r="M264" i="12"/>
  <c r="E264" i="12"/>
  <c r="R263" i="12"/>
  <c r="E263" i="12"/>
  <c r="S263" i="12" s="1"/>
  <c r="R262" i="12"/>
  <c r="M262" i="12"/>
  <c r="E262" i="12"/>
  <c r="R261" i="12"/>
  <c r="E261" i="12"/>
  <c r="S261" i="12" s="1"/>
  <c r="R260" i="12"/>
  <c r="M260" i="12"/>
  <c r="E260" i="12"/>
  <c r="R259" i="12"/>
  <c r="E259" i="12"/>
  <c r="S259" i="12" s="1"/>
  <c r="R258" i="12"/>
  <c r="M258" i="12"/>
  <c r="E258" i="12"/>
  <c r="R257" i="12"/>
  <c r="M257" i="12"/>
  <c r="E257" i="12"/>
  <c r="R256" i="12"/>
  <c r="E256" i="12"/>
  <c r="S256" i="12" s="1"/>
  <c r="R255" i="12"/>
  <c r="E255" i="12"/>
  <c r="S255" i="12" s="1"/>
  <c r="R254" i="12"/>
  <c r="M254" i="12"/>
  <c r="E254" i="12"/>
  <c r="R253" i="12"/>
  <c r="M253" i="12"/>
  <c r="E253" i="12"/>
  <c r="R252" i="12"/>
  <c r="E252" i="12"/>
  <c r="S252" i="12" s="1"/>
  <c r="R251" i="12"/>
  <c r="M251" i="12"/>
  <c r="E251" i="12"/>
  <c r="R250" i="12"/>
  <c r="E250" i="12"/>
  <c r="S250" i="12" s="1"/>
  <c r="R249" i="12"/>
  <c r="M249" i="12"/>
  <c r="E249" i="12"/>
  <c r="R248" i="12"/>
  <c r="M248" i="12"/>
  <c r="E248" i="12"/>
  <c r="R247" i="12"/>
  <c r="M247" i="12"/>
  <c r="E247" i="12"/>
  <c r="R246" i="12"/>
  <c r="E246" i="12"/>
  <c r="S246" i="12" s="1"/>
  <c r="R245" i="12"/>
  <c r="M245" i="12"/>
  <c r="E245" i="12"/>
  <c r="R244" i="12"/>
  <c r="M244" i="12"/>
  <c r="E244" i="12"/>
  <c r="R243" i="12"/>
  <c r="E243" i="12"/>
  <c r="S243" i="12" s="1"/>
  <c r="R242" i="12"/>
  <c r="M242" i="12"/>
  <c r="E242" i="12"/>
  <c r="R241" i="12"/>
  <c r="E241" i="12"/>
  <c r="S241" i="12" s="1"/>
  <c r="R240" i="12"/>
  <c r="M240" i="12"/>
  <c r="E240" i="12"/>
  <c r="R239" i="12"/>
  <c r="E239" i="12"/>
  <c r="S239" i="12" s="1"/>
  <c r="R238" i="12"/>
  <c r="E238" i="12"/>
  <c r="S238" i="12" s="1"/>
  <c r="R237" i="12"/>
  <c r="M237" i="12"/>
  <c r="E237" i="12"/>
  <c r="R236" i="12"/>
  <c r="M236" i="12"/>
  <c r="E236" i="12"/>
  <c r="R235" i="12"/>
  <c r="Q235" i="12"/>
  <c r="M235" i="12"/>
  <c r="I235" i="12"/>
  <c r="E235" i="12"/>
  <c r="R234" i="12"/>
  <c r="M234" i="12"/>
  <c r="E234" i="12"/>
  <c r="R233" i="12"/>
  <c r="E233" i="12"/>
  <c r="S233" i="12" s="1"/>
  <c r="R232" i="12"/>
  <c r="E232" i="12"/>
  <c r="S232" i="12" s="1"/>
  <c r="R231" i="12"/>
  <c r="M231" i="12"/>
  <c r="E231" i="12"/>
  <c r="R230" i="12"/>
  <c r="E230" i="12"/>
  <c r="S230" i="12" s="1"/>
  <c r="R229" i="12"/>
  <c r="M229" i="12"/>
  <c r="E229" i="12"/>
  <c r="R228" i="12"/>
  <c r="M228" i="12"/>
  <c r="E228" i="12"/>
  <c r="R227" i="12"/>
  <c r="E227" i="12"/>
  <c r="S227" i="12" s="1"/>
  <c r="R226" i="12"/>
  <c r="M226" i="12"/>
  <c r="E226" i="12"/>
  <c r="R225" i="12"/>
  <c r="E225" i="12"/>
  <c r="S225" i="12" s="1"/>
  <c r="R224" i="12"/>
  <c r="M224" i="12"/>
  <c r="E224" i="12"/>
  <c r="R223" i="12"/>
  <c r="E223" i="12"/>
  <c r="S223" i="12" s="1"/>
  <c r="R222" i="12"/>
  <c r="M222" i="12"/>
  <c r="E222" i="12"/>
  <c r="R221" i="12"/>
  <c r="M221" i="12"/>
  <c r="E221" i="12"/>
  <c r="R220" i="12"/>
  <c r="E220" i="12"/>
  <c r="S220" i="12" s="1"/>
  <c r="R219" i="12"/>
  <c r="E219" i="12"/>
  <c r="S219" i="12" s="1"/>
  <c r="R218" i="12"/>
  <c r="M218" i="12"/>
  <c r="E218" i="12"/>
  <c r="R217" i="12"/>
  <c r="M217" i="12"/>
  <c r="E217" i="12"/>
  <c r="R216" i="12"/>
  <c r="E216" i="12"/>
  <c r="S216" i="12" s="1"/>
  <c r="R215" i="12"/>
  <c r="M215" i="12"/>
  <c r="E215" i="12"/>
  <c r="R214" i="12"/>
  <c r="E214" i="12"/>
  <c r="S214" i="12" s="1"/>
  <c r="R213" i="12"/>
  <c r="M213" i="12"/>
  <c r="E213" i="12"/>
  <c r="R212" i="12"/>
  <c r="M212" i="12"/>
  <c r="E212" i="12"/>
  <c r="R211" i="12"/>
  <c r="E211" i="12"/>
  <c r="S211" i="12" s="1"/>
  <c r="R210" i="12"/>
  <c r="M210" i="12"/>
  <c r="E210" i="12"/>
  <c r="R209" i="12"/>
  <c r="E209" i="12"/>
  <c r="S209" i="12" s="1"/>
  <c r="R208" i="12"/>
  <c r="M208" i="12"/>
  <c r="E208" i="12"/>
  <c r="R207" i="12"/>
  <c r="E207" i="12"/>
  <c r="S207" i="12" s="1"/>
  <c r="R206" i="12"/>
  <c r="E206" i="12"/>
  <c r="S206" i="12" s="1"/>
  <c r="R205" i="12"/>
  <c r="M205" i="12"/>
  <c r="E205" i="12"/>
  <c r="R204" i="12"/>
  <c r="M204" i="12"/>
  <c r="E204" i="12"/>
  <c r="R203" i="12"/>
  <c r="M203" i="12"/>
  <c r="E203" i="12"/>
  <c r="R202" i="12"/>
  <c r="E202" i="12"/>
  <c r="S202" i="12" s="1"/>
  <c r="R201" i="12"/>
  <c r="E201" i="12"/>
  <c r="S201" i="12" s="1"/>
  <c r="R200" i="12"/>
  <c r="M200" i="12"/>
  <c r="E200" i="12"/>
  <c r="R199" i="12"/>
  <c r="M199" i="12"/>
  <c r="E199" i="12"/>
  <c r="R198" i="12"/>
  <c r="M198" i="12"/>
  <c r="E198" i="12"/>
  <c r="R197" i="12"/>
  <c r="M197" i="12"/>
  <c r="E197" i="12"/>
  <c r="R196" i="12"/>
  <c r="E196" i="12"/>
  <c r="S196" i="12" s="1"/>
  <c r="R195" i="12"/>
  <c r="M195" i="12"/>
  <c r="E195" i="12"/>
  <c r="R194" i="12"/>
  <c r="E194" i="12"/>
  <c r="S194" i="12" s="1"/>
  <c r="R193" i="12"/>
  <c r="M193" i="12"/>
  <c r="E193" i="12"/>
  <c r="R192" i="12"/>
  <c r="E192" i="12"/>
  <c r="S192" i="12" s="1"/>
  <c r="R191" i="12"/>
  <c r="M191" i="12"/>
  <c r="E191" i="12"/>
  <c r="R190" i="12"/>
  <c r="E190" i="12"/>
  <c r="S190" i="12" s="1"/>
  <c r="R189" i="12"/>
  <c r="M189" i="12"/>
  <c r="E189" i="12"/>
  <c r="R188" i="12"/>
  <c r="E188" i="12"/>
  <c r="S188" i="12" s="1"/>
  <c r="R187" i="12"/>
  <c r="E187" i="12"/>
  <c r="S187" i="12" s="1"/>
  <c r="R186" i="12"/>
  <c r="M186" i="12"/>
  <c r="E186" i="12"/>
  <c r="R185" i="12"/>
  <c r="M185" i="12"/>
  <c r="E185" i="12"/>
  <c r="R184" i="12"/>
  <c r="M184" i="12"/>
  <c r="E184" i="12"/>
  <c r="R183" i="12"/>
  <c r="E183" i="12"/>
  <c r="S183" i="12" s="1"/>
  <c r="R182" i="12"/>
  <c r="M182" i="12"/>
  <c r="E182" i="12"/>
  <c r="R181" i="12"/>
  <c r="M181" i="12"/>
  <c r="E181" i="12"/>
  <c r="R180" i="12"/>
  <c r="M180" i="12"/>
  <c r="E180" i="12"/>
  <c r="R179" i="12"/>
  <c r="M179" i="12"/>
  <c r="E179" i="12"/>
  <c r="R178" i="12"/>
  <c r="M178" i="12"/>
  <c r="E178" i="12"/>
  <c r="R177" i="12"/>
  <c r="E177" i="12"/>
  <c r="S177" i="12" s="1"/>
  <c r="R176" i="12"/>
  <c r="E176" i="12"/>
  <c r="S176" i="12" s="1"/>
  <c r="R175" i="12"/>
  <c r="M175" i="12"/>
  <c r="E175" i="12"/>
  <c r="R174" i="12"/>
  <c r="M174" i="12"/>
  <c r="E174" i="12"/>
  <c r="R173" i="12"/>
  <c r="E173" i="12"/>
  <c r="S173" i="12" s="1"/>
  <c r="R172" i="12"/>
  <c r="M172" i="12"/>
  <c r="E172" i="12"/>
  <c r="R171" i="12"/>
  <c r="M171" i="12"/>
  <c r="I171" i="12"/>
  <c r="E171" i="12"/>
  <c r="R170" i="12"/>
  <c r="M170" i="12"/>
  <c r="E170" i="12"/>
  <c r="R169" i="12"/>
  <c r="M169" i="12"/>
  <c r="S169" i="12" s="1"/>
  <c r="R168" i="12"/>
  <c r="M168" i="12"/>
  <c r="E168" i="12"/>
  <c r="R167" i="12"/>
  <c r="E167" i="12"/>
  <c r="S167" i="12" s="1"/>
  <c r="R166" i="12"/>
  <c r="M166" i="12"/>
  <c r="S166" i="12" s="1"/>
  <c r="R165" i="12"/>
  <c r="M165" i="12"/>
  <c r="E165" i="12"/>
  <c r="R164" i="12"/>
  <c r="M164" i="12"/>
  <c r="E164" i="12"/>
  <c r="R163" i="12"/>
  <c r="M163" i="12"/>
  <c r="E163" i="12"/>
  <c r="R162" i="12"/>
  <c r="M162" i="12"/>
  <c r="E162" i="12"/>
  <c r="R161" i="12"/>
  <c r="E161" i="12"/>
  <c r="S161" i="12" s="1"/>
  <c r="R160" i="12"/>
  <c r="E160" i="12"/>
  <c r="S160" i="12" s="1"/>
  <c r="R159" i="12"/>
  <c r="M159" i="12"/>
  <c r="E159" i="12"/>
  <c r="R158" i="12"/>
  <c r="M158" i="12"/>
  <c r="E158" i="12"/>
  <c r="R157" i="12"/>
  <c r="M157" i="12"/>
  <c r="E157" i="12"/>
  <c r="R156" i="12"/>
  <c r="E156" i="12"/>
  <c r="S156" i="12" s="1"/>
  <c r="R155" i="12"/>
  <c r="M155" i="12"/>
  <c r="E155" i="12"/>
  <c r="R154" i="12"/>
  <c r="E154" i="12"/>
  <c r="S154" i="12" s="1"/>
  <c r="R153" i="12"/>
  <c r="E153" i="12"/>
  <c r="S153" i="12" s="1"/>
  <c r="R152" i="12"/>
  <c r="M152" i="12"/>
  <c r="E152" i="12"/>
  <c r="R151" i="12"/>
  <c r="M151" i="12"/>
  <c r="E151" i="12"/>
  <c r="R150" i="12"/>
  <c r="M150" i="12"/>
  <c r="E150" i="12"/>
  <c r="R149" i="12"/>
  <c r="M149" i="12"/>
  <c r="E149" i="12"/>
  <c r="R148" i="12"/>
  <c r="E148" i="12"/>
  <c r="S148" i="12" s="1"/>
  <c r="R147" i="12"/>
  <c r="M147" i="12"/>
  <c r="E147" i="12"/>
  <c r="R146" i="12"/>
  <c r="E146" i="12"/>
  <c r="S146" i="12" s="1"/>
  <c r="R145" i="12"/>
  <c r="Q145" i="12"/>
  <c r="M145" i="12"/>
  <c r="E145" i="12"/>
  <c r="R144" i="12"/>
  <c r="M144" i="12"/>
  <c r="E144" i="12"/>
  <c r="R143" i="12"/>
  <c r="M143" i="12"/>
  <c r="E143" i="12"/>
  <c r="R142" i="12"/>
  <c r="E142" i="12"/>
  <c r="S142" i="12" s="1"/>
  <c r="R141" i="12"/>
  <c r="M141" i="12"/>
  <c r="E141" i="12"/>
  <c r="R140" i="12"/>
  <c r="E140" i="12"/>
  <c r="S140" i="12" s="1"/>
  <c r="R139" i="12"/>
  <c r="M139" i="12"/>
  <c r="E139" i="12"/>
  <c r="R138" i="12"/>
  <c r="M138" i="12"/>
  <c r="E138" i="12"/>
  <c r="R137" i="12"/>
  <c r="Q137" i="12"/>
  <c r="M137" i="12"/>
  <c r="E137" i="12"/>
  <c r="R136" i="12"/>
  <c r="M136" i="12"/>
  <c r="E136" i="12"/>
  <c r="R135" i="12"/>
  <c r="M135" i="12"/>
  <c r="E135" i="12"/>
  <c r="R134" i="12"/>
  <c r="M134" i="12"/>
  <c r="I134" i="12"/>
  <c r="E134" i="12"/>
  <c r="R133" i="12"/>
  <c r="E133" i="12"/>
  <c r="S133" i="12" s="1"/>
  <c r="R132" i="12"/>
  <c r="E132" i="12"/>
  <c r="S132" i="12" s="1"/>
  <c r="R131" i="12"/>
  <c r="E131" i="12"/>
  <c r="S131" i="12" s="1"/>
  <c r="R130" i="12"/>
  <c r="M130" i="12"/>
  <c r="E130" i="12"/>
  <c r="R129" i="12"/>
  <c r="M129" i="12"/>
  <c r="E129" i="12"/>
  <c r="R128" i="12"/>
  <c r="M128" i="12"/>
  <c r="E128" i="12"/>
  <c r="R127" i="12"/>
  <c r="M127" i="12"/>
  <c r="E127" i="12"/>
  <c r="R126" i="12"/>
  <c r="E126" i="12"/>
  <c r="S126" i="12" s="1"/>
  <c r="R125" i="12"/>
  <c r="M125" i="12"/>
  <c r="E125" i="12"/>
  <c r="R124" i="12"/>
  <c r="M124" i="12"/>
  <c r="E124" i="12"/>
  <c r="R123" i="12"/>
  <c r="M123" i="12"/>
  <c r="E123" i="12"/>
  <c r="R122" i="12"/>
  <c r="E122" i="12"/>
  <c r="S122" i="12" s="1"/>
  <c r="R121" i="12"/>
  <c r="E121" i="12"/>
  <c r="S121" i="12" s="1"/>
  <c r="R120" i="12"/>
  <c r="M120" i="12"/>
  <c r="E120" i="12"/>
  <c r="R119" i="12"/>
  <c r="M119" i="12"/>
  <c r="E119" i="12"/>
  <c r="R118" i="12"/>
  <c r="M118" i="12"/>
  <c r="E118" i="12"/>
  <c r="R117" i="12"/>
  <c r="E117" i="12"/>
  <c r="S117" i="12" s="1"/>
  <c r="R116" i="12"/>
  <c r="E116" i="12"/>
  <c r="S116" i="12" s="1"/>
  <c r="R115" i="12"/>
  <c r="M115" i="12"/>
  <c r="E115" i="12"/>
  <c r="R114" i="12"/>
  <c r="M114" i="12"/>
  <c r="E114" i="12"/>
  <c r="R113" i="12"/>
  <c r="M113" i="12"/>
  <c r="E113" i="12"/>
  <c r="R112" i="12"/>
  <c r="M112" i="12"/>
  <c r="E112" i="12"/>
  <c r="R111" i="12"/>
  <c r="E111" i="12"/>
  <c r="S111" i="12" s="1"/>
  <c r="R110" i="12"/>
  <c r="E110" i="12"/>
  <c r="S110" i="12" s="1"/>
  <c r="R109" i="12"/>
  <c r="M109" i="12"/>
  <c r="I109" i="12"/>
  <c r="E109" i="12"/>
  <c r="R108" i="12"/>
  <c r="M108" i="12"/>
  <c r="E108" i="12"/>
  <c r="R107" i="12"/>
  <c r="Q107" i="12"/>
  <c r="M107" i="12"/>
  <c r="E107" i="12"/>
  <c r="R106" i="12"/>
  <c r="E106" i="12"/>
  <c r="S106" i="12" s="1"/>
  <c r="R105" i="12"/>
  <c r="E105" i="12"/>
  <c r="S105" i="12" s="1"/>
  <c r="R104" i="12"/>
  <c r="M104" i="12"/>
  <c r="E104" i="12"/>
  <c r="R103" i="12"/>
  <c r="E103" i="12"/>
  <c r="S103" i="12" s="1"/>
  <c r="R102" i="12"/>
  <c r="M102" i="12"/>
  <c r="E102" i="12"/>
  <c r="R101" i="12"/>
  <c r="M101" i="12"/>
  <c r="E101" i="12"/>
  <c r="R100" i="12"/>
  <c r="E100" i="12"/>
  <c r="S100" i="12" s="1"/>
  <c r="R99" i="12"/>
  <c r="E99" i="12"/>
  <c r="S99" i="12" s="1"/>
  <c r="R98" i="12"/>
  <c r="E98" i="12"/>
  <c r="S98" i="12" s="1"/>
  <c r="R97" i="12"/>
  <c r="E97" i="12"/>
  <c r="S97" i="12" s="1"/>
  <c r="R96" i="12"/>
  <c r="M96" i="12"/>
  <c r="I96" i="12"/>
  <c r="E96" i="12"/>
  <c r="R95" i="12"/>
  <c r="M95" i="12"/>
  <c r="E95" i="12"/>
  <c r="R94" i="12"/>
  <c r="M94" i="12"/>
  <c r="E94" i="12"/>
  <c r="R93" i="12"/>
  <c r="M93" i="12"/>
  <c r="E93" i="12"/>
  <c r="R92" i="12"/>
  <c r="E92" i="12"/>
  <c r="S92" i="12" s="1"/>
  <c r="R91" i="12"/>
  <c r="E91" i="12"/>
  <c r="S91" i="12" s="1"/>
  <c r="R90" i="12"/>
  <c r="M90" i="12"/>
  <c r="E90" i="12"/>
  <c r="R89" i="12"/>
  <c r="M89" i="12"/>
  <c r="E89" i="12"/>
  <c r="R88" i="12"/>
  <c r="M88" i="12"/>
  <c r="E88" i="12"/>
  <c r="R87" i="12"/>
  <c r="E87" i="12"/>
  <c r="S87" i="12" s="1"/>
  <c r="R86" i="12"/>
  <c r="E86" i="12"/>
  <c r="S86" i="12" s="1"/>
  <c r="R85" i="12"/>
  <c r="E85" i="12"/>
  <c r="S85" i="12" s="1"/>
  <c r="R84" i="12"/>
  <c r="E84" i="12"/>
  <c r="S84" i="12" s="1"/>
  <c r="R83" i="12"/>
  <c r="E83" i="12"/>
  <c r="S83" i="12" s="1"/>
  <c r="R82" i="12"/>
  <c r="M82" i="12"/>
  <c r="E82" i="12"/>
  <c r="R81" i="12"/>
  <c r="M81" i="12"/>
  <c r="E81" i="12"/>
  <c r="R80" i="12"/>
  <c r="M80" i="12"/>
  <c r="E80" i="12"/>
  <c r="R79" i="12"/>
  <c r="M79" i="12"/>
  <c r="E79" i="12"/>
  <c r="R78" i="12"/>
  <c r="E78" i="12"/>
  <c r="S78" i="12" s="1"/>
  <c r="R77" i="12"/>
  <c r="E77" i="12"/>
  <c r="S77" i="12" s="1"/>
  <c r="R76" i="12"/>
  <c r="E76" i="12"/>
  <c r="S76" i="12" s="1"/>
  <c r="R75" i="12"/>
  <c r="M75" i="12"/>
  <c r="E75" i="12"/>
  <c r="R74" i="12"/>
  <c r="M74" i="12"/>
  <c r="E74" i="12"/>
  <c r="R73" i="12"/>
  <c r="M73" i="12"/>
  <c r="I73" i="12"/>
  <c r="E73" i="12"/>
  <c r="R72" i="12"/>
  <c r="E72" i="12"/>
  <c r="S72" i="12" s="1"/>
  <c r="R71" i="12"/>
  <c r="E71" i="12"/>
  <c r="S71" i="12" s="1"/>
  <c r="R70" i="12"/>
  <c r="E70" i="12"/>
  <c r="S70" i="12" s="1"/>
  <c r="R69" i="12"/>
  <c r="E69" i="12"/>
  <c r="S69" i="12" s="1"/>
  <c r="R68" i="12"/>
  <c r="E68" i="12"/>
  <c r="S68" i="12" s="1"/>
  <c r="R67" i="12"/>
  <c r="M67" i="12"/>
  <c r="E67" i="12"/>
  <c r="R66" i="12"/>
  <c r="M66" i="12"/>
  <c r="E66" i="12"/>
  <c r="R65" i="12"/>
  <c r="M65" i="12"/>
  <c r="E65" i="12"/>
  <c r="R64" i="12"/>
  <c r="E64" i="12"/>
  <c r="S64" i="12" s="1"/>
  <c r="R63" i="12"/>
  <c r="E63" i="12"/>
  <c r="S63" i="12" s="1"/>
  <c r="R62" i="12"/>
  <c r="E62" i="12"/>
  <c r="S62" i="12" s="1"/>
  <c r="R61" i="12"/>
  <c r="M61" i="12"/>
  <c r="E61" i="12"/>
  <c r="R60" i="12"/>
  <c r="M60" i="12"/>
  <c r="E60" i="12"/>
  <c r="R59" i="12"/>
  <c r="E59" i="12"/>
  <c r="S59" i="12" s="1"/>
  <c r="R58" i="12"/>
  <c r="E58" i="12"/>
  <c r="S58" i="12" s="1"/>
  <c r="R57" i="12"/>
  <c r="E57" i="12"/>
  <c r="S57" i="12" s="1"/>
  <c r="R56" i="12"/>
  <c r="M56" i="12"/>
  <c r="E56" i="12"/>
  <c r="R55" i="12"/>
  <c r="M55" i="12"/>
  <c r="E55" i="12"/>
  <c r="R54" i="12"/>
  <c r="M54" i="12"/>
  <c r="E54" i="12"/>
  <c r="R53" i="12"/>
  <c r="E53" i="12"/>
  <c r="S53" i="12" s="1"/>
  <c r="R52" i="12"/>
  <c r="E52" i="12"/>
  <c r="S52" i="12" s="1"/>
  <c r="R51" i="12"/>
  <c r="E51" i="12"/>
  <c r="S51" i="12" s="1"/>
  <c r="R50" i="12"/>
  <c r="E50" i="12"/>
  <c r="S50" i="12" s="1"/>
  <c r="R49" i="12"/>
  <c r="E49" i="12"/>
  <c r="S49" i="12" s="1"/>
  <c r="R48" i="12"/>
  <c r="M48" i="12"/>
  <c r="E48" i="12"/>
  <c r="R47" i="12"/>
  <c r="M47" i="12"/>
  <c r="E47" i="12"/>
  <c r="R46" i="12"/>
  <c r="E46" i="12"/>
  <c r="S46" i="12" s="1"/>
  <c r="R45" i="12"/>
  <c r="E45" i="12"/>
  <c r="S45" i="12" s="1"/>
  <c r="R44" i="12"/>
  <c r="M44" i="12"/>
  <c r="E44" i="12"/>
  <c r="R43" i="12"/>
  <c r="M43" i="12"/>
  <c r="E43" i="12"/>
  <c r="R42" i="12"/>
  <c r="E42" i="12"/>
  <c r="S42" i="12" s="1"/>
  <c r="R41" i="12"/>
  <c r="E41" i="12"/>
  <c r="S41" i="12" s="1"/>
  <c r="R40" i="12"/>
  <c r="E40" i="12"/>
  <c r="S40" i="12" s="1"/>
  <c r="R39" i="12"/>
  <c r="E39" i="12"/>
  <c r="S39" i="12" s="1"/>
  <c r="R38" i="12"/>
  <c r="M38" i="12"/>
  <c r="E38" i="12"/>
  <c r="R37" i="12"/>
  <c r="M37" i="12"/>
  <c r="E37" i="12"/>
  <c r="R36" i="12"/>
  <c r="M36" i="12"/>
  <c r="E36" i="12"/>
  <c r="R35" i="12"/>
  <c r="M35" i="12"/>
  <c r="E35" i="12"/>
  <c r="R34" i="12"/>
  <c r="M34" i="12"/>
  <c r="E34" i="12"/>
  <c r="R33" i="12"/>
  <c r="E33" i="12"/>
  <c r="S33" i="12" s="1"/>
  <c r="R32" i="12"/>
  <c r="E32" i="12"/>
  <c r="S32" i="12" s="1"/>
  <c r="R31" i="12"/>
  <c r="E31" i="12"/>
  <c r="S31" i="12" s="1"/>
  <c r="R30" i="12"/>
  <c r="M30" i="12"/>
  <c r="E30" i="12"/>
  <c r="R29" i="12"/>
  <c r="M29" i="12"/>
  <c r="E29" i="12"/>
  <c r="R28" i="12"/>
  <c r="E28" i="12"/>
  <c r="S28" i="12" s="1"/>
  <c r="R27" i="12"/>
  <c r="M27" i="12"/>
  <c r="E27" i="12"/>
  <c r="R26" i="12"/>
  <c r="M26" i="12"/>
  <c r="E26" i="12"/>
  <c r="R25" i="12"/>
  <c r="E25" i="12"/>
  <c r="S25" i="12" s="1"/>
  <c r="R24" i="12"/>
  <c r="E24" i="12"/>
  <c r="S24" i="12" s="1"/>
  <c r="R23" i="12"/>
  <c r="E23" i="12"/>
  <c r="S23" i="12" s="1"/>
  <c r="R22" i="12"/>
  <c r="E22" i="12"/>
  <c r="S22" i="12" s="1"/>
  <c r="R21" i="12"/>
  <c r="M21" i="12"/>
  <c r="E21" i="12"/>
  <c r="R20" i="12"/>
  <c r="M20" i="12"/>
  <c r="E20" i="12"/>
  <c r="R19" i="12"/>
  <c r="M19" i="12"/>
  <c r="E19" i="12"/>
  <c r="R18" i="12"/>
  <c r="E18" i="12"/>
  <c r="S18" i="12" s="1"/>
  <c r="R17" i="12"/>
  <c r="E17" i="12"/>
  <c r="S17" i="12" s="1"/>
  <c r="R16" i="12"/>
  <c r="M16" i="12"/>
  <c r="S16" i="12" s="1"/>
  <c r="R15" i="12"/>
  <c r="M15" i="12"/>
  <c r="E15" i="12"/>
  <c r="R14" i="12"/>
  <c r="M14" i="12"/>
  <c r="E14" i="12"/>
  <c r="R13" i="12"/>
  <c r="M13" i="12"/>
  <c r="E13" i="12"/>
  <c r="R12" i="12"/>
  <c r="M12" i="12"/>
  <c r="E12" i="12"/>
  <c r="R11" i="12"/>
  <c r="M11" i="12"/>
  <c r="E11" i="12"/>
  <c r="R10" i="12"/>
  <c r="E10" i="12"/>
  <c r="S10" i="12" s="1"/>
  <c r="R9" i="12"/>
  <c r="E9" i="12"/>
  <c r="S9" i="12" s="1"/>
  <c r="R8" i="12"/>
  <c r="M8" i="12"/>
  <c r="E8" i="12"/>
  <c r="R7" i="12"/>
  <c r="M7" i="12"/>
  <c r="E7" i="12"/>
  <c r="R6" i="12"/>
  <c r="M6" i="12"/>
  <c r="E6" i="12"/>
  <c r="R5" i="12"/>
  <c r="E5" i="12"/>
  <c r="S5" i="12" s="1"/>
  <c r="R4" i="12"/>
  <c r="M4" i="12"/>
  <c r="E4" i="12"/>
  <c r="S410" i="12" l="1"/>
  <c r="S412" i="12"/>
  <c r="S414" i="12"/>
  <c r="S416" i="12"/>
  <c r="S418" i="12"/>
  <c r="S420" i="12"/>
  <c r="S422" i="12"/>
  <c r="S426" i="12"/>
  <c r="S432" i="12"/>
  <c r="S442" i="12"/>
  <c r="S448" i="12"/>
  <c r="S450" i="12"/>
  <c r="S458" i="12"/>
  <c r="S460" i="12"/>
  <c r="S468" i="12"/>
  <c r="S470" i="12"/>
  <c r="S474" i="12"/>
  <c r="S476" i="12"/>
  <c r="S478" i="12"/>
  <c r="S498" i="12"/>
  <c r="S499" i="12"/>
  <c r="S500" i="12"/>
  <c r="S502" i="12"/>
  <c r="S508" i="12"/>
  <c r="S509" i="12"/>
  <c r="S511" i="12"/>
  <c r="S512" i="12"/>
  <c r="S513" i="12"/>
  <c r="S515" i="12"/>
  <c r="S518" i="12"/>
  <c r="S519" i="12"/>
  <c r="S521" i="12"/>
  <c r="S523" i="12"/>
  <c r="S525" i="12"/>
  <c r="S527" i="12"/>
  <c r="S529" i="12"/>
  <c r="S531" i="12"/>
  <c r="S532" i="12"/>
  <c r="S533" i="12"/>
  <c r="S535" i="12"/>
  <c r="S537" i="12"/>
  <c r="S539" i="12"/>
  <c r="S541" i="12"/>
  <c r="S543" i="12"/>
  <c r="S545" i="12"/>
  <c r="S551" i="12"/>
  <c r="S555" i="12"/>
  <c r="S557" i="12"/>
  <c r="S559" i="12"/>
  <c r="S561" i="12"/>
  <c r="S563" i="12"/>
  <c r="S565" i="12"/>
  <c r="S567" i="12"/>
  <c r="S569" i="12"/>
  <c r="S571" i="12"/>
  <c r="S573" i="12"/>
  <c r="S575" i="12"/>
  <c r="S577" i="12"/>
  <c r="S579" i="12"/>
  <c r="S581" i="12"/>
  <c r="S583" i="12"/>
  <c r="S585" i="12"/>
  <c r="S587" i="12"/>
  <c r="S589" i="12"/>
  <c r="S591" i="12"/>
  <c r="S593" i="12"/>
  <c r="S594" i="12"/>
  <c r="S595" i="12"/>
  <c r="S597" i="12"/>
  <c r="S599" i="12"/>
  <c r="S601" i="12"/>
  <c r="S603" i="12"/>
  <c r="S605" i="12"/>
  <c r="S607" i="12"/>
  <c r="S609" i="12"/>
  <c r="S610" i="12"/>
  <c r="S611" i="12"/>
  <c r="S615" i="12"/>
  <c r="S616" i="12"/>
  <c r="S617" i="12"/>
  <c r="S619" i="12"/>
  <c r="S620" i="12"/>
  <c r="S621" i="12"/>
  <c r="S623" i="12"/>
  <c r="S624" i="12"/>
  <c r="S625" i="12"/>
  <c r="S626" i="12"/>
  <c r="S627" i="12"/>
  <c r="S628" i="12"/>
  <c r="S633" i="12"/>
  <c r="S637" i="12"/>
  <c r="S639" i="12"/>
  <c r="S641" i="12"/>
  <c r="S643" i="12"/>
  <c r="S645" i="12"/>
  <c r="S646" i="12"/>
  <c r="S647" i="12"/>
  <c r="S1771" i="12"/>
  <c r="S1772" i="12"/>
  <c r="S1773" i="12"/>
  <c r="S1774" i="12"/>
  <c r="S653" i="12"/>
  <c r="S655" i="12"/>
  <c r="S657" i="12"/>
  <c r="S659" i="12"/>
  <c r="S660" i="12"/>
  <c r="S661" i="12"/>
  <c r="S662" i="12"/>
  <c r="S663" i="12"/>
  <c r="S667" i="12"/>
  <c r="S670" i="12"/>
  <c r="S671" i="12"/>
  <c r="S673" i="12"/>
  <c r="S675" i="12"/>
  <c r="S677" i="12"/>
  <c r="S682" i="12"/>
  <c r="S1775" i="12"/>
  <c r="S1776" i="12"/>
  <c r="S1777" i="12"/>
  <c r="S1778" i="12"/>
  <c r="S687" i="12"/>
  <c r="S691" i="12"/>
  <c r="S693" i="12"/>
  <c r="S695" i="12"/>
  <c r="S698" i="12"/>
  <c r="S706" i="12"/>
  <c r="S708" i="12"/>
  <c r="S710" i="12"/>
  <c r="S713" i="12"/>
  <c r="S717" i="12"/>
  <c r="S718" i="12"/>
  <c r="S719" i="12"/>
  <c r="S723" i="12"/>
  <c r="S1784" i="12"/>
  <c r="S727" i="12"/>
  <c r="S728" i="12"/>
  <c r="S729" i="12"/>
  <c r="S731" i="12"/>
  <c r="S735" i="12"/>
  <c r="S737" i="12"/>
  <c r="S738" i="12"/>
  <c r="S739" i="12"/>
  <c r="S741" i="12"/>
  <c r="S743" i="12"/>
  <c r="S744" i="12"/>
  <c r="S745" i="12"/>
  <c r="S747" i="12"/>
  <c r="S749" i="12"/>
  <c r="S751" i="12"/>
  <c r="S753" i="12"/>
  <c r="S755" i="12"/>
  <c r="S757" i="12"/>
  <c r="S759" i="12"/>
  <c r="S761" i="12"/>
  <c r="S763" i="12"/>
  <c r="S766" i="12"/>
  <c r="S767" i="12"/>
  <c r="S768" i="12"/>
  <c r="S770" i="12"/>
  <c r="S771" i="12"/>
  <c r="S772" i="12"/>
  <c r="S773" i="12"/>
  <c r="S774" i="12"/>
  <c r="S778" i="12"/>
  <c r="S780" i="12"/>
  <c r="S784" i="12"/>
  <c r="S787" i="12"/>
  <c r="S792" i="12"/>
  <c r="S793" i="12"/>
  <c r="S794" i="12"/>
  <c r="S799" i="12"/>
  <c r="S805" i="12"/>
  <c r="S807" i="12"/>
  <c r="S808" i="12"/>
  <c r="S809" i="12"/>
  <c r="S811" i="12"/>
  <c r="S813" i="12"/>
  <c r="S815" i="12"/>
  <c r="S816" i="12"/>
  <c r="S817" i="12"/>
  <c r="S819" i="12"/>
  <c r="S821" i="12"/>
  <c r="S828" i="12"/>
  <c r="S831" i="12"/>
  <c r="S835" i="12"/>
  <c r="S838" i="12"/>
  <c r="S843" i="12"/>
  <c r="S845" i="12"/>
  <c r="S847" i="12"/>
  <c r="S848" i="12"/>
  <c r="S850" i="12"/>
  <c r="S854" i="12"/>
  <c r="S856" i="12"/>
  <c r="S860" i="12"/>
  <c r="S861" i="12"/>
  <c r="S862" i="12"/>
  <c r="S864" i="12"/>
  <c r="S867" i="12"/>
  <c r="S868" i="12"/>
  <c r="S872" i="12"/>
  <c r="S874" i="12"/>
  <c r="S906" i="12"/>
  <c r="S907" i="12"/>
  <c r="S908" i="12"/>
  <c r="S910" i="12"/>
  <c r="S916" i="12"/>
  <c r="S924" i="12"/>
  <c r="S926" i="12"/>
  <c r="S930" i="12"/>
  <c r="S938" i="12"/>
  <c r="S940" i="12"/>
  <c r="S942" i="12"/>
  <c r="S944" i="12"/>
  <c r="S946" i="12"/>
  <c r="S948" i="12"/>
  <c r="S950" i="12"/>
  <c r="S951" i="12"/>
  <c r="S956" i="12"/>
  <c r="S957" i="12"/>
  <c r="S958" i="12"/>
  <c r="S959" i="12"/>
  <c r="S962" i="12"/>
  <c r="S964" i="12"/>
  <c r="S968" i="12"/>
  <c r="S969" i="12"/>
  <c r="S970" i="12"/>
  <c r="S976" i="12"/>
  <c r="S978" i="12"/>
  <c r="S979" i="12"/>
  <c r="S980" i="12"/>
  <c r="S985" i="12"/>
  <c r="S987" i="12"/>
  <c r="S988" i="12"/>
  <c r="S990" i="12"/>
  <c r="S991" i="12"/>
  <c r="S992" i="12"/>
  <c r="S999" i="12"/>
  <c r="S1000" i="12"/>
  <c r="S1006" i="12"/>
  <c r="S1008" i="12"/>
  <c r="S1012" i="12"/>
  <c r="S1014" i="12"/>
  <c r="S1015" i="12"/>
  <c r="S1016" i="12"/>
  <c r="S1018" i="12"/>
  <c r="S1026" i="12"/>
  <c r="S1033" i="12"/>
  <c r="S1034" i="12"/>
  <c r="S1041" i="12"/>
  <c r="S1048" i="12"/>
  <c r="S1050" i="12"/>
  <c r="S1505" i="12"/>
  <c r="S517" i="12"/>
  <c r="S547" i="12"/>
  <c r="S549" i="12"/>
  <c r="S669" i="12"/>
  <c r="S715" i="12"/>
  <c r="S1548" i="12"/>
  <c r="S769" i="12"/>
  <c r="S776" i="12"/>
  <c r="S879" i="12"/>
  <c r="S893" i="12"/>
  <c r="S961" i="12"/>
  <c r="S1022" i="12"/>
  <c r="S1057" i="12"/>
  <c r="S1069" i="12"/>
  <c r="S1087" i="12"/>
  <c r="S1111" i="12"/>
  <c r="S1135" i="12"/>
  <c r="S1137" i="12"/>
  <c r="S1139" i="12"/>
  <c r="S1143" i="12"/>
  <c r="S1145" i="12"/>
  <c r="S1156" i="12"/>
  <c r="S733" i="12"/>
  <c r="S1021" i="12"/>
  <c r="S1081" i="12"/>
  <c r="S1094" i="12"/>
  <c r="S1117" i="12"/>
  <c r="S1133" i="12"/>
  <c r="S1339" i="12"/>
  <c r="S1343" i="12"/>
  <c r="S1345" i="12"/>
  <c r="S1351" i="12"/>
  <c r="S1353" i="12"/>
  <c r="S1357" i="12"/>
  <c r="S1359" i="12"/>
  <c r="S1361" i="12"/>
  <c r="S1367" i="12"/>
  <c r="S1368" i="12"/>
  <c r="S1369" i="12"/>
  <c r="S1370" i="12"/>
  <c r="S1371" i="12"/>
  <c r="S1372" i="12"/>
  <c r="S1373" i="12"/>
  <c r="S1375" i="12"/>
  <c r="S1377" i="12"/>
  <c r="S1385" i="12"/>
  <c r="S1386" i="12"/>
  <c r="S1387" i="12"/>
  <c r="S1388" i="12"/>
  <c r="S1389" i="12"/>
  <c r="S1390" i="12"/>
  <c r="S1391" i="12"/>
  <c r="S1392" i="12"/>
  <c r="S1393" i="12"/>
  <c r="S1394" i="12"/>
  <c r="S1395" i="12"/>
  <c r="S1396" i="12"/>
  <c r="S1397" i="12"/>
  <c r="S1398" i="12"/>
  <c r="S1399" i="12"/>
  <c r="S1400" i="12"/>
  <c r="S1401" i="12"/>
  <c r="S1402" i="12"/>
  <c r="S1403" i="12"/>
  <c r="S1404" i="12"/>
  <c r="S1405" i="12"/>
  <c r="S1409" i="12"/>
  <c r="S1410" i="12"/>
  <c r="S1413" i="12"/>
  <c r="S1414" i="12"/>
  <c r="S1415" i="12"/>
  <c r="S1417" i="12"/>
  <c r="S1419" i="12"/>
  <c r="S1423" i="12"/>
  <c r="S1425" i="12"/>
  <c r="S1427" i="12"/>
  <c r="S1429" i="12"/>
  <c r="S1433" i="12"/>
  <c r="S1437" i="12"/>
  <c r="S1438" i="12"/>
  <c r="S1439" i="12"/>
  <c r="S1441" i="12"/>
  <c r="S1449" i="12"/>
  <c r="S1451" i="12"/>
  <c r="S1452" i="12"/>
  <c r="S1453" i="12"/>
  <c r="S1455" i="12"/>
  <c r="S1456" i="12"/>
  <c r="S1457" i="12"/>
  <c r="S1459" i="12"/>
  <c r="S1461" i="12"/>
  <c r="S1463" i="12"/>
  <c r="S1471" i="12"/>
  <c r="S1474" i="12"/>
  <c r="S1473" i="12"/>
  <c r="S1475" i="12"/>
  <c r="S1477" i="12"/>
  <c r="S1478" i="12"/>
  <c r="S1479" i="12"/>
  <c r="S1485" i="12"/>
  <c r="S1487" i="12"/>
  <c r="S1491" i="12"/>
  <c r="S1055" i="12"/>
  <c r="S1068" i="12"/>
  <c r="S1493" i="12"/>
  <c r="S1494" i="12"/>
  <c r="S1495" i="12"/>
  <c r="S1497" i="12"/>
  <c r="S1501" i="12"/>
  <c r="S1502" i="12"/>
  <c r="S1506" i="12"/>
  <c r="S1074" i="12"/>
  <c r="S1078" i="12"/>
  <c r="S1080" i="12"/>
  <c r="S1086" i="12"/>
  <c r="S1090" i="12"/>
  <c r="S1092" i="12"/>
  <c r="S1093" i="12"/>
  <c r="S1097" i="12"/>
  <c r="S1102" i="12"/>
  <c r="S1132" i="12"/>
  <c r="S878" i="12"/>
  <c r="S880" i="12"/>
  <c r="S882" i="12"/>
  <c r="S886" i="12"/>
  <c r="S888" i="12"/>
  <c r="S892" i="12"/>
  <c r="S894" i="12"/>
  <c r="S896" i="12"/>
  <c r="S898" i="12"/>
  <c r="S1113" i="12"/>
  <c r="S1134" i="12"/>
  <c r="S1157" i="12"/>
  <c r="S1166" i="12"/>
  <c r="S1168" i="12"/>
  <c r="S1170" i="12"/>
  <c r="S1172" i="12"/>
  <c r="S1173" i="12"/>
  <c r="S1174" i="12"/>
  <c r="S1176" i="12"/>
  <c r="S1178" i="12"/>
  <c r="S1182" i="12"/>
  <c r="S1184" i="12"/>
  <c r="S1188" i="12"/>
  <c r="S1189" i="12"/>
  <c r="S1190" i="12"/>
  <c r="S1194" i="12"/>
  <c r="S1195" i="12"/>
  <c r="S1196" i="12"/>
  <c r="S1220" i="12"/>
  <c r="S1222" i="12"/>
  <c r="S1223" i="12"/>
  <c r="S1224" i="12"/>
  <c r="S1225" i="12"/>
  <c r="S1226" i="12"/>
  <c r="S1503" i="12"/>
  <c r="S7" i="12"/>
  <c r="S11" i="12"/>
  <c r="S13" i="12"/>
  <c r="S14" i="12"/>
  <c r="S20" i="12"/>
  <c r="S26" i="12"/>
  <c r="S29" i="12"/>
  <c r="S34" i="12"/>
  <c r="S36" i="12"/>
  <c r="S38" i="12"/>
  <c r="S43" i="12"/>
  <c r="S47" i="12"/>
  <c r="S55" i="12"/>
  <c r="S61" i="12"/>
  <c r="S65" i="12"/>
  <c r="S67" i="12"/>
  <c r="S75" i="12"/>
  <c r="S80" i="12"/>
  <c r="S81" i="12"/>
  <c r="S89" i="12"/>
  <c r="S93" i="12"/>
  <c r="S95" i="12"/>
  <c r="S102" i="12"/>
  <c r="S107" i="12"/>
  <c r="S108" i="12"/>
  <c r="S113" i="12"/>
  <c r="S114" i="12"/>
  <c r="S118" i="12"/>
  <c r="S120" i="12"/>
  <c r="S124" i="12"/>
  <c r="S128" i="12"/>
  <c r="S130" i="12"/>
  <c r="S136" i="12"/>
  <c r="S138" i="12"/>
  <c r="S144" i="12"/>
  <c r="S145" i="12"/>
  <c r="S150" i="12"/>
  <c r="S152" i="12"/>
  <c r="S158" i="12"/>
  <c r="S162" i="12"/>
  <c r="S164" i="12"/>
  <c r="S168" i="12"/>
  <c r="S170" i="12"/>
  <c r="S172" i="12"/>
  <c r="S174" i="12"/>
  <c r="S178" i="12"/>
  <c r="S180" i="12"/>
  <c r="S182" i="12"/>
  <c r="S184" i="12"/>
  <c r="S186" i="12"/>
  <c r="S198" i="12"/>
  <c r="S200" i="12"/>
  <c r="S204" i="12"/>
  <c r="S208" i="12"/>
  <c r="S210" i="12"/>
  <c r="S212" i="12"/>
  <c r="S218" i="12"/>
  <c r="S222" i="12"/>
  <c r="S224" i="12"/>
  <c r="S226" i="12"/>
  <c r="S228" i="12"/>
  <c r="S234" i="12"/>
  <c r="S236" i="12"/>
  <c r="S240" i="12"/>
  <c r="S242" i="12"/>
  <c r="S244" i="12"/>
  <c r="S248" i="12"/>
  <c r="S254" i="12"/>
  <c r="S258" i="12"/>
  <c r="S260" i="12"/>
  <c r="S262" i="12"/>
  <c r="S264" i="12"/>
  <c r="S266" i="12"/>
  <c r="S270" i="12"/>
  <c r="S272" i="12"/>
  <c r="S274" i="12"/>
  <c r="S278" i="12"/>
  <c r="S282" i="12"/>
  <c r="S284" i="12"/>
  <c r="S286" i="12"/>
  <c r="S288" i="12"/>
  <c r="S290" i="12"/>
  <c r="S292" i="12"/>
  <c r="S294" i="12"/>
  <c r="S298" i="12"/>
  <c r="S302" i="12"/>
  <c r="S304" i="12"/>
  <c r="S308" i="12"/>
  <c r="S310" i="12"/>
  <c r="S312" i="12"/>
  <c r="S314" i="12"/>
  <c r="S330" i="12"/>
  <c r="S332" i="12"/>
  <c r="S334" i="12"/>
  <c r="S336" i="12"/>
  <c r="S340" i="12"/>
  <c r="S342" i="12"/>
  <c r="S344" i="12"/>
  <c r="S346" i="12"/>
  <c r="S350" i="12"/>
  <c r="S351" i="12"/>
  <c r="S356" i="12"/>
  <c r="S358" i="12"/>
  <c r="S360" i="12"/>
  <c r="S362" i="12"/>
  <c r="S364" i="12"/>
  <c r="S366" i="12"/>
  <c r="S368" i="12"/>
  <c r="S370" i="12"/>
  <c r="S372" i="12"/>
  <c r="S377" i="12"/>
  <c r="S380" i="12"/>
  <c r="S382" i="12"/>
  <c r="S388" i="12"/>
  <c r="S394" i="12"/>
  <c r="S400" i="12"/>
  <c r="S402" i="12"/>
  <c r="S404" i="12"/>
  <c r="S407" i="12"/>
  <c r="S408" i="12"/>
  <c r="S1198" i="12"/>
  <c r="S1200" i="12"/>
  <c r="S1206" i="12"/>
  <c r="S1227" i="12"/>
  <c r="S1228" i="12"/>
  <c r="S1229" i="12"/>
  <c r="S1230" i="12"/>
  <c r="S1231" i="12"/>
  <c r="S1232" i="12"/>
  <c r="S1234" i="12"/>
  <c r="S1235" i="12"/>
  <c r="S1236" i="12"/>
  <c r="S1238" i="12"/>
  <c r="S1240" i="12"/>
  <c r="S1241" i="12"/>
  <c r="S1242" i="12"/>
  <c r="S1244" i="12"/>
  <c r="S1250" i="12"/>
  <c r="S1252" i="12"/>
  <c r="S1254" i="12"/>
  <c r="S1256" i="12"/>
  <c r="S1258" i="12"/>
  <c r="S1260" i="12"/>
  <c r="S1266" i="12"/>
  <c r="S1270" i="12"/>
  <c r="S1276" i="12"/>
  <c r="S1278" i="12"/>
  <c r="S1280" i="12"/>
  <c r="S1284" i="12"/>
  <c r="S1286" i="12"/>
  <c r="S1290" i="12"/>
  <c r="S1292" i="12"/>
  <c r="S1294" i="12"/>
  <c r="S1296" i="12"/>
  <c r="S1297" i="12"/>
  <c r="S1298" i="12"/>
  <c r="S1302" i="12"/>
  <c r="S1304" i="12"/>
  <c r="S1305" i="12"/>
  <c r="S1306" i="12"/>
  <c r="S1307" i="12"/>
  <c r="S1308" i="12"/>
  <c r="S1310" i="12"/>
  <c r="S1312" i="12"/>
  <c r="S1316" i="12"/>
  <c r="S1318" i="12"/>
  <c r="S1324" i="12"/>
  <c r="S1326" i="12"/>
  <c r="S1328" i="12"/>
  <c r="S1329" i="12"/>
  <c r="S1330" i="12"/>
  <c r="S1332" i="12"/>
  <c r="S1334" i="12"/>
  <c r="S1336" i="12"/>
  <c r="S4" i="12"/>
  <c r="S6" i="12"/>
  <c r="S8" i="12"/>
  <c r="S12" i="12"/>
  <c r="S15" i="12"/>
  <c r="S19" i="12"/>
  <c r="S21" i="12"/>
  <c r="S27" i="12"/>
  <c r="S30" i="12"/>
  <c r="S35" i="12"/>
  <c r="S37" i="12"/>
  <c r="S44" i="12"/>
  <c r="S48" i="12"/>
  <c r="S54" i="12"/>
  <c r="S56" i="12"/>
  <c r="S60" i="12"/>
  <c r="S66" i="12"/>
  <c r="S73" i="12"/>
  <c r="S74" i="12"/>
  <c r="S79" i="12"/>
  <c r="S82" i="12"/>
  <c r="S88" i="12"/>
  <c r="S90" i="12"/>
  <c r="S94" i="12"/>
  <c r="S96" i="12"/>
  <c r="S101" i="12"/>
  <c r="S104" i="12"/>
  <c r="S109" i="12"/>
  <c r="S112" i="12"/>
  <c r="S115" i="12"/>
  <c r="S119" i="12"/>
  <c r="S123" i="12"/>
  <c r="S125" i="12"/>
  <c r="S127" i="12"/>
  <c r="S129" i="12"/>
  <c r="S134" i="12"/>
  <c r="S135" i="12"/>
  <c r="S137" i="12"/>
  <c r="S139" i="12"/>
  <c r="S141" i="12"/>
  <c r="S143" i="12"/>
  <c r="S147" i="12"/>
  <c r="S149" i="12"/>
  <c r="S151" i="12"/>
  <c r="S155" i="12"/>
  <c r="S157" i="12"/>
  <c r="S159" i="12"/>
  <c r="S163" i="12"/>
  <c r="S165" i="12"/>
  <c r="S171" i="12"/>
  <c r="S175" i="12"/>
  <c r="S179" i="12"/>
  <c r="S181" i="12"/>
  <c r="S185" i="12"/>
  <c r="S189" i="12"/>
  <c r="S191" i="12"/>
  <c r="S193" i="12"/>
  <c r="S195" i="12"/>
  <c r="S197" i="12"/>
  <c r="S199" i="12"/>
  <c r="S203" i="12"/>
  <c r="S205" i="12"/>
  <c r="S213" i="12"/>
  <c r="S215" i="12"/>
  <c r="S217" i="12"/>
  <c r="S221" i="12"/>
  <c r="S229" i="12"/>
  <c r="S231" i="12"/>
  <c r="S235" i="12"/>
  <c r="S237" i="12"/>
  <c r="S245" i="12"/>
  <c r="S247" i="12"/>
  <c r="S249" i="12"/>
  <c r="S251" i="12"/>
  <c r="S253" i="12"/>
  <c r="S257" i="12"/>
  <c r="S269" i="12"/>
  <c r="S277" i="12"/>
  <c r="S279" i="12"/>
  <c r="S291" i="12"/>
  <c r="S293" i="12"/>
  <c r="S295" i="12"/>
  <c r="S301" i="12"/>
  <c r="S303" i="12"/>
  <c r="S305" i="12"/>
  <c r="S307" i="12"/>
  <c r="S309" i="12"/>
  <c r="S311" i="12"/>
  <c r="S313" i="12"/>
  <c r="S315" i="12"/>
  <c r="S317" i="12"/>
  <c r="S319" i="12"/>
  <c r="S321" i="12"/>
  <c r="S323" i="12"/>
  <c r="S325" i="12"/>
  <c r="S327" i="12"/>
  <c r="S329" i="12"/>
  <c r="S339" i="12"/>
  <c r="S345" i="12"/>
  <c r="S347" i="12"/>
  <c r="S349" i="12"/>
  <c r="S353" i="12"/>
  <c r="S355" i="12"/>
  <c r="S359" i="12"/>
  <c r="S361" i="12"/>
  <c r="S363" i="12"/>
  <c r="S365" i="12"/>
  <c r="S367" i="12"/>
  <c r="S369" i="12"/>
  <c r="S371" i="12"/>
  <c r="S373" i="12"/>
  <c r="S375" i="12"/>
  <c r="S379" i="12"/>
  <c r="S383" i="12"/>
  <c r="S385" i="12"/>
  <c r="S387" i="12"/>
  <c r="S389" i="12"/>
  <c r="S391" i="12"/>
  <c r="S393" i="12"/>
  <c r="S395" i="12"/>
  <c r="S397" i="12"/>
  <c r="S398" i="12"/>
  <c r="S413" i="12"/>
  <c r="S423" i="12"/>
  <c r="S425" i="12"/>
  <c r="S428" i="12"/>
  <c r="S430" i="12"/>
  <c r="S439" i="12"/>
  <c r="S443" i="12"/>
  <c r="S445" i="12"/>
  <c r="S446" i="12"/>
  <c r="S452" i="12"/>
  <c r="S454" i="12"/>
  <c r="S456" i="12"/>
  <c r="S457" i="12"/>
  <c r="S469" i="12"/>
  <c r="S471" i="12"/>
  <c r="S472" i="12"/>
  <c r="S473" i="12"/>
  <c r="S475" i="12"/>
  <c r="S477" i="12"/>
  <c r="S479" i="12"/>
  <c r="S481" i="12"/>
  <c r="S483" i="12"/>
  <c r="S485" i="12"/>
  <c r="S487" i="12"/>
  <c r="S501" i="12"/>
  <c r="S503" i="12"/>
  <c r="S507" i="12"/>
  <c r="S510" i="12"/>
  <c r="S514" i="12"/>
  <c r="S516" i="12"/>
  <c r="S520" i="12"/>
  <c r="S522" i="12"/>
  <c r="S524" i="12"/>
  <c r="S526" i="12"/>
  <c r="S528" i="12"/>
  <c r="S530" i="12"/>
  <c r="S534" i="12"/>
  <c r="S536" i="12"/>
  <c r="S538" i="12"/>
  <c r="S540" i="12"/>
  <c r="S544" i="12"/>
  <c r="S546" i="12"/>
  <c r="S548" i="12"/>
  <c r="S550" i="12"/>
  <c r="S552" i="12"/>
  <c r="S553" i="12"/>
  <c r="S554" i="12"/>
  <c r="S556" i="12"/>
  <c r="S558" i="12"/>
  <c r="S560" i="12"/>
  <c r="S562" i="12"/>
  <c r="S564" i="12"/>
  <c r="S566" i="12"/>
  <c r="S568" i="12"/>
  <c r="S570" i="12"/>
  <c r="S572" i="12"/>
  <c r="S574" i="12"/>
  <c r="S576" i="12"/>
  <c r="S580" i="12"/>
  <c r="S582" i="12"/>
  <c r="S584" i="12"/>
  <c r="S586" i="12"/>
  <c r="S588" i="12"/>
  <c r="S590" i="12"/>
  <c r="S592" i="12"/>
  <c r="S596" i="12"/>
  <c r="S598" i="12"/>
  <c r="S600" i="12"/>
  <c r="S602" i="12"/>
  <c r="S604" i="12"/>
  <c r="S606" i="12"/>
  <c r="S608" i="12"/>
  <c r="S612" i="12"/>
  <c r="S618" i="12"/>
  <c r="S622" i="12"/>
  <c r="S636" i="12"/>
  <c r="S638" i="12"/>
  <c r="S640" i="12"/>
  <c r="S642" i="12"/>
  <c r="S644" i="12"/>
  <c r="S648" i="12"/>
  <c r="S654" i="12"/>
  <c r="S656" i="12"/>
  <c r="S658" i="12"/>
  <c r="S664" i="12"/>
  <c r="S665" i="12"/>
  <c r="S666" i="12"/>
  <c r="S668" i="12"/>
  <c r="S672" i="12"/>
  <c r="S674" i="12"/>
  <c r="S676" i="12"/>
  <c r="S678" i="12"/>
  <c r="S679" i="12"/>
  <c r="S680" i="12"/>
  <c r="S688" i="12"/>
  <c r="S689" i="12"/>
  <c r="S690" i="12"/>
  <c r="S692" i="12"/>
  <c r="S694" i="12"/>
  <c r="S696" i="12"/>
  <c r="S697" i="12"/>
  <c r="S699" i="12"/>
  <c r="S1779" i="12"/>
  <c r="S1780" i="12"/>
  <c r="S1781" i="12"/>
  <c r="S1782" i="12"/>
  <c r="S1783" i="12"/>
  <c r="S705" i="12"/>
  <c r="S707" i="12"/>
  <c r="S709" i="12"/>
  <c r="S711" i="12"/>
  <c r="S712" i="12"/>
  <c r="S714" i="12"/>
  <c r="S720" i="12"/>
  <c r="S722" i="12"/>
  <c r="S726" i="12"/>
  <c r="S730" i="12"/>
  <c r="S732" i="12"/>
  <c r="S734" i="12"/>
  <c r="S736" i="12"/>
  <c r="S740" i="12"/>
  <c r="S1549" i="12"/>
  <c r="S742" i="12"/>
  <c r="S746" i="12"/>
  <c r="S748" i="12"/>
  <c r="S750" i="12"/>
  <c r="S752" i="12"/>
  <c r="S754" i="12"/>
  <c r="S756" i="12"/>
  <c r="S758" i="12"/>
  <c r="S760" i="12"/>
  <c r="S762" i="12"/>
  <c r="S764" i="12"/>
  <c r="S765" i="12"/>
  <c r="S775" i="12"/>
  <c r="S779" i="12"/>
  <c r="S781" i="12"/>
  <c r="S782" i="12"/>
  <c r="S783" i="12"/>
  <c r="S786" i="12"/>
  <c r="S1785" i="12"/>
  <c r="S1786" i="12"/>
  <c r="S790" i="12"/>
  <c r="S791" i="12"/>
  <c r="S795" i="12"/>
  <c r="S796" i="12"/>
  <c r="S797" i="12"/>
  <c r="S798" i="12"/>
  <c r="S800" i="12"/>
  <c r="S801" i="12"/>
  <c r="S802" i="12"/>
  <c r="S804" i="12"/>
  <c r="S806" i="12"/>
  <c r="S812" i="12"/>
  <c r="S814" i="12"/>
  <c r="S820" i="12"/>
  <c r="S822" i="12"/>
  <c r="S823" i="12"/>
  <c r="S824" i="12"/>
  <c r="S825" i="12"/>
  <c r="S827" i="12"/>
  <c r="S829" i="12"/>
  <c r="S833" i="12"/>
  <c r="S834" i="12"/>
  <c r="S836" i="12"/>
  <c r="S837" i="12"/>
  <c r="S839" i="12"/>
  <c r="S840" i="12"/>
  <c r="S841" i="12"/>
  <c r="S842" i="12"/>
  <c r="S844" i="12"/>
  <c r="S846" i="12"/>
  <c r="S851" i="12"/>
  <c r="S853" i="12"/>
  <c r="S855" i="12"/>
  <c r="S857" i="12"/>
  <c r="S859" i="12"/>
  <c r="S863" i="12"/>
  <c r="S865" i="12"/>
  <c r="S869" i="12"/>
  <c r="S870" i="12"/>
  <c r="S871" i="12"/>
  <c r="S873" i="12"/>
  <c r="S883" i="12"/>
  <c r="S887" i="12"/>
  <c r="S889" i="12"/>
  <c r="S891" i="12"/>
  <c r="S895" i="12"/>
  <c r="S897" i="12"/>
  <c r="S899" i="12"/>
  <c r="S901" i="12"/>
  <c r="S903" i="12"/>
  <c r="S905" i="12"/>
  <c r="S909" i="12"/>
  <c r="S911" i="12"/>
  <c r="S913" i="12"/>
  <c r="S919" i="12"/>
  <c r="S920" i="12"/>
  <c r="S921" i="12"/>
  <c r="S922" i="12"/>
  <c r="S923" i="12"/>
  <c r="S932" i="12"/>
  <c r="S933" i="12"/>
  <c r="S935" i="12"/>
  <c r="S937" i="12"/>
  <c r="S941" i="12"/>
  <c r="S945" i="12"/>
  <c r="S953" i="12"/>
  <c r="S971" i="12"/>
  <c r="S973" i="12"/>
  <c r="S975" i="12"/>
  <c r="S993" i="12"/>
  <c r="S996" i="12"/>
  <c r="S997" i="12"/>
  <c r="S1001" i="12"/>
  <c r="S1002" i="12"/>
  <c r="S1004" i="12"/>
  <c r="S1005" i="12"/>
  <c r="S1009" i="12"/>
  <c r="S1013" i="12"/>
  <c r="S1017" i="12"/>
  <c r="S1023" i="12"/>
  <c r="S1025" i="12"/>
  <c r="S1027" i="12"/>
  <c r="S1032" i="12"/>
  <c r="S1036" i="12"/>
  <c r="S1043" i="12"/>
  <c r="S1047" i="12"/>
  <c r="S1073" i="12"/>
  <c r="S1079" i="12"/>
  <c r="S1083" i="12"/>
  <c r="S1091" i="12"/>
  <c r="S1096" i="12"/>
  <c r="S1098" i="12"/>
  <c r="S1104" i="12"/>
  <c r="S1105" i="12"/>
  <c r="S1120" i="12"/>
  <c r="S1125" i="12"/>
  <c r="S1129" i="12"/>
  <c r="S1149" i="12"/>
  <c r="S1151" i="12"/>
  <c r="S1153" i="12"/>
  <c r="S1155" i="12"/>
  <c r="S1159" i="12"/>
  <c r="S1161" i="12"/>
  <c r="S1163" i="12"/>
  <c r="S1165" i="12"/>
  <c r="S1167" i="12"/>
  <c r="S1169" i="12"/>
  <c r="S1171" i="12"/>
  <c r="S1175" i="12"/>
  <c r="S1177" i="12"/>
  <c r="S1179" i="12"/>
  <c r="S1180" i="12"/>
  <c r="S1181" i="12"/>
  <c r="S1183" i="12"/>
  <c r="S1185" i="12"/>
  <c r="S1186" i="12"/>
  <c r="S1187" i="12"/>
  <c r="S1191" i="12"/>
  <c r="S1192" i="12"/>
  <c r="S1193" i="12"/>
  <c r="S1197" i="12"/>
  <c r="S1199" i="12"/>
  <c r="S1202" i="12"/>
  <c r="S1203" i="12"/>
  <c r="S1204" i="12"/>
  <c r="S1205" i="12"/>
  <c r="S1207" i="12"/>
  <c r="S1208" i="12"/>
  <c r="S1213" i="12"/>
  <c r="S1214" i="12"/>
  <c r="S1219" i="12"/>
  <c r="S1221" i="12"/>
  <c r="S1237" i="12"/>
  <c r="S1239" i="12"/>
  <c r="S1243" i="12"/>
  <c r="S1251" i="12"/>
  <c r="S1253" i="12"/>
  <c r="S1255" i="12"/>
  <c r="S1257" i="12"/>
  <c r="S1259" i="12"/>
  <c r="S1261" i="12"/>
  <c r="S1262" i="12"/>
  <c r="S1263" i="12"/>
  <c r="S1264" i="12"/>
  <c r="S1265" i="12"/>
  <c r="S1267" i="12"/>
  <c r="S1269" i="12"/>
  <c r="S1271" i="12"/>
  <c r="S1272" i="12"/>
  <c r="S1273" i="12"/>
  <c r="S1274" i="12"/>
  <c r="S1275" i="12"/>
  <c r="S1277" i="12"/>
  <c r="S1279" i="12"/>
  <c r="S1281" i="12"/>
  <c r="S1282" i="12"/>
  <c r="S1283" i="12"/>
  <c r="S1285" i="12"/>
  <c r="S1287" i="12"/>
  <c r="S1288" i="12"/>
  <c r="S1289" i="12"/>
  <c r="S1291" i="12"/>
  <c r="S1293" i="12"/>
  <c r="S1295" i="12"/>
  <c r="S1299" i="12"/>
  <c r="S1300" i="12"/>
  <c r="S1301" i="12"/>
  <c r="S1303" i="12"/>
  <c r="S1309" i="12"/>
  <c r="S1311" i="12"/>
  <c r="S1313" i="12"/>
  <c r="S1314" i="12"/>
  <c r="S1315" i="12"/>
  <c r="S1317" i="12"/>
  <c r="S1319" i="12"/>
  <c r="S1320" i="12"/>
  <c r="S1321" i="12"/>
  <c r="S1323" i="12"/>
  <c r="S1325" i="12"/>
  <c r="S1327" i="12"/>
  <c r="S1331" i="12"/>
  <c r="S1333" i="12"/>
  <c r="S1335" i="12"/>
  <c r="S1337" i="12"/>
  <c r="S1504" i="12"/>
  <c r="S1338" i="12"/>
  <c r="S1340" i="12"/>
  <c r="S1341" i="12"/>
  <c r="S1342" i="12"/>
  <c r="S1344" i="12"/>
  <c r="S1346" i="12"/>
  <c r="S1347" i="12"/>
  <c r="S1350" i="12"/>
  <c r="S1352" i="12"/>
  <c r="S1354" i="12"/>
  <c r="S1355" i="12"/>
  <c r="S1356" i="12"/>
  <c r="S1358" i="12"/>
  <c r="S1360" i="12"/>
  <c r="S1362" i="12"/>
  <c r="S1363" i="12"/>
  <c r="S1364" i="12"/>
  <c r="S1365" i="12"/>
  <c r="S1366" i="12"/>
  <c r="S1374" i="12"/>
  <c r="S1376" i="12"/>
  <c r="S1378" i="12"/>
  <c r="S1379" i="12"/>
  <c r="S1380" i="12"/>
  <c r="S1381" i="12"/>
  <c r="S1382" i="12"/>
  <c r="S1383" i="12"/>
  <c r="S1384" i="12"/>
  <c r="S1406" i="12"/>
  <c r="S1407" i="12"/>
  <c r="S1408" i="12"/>
  <c r="S1416" i="12"/>
  <c r="S1418" i="12"/>
  <c r="S1420" i="12"/>
  <c r="S1421" i="12"/>
  <c r="S1422" i="12"/>
  <c r="S1424" i="12"/>
  <c r="S1428" i="12"/>
  <c r="S1430" i="12"/>
  <c r="S1431" i="12"/>
  <c r="S1432" i="12"/>
  <c r="S1434" i="12"/>
  <c r="S1435" i="12"/>
  <c r="S1436" i="12"/>
  <c r="S1440" i="12"/>
  <c r="S1442" i="12"/>
  <c r="S1444" i="12"/>
  <c r="S1445" i="12"/>
  <c r="S1446" i="12"/>
  <c r="S1447" i="12"/>
  <c r="S1448" i="12"/>
  <c r="S1450" i="12"/>
  <c r="S1454" i="12"/>
  <c r="S1458" i="12"/>
  <c r="S1460" i="12"/>
  <c r="S1462" i="12"/>
  <c r="S1464" i="12"/>
  <c r="S1465" i="12"/>
  <c r="S1466" i="12"/>
  <c r="S1468" i="12"/>
  <c r="S1469" i="12"/>
  <c r="S1470" i="12"/>
  <c r="S1472" i="12"/>
  <c r="S1476" i="12"/>
  <c r="S1480" i="12"/>
  <c r="S1484" i="12"/>
  <c r="S1486" i="12"/>
  <c r="S1488" i="12"/>
  <c r="S1490" i="12"/>
  <c r="S1492" i="12"/>
  <c r="S1496" i="12"/>
  <c r="S1499" i="12"/>
  <c r="S1500" i="12"/>
  <c r="S506" i="12"/>
  <c r="AD166" i="8" l="1"/>
  <c r="AA166" i="8"/>
  <c r="U166" i="8"/>
  <c r="AD165" i="8"/>
  <c r="AA165" i="8"/>
  <c r="U165" i="8"/>
  <c r="AD164" i="8"/>
  <c r="AA164" i="8"/>
  <c r="U164" i="8"/>
  <c r="AD161" i="8"/>
  <c r="AA161" i="8"/>
  <c r="U161" i="8"/>
  <c r="AD163" i="8"/>
  <c r="Y163" i="8"/>
  <c r="W163" i="8"/>
  <c r="U163" i="8"/>
  <c r="S163" i="8"/>
  <c r="Q163" i="8"/>
  <c r="M163" i="8"/>
  <c r="G163" i="8"/>
  <c r="AD162" i="8"/>
  <c r="Y162" i="8"/>
  <c r="W162" i="8"/>
  <c r="U162" i="8"/>
  <c r="S162" i="8"/>
  <c r="Q162" i="8"/>
  <c r="M162" i="8"/>
  <c r="G162" i="8"/>
  <c r="K1883" i="5"/>
  <c r="L1883" i="5"/>
  <c r="M1883" i="5" s="1"/>
  <c r="K1882" i="5"/>
  <c r="L1882" i="5"/>
  <c r="M1882" i="5" s="1"/>
  <c r="K1881" i="5"/>
  <c r="L1881" i="5"/>
  <c r="M1881" i="5" s="1"/>
  <c r="K1880" i="5"/>
  <c r="L1880" i="5"/>
  <c r="M1880" i="5" s="1"/>
  <c r="K1879" i="5"/>
  <c r="L1879" i="5"/>
  <c r="M1879" i="5" s="1"/>
  <c r="K1878" i="5"/>
  <c r="L1878" i="5"/>
  <c r="M1878" i="5" s="1"/>
  <c r="K1877" i="5"/>
  <c r="L1877" i="5"/>
  <c r="M1877" i="5" s="1"/>
  <c r="K1876" i="5"/>
  <c r="L1876" i="5"/>
  <c r="M1876" i="5" s="1"/>
  <c r="K1875" i="5"/>
  <c r="L1875" i="5"/>
  <c r="M1875" i="5" s="1"/>
  <c r="K1874" i="5"/>
  <c r="L1874" i="5"/>
  <c r="M1874" i="5" s="1"/>
  <c r="K1873" i="5"/>
  <c r="L1873" i="5"/>
  <c r="M1873" i="5" s="1"/>
  <c r="K1872" i="5"/>
  <c r="L1872" i="5"/>
  <c r="M1872" i="5" s="1"/>
  <c r="K1871" i="5"/>
  <c r="L1871" i="5"/>
  <c r="M1871" i="5" s="1"/>
  <c r="I1883" i="5"/>
  <c r="I1882" i="5"/>
  <c r="I1881" i="5"/>
  <c r="I1880" i="5"/>
  <c r="I1879" i="5"/>
  <c r="I1878" i="5"/>
  <c r="I1877" i="5"/>
  <c r="I1876" i="5"/>
  <c r="I1875" i="5"/>
  <c r="I1874" i="5"/>
  <c r="I1873" i="5"/>
  <c r="I1872" i="5"/>
  <c r="I1871" i="5"/>
  <c r="G1883" i="5"/>
  <c r="G1882" i="5"/>
  <c r="G1881" i="5"/>
  <c r="G1880" i="5"/>
  <c r="G1879" i="5"/>
  <c r="G1878" i="5"/>
  <c r="G1877" i="5"/>
  <c r="G1876" i="5"/>
  <c r="G1875" i="5"/>
  <c r="G1874" i="5"/>
  <c r="G1873" i="5"/>
  <c r="G1872" i="5"/>
  <c r="G1871" i="5"/>
  <c r="E1883" i="5"/>
  <c r="E1882" i="5"/>
  <c r="E1881" i="5"/>
  <c r="E1880" i="5"/>
  <c r="E1879" i="5"/>
  <c r="E1878" i="5"/>
  <c r="E1877" i="5"/>
  <c r="E1876" i="5"/>
  <c r="E1875" i="5"/>
  <c r="E1874" i="5"/>
  <c r="E1873" i="5"/>
  <c r="E1872" i="5"/>
  <c r="E1871" i="5"/>
  <c r="AD160" i="8"/>
  <c r="AA160" i="8"/>
  <c r="U160" i="8"/>
  <c r="AD159" i="8"/>
  <c r="AA159" i="8"/>
  <c r="U159" i="8"/>
  <c r="K1870" i="5"/>
  <c r="L1870" i="5"/>
  <c r="M1870" i="5" s="1"/>
  <c r="K1869" i="5"/>
  <c r="L1869" i="5"/>
  <c r="M1869" i="5" s="1"/>
  <c r="I1870" i="5"/>
  <c r="I1869" i="5"/>
  <c r="G1870" i="5"/>
  <c r="G1869" i="5"/>
  <c r="E1870" i="5"/>
  <c r="E1869" i="5"/>
  <c r="K1868" i="5"/>
  <c r="L1868" i="5"/>
  <c r="M1868" i="5" s="1"/>
  <c r="K1867" i="5"/>
  <c r="L1867" i="5"/>
  <c r="M1867" i="5" s="1"/>
  <c r="I1868" i="5"/>
  <c r="I1867" i="5"/>
  <c r="G1868" i="5"/>
  <c r="G1867" i="5"/>
  <c r="E1868" i="5"/>
  <c r="E1867" i="5"/>
  <c r="AD158" i="8"/>
  <c r="AA158" i="8"/>
  <c r="U158" i="8"/>
  <c r="AD157" i="8"/>
  <c r="AA157" i="8"/>
  <c r="U157" i="8"/>
  <c r="AD156" i="8"/>
  <c r="AA156" i="8"/>
  <c r="U156" i="8"/>
  <c r="AE166" i="8" l="1"/>
  <c r="AH156" i="8"/>
  <c r="AH158" i="8"/>
  <c r="AE163" i="8"/>
  <c r="AE165" i="8"/>
  <c r="AE164" i="8"/>
  <c r="AH160" i="8"/>
  <c r="AH161" i="8"/>
  <c r="AH162" i="8"/>
  <c r="AH163" i="8"/>
  <c r="AE157" i="8"/>
  <c r="AE161" i="8"/>
  <c r="AE162" i="8"/>
  <c r="AH166" i="8"/>
  <c r="AH165" i="8"/>
  <c r="AH164" i="8"/>
  <c r="AE159" i="8"/>
  <c r="AH157" i="8"/>
  <c r="AH159" i="8"/>
  <c r="AE158" i="8"/>
  <c r="AE160" i="8"/>
  <c r="AE156" i="8"/>
  <c r="AD155" i="8" l="1"/>
  <c r="Y155" i="8"/>
  <c r="W155" i="8"/>
  <c r="U155" i="8"/>
  <c r="S155" i="8"/>
  <c r="Q155" i="8"/>
  <c r="M155" i="8"/>
  <c r="G155" i="8"/>
  <c r="AD149" i="8"/>
  <c r="Y149" i="8"/>
  <c r="W149" i="8"/>
  <c r="U149" i="8"/>
  <c r="S149" i="8"/>
  <c r="Q149" i="8"/>
  <c r="M149" i="8"/>
  <c r="G149" i="8"/>
  <c r="AD154" i="8"/>
  <c r="AA154" i="8"/>
  <c r="U154" i="8"/>
  <c r="AD153" i="8"/>
  <c r="AA153" i="8"/>
  <c r="U153" i="8"/>
  <c r="AD152" i="8"/>
  <c r="AA152" i="8"/>
  <c r="U152" i="8"/>
  <c r="AD151" i="8"/>
  <c r="AA151" i="8"/>
  <c r="U151" i="8"/>
  <c r="AD150" i="8"/>
  <c r="AA150" i="8"/>
  <c r="U150" i="8"/>
  <c r="AD148" i="8"/>
  <c r="AA148" i="8"/>
  <c r="U148" i="8"/>
  <c r="AH150" i="8" l="1"/>
  <c r="AH152" i="8"/>
  <c r="AH154" i="8"/>
  <c r="AH148" i="8"/>
  <c r="AH151" i="8"/>
  <c r="AH153" i="8"/>
  <c r="AH149" i="8"/>
  <c r="AH155" i="8"/>
  <c r="AE148" i="8"/>
  <c r="AE151" i="8"/>
  <c r="AE153" i="8"/>
  <c r="AE149" i="8"/>
  <c r="AE155" i="8"/>
  <c r="AE150" i="8"/>
  <c r="AE152" i="8"/>
  <c r="AE154" i="8"/>
  <c r="K1852" i="5" l="1"/>
  <c r="L1852" i="5"/>
  <c r="M1852" i="5" s="1"/>
  <c r="K1853" i="5"/>
  <c r="L1853" i="5"/>
  <c r="M1853" i="5" s="1"/>
  <c r="K1854" i="5"/>
  <c r="L1854" i="5"/>
  <c r="M1854" i="5" s="1"/>
  <c r="K1855" i="5"/>
  <c r="L1855" i="5"/>
  <c r="M1855" i="5" s="1"/>
  <c r="K1856" i="5"/>
  <c r="L1856" i="5"/>
  <c r="M1856" i="5" s="1"/>
  <c r="K1857" i="5"/>
  <c r="L1857" i="5"/>
  <c r="M1857" i="5" s="1"/>
  <c r="K1858" i="5"/>
  <c r="L1858" i="5"/>
  <c r="M1858" i="5" s="1"/>
  <c r="K1859" i="5"/>
  <c r="L1859" i="5"/>
  <c r="M1859" i="5" s="1"/>
  <c r="K1860" i="5"/>
  <c r="L1860" i="5"/>
  <c r="M1860" i="5" s="1"/>
  <c r="K1861" i="5"/>
  <c r="L1861" i="5"/>
  <c r="M1861" i="5" s="1"/>
  <c r="K1862" i="5"/>
  <c r="L1862" i="5"/>
  <c r="M1862" i="5" s="1"/>
  <c r="K1863" i="5"/>
  <c r="L1863" i="5"/>
  <c r="M1863" i="5" s="1"/>
  <c r="K1864" i="5"/>
  <c r="L1864" i="5"/>
  <c r="M1864" i="5" s="1"/>
  <c r="K1865" i="5"/>
  <c r="L1865" i="5"/>
  <c r="M1865" i="5" s="1"/>
  <c r="K1866" i="5"/>
  <c r="L1866" i="5"/>
  <c r="M1866" i="5" s="1"/>
  <c r="K1851" i="5"/>
  <c r="L1851" i="5"/>
  <c r="M1851" i="5" s="1"/>
  <c r="I1866" i="5"/>
  <c r="I1865" i="5"/>
  <c r="I1864" i="5"/>
  <c r="I1863" i="5"/>
  <c r="I1862" i="5"/>
  <c r="I1861" i="5"/>
  <c r="I1860" i="5"/>
  <c r="I1859" i="5"/>
  <c r="I1858" i="5"/>
  <c r="I1857" i="5"/>
  <c r="I1856" i="5"/>
  <c r="I1855" i="5"/>
  <c r="I1854" i="5"/>
  <c r="I1853" i="5"/>
  <c r="I1852" i="5"/>
  <c r="I1851" i="5"/>
  <c r="G1866" i="5"/>
  <c r="G1865" i="5"/>
  <c r="G1864" i="5"/>
  <c r="G1863" i="5"/>
  <c r="G1862" i="5"/>
  <c r="G1861" i="5"/>
  <c r="G1860" i="5"/>
  <c r="G1859" i="5"/>
  <c r="G1858" i="5"/>
  <c r="G1857" i="5"/>
  <c r="G1856" i="5"/>
  <c r="G1855" i="5"/>
  <c r="G1854" i="5"/>
  <c r="G1853" i="5"/>
  <c r="G1852" i="5"/>
  <c r="G1851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52" i="5"/>
  <c r="E1851" i="5"/>
  <c r="K1850" i="5" l="1"/>
  <c r="L1850" i="5"/>
  <c r="M1850" i="5" s="1"/>
  <c r="I1850" i="5"/>
  <c r="G1850" i="5"/>
  <c r="E1850" i="5"/>
  <c r="AD147" i="8" l="1"/>
  <c r="AA147" i="8"/>
  <c r="U147" i="8"/>
  <c r="AH147" i="8" l="1"/>
  <c r="AE147" i="8"/>
  <c r="K1849" i="5"/>
  <c r="L1849" i="5"/>
  <c r="M1849" i="5" s="1"/>
  <c r="K1848" i="5"/>
  <c r="L1848" i="5"/>
  <c r="M1848" i="5" s="1"/>
  <c r="K1847" i="5"/>
  <c r="L1847" i="5"/>
  <c r="M1847" i="5" s="1"/>
  <c r="K1846" i="5"/>
  <c r="L1846" i="5"/>
  <c r="M1846" i="5" s="1"/>
  <c r="K1845" i="5"/>
  <c r="L1845" i="5"/>
  <c r="M1845" i="5" s="1"/>
  <c r="K1844" i="5"/>
  <c r="L1844" i="5"/>
  <c r="M1844" i="5" s="1"/>
  <c r="K1843" i="5"/>
  <c r="L1843" i="5"/>
  <c r="M1843" i="5" s="1"/>
  <c r="K1842" i="5"/>
  <c r="L1842" i="5"/>
  <c r="M1842" i="5" s="1"/>
  <c r="K1841" i="5"/>
  <c r="L1841" i="5"/>
  <c r="M1841" i="5" s="1"/>
  <c r="K1840" i="5"/>
  <c r="L1840" i="5"/>
  <c r="M1840" i="5" s="1"/>
  <c r="K1839" i="5"/>
  <c r="L1839" i="5"/>
  <c r="M1839" i="5" s="1"/>
  <c r="K1838" i="5"/>
  <c r="L1838" i="5"/>
  <c r="M1838" i="5" s="1"/>
  <c r="K1837" i="5"/>
  <c r="L1837" i="5"/>
  <c r="M1837" i="5" s="1"/>
  <c r="K1836" i="5"/>
  <c r="L1836" i="5"/>
  <c r="M1836" i="5" s="1"/>
  <c r="K1835" i="5"/>
  <c r="L1835" i="5"/>
  <c r="M1835" i="5" s="1"/>
  <c r="K1834" i="5"/>
  <c r="L1834" i="5"/>
  <c r="M1834" i="5" s="1"/>
  <c r="K1833" i="5"/>
  <c r="L1833" i="5"/>
  <c r="M1833" i="5" s="1"/>
  <c r="K1832" i="5"/>
  <c r="L1832" i="5"/>
  <c r="M1832" i="5" s="1"/>
  <c r="K1831" i="5"/>
  <c r="L1831" i="5"/>
  <c r="M1831" i="5" s="1"/>
  <c r="I1849" i="5"/>
  <c r="I1848" i="5"/>
  <c r="I1847" i="5"/>
  <c r="I1846" i="5"/>
  <c r="I1845" i="5"/>
  <c r="I1844" i="5"/>
  <c r="I1843" i="5"/>
  <c r="I1842" i="5"/>
  <c r="I1841" i="5"/>
  <c r="I1840" i="5"/>
  <c r="I1839" i="5"/>
  <c r="I1838" i="5"/>
  <c r="I1837" i="5"/>
  <c r="I1836" i="5"/>
  <c r="I1835" i="5"/>
  <c r="I1834" i="5"/>
  <c r="I1833" i="5"/>
  <c r="I1832" i="5"/>
  <c r="I1831" i="5"/>
  <c r="G1849" i="5"/>
  <c r="G1848" i="5"/>
  <c r="G1847" i="5"/>
  <c r="G1846" i="5"/>
  <c r="G1845" i="5"/>
  <c r="G1844" i="5"/>
  <c r="G1843" i="5"/>
  <c r="G1842" i="5"/>
  <c r="G1841" i="5"/>
  <c r="G1840" i="5"/>
  <c r="G1839" i="5"/>
  <c r="G1838" i="5"/>
  <c r="G1837" i="5"/>
  <c r="G1836" i="5"/>
  <c r="G1835" i="5"/>
  <c r="G1834" i="5"/>
  <c r="G1833" i="5"/>
  <c r="G1832" i="5"/>
  <c r="G1831" i="5"/>
  <c r="E1849" i="5"/>
  <c r="E1848" i="5"/>
  <c r="E1847" i="5"/>
  <c r="E1846" i="5"/>
  <c r="E1845" i="5"/>
  <c r="E1844" i="5"/>
  <c r="E1843" i="5"/>
  <c r="E1842" i="5"/>
  <c r="E1841" i="5"/>
  <c r="E1840" i="5"/>
  <c r="E1839" i="5"/>
  <c r="E1838" i="5"/>
  <c r="E1837" i="5"/>
  <c r="E1836" i="5"/>
  <c r="E1835" i="5"/>
  <c r="E1834" i="5"/>
  <c r="E1833" i="5"/>
  <c r="E1832" i="5"/>
  <c r="E1831" i="5"/>
  <c r="AD146" i="8" l="1"/>
  <c r="AC146" i="8"/>
  <c r="Y146" i="8"/>
  <c r="W146" i="8"/>
  <c r="S146" i="8"/>
  <c r="Q146" i="8"/>
  <c r="O146" i="8"/>
  <c r="M146" i="8"/>
  <c r="K146" i="8"/>
  <c r="I146" i="8"/>
  <c r="G146" i="8"/>
  <c r="E146" i="8"/>
  <c r="AD145" i="8"/>
  <c r="AC145" i="8"/>
  <c r="Y145" i="8"/>
  <c r="W145" i="8"/>
  <c r="S145" i="8"/>
  <c r="Q145" i="8"/>
  <c r="O145" i="8"/>
  <c r="M145" i="8"/>
  <c r="K145" i="8"/>
  <c r="I145" i="8"/>
  <c r="G145" i="8"/>
  <c r="E145" i="8"/>
  <c r="AD144" i="8"/>
  <c r="AA144" i="8"/>
  <c r="U144" i="8"/>
  <c r="AD143" i="8"/>
  <c r="AA143" i="8"/>
  <c r="U143" i="8"/>
  <c r="AD142" i="8"/>
  <c r="AA142" i="8"/>
  <c r="U142" i="8"/>
  <c r="AD141" i="8"/>
  <c r="G141" i="8"/>
  <c r="M141" i="8"/>
  <c r="Q141" i="8"/>
  <c r="S141" i="8"/>
  <c r="Y141" i="8"/>
  <c r="W141" i="8"/>
  <c r="U141" i="8"/>
  <c r="AD140" i="8"/>
  <c r="AA140" i="8"/>
  <c r="U140" i="8"/>
  <c r="AD139" i="8"/>
  <c r="AA139" i="8"/>
  <c r="U139" i="8"/>
  <c r="AD138" i="8"/>
  <c r="AA138" i="8"/>
  <c r="U138" i="8"/>
  <c r="AD137" i="8"/>
  <c r="AA137" i="8"/>
  <c r="U137" i="8"/>
  <c r="L1830" i="5"/>
  <c r="M1830" i="5" s="1"/>
  <c r="L1829" i="5"/>
  <c r="M1829" i="5" s="1"/>
  <c r="L1828" i="5"/>
  <c r="M1828" i="5" s="1"/>
  <c r="L1827" i="5"/>
  <c r="M1827" i="5" s="1"/>
  <c r="L1826" i="5"/>
  <c r="M1826" i="5" s="1"/>
  <c r="L1825" i="5"/>
  <c r="M1825" i="5" s="1"/>
  <c r="L1824" i="5"/>
  <c r="M1824" i="5" s="1"/>
  <c r="L1823" i="5"/>
  <c r="M1823" i="5" s="1"/>
  <c r="L1822" i="5"/>
  <c r="M1822" i="5" s="1"/>
  <c r="L1821" i="5"/>
  <c r="M1821" i="5" s="1"/>
  <c r="E1821" i="5"/>
  <c r="E1822" i="5"/>
  <c r="E1823" i="5"/>
  <c r="E1824" i="5"/>
  <c r="E1825" i="5"/>
  <c r="E1826" i="5"/>
  <c r="E1827" i="5"/>
  <c r="E1828" i="5"/>
  <c r="E1829" i="5"/>
  <c r="E1830" i="5"/>
  <c r="K1830" i="5"/>
  <c r="K1829" i="5"/>
  <c r="K1828" i="5"/>
  <c r="K1827" i="5"/>
  <c r="K1826" i="5"/>
  <c r="K1825" i="5"/>
  <c r="K1824" i="5"/>
  <c r="K1823" i="5"/>
  <c r="K1822" i="5"/>
  <c r="K1821" i="5"/>
  <c r="I1830" i="5"/>
  <c r="I1829" i="5"/>
  <c r="I1828" i="5"/>
  <c r="I1827" i="5"/>
  <c r="I1826" i="5"/>
  <c r="I1825" i="5"/>
  <c r="I1824" i="5"/>
  <c r="I1823" i="5"/>
  <c r="I1822" i="5"/>
  <c r="I1821" i="5"/>
  <c r="G1830" i="5"/>
  <c r="G1829" i="5"/>
  <c r="G1828" i="5"/>
  <c r="G1827" i="5"/>
  <c r="G1826" i="5"/>
  <c r="G1825" i="5"/>
  <c r="G1824" i="5"/>
  <c r="G1823" i="5"/>
  <c r="G1822" i="5"/>
  <c r="G1821" i="5"/>
  <c r="AH145" i="8" l="1"/>
  <c r="AH146" i="8"/>
  <c r="AH137" i="8"/>
  <c r="AH139" i="8"/>
  <c r="AH142" i="8"/>
  <c r="AH144" i="8"/>
  <c r="AH138" i="8"/>
  <c r="AH140" i="8"/>
  <c r="AH143" i="8"/>
  <c r="AH141" i="8"/>
  <c r="AE138" i="8"/>
  <c r="AE137" i="8"/>
  <c r="AE142" i="8"/>
  <c r="AE145" i="8"/>
  <c r="AE146" i="8"/>
  <c r="AE141" i="8"/>
  <c r="AE144" i="8"/>
  <c r="AE139" i="8"/>
  <c r="AE140" i="8"/>
  <c r="AE143" i="8"/>
  <c r="L1820" i="5" l="1"/>
  <c r="M1820" i="5" s="1"/>
  <c r="K1820" i="5"/>
  <c r="I1820" i="5"/>
  <c r="G1820" i="5"/>
  <c r="E1820" i="5"/>
  <c r="K1516" i="5"/>
  <c r="I1516" i="5"/>
  <c r="G1516" i="5"/>
  <c r="E1516" i="5"/>
  <c r="AA136" i="8" l="1"/>
  <c r="U136" i="8"/>
  <c r="AA135" i="8"/>
  <c r="U135" i="8"/>
  <c r="Y134" i="8"/>
  <c r="W134" i="8"/>
  <c r="U134" i="8"/>
  <c r="S134" i="8"/>
  <c r="Q134" i="8"/>
  <c r="M134" i="8"/>
  <c r="G134" i="8"/>
  <c r="AD132" i="8"/>
  <c r="AD133" i="8"/>
  <c r="AD134" i="8"/>
  <c r="AD135" i="8"/>
  <c r="AD136" i="8"/>
  <c r="E133" i="8"/>
  <c r="AH133" i="8" s="1"/>
  <c r="E132" i="8"/>
  <c r="AH132" i="8" s="1"/>
  <c r="AE135" i="8" l="1"/>
  <c r="AE136" i="8"/>
  <c r="AH134" i="8"/>
  <c r="AH135" i="8"/>
  <c r="AH136" i="8"/>
  <c r="AE134" i="8"/>
  <c r="AE133" i="8"/>
  <c r="AE132" i="8"/>
  <c r="K1819" i="5" l="1"/>
  <c r="L1819" i="5"/>
  <c r="M1819" i="5" s="1"/>
  <c r="K1818" i="5"/>
  <c r="L1818" i="5"/>
  <c r="M1818" i="5" s="1"/>
  <c r="K1817" i="5"/>
  <c r="L1817" i="5"/>
  <c r="M1817" i="5" s="1"/>
  <c r="K1816" i="5"/>
  <c r="L1816" i="5"/>
  <c r="M1816" i="5" s="1"/>
  <c r="I1819" i="5"/>
  <c r="I1818" i="5"/>
  <c r="I1817" i="5"/>
  <c r="I1816" i="5"/>
  <c r="G1819" i="5"/>
  <c r="G1818" i="5"/>
  <c r="G1817" i="5"/>
  <c r="G1816" i="5"/>
  <c r="E1819" i="5"/>
  <c r="E1818" i="5"/>
  <c r="E1817" i="5"/>
  <c r="E1816" i="5"/>
  <c r="K1813" i="5" l="1"/>
  <c r="L1813" i="5"/>
  <c r="M1813" i="5" s="1"/>
  <c r="K1812" i="5"/>
  <c r="L1812" i="5"/>
  <c r="M1812" i="5" s="1"/>
  <c r="K1807" i="5"/>
  <c r="L1807" i="5"/>
  <c r="M1807" i="5" s="1"/>
  <c r="I1813" i="5"/>
  <c r="I1812" i="5"/>
  <c r="I1807" i="5"/>
  <c r="G1813" i="5"/>
  <c r="G1812" i="5"/>
  <c r="G1807" i="5"/>
  <c r="E1813" i="5"/>
  <c r="E1812" i="5"/>
  <c r="E1807" i="5"/>
  <c r="AD131" i="8" l="1"/>
  <c r="AA131" i="8"/>
  <c r="U131" i="8"/>
  <c r="AH131" i="8" l="1"/>
  <c r="AE131" i="8"/>
  <c r="K1805" i="5"/>
  <c r="L1805" i="5"/>
  <c r="M1805" i="5" s="1"/>
  <c r="K1806" i="5"/>
  <c r="L1806" i="5"/>
  <c r="M1806" i="5" s="1"/>
  <c r="K1808" i="5"/>
  <c r="L1808" i="5"/>
  <c r="M1808" i="5" s="1"/>
  <c r="K1809" i="5"/>
  <c r="L1809" i="5"/>
  <c r="M1809" i="5" s="1"/>
  <c r="K1810" i="5"/>
  <c r="L1810" i="5"/>
  <c r="M1810" i="5" s="1"/>
  <c r="K1811" i="5"/>
  <c r="L1811" i="5"/>
  <c r="M1811" i="5" s="1"/>
  <c r="K1814" i="5"/>
  <c r="L1814" i="5"/>
  <c r="M1814" i="5" s="1"/>
  <c r="K1815" i="5"/>
  <c r="L1815" i="5"/>
  <c r="M1815" i="5" s="1"/>
  <c r="I1805" i="5"/>
  <c r="I1806" i="5"/>
  <c r="I1808" i="5"/>
  <c r="I1809" i="5"/>
  <c r="I1810" i="5"/>
  <c r="I1811" i="5"/>
  <c r="I1814" i="5"/>
  <c r="I1815" i="5"/>
  <c r="G1805" i="5"/>
  <c r="G1806" i="5"/>
  <c r="G1808" i="5"/>
  <c r="G1809" i="5"/>
  <c r="G1810" i="5"/>
  <c r="G1811" i="5"/>
  <c r="G1814" i="5"/>
  <c r="G1815" i="5"/>
  <c r="E1805" i="5"/>
  <c r="E1806" i="5"/>
  <c r="E1808" i="5"/>
  <c r="E1809" i="5"/>
  <c r="E1810" i="5"/>
  <c r="E1811" i="5"/>
  <c r="E1814" i="5"/>
  <c r="E1815" i="5"/>
  <c r="AD130" i="8" l="1"/>
  <c r="AA130" i="8"/>
  <c r="U130" i="8"/>
  <c r="AD129" i="8"/>
  <c r="AA129" i="8"/>
  <c r="U129" i="8"/>
  <c r="AD128" i="8"/>
  <c r="AA128" i="8"/>
  <c r="U128" i="8"/>
  <c r="AD127" i="8"/>
  <c r="E127" i="8"/>
  <c r="AH127" i="8" s="1"/>
  <c r="AD126" i="8"/>
  <c r="E126" i="8"/>
  <c r="AH126" i="8" s="1"/>
  <c r="AD125" i="8"/>
  <c r="AA125" i="8"/>
  <c r="U125" i="8"/>
  <c r="AH128" i="8" l="1"/>
  <c r="AH130" i="8"/>
  <c r="AH125" i="8"/>
  <c r="AH129" i="8"/>
  <c r="AE126" i="8"/>
  <c r="AE127" i="8"/>
  <c r="AE128" i="8"/>
  <c r="AE130" i="8"/>
  <c r="AE125" i="8"/>
  <c r="AE129" i="8"/>
  <c r="L1799" i="5"/>
  <c r="M1799" i="5" s="1"/>
  <c r="L1800" i="5"/>
  <c r="M1800" i="5" s="1"/>
  <c r="L1801" i="5"/>
  <c r="M1801" i="5" s="1"/>
  <c r="L1802" i="5"/>
  <c r="M1802" i="5" s="1"/>
  <c r="L1803" i="5"/>
  <c r="M1803" i="5" s="1"/>
  <c r="L1804" i="5"/>
  <c r="M1804" i="5" s="1"/>
  <c r="K1799" i="5"/>
  <c r="K1800" i="5"/>
  <c r="K1801" i="5"/>
  <c r="K1802" i="5"/>
  <c r="K1803" i="5"/>
  <c r="K1804" i="5"/>
  <c r="K1798" i="5"/>
  <c r="L1798" i="5"/>
  <c r="M1798" i="5" s="1"/>
  <c r="K1797" i="5"/>
  <c r="L1797" i="5"/>
  <c r="M1797" i="5" s="1"/>
  <c r="K1796" i="5"/>
  <c r="L1796" i="5"/>
  <c r="M1796" i="5" s="1"/>
  <c r="K1795" i="5"/>
  <c r="L1795" i="5"/>
  <c r="M1795" i="5" s="1"/>
  <c r="K1794" i="5"/>
  <c r="L1794" i="5"/>
  <c r="M1794" i="5" s="1"/>
  <c r="I1799" i="5"/>
  <c r="I1800" i="5"/>
  <c r="I1801" i="5"/>
  <c r="I1802" i="5"/>
  <c r="I1803" i="5"/>
  <c r="I1804" i="5"/>
  <c r="I1798" i="5"/>
  <c r="I1797" i="5"/>
  <c r="I1796" i="5"/>
  <c r="I1795" i="5"/>
  <c r="I1794" i="5"/>
  <c r="G1799" i="5"/>
  <c r="G1800" i="5"/>
  <c r="G1801" i="5"/>
  <c r="G1802" i="5"/>
  <c r="G1803" i="5"/>
  <c r="G1804" i="5"/>
  <c r="G1798" i="5"/>
  <c r="G1797" i="5"/>
  <c r="G1796" i="5"/>
  <c r="G1795" i="5"/>
  <c r="G1794" i="5"/>
  <c r="E1799" i="5"/>
  <c r="E1800" i="5"/>
  <c r="E1801" i="5"/>
  <c r="E1802" i="5"/>
  <c r="E1803" i="5"/>
  <c r="E1804" i="5"/>
  <c r="E1798" i="5"/>
  <c r="E1797" i="5"/>
  <c r="E1796" i="5"/>
  <c r="E1795" i="5"/>
  <c r="E1794" i="5"/>
  <c r="K1792" i="5" l="1"/>
  <c r="L1792" i="5"/>
  <c r="M1792" i="5" s="1"/>
  <c r="K1791" i="5"/>
  <c r="L1791" i="5"/>
  <c r="M1791" i="5" s="1"/>
  <c r="K1790" i="5"/>
  <c r="L1790" i="5"/>
  <c r="M1790" i="5" s="1"/>
  <c r="I1792" i="5"/>
  <c r="I1791" i="5"/>
  <c r="I1790" i="5"/>
  <c r="G1792" i="5"/>
  <c r="G1791" i="5"/>
  <c r="G1790" i="5"/>
  <c r="E1792" i="5"/>
  <c r="E1791" i="5"/>
  <c r="E1790" i="5"/>
  <c r="AD124" i="8"/>
  <c r="AA124" i="8"/>
  <c r="U124" i="8"/>
  <c r="AH124" i="8" l="1"/>
  <c r="AE124" i="8"/>
  <c r="L1793" i="5"/>
  <c r="M1793" i="5" s="1"/>
  <c r="K1793" i="5"/>
  <c r="I1793" i="5"/>
  <c r="G1793" i="5"/>
  <c r="E1793" i="5"/>
  <c r="K1789" i="5" l="1"/>
  <c r="L1789" i="5"/>
  <c r="M1789" i="5" s="1"/>
  <c r="K1788" i="5"/>
  <c r="L1788" i="5"/>
  <c r="M1788" i="5" s="1"/>
  <c r="K1787" i="5"/>
  <c r="L1787" i="5"/>
  <c r="M1787" i="5" s="1"/>
  <c r="K1786" i="5"/>
  <c r="L1786" i="5"/>
  <c r="M1786" i="5" s="1"/>
  <c r="K1785" i="5"/>
  <c r="L1785" i="5"/>
  <c r="M1785" i="5" s="1"/>
  <c r="K1784" i="5"/>
  <c r="L1784" i="5"/>
  <c r="M1784" i="5" s="1"/>
  <c r="I1789" i="5"/>
  <c r="I1788" i="5"/>
  <c r="I1787" i="5"/>
  <c r="I1786" i="5"/>
  <c r="I1785" i="5"/>
  <c r="I1784" i="5"/>
  <c r="G1789" i="5"/>
  <c r="G1788" i="5"/>
  <c r="G1787" i="5"/>
  <c r="G1786" i="5"/>
  <c r="G1785" i="5"/>
  <c r="G1784" i="5"/>
  <c r="E1789" i="5"/>
  <c r="E1788" i="5"/>
  <c r="E1787" i="5"/>
  <c r="E1786" i="5"/>
  <c r="E1785" i="5"/>
  <c r="E1784" i="5"/>
  <c r="AD123" i="8" l="1"/>
  <c r="AA123" i="8"/>
  <c r="U123" i="8"/>
  <c r="AH123" i="8" l="1"/>
  <c r="AE123" i="8"/>
  <c r="G1744" i="5"/>
  <c r="I1751" i="5"/>
  <c r="G1751" i="5"/>
  <c r="E1751" i="5"/>
  <c r="G1756" i="5"/>
  <c r="I1770" i="5"/>
  <c r="G1770" i="5"/>
  <c r="E1770" i="5"/>
  <c r="K1783" i="5" l="1"/>
  <c r="L1783" i="5"/>
  <c r="M1783" i="5" s="1"/>
  <c r="I1783" i="5"/>
  <c r="G1783" i="5"/>
  <c r="E1783" i="5"/>
  <c r="K1782" i="5"/>
  <c r="L1782" i="5"/>
  <c r="M1782" i="5" s="1"/>
  <c r="I1782" i="5"/>
  <c r="G1782" i="5"/>
  <c r="E1782" i="5"/>
  <c r="K1781" i="5"/>
  <c r="L1781" i="5"/>
  <c r="M1781" i="5" s="1"/>
  <c r="I1781" i="5"/>
  <c r="G1781" i="5"/>
  <c r="E1781" i="5"/>
  <c r="K1780" i="5"/>
  <c r="L1780" i="5"/>
  <c r="M1780" i="5" s="1"/>
  <c r="I1780" i="5"/>
  <c r="G1780" i="5"/>
  <c r="E1780" i="5"/>
  <c r="K1779" i="5"/>
  <c r="L1779" i="5"/>
  <c r="M1779" i="5" s="1"/>
  <c r="I1779" i="5"/>
  <c r="G1779" i="5"/>
  <c r="E1779" i="5"/>
  <c r="K1778" i="5"/>
  <c r="L1778" i="5"/>
  <c r="M1778" i="5" s="1"/>
  <c r="I1778" i="5"/>
  <c r="G1778" i="5"/>
  <c r="E1778" i="5"/>
  <c r="K1777" i="5"/>
  <c r="L1777" i="5"/>
  <c r="M1777" i="5" s="1"/>
  <c r="I1777" i="5"/>
  <c r="G1777" i="5"/>
  <c r="E1777" i="5"/>
  <c r="K1776" i="5"/>
  <c r="L1776" i="5"/>
  <c r="M1776" i="5" s="1"/>
  <c r="I1776" i="5"/>
  <c r="G1776" i="5"/>
  <c r="E1776" i="5"/>
  <c r="K1657" i="5" l="1"/>
  <c r="AD122" i="8"/>
  <c r="Y122" i="8"/>
  <c r="W122" i="8"/>
  <c r="U122" i="8"/>
  <c r="S122" i="8"/>
  <c r="Q122" i="8"/>
  <c r="M122" i="8"/>
  <c r="G122" i="8"/>
  <c r="AH122" i="8" l="1"/>
  <c r="AE122" i="8"/>
  <c r="L1775" i="5" l="1"/>
  <c r="M1775" i="5" s="1"/>
  <c r="K1775" i="5"/>
  <c r="I1775" i="5"/>
  <c r="G1775" i="5"/>
  <c r="E1775" i="5"/>
  <c r="E1774" i="5" l="1"/>
  <c r="E1773" i="5"/>
  <c r="E1772" i="5"/>
  <c r="E1771" i="5"/>
  <c r="E1769" i="5"/>
  <c r="E1768" i="5"/>
  <c r="E1767" i="5"/>
  <c r="E1766" i="5"/>
  <c r="E1765" i="5"/>
  <c r="E1764" i="5"/>
  <c r="G1774" i="5"/>
  <c r="G1773" i="5"/>
  <c r="G1772" i="5"/>
  <c r="G1771" i="5"/>
  <c r="G1769" i="5"/>
  <c r="G1768" i="5"/>
  <c r="G1767" i="5"/>
  <c r="G1766" i="5"/>
  <c r="G1765" i="5"/>
  <c r="G1764" i="5"/>
  <c r="I1774" i="5"/>
  <c r="I1773" i="5"/>
  <c r="I1772" i="5"/>
  <c r="I1771" i="5"/>
  <c r="I1769" i="5"/>
  <c r="I1768" i="5"/>
  <c r="I1767" i="5"/>
  <c r="I1766" i="5"/>
  <c r="I1765" i="5"/>
  <c r="I1764" i="5"/>
  <c r="K1764" i="5"/>
  <c r="L1764" i="5"/>
  <c r="M1764" i="5" s="1"/>
  <c r="K1765" i="5"/>
  <c r="L1765" i="5"/>
  <c r="M1765" i="5" s="1"/>
  <c r="K1766" i="5"/>
  <c r="L1766" i="5"/>
  <c r="M1766" i="5" s="1"/>
  <c r="K1767" i="5"/>
  <c r="L1767" i="5"/>
  <c r="M1767" i="5" s="1"/>
  <c r="K1768" i="5"/>
  <c r="L1768" i="5"/>
  <c r="M1768" i="5" s="1"/>
  <c r="K1769" i="5"/>
  <c r="L1769" i="5"/>
  <c r="M1769" i="5" s="1"/>
  <c r="K1770" i="5"/>
  <c r="L1770" i="5"/>
  <c r="M1770" i="5" s="1"/>
  <c r="K1771" i="5"/>
  <c r="L1771" i="5"/>
  <c r="M1771" i="5" s="1"/>
  <c r="K1772" i="5"/>
  <c r="L1772" i="5"/>
  <c r="M1772" i="5" s="1"/>
  <c r="K1773" i="5"/>
  <c r="L1773" i="5"/>
  <c r="M1773" i="5" s="1"/>
  <c r="K1774" i="5"/>
  <c r="L1774" i="5"/>
  <c r="M1774" i="5" s="1"/>
  <c r="AD121" i="8"/>
  <c r="Y121" i="8"/>
  <c r="W121" i="8"/>
  <c r="U121" i="8"/>
  <c r="S121" i="8"/>
  <c r="Q121" i="8"/>
  <c r="M121" i="8"/>
  <c r="G121" i="8"/>
  <c r="AD120" i="8"/>
  <c r="AA120" i="8"/>
  <c r="U120" i="8"/>
  <c r="AD119" i="8"/>
  <c r="AA119" i="8"/>
  <c r="U119" i="8"/>
  <c r="AD118" i="8"/>
  <c r="AA118" i="8"/>
  <c r="U118" i="8"/>
  <c r="AD117" i="8"/>
  <c r="AA117" i="8"/>
  <c r="U117" i="8"/>
  <c r="AH118" i="8" l="1"/>
  <c r="AH120" i="8"/>
  <c r="AH117" i="8"/>
  <c r="AH119" i="8"/>
  <c r="AH121" i="8"/>
  <c r="AE118" i="8"/>
  <c r="AE120" i="8"/>
  <c r="AE117" i="8"/>
  <c r="AE119" i="8"/>
  <c r="AE121" i="8"/>
  <c r="AD116" i="8" l="1"/>
  <c r="AA116" i="8"/>
  <c r="U116" i="8"/>
  <c r="AD115" i="8"/>
  <c r="AA115" i="8"/>
  <c r="U115" i="8"/>
  <c r="AD114" i="8"/>
  <c r="Y114" i="8"/>
  <c r="W114" i="8"/>
  <c r="U114" i="8"/>
  <c r="S114" i="8"/>
  <c r="O114" i="8"/>
  <c r="M114" i="8"/>
  <c r="K114" i="8"/>
  <c r="I114" i="8"/>
  <c r="G114" i="8"/>
  <c r="E114" i="8"/>
  <c r="AD113" i="8"/>
  <c r="Y113" i="8"/>
  <c r="W113" i="8"/>
  <c r="U113" i="8"/>
  <c r="S113" i="8"/>
  <c r="O113" i="8"/>
  <c r="M113" i="8"/>
  <c r="K113" i="8"/>
  <c r="I113" i="8"/>
  <c r="G113" i="8"/>
  <c r="E113" i="8"/>
  <c r="AD112" i="8"/>
  <c r="Y112" i="8"/>
  <c r="W112" i="8"/>
  <c r="U112" i="8"/>
  <c r="S112" i="8"/>
  <c r="O112" i="8"/>
  <c r="M112" i="8"/>
  <c r="K112" i="8"/>
  <c r="I112" i="8"/>
  <c r="G112" i="8"/>
  <c r="E112" i="8"/>
  <c r="AD111" i="8"/>
  <c r="Y111" i="8"/>
  <c r="W111" i="8"/>
  <c r="U111" i="8"/>
  <c r="S111" i="8"/>
  <c r="O111" i="8"/>
  <c r="M111" i="8"/>
  <c r="K111" i="8"/>
  <c r="I111" i="8"/>
  <c r="G111" i="8"/>
  <c r="E111" i="8"/>
  <c r="AH112" i="8" l="1"/>
  <c r="AH114" i="8"/>
  <c r="AH115" i="8"/>
  <c r="AH111" i="8"/>
  <c r="AH113" i="8"/>
  <c r="AH116" i="8"/>
  <c r="AE111" i="8"/>
  <c r="AE113" i="8"/>
  <c r="AE115" i="8"/>
  <c r="AE116" i="8"/>
  <c r="AE112" i="8"/>
  <c r="AE114" i="8"/>
  <c r="K1756" i="5"/>
  <c r="L1756" i="5"/>
  <c r="M1756" i="5" s="1"/>
  <c r="K1757" i="5"/>
  <c r="L1757" i="5"/>
  <c r="M1757" i="5" s="1"/>
  <c r="K1758" i="5"/>
  <c r="L1758" i="5"/>
  <c r="M1758" i="5" s="1"/>
  <c r="K1759" i="5"/>
  <c r="L1759" i="5"/>
  <c r="M1759" i="5" s="1"/>
  <c r="K1760" i="5"/>
  <c r="L1760" i="5"/>
  <c r="M1760" i="5" s="1"/>
  <c r="K1761" i="5"/>
  <c r="L1761" i="5"/>
  <c r="M1761" i="5" s="1"/>
  <c r="K1762" i="5"/>
  <c r="L1762" i="5"/>
  <c r="M1762" i="5" s="1"/>
  <c r="K1763" i="5"/>
  <c r="L1763" i="5"/>
  <c r="M1763" i="5" s="1"/>
  <c r="I1763" i="5"/>
  <c r="I1762" i="5"/>
  <c r="I1761" i="5"/>
  <c r="I1760" i="5"/>
  <c r="I1759" i="5"/>
  <c r="I1758" i="5"/>
  <c r="I1757" i="5"/>
  <c r="I1756" i="5"/>
  <c r="G1763" i="5"/>
  <c r="G1762" i="5"/>
  <c r="G1761" i="5"/>
  <c r="G1760" i="5"/>
  <c r="G1759" i="5"/>
  <c r="G1758" i="5"/>
  <c r="G1757" i="5"/>
  <c r="E1763" i="5"/>
  <c r="E1762" i="5"/>
  <c r="E1761" i="5"/>
  <c r="E1760" i="5"/>
  <c r="E1759" i="5"/>
  <c r="E1758" i="5"/>
  <c r="E1757" i="5"/>
  <c r="E1756" i="5"/>
  <c r="K1748" i="5" l="1"/>
  <c r="L1748" i="5"/>
  <c r="M1748" i="5" s="1"/>
  <c r="K1749" i="5"/>
  <c r="L1749" i="5"/>
  <c r="M1749" i="5" s="1"/>
  <c r="K1750" i="5"/>
  <c r="L1750" i="5"/>
  <c r="M1750" i="5" s="1"/>
  <c r="K1751" i="5"/>
  <c r="L1751" i="5"/>
  <c r="M1751" i="5" s="1"/>
  <c r="K1752" i="5"/>
  <c r="L1752" i="5"/>
  <c r="M1752" i="5" s="1"/>
  <c r="K1753" i="5"/>
  <c r="L1753" i="5"/>
  <c r="M1753" i="5" s="1"/>
  <c r="K1754" i="5"/>
  <c r="L1754" i="5"/>
  <c r="M1754" i="5" s="1"/>
  <c r="K1755" i="5"/>
  <c r="L1755" i="5"/>
  <c r="M1755" i="5" s="1"/>
  <c r="I1755" i="5"/>
  <c r="I1754" i="5"/>
  <c r="I1753" i="5"/>
  <c r="I1752" i="5"/>
  <c r="I1750" i="5"/>
  <c r="I1749" i="5"/>
  <c r="I1748" i="5"/>
  <c r="G1755" i="5"/>
  <c r="G1754" i="5"/>
  <c r="G1753" i="5"/>
  <c r="G1752" i="5"/>
  <c r="G1750" i="5"/>
  <c r="G1749" i="5"/>
  <c r="G1748" i="5"/>
  <c r="E1755" i="5"/>
  <c r="E1754" i="5"/>
  <c r="E1753" i="5"/>
  <c r="E1752" i="5"/>
  <c r="E1750" i="5"/>
  <c r="E1749" i="5"/>
  <c r="E1748" i="5"/>
  <c r="AD92" i="8" l="1"/>
  <c r="Y92" i="8"/>
  <c r="W92" i="8"/>
  <c r="U92" i="8"/>
  <c r="S92" i="8"/>
  <c r="Q92" i="8"/>
  <c r="M92" i="8"/>
  <c r="G92" i="8"/>
  <c r="AD91" i="8"/>
  <c r="AA91" i="8"/>
  <c r="U91" i="8"/>
  <c r="AD90" i="8"/>
  <c r="AA90" i="8"/>
  <c r="U90" i="8"/>
  <c r="AD94" i="8"/>
  <c r="M94" i="8"/>
  <c r="AD93" i="8"/>
  <c r="M93" i="8"/>
  <c r="AH93" i="8" s="1"/>
  <c r="AH90" i="8" l="1"/>
  <c r="AH91" i="8"/>
  <c r="AH92" i="8"/>
  <c r="AE93" i="8"/>
  <c r="AE94" i="8"/>
  <c r="AH94" i="8"/>
  <c r="AE92" i="8"/>
  <c r="AE90" i="8"/>
  <c r="AE91" i="8"/>
  <c r="L5" i="5"/>
  <c r="M5" i="5" s="1"/>
  <c r="L6" i="5"/>
  <c r="M6" i="5" s="1"/>
  <c r="L7" i="5"/>
  <c r="M7" i="5" s="1"/>
  <c r="L8" i="5"/>
  <c r="M8" i="5" s="1"/>
  <c r="L9" i="5"/>
  <c r="M9" i="5" s="1"/>
  <c r="L10" i="5"/>
  <c r="M10" i="5" s="1"/>
  <c r="L11" i="5"/>
  <c r="M11" i="5" s="1"/>
  <c r="L12" i="5"/>
  <c r="M12" i="5" s="1"/>
  <c r="L13" i="5"/>
  <c r="M13" i="5" s="1"/>
  <c r="L14" i="5"/>
  <c r="M14" i="5" s="1"/>
  <c r="L15" i="5"/>
  <c r="M15" i="5" s="1"/>
  <c r="L16" i="5"/>
  <c r="M16" i="5" s="1"/>
  <c r="L17" i="5"/>
  <c r="M17" i="5" s="1"/>
  <c r="L18" i="5"/>
  <c r="M18" i="5" s="1"/>
  <c r="L19" i="5"/>
  <c r="M19" i="5" s="1"/>
  <c r="L20" i="5"/>
  <c r="M20" i="5" s="1"/>
  <c r="L21" i="5"/>
  <c r="M21" i="5" s="1"/>
  <c r="L22" i="5"/>
  <c r="M22" i="5" s="1"/>
  <c r="L23" i="5"/>
  <c r="M23" i="5" s="1"/>
  <c r="L24" i="5"/>
  <c r="M24" i="5" s="1"/>
  <c r="L25" i="5"/>
  <c r="M25" i="5" s="1"/>
  <c r="L26" i="5"/>
  <c r="M26" i="5" s="1"/>
  <c r="L27" i="5"/>
  <c r="M27" i="5" s="1"/>
  <c r="L28" i="5"/>
  <c r="M28" i="5" s="1"/>
  <c r="L29" i="5"/>
  <c r="M29" i="5" s="1"/>
  <c r="L30" i="5"/>
  <c r="M30" i="5" s="1"/>
  <c r="L31" i="5"/>
  <c r="M31" i="5" s="1"/>
  <c r="L32" i="5"/>
  <c r="M32" i="5" s="1"/>
  <c r="L33" i="5"/>
  <c r="M33" i="5" s="1"/>
  <c r="L34" i="5"/>
  <c r="M34" i="5" s="1"/>
  <c r="L35" i="5"/>
  <c r="M35" i="5" s="1"/>
  <c r="L36" i="5"/>
  <c r="M36" i="5" s="1"/>
  <c r="L37" i="5"/>
  <c r="M37" i="5" s="1"/>
  <c r="L38" i="5"/>
  <c r="M38" i="5" s="1"/>
  <c r="L39" i="5"/>
  <c r="M39" i="5" s="1"/>
  <c r="L40" i="5"/>
  <c r="M40" i="5" s="1"/>
  <c r="L41" i="5"/>
  <c r="M41" i="5" s="1"/>
  <c r="L42" i="5"/>
  <c r="M42" i="5" s="1"/>
  <c r="L43" i="5"/>
  <c r="M43" i="5" s="1"/>
  <c r="L44" i="5"/>
  <c r="M44" i="5" s="1"/>
  <c r="L45" i="5"/>
  <c r="M45" i="5" s="1"/>
  <c r="L46" i="5"/>
  <c r="M46" i="5" s="1"/>
  <c r="L47" i="5"/>
  <c r="M47" i="5" s="1"/>
  <c r="L48" i="5"/>
  <c r="M48" i="5" s="1"/>
  <c r="L49" i="5"/>
  <c r="M49" i="5" s="1"/>
  <c r="L50" i="5"/>
  <c r="M50" i="5" s="1"/>
  <c r="L51" i="5"/>
  <c r="M51" i="5" s="1"/>
  <c r="L52" i="5"/>
  <c r="M52" i="5" s="1"/>
  <c r="L53" i="5"/>
  <c r="M53" i="5" s="1"/>
  <c r="L54" i="5"/>
  <c r="M54" i="5" s="1"/>
  <c r="L55" i="5"/>
  <c r="M55" i="5" s="1"/>
  <c r="L56" i="5"/>
  <c r="M56" i="5" s="1"/>
  <c r="L57" i="5"/>
  <c r="M57" i="5" s="1"/>
  <c r="L58" i="5"/>
  <c r="M58" i="5" s="1"/>
  <c r="L59" i="5"/>
  <c r="M59" i="5" s="1"/>
  <c r="L60" i="5"/>
  <c r="M60" i="5" s="1"/>
  <c r="L61" i="5"/>
  <c r="M61" i="5" s="1"/>
  <c r="L62" i="5"/>
  <c r="M62" i="5" s="1"/>
  <c r="L63" i="5"/>
  <c r="M63" i="5" s="1"/>
  <c r="L64" i="5"/>
  <c r="M64" i="5" s="1"/>
  <c r="L65" i="5"/>
  <c r="M65" i="5" s="1"/>
  <c r="L66" i="5"/>
  <c r="M66" i="5" s="1"/>
  <c r="L67" i="5"/>
  <c r="M67" i="5" s="1"/>
  <c r="L68" i="5"/>
  <c r="M68" i="5" s="1"/>
  <c r="L69" i="5"/>
  <c r="M69" i="5" s="1"/>
  <c r="L70" i="5"/>
  <c r="M70" i="5" s="1"/>
  <c r="L71" i="5"/>
  <c r="M71" i="5" s="1"/>
  <c r="L72" i="5"/>
  <c r="M72" i="5" s="1"/>
  <c r="L73" i="5"/>
  <c r="M73" i="5" s="1"/>
  <c r="L74" i="5"/>
  <c r="M74" i="5" s="1"/>
  <c r="L75" i="5"/>
  <c r="M75" i="5" s="1"/>
  <c r="L76" i="5"/>
  <c r="M76" i="5" s="1"/>
  <c r="L77" i="5"/>
  <c r="M77" i="5" s="1"/>
  <c r="L78" i="5"/>
  <c r="M78" i="5" s="1"/>
  <c r="L79" i="5"/>
  <c r="M79" i="5" s="1"/>
  <c r="L80" i="5"/>
  <c r="M80" i="5" s="1"/>
  <c r="L81" i="5"/>
  <c r="M81" i="5" s="1"/>
  <c r="L82" i="5"/>
  <c r="M82" i="5" s="1"/>
  <c r="L83" i="5"/>
  <c r="M83" i="5" s="1"/>
  <c r="L84" i="5"/>
  <c r="M84" i="5" s="1"/>
  <c r="L85" i="5"/>
  <c r="M85" i="5" s="1"/>
  <c r="L86" i="5"/>
  <c r="M86" i="5" s="1"/>
  <c r="L87" i="5"/>
  <c r="M87" i="5" s="1"/>
  <c r="L88" i="5"/>
  <c r="M88" i="5" s="1"/>
  <c r="L89" i="5"/>
  <c r="M89" i="5" s="1"/>
  <c r="L90" i="5"/>
  <c r="M90" i="5" s="1"/>
  <c r="L91" i="5"/>
  <c r="M91" i="5" s="1"/>
  <c r="L92" i="5"/>
  <c r="M92" i="5" s="1"/>
  <c r="L93" i="5"/>
  <c r="M93" i="5" s="1"/>
  <c r="L94" i="5"/>
  <c r="M94" i="5" s="1"/>
  <c r="L95" i="5"/>
  <c r="M95" i="5" s="1"/>
  <c r="L96" i="5"/>
  <c r="M96" i="5" s="1"/>
  <c r="L97" i="5"/>
  <c r="M97" i="5" s="1"/>
  <c r="L98" i="5"/>
  <c r="M98" i="5" s="1"/>
  <c r="L99" i="5"/>
  <c r="M99" i="5" s="1"/>
  <c r="L100" i="5"/>
  <c r="M100" i="5" s="1"/>
  <c r="L101" i="5"/>
  <c r="M101" i="5" s="1"/>
  <c r="L102" i="5"/>
  <c r="M102" i="5" s="1"/>
  <c r="L103" i="5"/>
  <c r="M103" i="5" s="1"/>
  <c r="L104" i="5"/>
  <c r="M104" i="5" s="1"/>
  <c r="L105" i="5"/>
  <c r="M105" i="5" s="1"/>
  <c r="L106" i="5"/>
  <c r="M106" i="5" s="1"/>
  <c r="L107" i="5"/>
  <c r="M107" i="5" s="1"/>
  <c r="L108" i="5"/>
  <c r="M108" i="5" s="1"/>
  <c r="L109" i="5"/>
  <c r="M109" i="5" s="1"/>
  <c r="L110" i="5"/>
  <c r="M110" i="5" s="1"/>
  <c r="L111" i="5"/>
  <c r="M111" i="5" s="1"/>
  <c r="L112" i="5"/>
  <c r="M112" i="5" s="1"/>
  <c r="L113" i="5"/>
  <c r="M113" i="5" s="1"/>
  <c r="L114" i="5"/>
  <c r="M114" i="5" s="1"/>
  <c r="L115" i="5"/>
  <c r="M115" i="5" s="1"/>
  <c r="L116" i="5"/>
  <c r="M116" i="5" s="1"/>
  <c r="L117" i="5"/>
  <c r="M117" i="5" s="1"/>
  <c r="L118" i="5"/>
  <c r="M118" i="5" s="1"/>
  <c r="L119" i="5"/>
  <c r="M119" i="5" s="1"/>
  <c r="L120" i="5"/>
  <c r="M120" i="5" s="1"/>
  <c r="L121" i="5"/>
  <c r="M121" i="5" s="1"/>
  <c r="L122" i="5"/>
  <c r="M122" i="5" s="1"/>
  <c r="L123" i="5"/>
  <c r="M123" i="5" s="1"/>
  <c r="L124" i="5"/>
  <c r="M124" i="5" s="1"/>
  <c r="L125" i="5"/>
  <c r="M125" i="5" s="1"/>
  <c r="L126" i="5"/>
  <c r="M126" i="5" s="1"/>
  <c r="L127" i="5"/>
  <c r="M127" i="5" s="1"/>
  <c r="L128" i="5"/>
  <c r="M128" i="5" s="1"/>
  <c r="L129" i="5"/>
  <c r="M129" i="5" s="1"/>
  <c r="L130" i="5"/>
  <c r="M130" i="5" s="1"/>
  <c r="L131" i="5"/>
  <c r="M131" i="5" s="1"/>
  <c r="L132" i="5"/>
  <c r="M132" i="5" s="1"/>
  <c r="L133" i="5"/>
  <c r="M133" i="5" s="1"/>
  <c r="L134" i="5"/>
  <c r="M134" i="5" s="1"/>
  <c r="L135" i="5"/>
  <c r="M135" i="5" s="1"/>
  <c r="L136" i="5"/>
  <c r="M136" i="5" s="1"/>
  <c r="L137" i="5"/>
  <c r="M137" i="5" s="1"/>
  <c r="L138" i="5"/>
  <c r="M138" i="5" s="1"/>
  <c r="L139" i="5"/>
  <c r="M139" i="5" s="1"/>
  <c r="L140" i="5"/>
  <c r="M140" i="5" s="1"/>
  <c r="L141" i="5"/>
  <c r="M141" i="5" s="1"/>
  <c r="L142" i="5"/>
  <c r="M142" i="5" s="1"/>
  <c r="L143" i="5"/>
  <c r="M143" i="5" s="1"/>
  <c r="L144" i="5"/>
  <c r="M144" i="5" s="1"/>
  <c r="L145" i="5"/>
  <c r="M145" i="5" s="1"/>
  <c r="L146" i="5"/>
  <c r="M146" i="5" s="1"/>
  <c r="L147" i="5"/>
  <c r="M147" i="5" s="1"/>
  <c r="L148" i="5"/>
  <c r="M148" i="5" s="1"/>
  <c r="L149" i="5"/>
  <c r="M149" i="5" s="1"/>
  <c r="L150" i="5"/>
  <c r="M150" i="5" s="1"/>
  <c r="L151" i="5"/>
  <c r="M151" i="5" s="1"/>
  <c r="L152" i="5"/>
  <c r="M152" i="5" s="1"/>
  <c r="L153" i="5"/>
  <c r="M153" i="5" s="1"/>
  <c r="L154" i="5"/>
  <c r="M154" i="5" s="1"/>
  <c r="L155" i="5"/>
  <c r="M155" i="5" s="1"/>
  <c r="L156" i="5"/>
  <c r="M156" i="5" s="1"/>
  <c r="L157" i="5"/>
  <c r="M157" i="5" s="1"/>
  <c r="L158" i="5"/>
  <c r="M158" i="5" s="1"/>
  <c r="L159" i="5"/>
  <c r="M159" i="5" s="1"/>
  <c r="L160" i="5"/>
  <c r="M160" i="5" s="1"/>
  <c r="L161" i="5"/>
  <c r="M161" i="5" s="1"/>
  <c r="L162" i="5"/>
  <c r="M162" i="5" s="1"/>
  <c r="L163" i="5"/>
  <c r="M163" i="5" s="1"/>
  <c r="L164" i="5"/>
  <c r="M164" i="5" s="1"/>
  <c r="L165" i="5"/>
  <c r="M165" i="5" s="1"/>
  <c r="L166" i="5"/>
  <c r="M166" i="5" s="1"/>
  <c r="L167" i="5"/>
  <c r="M167" i="5" s="1"/>
  <c r="L168" i="5"/>
  <c r="M168" i="5" s="1"/>
  <c r="L169" i="5"/>
  <c r="M169" i="5" s="1"/>
  <c r="L170" i="5"/>
  <c r="M170" i="5" s="1"/>
  <c r="L171" i="5"/>
  <c r="M171" i="5" s="1"/>
  <c r="L172" i="5"/>
  <c r="M172" i="5" s="1"/>
  <c r="L173" i="5"/>
  <c r="M173" i="5" s="1"/>
  <c r="L174" i="5"/>
  <c r="M174" i="5" s="1"/>
  <c r="L175" i="5"/>
  <c r="M175" i="5" s="1"/>
  <c r="L176" i="5"/>
  <c r="M176" i="5" s="1"/>
  <c r="L177" i="5"/>
  <c r="M177" i="5" s="1"/>
  <c r="L178" i="5"/>
  <c r="M178" i="5" s="1"/>
  <c r="L179" i="5"/>
  <c r="M179" i="5" s="1"/>
  <c r="L180" i="5"/>
  <c r="M180" i="5" s="1"/>
  <c r="L181" i="5"/>
  <c r="M181" i="5" s="1"/>
  <c r="L182" i="5"/>
  <c r="M182" i="5" s="1"/>
  <c r="L183" i="5"/>
  <c r="M183" i="5" s="1"/>
  <c r="L184" i="5"/>
  <c r="M184" i="5" s="1"/>
  <c r="L185" i="5"/>
  <c r="M185" i="5" s="1"/>
  <c r="L186" i="5"/>
  <c r="M186" i="5" s="1"/>
  <c r="L187" i="5"/>
  <c r="M187" i="5" s="1"/>
  <c r="L188" i="5"/>
  <c r="M188" i="5" s="1"/>
  <c r="L189" i="5"/>
  <c r="M189" i="5" s="1"/>
  <c r="L190" i="5"/>
  <c r="M190" i="5" s="1"/>
  <c r="L191" i="5"/>
  <c r="M191" i="5" s="1"/>
  <c r="L192" i="5"/>
  <c r="M192" i="5" s="1"/>
  <c r="L193" i="5"/>
  <c r="M193" i="5" s="1"/>
  <c r="L194" i="5"/>
  <c r="M194" i="5" s="1"/>
  <c r="L195" i="5"/>
  <c r="M195" i="5" s="1"/>
  <c r="L196" i="5"/>
  <c r="M196" i="5" s="1"/>
  <c r="L197" i="5"/>
  <c r="M197" i="5" s="1"/>
  <c r="L198" i="5"/>
  <c r="M198" i="5" s="1"/>
  <c r="L199" i="5"/>
  <c r="M199" i="5" s="1"/>
  <c r="L200" i="5"/>
  <c r="M200" i="5" s="1"/>
  <c r="L201" i="5"/>
  <c r="M201" i="5" s="1"/>
  <c r="L202" i="5"/>
  <c r="M202" i="5" s="1"/>
  <c r="L203" i="5"/>
  <c r="M203" i="5" s="1"/>
  <c r="L204" i="5"/>
  <c r="M204" i="5" s="1"/>
  <c r="L205" i="5"/>
  <c r="M205" i="5" s="1"/>
  <c r="L206" i="5"/>
  <c r="M206" i="5" s="1"/>
  <c r="L207" i="5"/>
  <c r="M207" i="5" s="1"/>
  <c r="L208" i="5"/>
  <c r="M208" i="5" s="1"/>
  <c r="L209" i="5"/>
  <c r="M209" i="5" s="1"/>
  <c r="L210" i="5"/>
  <c r="M210" i="5" s="1"/>
  <c r="L211" i="5"/>
  <c r="M211" i="5" s="1"/>
  <c r="L212" i="5"/>
  <c r="M212" i="5" s="1"/>
  <c r="L213" i="5"/>
  <c r="M213" i="5" s="1"/>
  <c r="L214" i="5"/>
  <c r="M214" i="5" s="1"/>
  <c r="L215" i="5"/>
  <c r="M215" i="5" s="1"/>
  <c r="L216" i="5"/>
  <c r="M216" i="5" s="1"/>
  <c r="L217" i="5"/>
  <c r="M217" i="5" s="1"/>
  <c r="L218" i="5"/>
  <c r="M218" i="5" s="1"/>
  <c r="L219" i="5"/>
  <c r="M219" i="5" s="1"/>
  <c r="L220" i="5"/>
  <c r="M220" i="5" s="1"/>
  <c r="L221" i="5"/>
  <c r="M221" i="5" s="1"/>
  <c r="L222" i="5"/>
  <c r="M222" i="5" s="1"/>
  <c r="L223" i="5"/>
  <c r="M223" i="5" s="1"/>
  <c r="L224" i="5"/>
  <c r="M224" i="5" s="1"/>
  <c r="L225" i="5"/>
  <c r="M225" i="5" s="1"/>
  <c r="L226" i="5"/>
  <c r="M226" i="5" s="1"/>
  <c r="L227" i="5"/>
  <c r="M227" i="5" s="1"/>
  <c r="L228" i="5"/>
  <c r="M228" i="5" s="1"/>
  <c r="L229" i="5"/>
  <c r="M229" i="5" s="1"/>
  <c r="L230" i="5"/>
  <c r="M230" i="5" s="1"/>
  <c r="L231" i="5"/>
  <c r="M231" i="5" s="1"/>
  <c r="L232" i="5"/>
  <c r="M232" i="5" s="1"/>
  <c r="L233" i="5"/>
  <c r="M233" i="5" s="1"/>
  <c r="L234" i="5"/>
  <c r="M234" i="5" s="1"/>
  <c r="L235" i="5"/>
  <c r="M235" i="5" s="1"/>
  <c r="L236" i="5"/>
  <c r="M236" i="5" s="1"/>
  <c r="L237" i="5"/>
  <c r="M237" i="5" s="1"/>
  <c r="L238" i="5"/>
  <c r="M238" i="5" s="1"/>
  <c r="L239" i="5"/>
  <c r="M239" i="5" s="1"/>
  <c r="L240" i="5"/>
  <c r="M240" i="5" s="1"/>
  <c r="L241" i="5"/>
  <c r="M241" i="5" s="1"/>
  <c r="L242" i="5"/>
  <c r="M242" i="5" s="1"/>
  <c r="L243" i="5"/>
  <c r="M243" i="5" s="1"/>
  <c r="L244" i="5"/>
  <c r="M244" i="5" s="1"/>
  <c r="L245" i="5"/>
  <c r="M245" i="5" s="1"/>
  <c r="L246" i="5"/>
  <c r="M246" i="5" s="1"/>
  <c r="L247" i="5"/>
  <c r="M247" i="5" s="1"/>
  <c r="L248" i="5"/>
  <c r="M248" i="5" s="1"/>
  <c r="L249" i="5"/>
  <c r="M249" i="5" s="1"/>
  <c r="L250" i="5"/>
  <c r="M250" i="5" s="1"/>
  <c r="L251" i="5"/>
  <c r="M251" i="5" s="1"/>
  <c r="L252" i="5"/>
  <c r="M252" i="5" s="1"/>
  <c r="L253" i="5"/>
  <c r="M253" i="5" s="1"/>
  <c r="L254" i="5"/>
  <c r="M254" i="5" s="1"/>
  <c r="L255" i="5"/>
  <c r="M255" i="5" s="1"/>
  <c r="L256" i="5"/>
  <c r="M256" i="5" s="1"/>
  <c r="L257" i="5"/>
  <c r="M257" i="5" s="1"/>
  <c r="L258" i="5"/>
  <c r="M258" i="5" s="1"/>
  <c r="L259" i="5"/>
  <c r="M259" i="5" s="1"/>
  <c r="L260" i="5"/>
  <c r="M260" i="5" s="1"/>
  <c r="L261" i="5"/>
  <c r="M261" i="5" s="1"/>
  <c r="L262" i="5"/>
  <c r="M262" i="5" s="1"/>
  <c r="L263" i="5"/>
  <c r="M263" i="5" s="1"/>
  <c r="L264" i="5"/>
  <c r="M264" i="5" s="1"/>
  <c r="L265" i="5"/>
  <c r="M265" i="5" s="1"/>
  <c r="L266" i="5"/>
  <c r="M266" i="5" s="1"/>
  <c r="L267" i="5"/>
  <c r="M267" i="5" s="1"/>
  <c r="L268" i="5"/>
  <c r="M268" i="5" s="1"/>
  <c r="L269" i="5"/>
  <c r="M269" i="5" s="1"/>
  <c r="L270" i="5"/>
  <c r="M270" i="5" s="1"/>
  <c r="L271" i="5"/>
  <c r="M271" i="5" s="1"/>
  <c r="L272" i="5"/>
  <c r="M272" i="5" s="1"/>
  <c r="L273" i="5"/>
  <c r="M273" i="5" s="1"/>
  <c r="L274" i="5"/>
  <c r="M274" i="5" s="1"/>
  <c r="L275" i="5"/>
  <c r="M275" i="5" s="1"/>
  <c r="L276" i="5"/>
  <c r="M276" i="5" s="1"/>
  <c r="L277" i="5"/>
  <c r="M277" i="5" s="1"/>
  <c r="L278" i="5"/>
  <c r="M278" i="5" s="1"/>
  <c r="L279" i="5"/>
  <c r="M279" i="5" s="1"/>
  <c r="L280" i="5"/>
  <c r="M280" i="5" s="1"/>
  <c r="L281" i="5"/>
  <c r="M281" i="5" s="1"/>
  <c r="L282" i="5"/>
  <c r="M282" i="5" s="1"/>
  <c r="L283" i="5"/>
  <c r="M283" i="5" s="1"/>
  <c r="L284" i="5"/>
  <c r="M284" i="5" s="1"/>
  <c r="L285" i="5"/>
  <c r="M285" i="5" s="1"/>
  <c r="L286" i="5"/>
  <c r="M286" i="5" s="1"/>
  <c r="L287" i="5"/>
  <c r="M287" i="5" s="1"/>
  <c r="L288" i="5"/>
  <c r="M288" i="5" s="1"/>
  <c r="L289" i="5"/>
  <c r="M289" i="5" s="1"/>
  <c r="L290" i="5"/>
  <c r="M290" i="5" s="1"/>
  <c r="L291" i="5"/>
  <c r="M291" i="5" s="1"/>
  <c r="L292" i="5"/>
  <c r="M292" i="5" s="1"/>
  <c r="L293" i="5"/>
  <c r="M293" i="5" s="1"/>
  <c r="L294" i="5"/>
  <c r="M294" i="5" s="1"/>
  <c r="L295" i="5"/>
  <c r="M295" i="5" s="1"/>
  <c r="L296" i="5"/>
  <c r="M296" i="5" s="1"/>
  <c r="L297" i="5"/>
  <c r="M297" i="5" s="1"/>
  <c r="L298" i="5"/>
  <c r="M298" i="5" s="1"/>
  <c r="L299" i="5"/>
  <c r="M299" i="5" s="1"/>
  <c r="L300" i="5"/>
  <c r="M300" i="5" s="1"/>
  <c r="L301" i="5"/>
  <c r="M301" i="5" s="1"/>
  <c r="L302" i="5"/>
  <c r="M302" i="5" s="1"/>
  <c r="L303" i="5"/>
  <c r="M303" i="5" s="1"/>
  <c r="L304" i="5"/>
  <c r="M304" i="5" s="1"/>
  <c r="L305" i="5"/>
  <c r="M305" i="5" s="1"/>
  <c r="L306" i="5"/>
  <c r="M306" i="5" s="1"/>
  <c r="L307" i="5"/>
  <c r="M307" i="5" s="1"/>
  <c r="L308" i="5"/>
  <c r="M308" i="5" s="1"/>
  <c r="L309" i="5"/>
  <c r="M309" i="5" s="1"/>
  <c r="L310" i="5"/>
  <c r="M310" i="5" s="1"/>
  <c r="L311" i="5"/>
  <c r="M311" i="5" s="1"/>
  <c r="L312" i="5"/>
  <c r="M312" i="5" s="1"/>
  <c r="L313" i="5"/>
  <c r="M313" i="5" s="1"/>
  <c r="L314" i="5"/>
  <c r="M314" i="5" s="1"/>
  <c r="L315" i="5"/>
  <c r="M315" i="5" s="1"/>
  <c r="L316" i="5"/>
  <c r="M316" i="5" s="1"/>
  <c r="L317" i="5"/>
  <c r="M317" i="5" s="1"/>
  <c r="L318" i="5"/>
  <c r="M318" i="5" s="1"/>
  <c r="L319" i="5"/>
  <c r="M319" i="5" s="1"/>
  <c r="L320" i="5"/>
  <c r="M320" i="5" s="1"/>
  <c r="L321" i="5"/>
  <c r="M321" i="5" s="1"/>
  <c r="L322" i="5"/>
  <c r="M322" i="5" s="1"/>
  <c r="L323" i="5"/>
  <c r="M323" i="5" s="1"/>
  <c r="L324" i="5"/>
  <c r="M324" i="5" s="1"/>
  <c r="L325" i="5"/>
  <c r="M325" i="5" s="1"/>
  <c r="L326" i="5"/>
  <c r="M326" i="5" s="1"/>
  <c r="L327" i="5"/>
  <c r="M327" i="5" s="1"/>
  <c r="L328" i="5"/>
  <c r="M328" i="5" s="1"/>
  <c r="L329" i="5"/>
  <c r="M329" i="5" s="1"/>
  <c r="L330" i="5"/>
  <c r="M330" i="5" s="1"/>
  <c r="L331" i="5"/>
  <c r="M331" i="5" s="1"/>
  <c r="L332" i="5"/>
  <c r="M332" i="5" s="1"/>
  <c r="L333" i="5"/>
  <c r="M333" i="5" s="1"/>
  <c r="L334" i="5"/>
  <c r="M334" i="5" s="1"/>
  <c r="L335" i="5"/>
  <c r="M335" i="5" s="1"/>
  <c r="L336" i="5"/>
  <c r="M336" i="5" s="1"/>
  <c r="L337" i="5"/>
  <c r="M337" i="5" s="1"/>
  <c r="L338" i="5"/>
  <c r="M338" i="5" s="1"/>
  <c r="L339" i="5"/>
  <c r="M339" i="5" s="1"/>
  <c r="L340" i="5"/>
  <c r="M340" i="5" s="1"/>
  <c r="L341" i="5"/>
  <c r="M341" i="5" s="1"/>
  <c r="L342" i="5"/>
  <c r="M342" i="5" s="1"/>
  <c r="L343" i="5"/>
  <c r="M343" i="5" s="1"/>
  <c r="L344" i="5"/>
  <c r="M344" i="5" s="1"/>
  <c r="L345" i="5"/>
  <c r="M345" i="5" s="1"/>
  <c r="L346" i="5"/>
  <c r="M346" i="5" s="1"/>
  <c r="L347" i="5"/>
  <c r="M347" i="5" s="1"/>
  <c r="L348" i="5"/>
  <c r="M348" i="5" s="1"/>
  <c r="L349" i="5"/>
  <c r="M349" i="5" s="1"/>
  <c r="L350" i="5"/>
  <c r="M350" i="5" s="1"/>
  <c r="L351" i="5"/>
  <c r="M351" i="5" s="1"/>
  <c r="L352" i="5"/>
  <c r="M352" i="5" s="1"/>
  <c r="L353" i="5"/>
  <c r="M353" i="5" s="1"/>
  <c r="L354" i="5"/>
  <c r="M354" i="5" s="1"/>
  <c r="L355" i="5"/>
  <c r="M355" i="5" s="1"/>
  <c r="L356" i="5"/>
  <c r="M356" i="5" s="1"/>
  <c r="L357" i="5"/>
  <c r="M357" i="5" s="1"/>
  <c r="L358" i="5"/>
  <c r="M358" i="5" s="1"/>
  <c r="L359" i="5"/>
  <c r="M359" i="5" s="1"/>
  <c r="L360" i="5"/>
  <c r="M360" i="5" s="1"/>
  <c r="L361" i="5"/>
  <c r="M361" i="5" s="1"/>
  <c r="L362" i="5"/>
  <c r="M362" i="5" s="1"/>
  <c r="L363" i="5"/>
  <c r="M363" i="5" s="1"/>
  <c r="L364" i="5"/>
  <c r="M364" i="5" s="1"/>
  <c r="L365" i="5"/>
  <c r="M365" i="5" s="1"/>
  <c r="L366" i="5"/>
  <c r="M366" i="5" s="1"/>
  <c r="L367" i="5"/>
  <c r="M367" i="5" s="1"/>
  <c r="L368" i="5"/>
  <c r="M368" i="5" s="1"/>
  <c r="L369" i="5"/>
  <c r="M369" i="5" s="1"/>
  <c r="L370" i="5"/>
  <c r="M370" i="5" s="1"/>
  <c r="L371" i="5"/>
  <c r="M371" i="5" s="1"/>
  <c r="L372" i="5"/>
  <c r="M372" i="5" s="1"/>
  <c r="L373" i="5"/>
  <c r="M373" i="5" s="1"/>
  <c r="L374" i="5"/>
  <c r="M374" i="5" s="1"/>
  <c r="L375" i="5"/>
  <c r="M375" i="5" s="1"/>
  <c r="L376" i="5"/>
  <c r="M376" i="5" s="1"/>
  <c r="L377" i="5"/>
  <c r="M377" i="5" s="1"/>
  <c r="L378" i="5"/>
  <c r="M378" i="5" s="1"/>
  <c r="L379" i="5"/>
  <c r="M379" i="5" s="1"/>
  <c r="L380" i="5"/>
  <c r="M380" i="5" s="1"/>
  <c r="L381" i="5"/>
  <c r="M381" i="5" s="1"/>
  <c r="L382" i="5"/>
  <c r="M382" i="5" s="1"/>
  <c r="L383" i="5"/>
  <c r="M383" i="5" s="1"/>
  <c r="L384" i="5"/>
  <c r="M384" i="5" s="1"/>
  <c r="L385" i="5"/>
  <c r="M385" i="5" s="1"/>
  <c r="L386" i="5"/>
  <c r="M386" i="5" s="1"/>
  <c r="L387" i="5"/>
  <c r="M387" i="5" s="1"/>
  <c r="L388" i="5"/>
  <c r="M388" i="5" s="1"/>
  <c r="L389" i="5"/>
  <c r="M389" i="5" s="1"/>
  <c r="L390" i="5"/>
  <c r="M390" i="5" s="1"/>
  <c r="L391" i="5"/>
  <c r="M391" i="5" s="1"/>
  <c r="L392" i="5"/>
  <c r="M392" i="5" s="1"/>
  <c r="L393" i="5"/>
  <c r="M393" i="5" s="1"/>
  <c r="L394" i="5"/>
  <c r="M394" i="5" s="1"/>
  <c r="L395" i="5"/>
  <c r="M395" i="5" s="1"/>
  <c r="L396" i="5"/>
  <c r="M396" i="5" s="1"/>
  <c r="L397" i="5"/>
  <c r="M397" i="5" s="1"/>
  <c r="L398" i="5"/>
  <c r="M398" i="5" s="1"/>
  <c r="L399" i="5"/>
  <c r="M399" i="5" s="1"/>
  <c r="L400" i="5"/>
  <c r="M400" i="5" s="1"/>
  <c r="L401" i="5"/>
  <c r="M401" i="5" s="1"/>
  <c r="L402" i="5"/>
  <c r="M402" i="5" s="1"/>
  <c r="L403" i="5"/>
  <c r="M403" i="5" s="1"/>
  <c r="L404" i="5"/>
  <c r="M404" i="5" s="1"/>
  <c r="L405" i="5"/>
  <c r="M405" i="5" s="1"/>
  <c r="L406" i="5"/>
  <c r="M406" i="5" s="1"/>
  <c r="L407" i="5"/>
  <c r="M407" i="5" s="1"/>
  <c r="L408" i="5"/>
  <c r="M408" i="5" s="1"/>
  <c r="L409" i="5"/>
  <c r="M409" i="5" s="1"/>
  <c r="L410" i="5"/>
  <c r="M410" i="5" s="1"/>
  <c r="L411" i="5"/>
  <c r="M411" i="5" s="1"/>
  <c r="L412" i="5"/>
  <c r="M412" i="5" s="1"/>
  <c r="L413" i="5"/>
  <c r="M413" i="5" s="1"/>
  <c r="L414" i="5"/>
  <c r="M414" i="5" s="1"/>
  <c r="L415" i="5"/>
  <c r="M415" i="5" s="1"/>
  <c r="L416" i="5"/>
  <c r="M416" i="5" s="1"/>
  <c r="L417" i="5"/>
  <c r="M417" i="5" s="1"/>
  <c r="L418" i="5"/>
  <c r="M418" i="5" s="1"/>
  <c r="L419" i="5"/>
  <c r="M419" i="5" s="1"/>
  <c r="L420" i="5"/>
  <c r="M420" i="5" s="1"/>
  <c r="L421" i="5"/>
  <c r="M421" i="5" s="1"/>
  <c r="L422" i="5"/>
  <c r="M422" i="5" s="1"/>
  <c r="L423" i="5"/>
  <c r="M423" i="5" s="1"/>
  <c r="L424" i="5"/>
  <c r="M424" i="5" s="1"/>
  <c r="L425" i="5"/>
  <c r="M425" i="5" s="1"/>
  <c r="L426" i="5"/>
  <c r="M426" i="5" s="1"/>
  <c r="L427" i="5"/>
  <c r="M427" i="5" s="1"/>
  <c r="L428" i="5"/>
  <c r="M428" i="5" s="1"/>
  <c r="L429" i="5"/>
  <c r="M429" i="5" s="1"/>
  <c r="L430" i="5"/>
  <c r="M430" i="5" s="1"/>
  <c r="L431" i="5"/>
  <c r="M431" i="5" s="1"/>
  <c r="L432" i="5"/>
  <c r="M432" i="5" s="1"/>
  <c r="L433" i="5"/>
  <c r="M433" i="5" s="1"/>
  <c r="L434" i="5"/>
  <c r="M434" i="5" s="1"/>
  <c r="L435" i="5"/>
  <c r="M435" i="5" s="1"/>
  <c r="L436" i="5"/>
  <c r="M436" i="5" s="1"/>
  <c r="L437" i="5"/>
  <c r="M437" i="5" s="1"/>
  <c r="L438" i="5"/>
  <c r="M438" i="5" s="1"/>
  <c r="L439" i="5"/>
  <c r="M439" i="5" s="1"/>
  <c r="L440" i="5"/>
  <c r="M440" i="5" s="1"/>
  <c r="L441" i="5"/>
  <c r="M441" i="5" s="1"/>
  <c r="L442" i="5"/>
  <c r="M442" i="5" s="1"/>
  <c r="L443" i="5"/>
  <c r="M443" i="5" s="1"/>
  <c r="L444" i="5"/>
  <c r="M444" i="5" s="1"/>
  <c r="L445" i="5"/>
  <c r="M445" i="5" s="1"/>
  <c r="L446" i="5"/>
  <c r="M446" i="5" s="1"/>
  <c r="L447" i="5"/>
  <c r="M447" i="5" s="1"/>
  <c r="L448" i="5"/>
  <c r="M448" i="5" s="1"/>
  <c r="L449" i="5"/>
  <c r="M449" i="5" s="1"/>
  <c r="L450" i="5"/>
  <c r="M450" i="5" s="1"/>
  <c r="L451" i="5"/>
  <c r="M451" i="5" s="1"/>
  <c r="L452" i="5"/>
  <c r="M452" i="5" s="1"/>
  <c r="L453" i="5"/>
  <c r="M453" i="5" s="1"/>
  <c r="L454" i="5"/>
  <c r="M454" i="5" s="1"/>
  <c r="L455" i="5"/>
  <c r="M455" i="5" s="1"/>
  <c r="L456" i="5"/>
  <c r="M456" i="5" s="1"/>
  <c r="L457" i="5"/>
  <c r="M457" i="5" s="1"/>
  <c r="L458" i="5"/>
  <c r="M458" i="5" s="1"/>
  <c r="L459" i="5"/>
  <c r="M459" i="5" s="1"/>
  <c r="L460" i="5"/>
  <c r="M460" i="5" s="1"/>
  <c r="L461" i="5"/>
  <c r="M461" i="5" s="1"/>
  <c r="L462" i="5"/>
  <c r="M462" i="5" s="1"/>
  <c r="L463" i="5"/>
  <c r="M463" i="5" s="1"/>
  <c r="L464" i="5"/>
  <c r="M464" i="5" s="1"/>
  <c r="L465" i="5"/>
  <c r="M465" i="5" s="1"/>
  <c r="L466" i="5"/>
  <c r="M466" i="5" s="1"/>
  <c r="L467" i="5"/>
  <c r="M467" i="5" s="1"/>
  <c r="L468" i="5"/>
  <c r="M468" i="5" s="1"/>
  <c r="L469" i="5"/>
  <c r="M469" i="5" s="1"/>
  <c r="L470" i="5"/>
  <c r="M470" i="5" s="1"/>
  <c r="L471" i="5"/>
  <c r="M471" i="5" s="1"/>
  <c r="L472" i="5"/>
  <c r="M472" i="5" s="1"/>
  <c r="L473" i="5"/>
  <c r="M473" i="5" s="1"/>
  <c r="L474" i="5"/>
  <c r="M474" i="5" s="1"/>
  <c r="L475" i="5"/>
  <c r="M475" i="5" s="1"/>
  <c r="L476" i="5"/>
  <c r="M476" i="5" s="1"/>
  <c r="L477" i="5"/>
  <c r="M477" i="5" s="1"/>
  <c r="L478" i="5"/>
  <c r="M478" i="5" s="1"/>
  <c r="L479" i="5"/>
  <c r="M479" i="5" s="1"/>
  <c r="L480" i="5"/>
  <c r="M480" i="5" s="1"/>
  <c r="L481" i="5"/>
  <c r="M481" i="5" s="1"/>
  <c r="L482" i="5"/>
  <c r="M482" i="5" s="1"/>
  <c r="L483" i="5"/>
  <c r="M483" i="5" s="1"/>
  <c r="L484" i="5"/>
  <c r="M484" i="5" s="1"/>
  <c r="L485" i="5"/>
  <c r="M485" i="5" s="1"/>
  <c r="L486" i="5"/>
  <c r="M486" i="5" s="1"/>
  <c r="L487" i="5"/>
  <c r="M487" i="5" s="1"/>
  <c r="L488" i="5"/>
  <c r="M488" i="5" s="1"/>
  <c r="L489" i="5"/>
  <c r="M489" i="5" s="1"/>
  <c r="L490" i="5"/>
  <c r="M490" i="5" s="1"/>
  <c r="L491" i="5"/>
  <c r="M491" i="5" s="1"/>
  <c r="L492" i="5"/>
  <c r="M492" i="5" s="1"/>
  <c r="L493" i="5"/>
  <c r="M493" i="5" s="1"/>
  <c r="L494" i="5"/>
  <c r="M494" i="5" s="1"/>
  <c r="L495" i="5"/>
  <c r="M495" i="5" s="1"/>
  <c r="L496" i="5"/>
  <c r="M496" i="5" s="1"/>
  <c r="L497" i="5"/>
  <c r="M497" i="5" s="1"/>
  <c r="L498" i="5"/>
  <c r="M498" i="5" s="1"/>
  <c r="L499" i="5"/>
  <c r="M499" i="5" s="1"/>
  <c r="L500" i="5"/>
  <c r="M500" i="5" s="1"/>
  <c r="L501" i="5"/>
  <c r="M501" i="5" s="1"/>
  <c r="L502" i="5"/>
  <c r="M502" i="5" s="1"/>
  <c r="L503" i="5"/>
  <c r="M503" i="5" s="1"/>
  <c r="L504" i="5"/>
  <c r="M504" i="5" s="1"/>
  <c r="L505" i="5"/>
  <c r="M505" i="5" s="1"/>
  <c r="L506" i="5"/>
  <c r="M506" i="5" s="1"/>
  <c r="L507" i="5"/>
  <c r="M507" i="5" s="1"/>
  <c r="L508" i="5"/>
  <c r="M508" i="5" s="1"/>
  <c r="L509" i="5"/>
  <c r="M509" i="5" s="1"/>
  <c r="L510" i="5"/>
  <c r="M510" i="5" s="1"/>
  <c r="L511" i="5"/>
  <c r="M511" i="5" s="1"/>
  <c r="L512" i="5"/>
  <c r="M512" i="5" s="1"/>
  <c r="L513" i="5"/>
  <c r="M513" i="5" s="1"/>
  <c r="L514" i="5"/>
  <c r="M514" i="5" s="1"/>
  <c r="L515" i="5"/>
  <c r="M515" i="5" s="1"/>
  <c r="L516" i="5"/>
  <c r="M516" i="5" s="1"/>
  <c r="L517" i="5"/>
  <c r="M517" i="5" s="1"/>
  <c r="L518" i="5"/>
  <c r="M518" i="5" s="1"/>
  <c r="L519" i="5"/>
  <c r="M519" i="5" s="1"/>
  <c r="L520" i="5"/>
  <c r="M520" i="5" s="1"/>
  <c r="L521" i="5"/>
  <c r="M521" i="5" s="1"/>
  <c r="L522" i="5"/>
  <c r="M522" i="5" s="1"/>
  <c r="L523" i="5"/>
  <c r="M523" i="5" s="1"/>
  <c r="L524" i="5"/>
  <c r="M524" i="5" s="1"/>
  <c r="L525" i="5"/>
  <c r="M525" i="5" s="1"/>
  <c r="L526" i="5"/>
  <c r="M526" i="5" s="1"/>
  <c r="L527" i="5"/>
  <c r="M527" i="5" s="1"/>
  <c r="L528" i="5"/>
  <c r="M528" i="5" s="1"/>
  <c r="L529" i="5"/>
  <c r="M529" i="5" s="1"/>
  <c r="L530" i="5"/>
  <c r="M530" i="5" s="1"/>
  <c r="L531" i="5"/>
  <c r="M531" i="5" s="1"/>
  <c r="L532" i="5"/>
  <c r="M532" i="5" s="1"/>
  <c r="L533" i="5"/>
  <c r="M533" i="5" s="1"/>
  <c r="L534" i="5"/>
  <c r="M534" i="5" s="1"/>
  <c r="L535" i="5"/>
  <c r="M535" i="5" s="1"/>
  <c r="L536" i="5"/>
  <c r="M536" i="5" s="1"/>
  <c r="L537" i="5"/>
  <c r="M537" i="5" s="1"/>
  <c r="L538" i="5"/>
  <c r="M538" i="5" s="1"/>
  <c r="L539" i="5"/>
  <c r="M539" i="5" s="1"/>
  <c r="L540" i="5"/>
  <c r="M540" i="5" s="1"/>
  <c r="L541" i="5"/>
  <c r="M541" i="5" s="1"/>
  <c r="L542" i="5"/>
  <c r="M542" i="5" s="1"/>
  <c r="L543" i="5"/>
  <c r="M543" i="5" s="1"/>
  <c r="L544" i="5"/>
  <c r="M544" i="5" s="1"/>
  <c r="L545" i="5"/>
  <c r="M545" i="5" s="1"/>
  <c r="L546" i="5"/>
  <c r="M546" i="5" s="1"/>
  <c r="L547" i="5"/>
  <c r="M547" i="5" s="1"/>
  <c r="L548" i="5"/>
  <c r="M548" i="5" s="1"/>
  <c r="L549" i="5"/>
  <c r="M549" i="5" s="1"/>
  <c r="L550" i="5"/>
  <c r="M550" i="5" s="1"/>
  <c r="L551" i="5"/>
  <c r="M551" i="5" s="1"/>
  <c r="L552" i="5"/>
  <c r="M552" i="5" s="1"/>
  <c r="L553" i="5"/>
  <c r="M553" i="5" s="1"/>
  <c r="L554" i="5"/>
  <c r="M554" i="5" s="1"/>
  <c r="L555" i="5"/>
  <c r="M555" i="5" s="1"/>
  <c r="L556" i="5"/>
  <c r="M556" i="5" s="1"/>
  <c r="L557" i="5"/>
  <c r="M557" i="5" s="1"/>
  <c r="L558" i="5"/>
  <c r="M558" i="5" s="1"/>
  <c r="L559" i="5"/>
  <c r="M559" i="5" s="1"/>
  <c r="L560" i="5"/>
  <c r="M560" i="5" s="1"/>
  <c r="L561" i="5"/>
  <c r="M561" i="5" s="1"/>
  <c r="L562" i="5"/>
  <c r="M562" i="5" s="1"/>
  <c r="L563" i="5"/>
  <c r="M563" i="5" s="1"/>
  <c r="L564" i="5"/>
  <c r="M564" i="5" s="1"/>
  <c r="L565" i="5"/>
  <c r="M565" i="5" s="1"/>
  <c r="L566" i="5"/>
  <c r="M566" i="5" s="1"/>
  <c r="L567" i="5"/>
  <c r="M567" i="5" s="1"/>
  <c r="L568" i="5"/>
  <c r="M568" i="5" s="1"/>
  <c r="L569" i="5"/>
  <c r="M569" i="5" s="1"/>
  <c r="L570" i="5"/>
  <c r="M570" i="5" s="1"/>
  <c r="L571" i="5"/>
  <c r="M571" i="5" s="1"/>
  <c r="L572" i="5"/>
  <c r="M572" i="5" s="1"/>
  <c r="L573" i="5"/>
  <c r="M573" i="5" s="1"/>
  <c r="L574" i="5"/>
  <c r="M574" i="5" s="1"/>
  <c r="L575" i="5"/>
  <c r="M575" i="5" s="1"/>
  <c r="L576" i="5"/>
  <c r="M576" i="5" s="1"/>
  <c r="L577" i="5"/>
  <c r="M577" i="5" s="1"/>
  <c r="L578" i="5"/>
  <c r="M578" i="5" s="1"/>
  <c r="L579" i="5"/>
  <c r="M579" i="5" s="1"/>
  <c r="L580" i="5"/>
  <c r="M580" i="5" s="1"/>
  <c r="L581" i="5"/>
  <c r="M581" i="5" s="1"/>
  <c r="L582" i="5"/>
  <c r="M582" i="5" s="1"/>
  <c r="L583" i="5"/>
  <c r="M583" i="5" s="1"/>
  <c r="L584" i="5"/>
  <c r="M584" i="5" s="1"/>
  <c r="L585" i="5"/>
  <c r="M585" i="5" s="1"/>
  <c r="L586" i="5"/>
  <c r="M586" i="5" s="1"/>
  <c r="L587" i="5"/>
  <c r="M587" i="5" s="1"/>
  <c r="L588" i="5"/>
  <c r="M588" i="5" s="1"/>
  <c r="L589" i="5"/>
  <c r="M589" i="5" s="1"/>
  <c r="L590" i="5"/>
  <c r="M590" i="5" s="1"/>
  <c r="L591" i="5"/>
  <c r="M591" i="5" s="1"/>
  <c r="L592" i="5"/>
  <c r="M592" i="5" s="1"/>
  <c r="L593" i="5"/>
  <c r="M593" i="5" s="1"/>
  <c r="L594" i="5"/>
  <c r="M594" i="5" s="1"/>
  <c r="L595" i="5"/>
  <c r="M595" i="5" s="1"/>
  <c r="L596" i="5"/>
  <c r="M596" i="5" s="1"/>
  <c r="L597" i="5"/>
  <c r="M597" i="5" s="1"/>
  <c r="L598" i="5"/>
  <c r="M598" i="5" s="1"/>
  <c r="L599" i="5"/>
  <c r="M599" i="5" s="1"/>
  <c r="L600" i="5"/>
  <c r="M600" i="5" s="1"/>
  <c r="L601" i="5"/>
  <c r="M601" i="5" s="1"/>
  <c r="L602" i="5"/>
  <c r="M602" i="5" s="1"/>
  <c r="L603" i="5"/>
  <c r="M603" i="5" s="1"/>
  <c r="L604" i="5"/>
  <c r="M604" i="5" s="1"/>
  <c r="L605" i="5"/>
  <c r="M605" i="5" s="1"/>
  <c r="L606" i="5"/>
  <c r="M606" i="5" s="1"/>
  <c r="L607" i="5"/>
  <c r="M607" i="5" s="1"/>
  <c r="L608" i="5"/>
  <c r="M608" i="5" s="1"/>
  <c r="L609" i="5"/>
  <c r="M609" i="5" s="1"/>
  <c r="L610" i="5"/>
  <c r="M610" i="5" s="1"/>
  <c r="L611" i="5"/>
  <c r="M611" i="5" s="1"/>
  <c r="L612" i="5"/>
  <c r="M612" i="5" s="1"/>
  <c r="L613" i="5"/>
  <c r="M613" i="5" s="1"/>
  <c r="L614" i="5"/>
  <c r="M614" i="5" s="1"/>
  <c r="L615" i="5"/>
  <c r="M615" i="5" s="1"/>
  <c r="L616" i="5"/>
  <c r="M616" i="5" s="1"/>
  <c r="L617" i="5"/>
  <c r="M617" i="5" s="1"/>
  <c r="L618" i="5"/>
  <c r="M618" i="5" s="1"/>
  <c r="L619" i="5"/>
  <c r="M619" i="5" s="1"/>
  <c r="L620" i="5"/>
  <c r="M620" i="5" s="1"/>
  <c r="L621" i="5"/>
  <c r="M621" i="5" s="1"/>
  <c r="L622" i="5"/>
  <c r="M622" i="5" s="1"/>
  <c r="L623" i="5"/>
  <c r="M623" i="5" s="1"/>
  <c r="L624" i="5"/>
  <c r="M624" i="5" s="1"/>
  <c r="L625" i="5"/>
  <c r="M625" i="5" s="1"/>
  <c r="L626" i="5"/>
  <c r="M626" i="5" s="1"/>
  <c r="L627" i="5"/>
  <c r="M627" i="5" s="1"/>
  <c r="L628" i="5"/>
  <c r="M628" i="5" s="1"/>
  <c r="L629" i="5"/>
  <c r="M629" i="5" s="1"/>
  <c r="L630" i="5"/>
  <c r="M630" i="5" s="1"/>
  <c r="L631" i="5"/>
  <c r="M631" i="5" s="1"/>
  <c r="L632" i="5"/>
  <c r="M632" i="5" s="1"/>
  <c r="L633" i="5"/>
  <c r="M633" i="5" s="1"/>
  <c r="L634" i="5"/>
  <c r="M634" i="5" s="1"/>
  <c r="L635" i="5"/>
  <c r="M635" i="5" s="1"/>
  <c r="L636" i="5"/>
  <c r="M636" i="5" s="1"/>
  <c r="L637" i="5"/>
  <c r="M637" i="5" s="1"/>
  <c r="L638" i="5"/>
  <c r="M638" i="5" s="1"/>
  <c r="L639" i="5"/>
  <c r="M639" i="5" s="1"/>
  <c r="L640" i="5"/>
  <c r="M640" i="5" s="1"/>
  <c r="L641" i="5"/>
  <c r="M641" i="5" s="1"/>
  <c r="L642" i="5"/>
  <c r="M642" i="5" s="1"/>
  <c r="L643" i="5"/>
  <c r="M643" i="5" s="1"/>
  <c r="L644" i="5"/>
  <c r="M644" i="5" s="1"/>
  <c r="L645" i="5"/>
  <c r="M645" i="5" s="1"/>
  <c r="L646" i="5"/>
  <c r="M646" i="5" s="1"/>
  <c r="L647" i="5"/>
  <c r="M647" i="5" s="1"/>
  <c r="L648" i="5"/>
  <c r="M648" i="5" s="1"/>
  <c r="L649" i="5"/>
  <c r="M649" i="5" s="1"/>
  <c r="L650" i="5"/>
  <c r="M650" i="5" s="1"/>
  <c r="L651" i="5"/>
  <c r="M651" i="5" s="1"/>
  <c r="L652" i="5"/>
  <c r="M652" i="5" s="1"/>
  <c r="L653" i="5"/>
  <c r="M653" i="5" s="1"/>
  <c r="L654" i="5"/>
  <c r="M654" i="5" s="1"/>
  <c r="L655" i="5"/>
  <c r="M655" i="5" s="1"/>
  <c r="L656" i="5"/>
  <c r="M656" i="5" s="1"/>
  <c r="L657" i="5"/>
  <c r="M657" i="5" s="1"/>
  <c r="L658" i="5"/>
  <c r="M658" i="5" s="1"/>
  <c r="L659" i="5"/>
  <c r="M659" i="5" s="1"/>
  <c r="L660" i="5"/>
  <c r="M660" i="5" s="1"/>
  <c r="L661" i="5"/>
  <c r="M661" i="5" s="1"/>
  <c r="L662" i="5"/>
  <c r="M662" i="5" s="1"/>
  <c r="L663" i="5"/>
  <c r="M663" i="5" s="1"/>
  <c r="L664" i="5"/>
  <c r="M664" i="5" s="1"/>
  <c r="L665" i="5"/>
  <c r="M665" i="5" s="1"/>
  <c r="L666" i="5"/>
  <c r="M666" i="5" s="1"/>
  <c r="L667" i="5"/>
  <c r="M667" i="5" s="1"/>
  <c r="L668" i="5"/>
  <c r="M668" i="5" s="1"/>
  <c r="L669" i="5"/>
  <c r="M669" i="5" s="1"/>
  <c r="L670" i="5"/>
  <c r="M670" i="5" s="1"/>
  <c r="L671" i="5"/>
  <c r="M671" i="5" s="1"/>
  <c r="L672" i="5"/>
  <c r="M672" i="5" s="1"/>
  <c r="L673" i="5"/>
  <c r="M673" i="5" s="1"/>
  <c r="L674" i="5"/>
  <c r="M674" i="5" s="1"/>
  <c r="L675" i="5"/>
  <c r="M675" i="5" s="1"/>
  <c r="L676" i="5"/>
  <c r="M676" i="5" s="1"/>
  <c r="L677" i="5"/>
  <c r="M677" i="5" s="1"/>
  <c r="L678" i="5"/>
  <c r="M678" i="5" s="1"/>
  <c r="L679" i="5"/>
  <c r="M679" i="5" s="1"/>
  <c r="L680" i="5"/>
  <c r="M680" i="5" s="1"/>
  <c r="L681" i="5"/>
  <c r="M681" i="5" s="1"/>
  <c r="L682" i="5"/>
  <c r="M682" i="5" s="1"/>
  <c r="L683" i="5"/>
  <c r="M683" i="5" s="1"/>
  <c r="L684" i="5"/>
  <c r="M684" i="5" s="1"/>
  <c r="L685" i="5"/>
  <c r="M685" i="5" s="1"/>
  <c r="L686" i="5"/>
  <c r="M686" i="5" s="1"/>
  <c r="L687" i="5"/>
  <c r="M687" i="5" s="1"/>
  <c r="L688" i="5"/>
  <c r="M688" i="5" s="1"/>
  <c r="L689" i="5"/>
  <c r="M689" i="5" s="1"/>
  <c r="L690" i="5"/>
  <c r="M690" i="5" s="1"/>
  <c r="L691" i="5"/>
  <c r="M691" i="5" s="1"/>
  <c r="L692" i="5"/>
  <c r="M692" i="5" s="1"/>
  <c r="L693" i="5"/>
  <c r="M693" i="5" s="1"/>
  <c r="L694" i="5"/>
  <c r="M694" i="5" s="1"/>
  <c r="L695" i="5"/>
  <c r="M695" i="5" s="1"/>
  <c r="L696" i="5"/>
  <c r="M696" i="5" s="1"/>
  <c r="L697" i="5"/>
  <c r="M697" i="5" s="1"/>
  <c r="L698" i="5"/>
  <c r="M698" i="5" s="1"/>
  <c r="L699" i="5"/>
  <c r="M699" i="5" s="1"/>
  <c r="L700" i="5"/>
  <c r="M700" i="5" s="1"/>
  <c r="L701" i="5"/>
  <c r="M701" i="5" s="1"/>
  <c r="L702" i="5"/>
  <c r="M702" i="5" s="1"/>
  <c r="L703" i="5"/>
  <c r="M703" i="5" s="1"/>
  <c r="L704" i="5"/>
  <c r="M704" i="5" s="1"/>
  <c r="L705" i="5"/>
  <c r="M705" i="5" s="1"/>
  <c r="L706" i="5"/>
  <c r="M706" i="5" s="1"/>
  <c r="L707" i="5"/>
  <c r="M707" i="5" s="1"/>
  <c r="L708" i="5"/>
  <c r="M708" i="5" s="1"/>
  <c r="L709" i="5"/>
  <c r="M709" i="5" s="1"/>
  <c r="L710" i="5"/>
  <c r="M710" i="5" s="1"/>
  <c r="L711" i="5"/>
  <c r="M711" i="5" s="1"/>
  <c r="L712" i="5"/>
  <c r="M712" i="5" s="1"/>
  <c r="L713" i="5"/>
  <c r="M713" i="5" s="1"/>
  <c r="L714" i="5"/>
  <c r="M714" i="5" s="1"/>
  <c r="L715" i="5"/>
  <c r="M715" i="5" s="1"/>
  <c r="L716" i="5"/>
  <c r="M716" i="5" s="1"/>
  <c r="L717" i="5"/>
  <c r="M717" i="5" s="1"/>
  <c r="L718" i="5"/>
  <c r="M718" i="5" s="1"/>
  <c r="L719" i="5"/>
  <c r="M719" i="5" s="1"/>
  <c r="L720" i="5"/>
  <c r="M720" i="5" s="1"/>
  <c r="L721" i="5"/>
  <c r="M721" i="5" s="1"/>
  <c r="L722" i="5"/>
  <c r="M722" i="5" s="1"/>
  <c r="L723" i="5"/>
  <c r="M723" i="5" s="1"/>
  <c r="L724" i="5"/>
  <c r="M724" i="5" s="1"/>
  <c r="L725" i="5"/>
  <c r="M725" i="5" s="1"/>
  <c r="L726" i="5"/>
  <c r="M726" i="5" s="1"/>
  <c r="L727" i="5"/>
  <c r="M727" i="5" s="1"/>
  <c r="L728" i="5"/>
  <c r="M728" i="5" s="1"/>
  <c r="L729" i="5"/>
  <c r="M729" i="5" s="1"/>
  <c r="L730" i="5"/>
  <c r="M730" i="5" s="1"/>
  <c r="L731" i="5"/>
  <c r="M731" i="5" s="1"/>
  <c r="L732" i="5"/>
  <c r="M732" i="5" s="1"/>
  <c r="L733" i="5"/>
  <c r="M733" i="5" s="1"/>
  <c r="L734" i="5"/>
  <c r="M734" i="5" s="1"/>
  <c r="L735" i="5"/>
  <c r="M735" i="5" s="1"/>
  <c r="L736" i="5"/>
  <c r="M736" i="5" s="1"/>
  <c r="L737" i="5"/>
  <c r="M737" i="5" s="1"/>
  <c r="L738" i="5"/>
  <c r="M738" i="5" s="1"/>
  <c r="L739" i="5"/>
  <c r="M739" i="5" s="1"/>
  <c r="L740" i="5"/>
  <c r="M740" i="5" s="1"/>
  <c r="L741" i="5"/>
  <c r="M741" i="5" s="1"/>
  <c r="L742" i="5"/>
  <c r="M742" i="5" s="1"/>
  <c r="L743" i="5"/>
  <c r="M743" i="5" s="1"/>
  <c r="L744" i="5"/>
  <c r="M744" i="5" s="1"/>
  <c r="L745" i="5"/>
  <c r="M745" i="5" s="1"/>
  <c r="L746" i="5"/>
  <c r="M746" i="5" s="1"/>
  <c r="L747" i="5"/>
  <c r="M747" i="5" s="1"/>
  <c r="L748" i="5"/>
  <c r="M748" i="5" s="1"/>
  <c r="L749" i="5"/>
  <c r="M749" i="5" s="1"/>
  <c r="L750" i="5"/>
  <c r="M750" i="5" s="1"/>
  <c r="L751" i="5"/>
  <c r="M751" i="5" s="1"/>
  <c r="L752" i="5"/>
  <c r="M752" i="5" s="1"/>
  <c r="L753" i="5"/>
  <c r="M753" i="5" s="1"/>
  <c r="L754" i="5"/>
  <c r="M754" i="5" s="1"/>
  <c r="L755" i="5"/>
  <c r="M755" i="5" s="1"/>
  <c r="L756" i="5"/>
  <c r="M756" i="5" s="1"/>
  <c r="L757" i="5"/>
  <c r="M757" i="5" s="1"/>
  <c r="L758" i="5"/>
  <c r="M758" i="5" s="1"/>
  <c r="L759" i="5"/>
  <c r="M759" i="5" s="1"/>
  <c r="L760" i="5"/>
  <c r="M760" i="5" s="1"/>
  <c r="L761" i="5"/>
  <c r="M761" i="5" s="1"/>
  <c r="L762" i="5"/>
  <c r="M762" i="5" s="1"/>
  <c r="L763" i="5"/>
  <c r="M763" i="5" s="1"/>
  <c r="L764" i="5"/>
  <c r="M764" i="5" s="1"/>
  <c r="L765" i="5"/>
  <c r="M765" i="5" s="1"/>
  <c r="L766" i="5"/>
  <c r="M766" i="5" s="1"/>
  <c r="L767" i="5"/>
  <c r="M767" i="5" s="1"/>
  <c r="L768" i="5"/>
  <c r="M768" i="5" s="1"/>
  <c r="L769" i="5"/>
  <c r="M769" i="5" s="1"/>
  <c r="L770" i="5"/>
  <c r="M770" i="5" s="1"/>
  <c r="L771" i="5"/>
  <c r="M771" i="5" s="1"/>
  <c r="L772" i="5"/>
  <c r="M772" i="5" s="1"/>
  <c r="L773" i="5"/>
  <c r="M773" i="5" s="1"/>
  <c r="L774" i="5"/>
  <c r="M774" i="5" s="1"/>
  <c r="L775" i="5"/>
  <c r="M775" i="5" s="1"/>
  <c r="L776" i="5"/>
  <c r="M776" i="5" s="1"/>
  <c r="L777" i="5"/>
  <c r="M777" i="5" s="1"/>
  <c r="L778" i="5"/>
  <c r="M778" i="5" s="1"/>
  <c r="L779" i="5"/>
  <c r="M779" i="5" s="1"/>
  <c r="L780" i="5"/>
  <c r="M780" i="5" s="1"/>
  <c r="L781" i="5"/>
  <c r="M781" i="5" s="1"/>
  <c r="L782" i="5"/>
  <c r="M782" i="5" s="1"/>
  <c r="L783" i="5"/>
  <c r="M783" i="5" s="1"/>
  <c r="L784" i="5"/>
  <c r="M784" i="5" s="1"/>
  <c r="L785" i="5"/>
  <c r="M785" i="5" s="1"/>
  <c r="L786" i="5"/>
  <c r="M786" i="5" s="1"/>
  <c r="L787" i="5"/>
  <c r="M787" i="5" s="1"/>
  <c r="L788" i="5"/>
  <c r="M788" i="5" s="1"/>
  <c r="L789" i="5"/>
  <c r="M789" i="5" s="1"/>
  <c r="L790" i="5"/>
  <c r="M790" i="5" s="1"/>
  <c r="L791" i="5"/>
  <c r="M791" i="5" s="1"/>
  <c r="L792" i="5"/>
  <c r="M792" i="5" s="1"/>
  <c r="L793" i="5"/>
  <c r="M793" i="5" s="1"/>
  <c r="L794" i="5"/>
  <c r="M794" i="5" s="1"/>
  <c r="L795" i="5"/>
  <c r="M795" i="5" s="1"/>
  <c r="L796" i="5"/>
  <c r="M796" i="5" s="1"/>
  <c r="L797" i="5"/>
  <c r="M797" i="5" s="1"/>
  <c r="L798" i="5"/>
  <c r="M798" i="5" s="1"/>
  <c r="L799" i="5"/>
  <c r="M799" i="5" s="1"/>
  <c r="L800" i="5"/>
  <c r="M800" i="5" s="1"/>
  <c r="L801" i="5"/>
  <c r="M801" i="5" s="1"/>
  <c r="L802" i="5"/>
  <c r="M802" i="5" s="1"/>
  <c r="L803" i="5"/>
  <c r="M803" i="5" s="1"/>
  <c r="L804" i="5"/>
  <c r="M804" i="5" s="1"/>
  <c r="L805" i="5"/>
  <c r="M805" i="5" s="1"/>
  <c r="L806" i="5"/>
  <c r="M806" i="5" s="1"/>
  <c r="L807" i="5"/>
  <c r="M807" i="5" s="1"/>
  <c r="L808" i="5"/>
  <c r="M808" i="5" s="1"/>
  <c r="L809" i="5"/>
  <c r="M809" i="5" s="1"/>
  <c r="L810" i="5"/>
  <c r="M810" i="5" s="1"/>
  <c r="L811" i="5"/>
  <c r="M811" i="5" s="1"/>
  <c r="L812" i="5"/>
  <c r="M812" i="5" s="1"/>
  <c r="L813" i="5"/>
  <c r="M813" i="5" s="1"/>
  <c r="L814" i="5"/>
  <c r="M814" i="5" s="1"/>
  <c r="L815" i="5"/>
  <c r="M815" i="5" s="1"/>
  <c r="L816" i="5"/>
  <c r="M816" i="5" s="1"/>
  <c r="L817" i="5"/>
  <c r="M817" i="5" s="1"/>
  <c r="L818" i="5"/>
  <c r="M818" i="5" s="1"/>
  <c r="L819" i="5"/>
  <c r="M819" i="5" s="1"/>
  <c r="L820" i="5"/>
  <c r="M820" i="5" s="1"/>
  <c r="L821" i="5"/>
  <c r="M821" i="5" s="1"/>
  <c r="L822" i="5"/>
  <c r="M822" i="5" s="1"/>
  <c r="L823" i="5"/>
  <c r="M823" i="5" s="1"/>
  <c r="L824" i="5"/>
  <c r="M824" i="5" s="1"/>
  <c r="L825" i="5"/>
  <c r="M825" i="5" s="1"/>
  <c r="L826" i="5"/>
  <c r="M826" i="5" s="1"/>
  <c r="L827" i="5"/>
  <c r="M827" i="5" s="1"/>
  <c r="L828" i="5"/>
  <c r="M828" i="5" s="1"/>
  <c r="L829" i="5"/>
  <c r="M829" i="5" s="1"/>
  <c r="L830" i="5"/>
  <c r="M830" i="5" s="1"/>
  <c r="L831" i="5"/>
  <c r="M831" i="5" s="1"/>
  <c r="L832" i="5"/>
  <c r="M832" i="5" s="1"/>
  <c r="L833" i="5"/>
  <c r="M833" i="5" s="1"/>
  <c r="L834" i="5"/>
  <c r="M834" i="5" s="1"/>
  <c r="L835" i="5"/>
  <c r="M835" i="5" s="1"/>
  <c r="L836" i="5"/>
  <c r="M836" i="5" s="1"/>
  <c r="L837" i="5"/>
  <c r="M837" i="5" s="1"/>
  <c r="L838" i="5"/>
  <c r="M838" i="5" s="1"/>
  <c r="L839" i="5"/>
  <c r="M839" i="5" s="1"/>
  <c r="L840" i="5"/>
  <c r="M840" i="5" s="1"/>
  <c r="L841" i="5"/>
  <c r="M841" i="5" s="1"/>
  <c r="L842" i="5"/>
  <c r="M842" i="5" s="1"/>
  <c r="L843" i="5"/>
  <c r="M843" i="5" s="1"/>
  <c r="L844" i="5"/>
  <c r="M844" i="5" s="1"/>
  <c r="L845" i="5"/>
  <c r="M845" i="5" s="1"/>
  <c r="L846" i="5"/>
  <c r="M846" i="5" s="1"/>
  <c r="L847" i="5"/>
  <c r="M847" i="5" s="1"/>
  <c r="L848" i="5"/>
  <c r="M848" i="5" s="1"/>
  <c r="L849" i="5"/>
  <c r="M849" i="5" s="1"/>
  <c r="L850" i="5"/>
  <c r="M850" i="5" s="1"/>
  <c r="L851" i="5"/>
  <c r="M851" i="5" s="1"/>
  <c r="L852" i="5"/>
  <c r="M852" i="5" s="1"/>
  <c r="L853" i="5"/>
  <c r="M853" i="5" s="1"/>
  <c r="L854" i="5"/>
  <c r="M854" i="5" s="1"/>
  <c r="L855" i="5"/>
  <c r="M855" i="5" s="1"/>
  <c r="L856" i="5"/>
  <c r="M856" i="5" s="1"/>
  <c r="L857" i="5"/>
  <c r="M857" i="5" s="1"/>
  <c r="L858" i="5"/>
  <c r="M858" i="5" s="1"/>
  <c r="L859" i="5"/>
  <c r="M859" i="5" s="1"/>
  <c r="L860" i="5"/>
  <c r="M860" i="5" s="1"/>
  <c r="L861" i="5"/>
  <c r="M861" i="5" s="1"/>
  <c r="L862" i="5"/>
  <c r="M862" i="5" s="1"/>
  <c r="L863" i="5"/>
  <c r="M863" i="5" s="1"/>
  <c r="L864" i="5"/>
  <c r="M864" i="5" s="1"/>
  <c r="L865" i="5"/>
  <c r="M865" i="5" s="1"/>
  <c r="L866" i="5"/>
  <c r="M866" i="5" s="1"/>
  <c r="L867" i="5"/>
  <c r="M867" i="5" s="1"/>
  <c r="L868" i="5"/>
  <c r="M868" i="5" s="1"/>
  <c r="L869" i="5"/>
  <c r="M869" i="5" s="1"/>
  <c r="L870" i="5"/>
  <c r="M870" i="5" s="1"/>
  <c r="L871" i="5"/>
  <c r="M871" i="5" s="1"/>
  <c r="L872" i="5"/>
  <c r="M872" i="5" s="1"/>
  <c r="L873" i="5"/>
  <c r="M873" i="5" s="1"/>
  <c r="L874" i="5"/>
  <c r="M874" i="5" s="1"/>
  <c r="L875" i="5"/>
  <c r="M875" i="5" s="1"/>
  <c r="L876" i="5"/>
  <c r="M876" i="5" s="1"/>
  <c r="L877" i="5"/>
  <c r="M877" i="5" s="1"/>
  <c r="L878" i="5"/>
  <c r="M878" i="5" s="1"/>
  <c r="L879" i="5"/>
  <c r="M879" i="5" s="1"/>
  <c r="L880" i="5"/>
  <c r="M880" i="5" s="1"/>
  <c r="L881" i="5"/>
  <c r="M881" i="5" s="1"/>
  <c r="L882" i="5"/>
  <c r="M882" i="5" s="1"/>
  <c r="L883" i="5"/>
  <c r="M883" i="5" s="1"/>
  <c r="L884" i="5"/>
  <c r="M884" i="5" s="1"/>
  <c r="L885" i="5"/>
  <c r="M885" i="5" s="1"/>
  <c r="L886" i="5"/>
  <c r="M886" i="5" s="1"/>
  <c r="L887" i="5"/>
  <c r="M887" i="5" s="1"/>
  <c r="L888" i="5"/>
  <c r="M888" i="5" s="1"/>
  <c r="L889" i="5"/>
  <c r="M889" i="5" s="1"/>
  <c r="L890" i="5"/>
  <c r="M890" i="5" s="1"/>
  <c r="L891" i="5"/>
  <c r="M891" i="5" s="1"/>
  <c r="L892" i="5"/>
  <c r="M892" i="5" s="1"/>
  <c r="L893" i="5"/>
  <c r="M893" i="5" s="1"/>
  <c r="L894" i="5"/>
  <c r="M894" i="5" s="1"/>
  <c r="L895" i="5"/>
  <c r="M895" i="5" s="1"/>
  <c r="L896" i="5"/>
  <c r="M896" i="5" s="1"/>
  <c r="L897" i="5"/>
  <c r="M897" i="5" s="1"/>
  <c r="L898" i="5"/>
  <c r="M898" i="5" s="1"/>
  <c r="L899" i="5"/>
  <c r="M899" i="5" s="1"/>
  <c r="L900" i="5"/>
  <c r="M900" i="5" s="1"/>
  <c r="L901" i="5"/>
  <c r="M901" i="5" s="1"/>
  <c r="L902" i="5"/>
  <c r="M902" i="5" s="1"/>
  <c r="L903" i="5"/>
  <c r="M903" i="5" s="1"/>
  <c r="L904" i="5"/>
  <c r="M904" i="5" s="1"/>
  <c r="L905" i="5"/>
  <c r="M905" i="5" s="1"/>
  <c r="L906" i="5"/>
  <c r="M906" i="5" s="1"/>
  <c r="L907" i="5"/>
  <c r="M907" i="5" s="1"/>
  <c r="L908" i="5"/>
  <c r="M908" i="5" s="1"/>
  <c r="L909" i="5"/>
  <c r="M909" i="5" s="1"/>
  <c r="L910" i="5"/>
  <c r="M910" i="5" s="1"/>
  <c r="L911" i="5"/>
  <c r="M911" i="5" s="1"/>
  <c r="L912" i="5"/>
  <c r="M912" i="5" s="1"/>
  <c r="L913" i="5"/>
  <c r="M913" i="5" s="1"/>
  <c r="L914" i="5"/>
  <c r="M914" i="5" s="1"/>
  <c r="L915" i="5"/>
  <c r="M915" i="5" s="1"/>
  <c r="L916" i="5"/>
  <c r="M916" i="5" s="1"/>
  <c r="L917" i="5"/>
  <c r="M917" i="5" s="1"/>
  <c r="L918" i="5"/>
  <c r="M918" i="5" s="1"/>
  <c r="L919" i="5"/>
  <c r="M919" i="5" s="1"/>
  <c r="L920" i="5"/>
  <c r="M920" i="5" s="1"/>
  <c r="L921" i="5"/>
  <c r="M921" i="5" s="1"/>
  <c r="L922" i="5"/>
  <c r="M922" i="5" s="1"/>
  <c r="L923" i="5"/>
  <c r="M923" i="5" s="1"/>
  <c r="L924" i="5"/>
  <c r="M924" i="5" s="1"/>
  <c r="L925" i="5"/>
  <c r="M925" i="5" s="1"/>
  <c r="L926" i="5"/>
  <c r="M926" i="5" s="1"/>
  <c r="L927" i="5"/>
  <c r="M927" i="5" s="1"/>
  <c r="L928" i="5"/>
  <c r="M928" i="5" s="1"/>
  <c r="L929" i="5"/>
  <c r="M929" i="5" s="1"/>
  <c r="L930" i="5"/>
  <c r="M930" i="5" s="1"/>
  <c r="L931" i="5"/>
  <c r="M931" i="5" s="1"/>
  <c r="L932" i="5"/>
  <c r="M932" i="5" s="1"/>
  <c r="L933" i="5"/>
  <c r="M933" i="5" s="1"/>
  <c r="L934" i="5"/>
  <c r="M934" i="5" s="1"/>
  <c r="L935" i="5"/>
  <c r="M935" i="5" s="1"/>
  <c r="L936" i="5"/>
  <c r="M936" i="5" s="1"/>
  <c r="L937" i="5"/>
  <c r="M937" i="5" s="1"/>
  <c r="L938" i="5"/>
  <c r="M938" i="5" s="1"/>
  <c r="L939" i="5"/>
  <c r="M939" i="5" s="1"/>
  <c r="L940" i="5"/>
  <c r="M940" i="5" s="1"/>
  <c r="L941" i="5"/>
  <c r="M941" i="5" s="1"/>
  <c r="L942" i="5"/>
  <c r="M942" i="5" s="1"/>
  <c r="L943" i="5"/>
  <c r="M943" i="5" s="1"/>
  <c r="L944" i="5"/>
  <c r="M944" i="5" s="1"/>
  <c r="L945" i="5"/>
  <c r="M945" i="5" s="1"/>
  <c r="L946" i="5"/>
  <c r="M946" i="5" s="1"/>
  <c r="L947" i="5"/>
  <c r="M947" i="5" s="1"/>
  <c r="L948" i="5"/>
  <c r="M948" i="5" s="1"/>
  <c r="L949" i="5"/>
  <c r="M949" i="5" s="1"/>
  <c r="L950" i="5"/>
  <c r="M950" i="5" s="1"/>
  <c r="L951" i="5"/>
  <c r="M951" i="5" s="1"/>
  <c r="L952" i="5"/>
  <c r="M952" i="5" s="1"/>
  <c r="L953" i="5"/>
  <c r="M953" i="5" s="1"/>
  <c r="L954" i="5"/>
  <c r="M954" i="5" s="1"/>
  <c r="L955" i="5"/>
  <c r="M955" i="5" s="1"/>
  <c r="L956" i="5"/>
  <c r="M956" i="5" s="1"/>
  <c r="L957" i="5"/>
  <c r="M957" i="5" s="1"/>
  <c r="L958" i="5"/>
  <c r="M958" i="5" s="1"/>
  <c r="L959" i="5"/>
  <c r="M959" i="5" s="1"/>
  <c r="L960" i="5"/>
  <c r="M960" i="5" s="1"/>
  <c r="L961" i="5"/>
  <c r="M961" i="5" s="1"/>
  <c r="L962" i="5"/>
  <c r="M962" i="5" s="1"/>
  <c r="L963" i="5"/>
  <c r="M963" i="5" s="1"/>
  <c r="L964" i="5"/>
  <c r="M964" i="5" s="1"/>
  <c r="L965" i="5"/>
  <c r="M965" i="5" s="1"/>
  <c r="L966" i="5"/>
  <c r="M966" i="5" s="1"/>
  <c r="L967" i="5"/>
  <c r="M967" i="5" s="1"/>
  <c r="L968" i="5"/>
  <c r="M968" i="5" s="1"/>
  <c r="L969" i="5"/>
  <c r="M969" i="5" s="1"/>
  <c r="L970" i="5"/>
  <c r="M970" i="5" s="1"/>
  <c r="L971" i="5"/>
  <c r="M971" i="5" s="1"/>
  <c r="L972" i="5"/>
  <c r="M972" i="5" s="1"/>
  <c r="L973" i="5"/>
  <c r="M973" i="5" s="1"/>
  <c r="L974" i="5"/>
  <c r="M974" i="5" s="1"/>
  <c r="L975" i="5"/>
  <c r="M975" i="5" s="1"/>
  <c r="L976" i="5"/>
  <c r="M976" i="5" s="1"/>
  <c r="L977" i="5"/>
  <c r="M977" i="5" s="1"/>
  <c r="L978" i="5"/>
  <c r="M978" i="5" s="1"/>
  <c r="L979" i="5"/>
  <c r="M979" i="5" s="1"/>
  <c r="L980" i="5"/>
  <c r="M980" i="5" s="1"/>
  <c r="L981" i="5"/>
  <c r="M981" i="5" s="1"/>
  <c r="L982" i="5"/>
  <c r="M982" i="5" s="1"/>
  <c r="L983" i="5"/>
  <c r="M983" i="5" s="1"/>
  <c r="L984" i="5"/>
  <c r="M984" i="5" s="1"/>
  <c r="L985" i="5"/>
  <c r="M985" i="5" s="1"/>
  <c r="L986" i="5"/>
  <c r="M986" i="5" s="1"/>
  <c r="L987" i="5"/>
  <c r="M987" i="5" s="1"/>
  <c r="L988" i="5"/>
  <c r="M988" i="5" s="1"/>
  <c r="L989" i="5"/>
  <c r="M989" i="5" s="1"/>
  <c r="L990" i="5"/>
  <c r="M990" i="5" s="1"/>
  <c r="L991" i="5"/>
  <c r="M991" i="5" s="1"/>
  <c r="L992" i="5"/>
  <c r="M992" i="5" s="1"/>
  <c r="L993" i="5"/>
  <c r="M993" i="5" s="1"/>
  <c r="L994" i="5"/>
  <c r="M994" i="5" s="1"/>
  <c r="L995" i="5"/>
  <c r="M995" i="5" s="1"/>
  <c r="L996" i="5"/>
  <c r="M996" i="5" s="1"/>
  <c r="L997" i="5"/>
  <c r="M997" i="5" s="1"/>
  <c r="L998" i="5"/>
  <c r="M998" i="5" s="1"/>
  <c r="L999" i="5"/>
  <c r="M999" i="5" s="1"/>
  <c r="L1000" i="5"/>
  <c r="M1000" i="5" s="1"/>
  <c r="L1001" i="5"/>
  <c r="M1001" i="5" s="1"/>
  <c r="L1002" i="5"/>
  <c r="M1002" i="5" s="1"/>
  <c r="L1003" i="5"/>
  <c r="M1003" i="5" s="1"/>
  <c r="L1004" i="5"/>
  <c r="M1004" i="5" s="1"/>
  <c r="L1005" i="5"/>
  <c r="M1005" i="5" s="1"/>
  <c r="L1006" i="5"/>
  <c r="M1006" i="5" s="1"/>
  <c r="L1007" i="5"/>
  <c r="M1007" i="5" s="1"/>
  <c r="L1008" i="5"/>
  <c r="M1008" i="5" s="1"/>
  <c r="L1009" i="5"/>
  <c r="M1009" i="5" s="1"/>
  <c r="L1010" i="5"/>
  <c r="M1010" i="5" s="1"/>
  <c r="L1011" i="5"/>
  <c r="M1011" i="5" s="1"/>
  <c r="L1012" i="5"/>
  <c r="M1012" i="5" s="1"/>
  <c r="L1013" i="5"/>
  <c r="M1013" i="5" s="1"/>
  <c r="L1014" i="5"/>
  <c r="M1014" i="5" s="1"/>
  <c r="L1015" i="5"/>
  <c r="M1015" i="5" s="1"/>
  <c r="L1016" i="5"/>
  <c r="M1016" i="5" s="1"/>
  <c r="L1017" i="5"/>
  <c r="M1017" i="5" s="1"/>
  <c r="L1018" i="5"/>
  <c r="M1018" i="5" s="1"/>
  <c r="L1019" i="5"/>
  <c r="M1019" i="5" s="1"/>
  <c r="L1020" i="5"/>
  <c r="M1020" i="5" s="1"/>
  <c r="L1021" i="5"/>
  <c r="M1021" i="5" s="1"/>
  <c r="L1022" i="5"/>
  <c r="M1022" i="5" s="1"/>
  <c r="L1023" i="5"/>
  <c r="M1023" i="5" s="1"/>
  <c r="L1024" i="5"/>
  <c r="M1024" i="5" s="1"/>
  <c r="L1025" i="5"/>
  <c r="M1025" i="5" s="1"/>
  <c r="L1026" i="5"/>
  <c r="M1026" i="5" s="1"/>
  <c r="L1027" i="5"/>
  <c r="M1027" i="5" s="1"/>
  <c r="L1028" i="5"/>
  <c r="M1028" i="5" s="1"/>
  <c r="L1029" i="5"/>
  <c r="M1029" i="5" s="1"/>
  <c r="L1030" i="5"/>
  <c r="M1030" i="5" s="1"/>
  <c r="L1031" i="5"/>
  <c r="M1031" i="5" s="1"/>
  <c r="L1032" i="5"/>
  <c r="M1032" i="5" s="1"/>
  <c r="L1033" i="5"/>
  <c r="M1033" i="5" s="1"/>
  <c r="L1034" i="5"/>
  <c r="M1034" i="5" s="1"/>
  <c r="L1035" i="5"/>
  <c r="M1035" i="5" s="1"/>
  <c r="L1036" i="5"/>
  <c r="M1036" i="5" s="1"/>
  <c r="L1037" i="5"/>
  <c r="M1037" i="5" s="1"/>
  <c r="L1038" i="5"/>
  <c r="M1038" i="5" s="1"/>
  <c r="L1039" i="5"/>
  <c r="M1039" i="5" s="1"/>
  <c r="L1040" i="5"/>
  <c r="M1040" i="5" s="1"/>
  <c r="L1041" i="5"/>
  <c r="M1041" i="5" s="1"/>
  <c r="L1042" i="5"/>
  <c r="M1042" i="5" s="1"/>
  <c r="L1043" i="5"/>
  <c r="M1043" i="5" s="1"/>
  <c r="L1044" i="5"/>
  <c r="M1044" i="5" s="1"/>
  <c r="L1045" i="5"/>
  <c r="M1045" i="5" s="1"/>
  <c r="L1046" i="5"/>
  <c r="M1046" i="5" s="1"/>
  <c r="L1047" i="5"/>
  <c r="M1047" i="5" s="1"/>
  <c r="L1048" i="5"/>
  <c r="M1048" i="5" s="1"/>
  <c r="L1049" i="5"/>
  <c r="M1049" i="5" s="1"/>
  <c r="L1050" i="5"/>
  <c r="M1050" i="5" s="1"/>
  <c r="L1051" i="5"/>
  <c r="M1051" i="5" s="1"/>
  <c r="L1052" i="5"/>
  <c r="M1052" i="5" s="1"/>
  <c r="L1053" i="5"/>
  <c r="M1053" i="5" s="1"/>
  <c r="L1054" i="5"/>
  <c r="M1054" i="5" s="1"/>
  <c r="L1055" i="5"/>
  <c r="M1055" i="5" s="1"/>
  <c r="L1056" i="5"/>
  <c r="M1056" i="5" s="1"/>
  <c r="L1057" i="5"/>
  <c r="M1057" i="5" s="1"/>
  <c r="L1058" i="5"/>
  <c r="M1058" i="5" s="1"/>
  <c r="L1059" i="5"/>
  <c r="M1059" i="5" s="1"/>
  <c r="L1060" i="5"/>
  <c r="M1060" i="5" s="1"/>
  <c r="L1061" i="5"/>
  <c r="M1061" i="5" s="1"/>
  <c r="L1062" i="5"/>
  <c r="M1062" i="5" s="1"/>
  <c r="L1063" i="5"/>
  <c r="M1063" i="5" s="1"/>
  <c r="L1064" i="5"/>
  <c r="M1064" i="5" s="1"/>
  <c r="L1065" i="5"/>
  <c r="M1065" i="5" s="1"/>
  <c r="L1066" i="5"/>
  <c r="M1066" i="5" s="1"/>
  <c r="L1067" i="5"/>
  <c r="M1067" i="5" s="1"/>
  <c r="L1068" i="5"/>
  <c r="M1068" i="5" s="1"/>
  <c r="L1069" i="5"/>
  <c r="M1069" i="5" s="1"/>
  <c r="L1070" i="5"/>
  <c r="M1070" i="5" s="1"/>
  <c r="L1071" i="5"/>
  <c r="M1071" i="5" s="1"/>
  <c r="L1072" i="5"/>
  <c r="M1072" i="5" s="1"/>
  <c r="L1073" i="5"/>
  <c r="M1073" i="5" s="1"/>
  <c r="L1074" i="5"/>
  <c r="M1074" i="5" s="1"/>
  <c r="L1075" i="5"/>
  <c r="M1075" i="5" s="1"/>
  <c r="L1076" i="5"/>
  <c r="M1076" i="5" s="1"/>
  <c r="L1077" i="5"/>
  <c r="M1077" i="5" s="1"/>
  <c r="L1078" i="5"/>
  <c r="M1078" i="5" s="1"/>
  <c r="L1079" i="5"/>
  <c r="M1079" i="5" s="1"/>
  <c r="L1080" i="5"/>
  <c r="M1080" i="5" s="1"/>
  <c r="L1081" i="5"/>
  <c r="M1081" i="5" s="1"/>
  <c r="L1082" i="5"/>
  <c r="M1082" i="5" s="1"/>
  <c r="L1083" i="5"/>
  <c r="M1083" i="5" s="1"/>
  <c r="L1084" i="5"/>
  <c r="M1084" i="5" s="1"/>
  <c r="L1085" i="5"/>
  <c r="M1085" i="5" s="1"/>
  <c r="L1086" i="5"/>
  <c r="M1086" i="5" s="1"/>
  <c r="L1087" i="5"/>
  <c r="M1087" i="5" s="1"/>
  <c r="L1088" i="5"/>
  <c r="M1088" i="5" s="1"/>
  <c r="L1089" i="5"/>
  <c r="M1089" i="5" s="1"/>
  <c r="L1090" i="5"/>
  <c r="M1090" i="5" s="1"/>
  <c r="L1091" i="5"/>
  <c r="M1091" i="5" s="1"/>
  <c r="L1092" i="5"/>
  <c r="M1092" i="5" s="1"/>
  <c r="L1093" i="5"/>
  <c r="M1093" i="5" s="1"/>
  <c r="L1094" i="5"/>
  <c r="M1094" i="5" s="1"/>
  <c r="L1095" i="5"/>
  <c r="M1095" i="5" s="1"/>
  <c r="L1096" i="5"/>
  <c r="M1096" i="5" s="1"/>
  <c r="L1097" i="5"/>
  <c r="M1097" i="5" s="1"/>
  <c r="L1098" i="5"/>
  <c r="M1098" i="5" s="1"/>
  <c r="L1099" i="5"/>
  <c r="M1099" i="5" s="1"/>
  <c r="L1100" i="5"/>
  <c r="M1100" i="5" s="1"/>
  <c r="L1101" i="5"/>
  <c r="M1101" i="5" s="1"/>
  <c r="L1102" i="5"/>
  <c r="M1102" i="5" s="1"/>
  <c r="L1103" i="5"/>
  <c r="M1103" i="5" s="1"/>
  <c r="L1104" i="5"/>
  <c r="M1104" i="5" s="1"/>
  <c r="L1105" i="5"/>
  <c r="M1105" i="5" s="1"/>
  <c r="L1106" i="5"/>
  <c r="M1106" i="5" s="1"/>
  <c r="L1107" i="5"/>
  <c r="M1107" i="5" s="1"/>
  <c r="L1108" i="5"/>
  <c r="M1108" i="5" s="1"/>
  <c r="L1109" i="5"/>
  <c r="M1109" i="5" s="1"/>
  <c r="L1110" i="5"/>
  <c r="M1110" i="5" s="1"/>
  <c r="L1111" i="5"/>
  <c r="M1111" i="5" s="1"/>
  <c r="L1112" i="5"/>
  <c r="M1112" i="5" s="1"/>
  <c r="L1113" i="5"/>
  <c r="M1113" i="5" s="1"/>
  <c r="L1114" i="5"/>
  <c r="M1114" i="5" s="1"/>
  <c r="L1115" i="5"/>
  <c r="M1115" i="5" s="1"/>
  <c r="L1116" i="5"/>
  <c r="M1116" i="5" s="1"/>
  <c r="L1117" i="5"/>
  <c r="M1117" i="5" s="1"/>
  <c r="L1118" i="5"/>
  <c r="M1118" i="5" s="1"/>
  <c r="L1119" i="5"/>
  <c r="M1119" i="5" s="1"/>
  <c r="L1120" i="5"/>
  <c r="M1120" i="5" s="1"/>
  <c r="L1121" i="5"/>
  <c r="M1121" i="5" s="1"/>
  <c r="L1122" i="5"/>
  <c r="M1122" i="5" s="1"/>
  <c r="L1123" i="5"/>
  <c r="M1123" i="5" s="1"/>
  <c r="L1124" i="5"/>
  <c r="M1124" i="5" s="1"/>
  <c r="L1125" i="5"/>
  <c r="M1125" i="5" s="1"/>
  <c r="L1126" i="5"/>
  <c r="M1126" i="5" s="1"/>
  <c r="L1127" i="5"/>
  <c r="M1127" i="5" s="1"/>
  <c r="L1128" i="5"/>
  <c r="M1128" i="5" s="1"/>
  <c r="L1129" i="5"/>
  <c r="M1129" i="5" s="1"/>
  <c r="L1130" i="5"/>
  <c r="M1130" i="5" s="1"/>
  <c r="L1131" i="5"/>
  <c r="M1131" i="5" s="1"/>
  <c r="L1132" i="5"/>
  <c r="M1132" i="5" s="1"/>
  <c r="L1133" i="5"/>
  <c r="M1133" i="5" s="1"/>
  <c r="L1134" i="5"/>
  <c r="M1134" i="5" s="1"/>
  <c r="L1135" i="5"/>
  <c r="M1135" i="5" s="1"/>
  <c r="L1136" i="5"/>
  <c r="M1136" i="5" s="1"/>
  <c r="L1137" i="5"/>
  <c r="M1137" i="5" s="1"/>
  <c r="L1138" i="5"/>
  <c r="M1138" i="5" s="1"/>
  <c r="L1139" i="5"/>
  <c r="M1139" i="5" s="1"/>
  <c r="L1140" i="5"/>
  <c r="M1140" i="5" s="1"/>
  <c r="L1141" i="5"/>
  <c r="M1141" i="5" s="1"/>
  <c r="L1142" i="5"/>
  <c r="M1142" i="5" s="1"/>
  <c r="L1143" i="5"/>
  <c r="M1143" i="5" s="1"/>
  <c r="L1144" i="5"/>
  <c r="M1144" i="5" s="1"/>
  <c r="L1145" i="5"/>
  <c r="M1145" i="5" s="1"/>
  <c r="L1146" i="5"/>
  <c r="M1146" i="5" s="1"/>
  <c r="L1147" i="5"/>
  <c r="M1147" i="5" s="1"/>
  <c r="L1148" i="5"/>
  <c r="M1148" i="5" s="1"/>
  <c r="L1149" i="5"/>
  <c r="M1149" i="5" s="1"/>
  <c r="L1150" i="5"/>
  <c r="M1150" i="5" s="1"/>
  <c r="L1151" i="5"/>
  <c r="M1151" i="5" s="1"/>
  <c r="L1152" i="5"/>
  <c r="M1152" i="5" s="1"/>
  <c r="L1153" i="5"/>
  <c r="M1153" i="5" s="1"/>
  <c r="L1154" i="5"/>
  <c r="M1154" i="5" s="1"/>
  <c r="L1155" i="5"/>
  <c r="M1155" i="5" s="1"/>
  <c r="L1156" i="5"/>
  <c r="M1156" i="5" s="1"/>
  <c r="L1157" i="5"/>
  <c r="M1157" i="5" s="1"/>
  <c r="L1158" i="5"/>
  <c r="M1158" i="5" s="1"/>
  <c r="L1159" i="5"/>
  <c r="M1159" i="5" s="1"/>
  <c r="L1160" i="5"/>
  <c r="M1160" i="5" s="1"/>
  <c r="L1161" i="5"/>
  <c r="M1161" i="5" s="1"/>
  <c r="L1162" i="5"/>
  <c r="M1162" i="5" s="1"/>
  <c r="L1163" i="5"/>
  <c r="M1163" i="5" s="1"/>
  <c r="L1164" i="5"/>
  <c r="M1164" i="5" s="1"/>
  <c r="L1165" i="5"/>
  <c r="M1165" i="5" s="1"/>
  <c r="L1166" i="5"/>
  <c r="M1166" i="5" s="1"/>
  <c r="L1167" i="5"/>
  <c r="M1167" i="5" s="1"/>
  <c r="L1168" i="5"/>
  <c r="M1168" i="5" s="1"/>
  <c r="L1169" i="5"/>
  <c r="M1169" i="5" s="1"/>
  <c r="L1170" i="5"/>
  <c r="M1170" i="5" s="1"/>
  <c r="L1171" i="5"/>
  <c r="M1171" i="5" s="1"/>
  <c r="L1172" i="5"/>
  <c r="M1172" i="5" s="1"/>
  <c r="L1173" i="5"/>
  <c r="M1173" i="5" s="1"/>
  <c r="L1174" i="5"/>
  <c r="M1174" i="5" s="1"/>
  <c r="L1175" i="5"/>
  <c r="M1175" i="5" s="1"/>
  <c r="L1176" i="5"/>
  <c r="M1176" i="5" s="1"/>
  <c r="L1177" i="5"/>
  <c r="M1177" i="5" s="1"/>
  <c r="L1178" i="5"/>
  <c r="M1178" i="5" s="1"/>
  <c r="L1179" i="5"/>
  <c r="M1179" i="5" s="1"/>
  <c r="L1180" i="5"/>
  <c r="M1180" i="5" s="1"/>
  <c r="L1181" i="5"/>
  <c r="M1181" i="5" s="1"/>
  <c r="L1182" i="5"/>
  <c r="M1182" i="5" s="1"/>
  <c r="L1183" i="5"/>
  <c r="M1183" i="5" s="1"/>
  <c r="L1184" i="5"/>
  <c r="M1184" i="5" s="1"/>
  <c r="L1185" i="5"/>
  <c r="M1185" i="5" s="1"/>
  <c r="L1186" i="5"/>
  <c r="M1186" i="5" s="1"/>
  <c r="L1187" i="5"/>
  <c r="M1187" i="5" s="1"/>
  <c r="L1188" i="5"/>
  <c r="M1188" i="5" s="1"/>
  <c r="L1189" i="5"/>
  <c r="M1189" i="5" s="1"/>
  <c r="L1190" i="5"/>
  <c r="M1190" i="5" s="1"/>
  <c r="L1191" i="5"/>
  <c r="M1191" i="5" s="1"/>
  <c r="L1192" i="5"/>
  <c r="M1192" i="5" s="1"/>
  <c r="L1193" i="5"/>
  <c r="M1193" i="5" s="1"/>
  <c r="L1194" i="5"/>
  <c r="M1194" i="5" s="1"/>
  <c r="L1195" i="5"/>
  <c r="M1195" i="5" s="1"/>
  <c r="L1196" i="5"/>
  <c r="M1196" i="5" s="1"/>
  <c r="L1197" i="5"/>
  <c r="M1197" i="5" s="1"/>
  <c r="L1198" i="5"/>
  <c r="M1198" i="5" s="1"/>
  <c r="L1199" i="5"/>
  <c r="M1199" i="5" s="1"/>
  <c r="L1200" i="5"/>
  <c r="M1200" i="5" s="1"/>
  <c r="L1201" i="5"/>
  <c r="M1201" i="5" s="1"/>
  <c r="L1202" i="5"/>
  <c r="M1202" i="5" s="1"/>
  <c r="L1203" i="5"/>
  <c r="M1203" i="5" s="1"/>
  <c r="L1204" i="5"/>
  <c r="M1204" i="5" s="1"/>
  <c r="L1205" i="5"/>
  <c r="M1205" i="5" s="1"/>
  <c r="L1206" i="5"/>
  <c r="M1206" i="5" s="1"/>
  <c r="L1207" i="5"/>
  <c r="M1207" i="5" s="1"/>
  <c r="L1208" i="5"/>
  <c r="M1208" i="5" s="1"/>
  <c r="L1209" i="5"/>
  <c r="M1209" i="5" s="1"/>
  <c r="L1210" i="5"/>
  <c r="M1210" i="5" s="1"/>
  <c r="L1211" i="5"/>
  <c r="M1211" i="5" s="1"/>
  <c r="L1212" i="5"/>
  <c r="M1212" i="5" s="1"/>
  <c r="L1213" i="5"/>
  <c r="M1213" i="5" s="1"/>
  <c r="L1214" i="5"/>
  <c r="M1214" i="5" s="1"/>
  <c r="L1215" i="5"/>
  <c r="M1215" i="5" s="1"/>
  <c r="L1216" i="5"/>
  <c r="M1216" i="5" s="1"/>
  <c r="L1217" i="5"/>
  <c r="M1217" i="5" s="1"/>
  <c r="L1218" i="5"/>
  <c r="M1218" i="5" s="1"/>
  <c r="L1219" i="5"/>
  <c r="M1219" i="5" s="1"/>
  <c r="L1220" i="5"/>
  <c r="M1220" i="5" s="1"/>
  <c r="L1221" i="5"/>
  <c r="M1221" i="5" s="1"/>
  <c r="L1222" i="5"/>
  <c r="M1222" i="5" s="1"/>
  <c r="L1223" i="5"/>
  <c r="M1223" i="5" s="1"/>
  <c r="L1224" i="5"/>
  <c r="M1224" i="5" s="1"/>
  <c r="L1225" i="5"/>
  <c r="M1225" i="5" s="1"/>
  <c r="L1226" i="5"/>
  <c r="M1226" i="5" s="1"/>
  <c r="L1227" i="5"/>
  <c r="M1227" i="5" s="1"/>
  <c r="L1228" i="5"/>
  <c r="M1228" i="5" s="1"/>
  <c r="L1229" i="5"/>
  <c r="M1229" i="5" s="1"/>
  <c r="L1230" i="5"/>
  <c r="M1230" i="5" s="1"/>
  <c r="L1231" i="5"/>
  <c r="M1231" i="5" s="1"/>
  <c r="L1232" i="5"/>
  <c r="M1232" i="5" s="1"/>
  <c r="L1233" i="5"/>
  <c r="M1233" i="5" s="1"/>
  <c r="L1234" i="5"/>
  <c r="M1234" i="5" s="1"/>
  <c r="L1235" i="5"/>
  <c r="M1235" i="5" s="1"/>
  <c r="L1236" i="5"/>
  <c r="M1236" i="5" s="1"/>
  <c r="L1237" i="5"/>
  <c r="M1237" i="5" s="1"/>
  <c r="L1238" i="5"/>
  <c r="M1238" i="5" s="1"/>
  <c r="L1239" i="5"/>
  <c r="M1239" i="5" s="1"/>
  <c r="L1240" i="5"/>
  <c r="M1240" i="5" s="1"/>
  <c r="L1241" i="5"/>
  <c r="M1241" i="5" s="1"/>
  <c r="L1242" i="5"/>
  <c r="M1242" i="5" s="1"/>
  <c r="L1243" i="5"/>
  <c r="M1243" i="5" s="1"/>
  <c r="L1244" i="5"/>
  <c r="M1244" i="5" s="1"/>
  <c r="L1245" i="5"/>
  <c r="M1245" i="5" s="1"/>
  <c r="L1246" i="5"/>
  <c r="M1246" i="5" s="1"/>
  <c r="L1247" i="5"/>
  <c r="M1247" i="5" s="1"/>
  <c r="L1248" i="5"/>
  <c r="M1248" i="5" s="1"/>
  <c r="L1249" i="5"/>
  <c r="M1249" i="5" s="1"/>
  <c r="L1250" i="5"/>
  <c r="M1250" i="5" s="1"/>
  <c r="L1251" i="5"/>
  <c r="M1251" i="5" s="1"/>
  <c r="L1252" i="5"/>
  <c r="M1252" i="5" s="1"/>
  <c r="L1253" i="5"/>
  <c r="M1253" i="5" s="1"/>
  <c r="L1254" i="5"/>
  <c r="M1254" i="5" s="1"/>
  <c r="L1255" i="5"/>
  <c r="M1255" i="5" s="1"/>
  <c r="L1256" i="5"/>
  <c r="M1256" i="5" s="1"/>
  <c r="L1257" i="5"/>
  <c r="M1257" i="5" s="1"/>
  <c r="L1258" i="5"/>
  <c r="M1258" i="5" s="1"/>
  <c r="L1259" i="5"/>
  <c r="M1259" i="5" s="1"/>
  <c r="L1260" i="5"/>
  <c r="M1260" i="5" s="1"/>
  <c r="L1261" i="5"/>
  <c r="M1261" i="5" s="1"/>
  <c r="L1262" i="5"/>
  <c r="M1262" i="5" s="1"/>
  <c r="L1263" i="5"/>
  <c r="M1263" i="5" s="1"/>
  <c r="L1264" i="5"/>
  <c r="M1264" i="5" s="1"/>
  <c r="L1265" i="5"/>
  <c r="M1265" i="5" s="1"/>
  <c r="L1266" i="5"/>
  <c r="M1266" i="5" s="1"/>
  <c r="L1267" i="5"/>
  <c r="M1267" i="5" s="1"/>
  <c r="L1268" i="5"/>
  <c r="M1268" i="5" s="1"/>
  <c r="L1269" i="5"/>
  <c r="M1269" i="5" s="1"/>
  <c r="L1270" i="5"/>
  <c r="M1270" i="5" s="1"/>
  <c r="L1271" i="5"/>
  <c r="M1271" i="5" s="1"/>
  <c r="L1272" i="5"/>
  <c r="M1272" i="5" s="1"/>
  <c r="L1273" i="5"/>
  <c r="M1273" i="5" s="1"/>
  <c r="L1274" i="5"/>
  <c r="M1274" i="5" s="1"/>
  <c r="L1275" i="5"/>
  <c r="M1275" i="5" s="1"/>
  <c r="L1276" i="5"/>
  <c r="M1276" i="5" s="1"/>
  <c r="L1277" i="5"/>
  <c r="M1277" i="5" s="1"/>
  <c r="L1278" i="5"/>
  <c r="M1278" i="5" s="1"/>
  <c r="L1279" i="5"/>
  <c r="M1279" i="5" s="1"/>
  <c r="L1280" i="5"/>
  <c r="M1280" i="5" s="1"/>
  <c r="L1281" i="5"/>
  <c r="M1281" i="5" s="1"/>
  <c r="L1282" i="5"/>
  <c r="M1282" i="5" s="1"/>
  <c r="L1283" i="5"/>
  <c r="M1283" i="5" s="1"/>
  <c r="L1284" i="5"/>
  <c r="M1284" i="5" s="1"/>
  <c r="L1285" i="5"/>
  <c r="M1285" i="5" s="1"/>
  <c r="L1286" i="5"/>
  <c r="M1286" i="5" s="1"/>
  <c r="L1287" i="5"/>
  <c r="M1287" i="5" s="1"/>
  <c r="L1288" i="5"/>
  <c r="M1288" i="5" s="1"/>
  <c r="L1289" i="5"/>
  <c r="M1289" i="5" s="1"/>
  <c r="L1290" i="5"/>
  <c r="M1290" i="5" s="1"/>
  <c r="L1291" i="5"/>
  <c r="M1291" i="5" s="1"/>
  <c r="L1292" i="5"/>
  <c r="M1292" i="5" s="1"/>
  <c r="L1293" i="5"/>
  <c r="M1293" i="5" s="1"/>
  <c r="L1294" i="5"/>
  <c r="M1294" i="5" s="1"/>
  <c r="L1295" i="5"/>
  <c r="M1295" i="5" s="1"/>
  <c r="L1296" i="5"/>
  <c r="M1296" i="5" s="1"/>
  <c r="L1297" i="5"/>
  <c r="M1297" i="5" s="1"/>
  <c r="L1298" i="5"/>
  <c r="M1298" i="5" s="1"/>
  <c r="L1299" i="5"/>
  <c r="M1299" i="5" s="1"/>
  <c r="L1300" i="5"/>
  <c r="M1300" i="5" s="1"/>
  <c r="L1301" i="5"/>
  <c r="M1301" i="5" s="1"/>
  <c r="L1302" i="5"/>
  <c r="M1302" i="5" s="1"/>
  <c r="L1303" i="5"/>
  <c r="M1303" i="5" s="1"/>
  <c r="L1304" i="5"/>
  <c r="M1304" i="5" s="1"/>
  <c r="L1305" i="5"/>
  <c r="M1305" i="5" s="1"/>
  <c r="L1306" i="5"/>
  <c r="M1306" i="5" s="1"/>
  <c r="L1307" i="5"/>
  <c r="M1307" i="5" s="1"/>
  <c r="L1308" i="5"/>
  <c r="M1308" i="5" s="1"/>
  <c r="L1309" i="5"/>
  <c r="M1309" i="5" s="1"/>
  <c r="L1310" i="5"/>
  <c r="M1310" i="5" s="1"/>
  <c r="L1311" i="5"/>
  <c r="M1311" i="5" s="1"/>
  <c r="L1312" i="5"/>
  <c r="M1312" i="5" s="1"/>
  <c r="L1313" i="5"/>
  <c r="M1313" i="5" s="1"/>
  <c r="L1314" i="5"/>
  <c r="M1314" i="5" s="1"/>
  <c r="L1315" i="5"/>
  <c r="M1315" i="5" s="1"/>
  <c r="L1316" i="5"/>
  <c r="M1316" i="5" s="1"/>
  <c r="L1317" i="5"/>
  <c r="M1317" i="5" s="1"/>
  <c r="L1318" i="5"/>
  <c r="M1318" i="5" s="1"/>
  <c r="L1319" i="5"/>
  <c r="M1319" i="5" s="1"/>
  <c r="L1320" i="5"/>
  <c r="M1320" i="5" s="1"/>
  <c r="L1321" i="5"/>
  <c r="M1321" i="5" s="1"/>
  <c r="L1322" i="5"/>
  <c r="M1322" i="5" s="1"/>
  <c r="L1323" i="5"/>
  <c r="M1323" i="5" s="1"/>
  <c r="L1324" i="5"/>
  <c r="M1324" i="5" s="1"/>
  <c r="L1325" i="5"/>
  <c r="M1325" i="5" s="1"/>
  <c r="L1326" i="5"/>
  <c r="M1326" i="5" s="1"/>
  <c r="L1327" i="5"/>
  <c r="M1327" i="5" s="1"/>
  <c r="L1328" i="5"/>
  <c r="M1328" i="5" s="1"/>
  <c r="L1329" i="5"/>
  <c r="M1329" i="5" s="1"/>
  <c r="L1330" i="5"/>
  <c r="M1330" i="5" s="1"/>
  <c r="L1331" i="5"/>
  <c r="M1331" i="5" s="1"/>
  <c r="L1332" i="5"/>
  <c r="M1332" i="5" s="1"/>
  <c r="L1333" i="5"/>
  <c r="M1333" i="5" s="1"/>
  <c r="L1334" i="5"/>
  <c r="M1334" i="5" s="1"/>
  <c r="L1335" i="5"/>
  <c r="M1335" i="5" s="1"/>
  <c r="L1336" i="5"/>
  <c r="M1336" i="5" s="1"/>
  <c r="L1337" i="5"/>
  <c r="M1337" i="5" s="1"/>
  <c r="L1338" i="5"/>
  <c r="M1338" i="5" s="1"/>
  <c r="L1339" i="5"/>
  <c r="M1339" i="5" s="1"/>
  <c r="L1340" i="5"/>
  <c r="M1340" i="5" s="1"/>
  <c r="L1341" i="5"/>
  <c r="M1341" i="5" s="1"/>
  <c r="L1342" i="5"/>
  <c r="M1342" i="5" s="1"/>
  <c r="L1343" i="5"/>
  <c r="M1343" i="5" s="1"/>
  <c r="L1344" i="5"/>
  <c r="M1344" i="5" s="1"/>
  <c r="L1345" i="5"/>
  <c r="M1345" i="5" s="1"/>
  <c r="L1346" i="5"/>
  <c r="M1346" i="5" s="1"/>
  <c r="L1347" i="5"/>
  <c r="M1347" i="5" s="1"/>
  <c r="L1348" i="5"/>
  <c r="M1348" i="5" s="1"/>
  <c r="L1349" i="5"/>
  <c r="M1349" i="5" s="1"/>
  <c r="L1350" i="5"/>
  <c r="M1350" i="5" s="1"/>
  <c r="L1351" i="5"/>
  <c r="M1351" i="5" s="1"/>
  <c r="L1352" i="5"/>
  <c r="M1352" i="5" s="1"/>
  <c r="L1353" i="5"/>
  <c r="M1353" i="5" s="1"/>
  <c r="L1354" i="5"/>
  <c r="M1354" i="5" s="1"/>
  <c r="L1355" i="5"/>
  <c r="M1355" i="5" s="1"/>
  <c r="L1356" i="5"/>
  <c r="M1356" i="5" s="1"/>
  <c r="L1357" i="5"/>
  <c r="M1357" i="5" s="1"/>
  <c r="L1358" i="5"/>
  <c r="M1358" i="5" s="1"/>
  <c r="L1359" i="5"/>
  <c r="M1359" i="5" s="1"/>
  <c r="L1360" i="5"/>
  <c r="M1360" i="5" s="1"/>
  <c r="L1361" i="5"/>
  <c r="M1361" i="5" s="1"/>
  <c r="L1362" i="5"/>
  <c r="M1362" i="5" s="1"/>
  <c r="L1363" i="5"/>
  <c r="M1363" i="5" s="1"/>
  <c r="L1364" i="5"/>
  <c r="M1364" i="5" s="1"/>
  <c r="L1365" i="5"/>
  <c r="M1365" i="5" s="1"/>
  <c r="L1366" i="5"/>
  <c r="M1366" i="5" s="1"/>
  <c r="L1367" i="5"/>
  <c r="M1367" i="5" s="1"/>
  <c r="L1368" i="5"/>
  <c r="M1368" i="5" s="1"/>
  <c r="L1369" i="5"/>
  <c r="M1369" i="5" s="1"/>
  <c r="L1370" i="5"/>
  <c r="M1370" i="5" s="1"/>
  <c r="L1371" i="5"/>
  <c r="M1371" i="5" s="1"/>
  <c r="L1372" i="5"/>
  <c r="M1372" i="5" s="1"/>
  <c r="L1373" i="5"/>
  <c r="M1373" i="5" s="1"/>
  <c r="L1374" i="5"/>
  <c r="M1374" i="5" s="1"/>
  <c r="L1375" i="5"/>
  <c r="M1375" i="5" s="1"/>
  <c r="L1376" i="5"/>
  <c r="M1376" i="5" s="1"/>
  <c r="L1377" i="5"/>
  <c r="M1377" i="5" s="1"/>
  <c r="L1378" i="5"/>
  <c r="M1378" i="5" s="1"/>
  <c r="L1379" i="5"/>
  <c r="M1379" i="5" s="1"/>
  <c r="L1380" i="5"/>
  <c r="M1380" i="5" s="1"/>
  <c r="L1381" i="5"/>
  <c r="M1381" i="5" s="1"/>
  <c r="L1382" i="5"/>
  <c r="M1382" i="5" s="1"/>
  <c r="L1383" i="5"/>
  <c r="M1383" i="5" s="1"/>
  <c r="L1384" i="5"/>
  <c r="M1384" i="5" s="1"/>
  <c r="L1385" i="5"/>
  <c r="M1385" i="5" s="1"/>
  <c r="L1386" i="5"/>
  <c r="M1386" i="5" s="1"/>
  <c r="L1387" i="5"/>
  <c r="M1387" i="5" s="1"/>
  <c r="L1388" i="5"/>
  <c r="M1388" i="5" s="1"/>
  <c r="L1389" i="5"/>
  <c r="M1389" i="5" s="1"/>
  <c r="L1390" i="5"/>
  <c r="M1390" i="5" s="1"/>
  <c r="L1391" i="5"/>
  <c r="M1391" i="5" s="1"/>
  <c r="L1392" i="5"/>
  <c r="M1392" i="5" s="1"/>
  <c r="L1393" i="5"/>
  <c r="M1393" i="5" s="1"/>
  <c r="L1394" i="5"/>
  <c r="M1394" i="5" s="1"/>
  <c r="L1395" i="5"/>
  <c r="M1395" i="5" s="1"/>
  <c r="L1396" i="5"/>
  <c r="M1396" i="5" s="1"/>
  <c r="L1397" i="5"/>
  <c r="M1397" i="5" s="1"/>
  <c r="L1398" i="5"/>
  <c r="M1398" i="5" s="1"/>
  <c r="L1399" i="5"/>
  <c r="M1399" i="5" s="1"/>
  <c r="L1400" i="5"/>
  <c r="M1400" i="5" s="1"/>
  <c r="L1401" i="5"/>
  <c r="M1401" i="5" s="1"/>
  <c r="L1402" i="5"/>
  <c r="M1402" i="5" s="1"/>
  <c r="L1403" i="5"/>
  <c r="M1403" i="5" s="1"/>
  <c r="L1404" i="5"/>
  <c r="M1404" i="5" s="1"/>
  <c r="L1405" i="5"/>
  <c r="M1405" i="5" s="1"/>
  <c r="L1406" i="5"/>
  <c r="M1406" i="5" s="1"/>
  <c r="L1407" i="5"/>
  <c r="M1407" i="5" s="1"/>
  <c r="L1408" i="5"/>
  <c r="M1408" i="5" s="1"/>
  <c r="L1409" i="5"/>
  <c r="M1409" i="5" s="1"/>
  <c r="L1410" i="5"/>
  <c r="M1410" i="5" s="1"/>
  <c r="L1411" i="5"/>
  <c r="M1411" i="5" s="1"/>
  <c r="L1412" i="5"/>
  <c r="M1412" i="5" s="1"/>
  <c r="L1413" i="5"/>
  <c r="M1413" i="5" s="1"/>
  <c r="L1414" i="5"/>
  <c r="M1414" i="5" s="1"/>
  <c r="L1415" i="5"/>
  <c r="M1415" i="5" s="1"/>
  <c r="L1416" i="5"/>
  <c r="M1416" i="5" s="1"/>
  <c r="L1417" i="5"/>
  <c r="M1417" i="5" s="1"/>
  <c r="L1418" i="5"/>
  <c r="M1418" i="5" s="1"/>
  <c r="L1419" i="5"/>
  <c r="M1419" i="5" s="1"/>
  <c r="L1420" i="5"/>
  <c r="M1420" i="5" s="1"/>
  <c r="L1421" i="5"/>
  <c r="M1421" i="5" s="1"/>
  <c r="L1422" i="5"/>
  <c r="M1422" i="5" s="1"/>
  <c r="L1423" i="5"/>
  <c r="M1423" i="5" s="1"/>
  <c r="L1424" i="5"/>
  <c r="M1424" i="5" s="1"/>
  <c r="L1425" i="5"/>
  <c r="M1425" i="5" s="1"/>
  <c r="L1426" i="5"/>
  <c r="M1426" i="5" s="1"/>
  <c r="L1427" i="5"/>
  <c r="M1427" i="5" s="1"/>
  <c r="L1428" i="5"/>
  <c r="M1428" i="5" s="1"/>
  <c r="L1429" i="5"/>
  <c r="M1429" i="5" s="1"/>
  <c r="L1430" i="5"/>
  <c r="M1430" i="5" s="1"/>
  <c r="L1431" i="5"/>
  <c r="M1431" i="5" s="1"/>
  <c r="L1432" i="5"/>
  <c r="M1432" i="5" s="1"/>
  <c r="L1433" i="5"/>
  <c r="M1433" i="5" s="1"/>
  <c r="L1434" i="5"/>
  <c r="M1434" i="5" s="1"/>
  <c r="L1435" i="5"/>
  <c r="M1435" i="5" s="1"/>
  <c r="L1436" i="5"/>
  <c r="M1436" i="5" s="1"/>
  <c r="L1437" i="5"/>
  <c r="M1437" i="5" s="1"/>
  <c r="L1438" i="5"/>
  <c r="M1438" i="5" s="1"/>
  <c r="L1439" i="5"/>
  <c r="M1439" i="5" s="1"/>
  <c r="L1440" i="5"/>
  <c r="M1440" i="5" s="1"/>
  <c r="L1441" i="5"/>
  <c r="M1441" i="5" s="1"/>
  <c r="L1442" i="5"/>
  <c r="M1442" i="5" s="1"/>
  <c r="L1443" i="5"/>
  <c r="M1443" i="5" s="1"/>
  <c r="L1444" i="5"/>
  <c r="M1444" i="5" s="1"/>
  <c r="L1445" i="5"/>
  <c r="M1445" i="5" s="1"/>
  <c r="L1446" i="5"/>
  <c r="M1446" i="5" s="1"/>
  <c r="L1447" i="5"/>
  <c r="M1447" i="5" s="1"/>
  <c r="L1448" i="5"/>
  <c r="M1448" i="5" s="1"/>
  <c r="L1449" i="5"/>
  <c r="M1449" i="5" s="1"/>
  <c r="L1450" i="5"/>
  <c r="M1450" i="5" s="1"/>
  <c r="L1451" i="5"/>
  <c r="M1451" i="5" s="1"/>
  <c r="L1452" i="5"/>
  <c r="M1452" i="5" s="1"/>
  <c r="L1453" i="5"/>
  <c r="M1453" i="5" s="1"/>
  <c r="L1454" i="5"/>
  <c r="M1454" i="5" s="1"/>
  <c r="L1455" i="5"/>
  <c r="M1455" i="5" s="1"/>
  <c r="L1456" i="5"/>
  <c r="M1456" i="5" s="1"/>
  <c r="L1457" i="5"/>
  <c r="M1457" i="5" s="1"/>
  <c r="L1458" i="5"/>
  <c r="M1458" i="5" s="1"/>
  <c r="L1459" i="5"/>
  <c r="M1459" i="5" s="1"/>
  <c r="L1460" i="5"/>
  <c r="M1460" i="5" s="1"/>
  <c r="L1461" i="5"/>
  <c r="M1461" i="5" s="1"/>
  <c r="L1462" i="5"/>
  <c r="M1462" i="5" s="1"/>
  <c r="L1463" i="5"/>
  <c r="M1463" i="5" s="1"/>
  <c r="L1464" i="5"/>
  <c r="M1464" i="5" s="1"/>
  <c r="L1465" i="5"/>
  <c r="M1465" i="5" s="1"/>
  <c r="L1466" i="5"/>
  <c r="M1466" i="5" s="1"/>
  <c r="L1467" i="5"/>
  <c r="M1467" i="5" s="1"/>
  <c r="L1468" i="5"/>
  <c r="M1468" i="5" s="1"/>
  <c r="L1469" i="5"/>
  <c r="M1469" i="5" s="1"/>
  <c r="L1470" i="5"/>
  <c r="M1470" i="5" s="1"/>
  <c r="L1471" i="5"/>
  <c r="M1471" i="5" s="1"/>
  <c r="L1472" i="5"/>
  <c r="M1472" i="5" s="1"/>
  <c r="L1473" i="5"/>
  <c r="M1473" i="5" s="1"/>
  <c r="L1474" i="5"/>
  <c r="M1474" i="5" s="1"/>
  <c r="L1475" i="5"/>
  <c r="M1475" i="5" s="1"/>
  <c r="L1476" i="5"/>
  <c r="M1476" i="5" s="1"/>
  <c r="L1477" i="5"/>
  <c r="M1477" i="5" s="1"/>
  <c r="L1478" i="5"/>
  <c r="M1478" i="5" s="1"/>
  <c r="L1479" i="5"/>
  <c r="M1479" i="5" s="1"/>
  <c r="L1480" i="5"/>
  <c r="M1480" i="5" s="1"/>
  <c r="L1481" i="5"/>
  <c r="M1481" i="5" s="1"/>
  <c r="L1482" i="5"/>
  <c r="M1482" i="5" s="1"/>
  <c r="L1483" i="5"/>
  <c r="M1483" i="5" s="1"/>
  <c r="L1484" i="5"/>
  <c r="M1484" i="5" s="1"/>
  <c r="L1485" i="5"/>
  <c r="M1485" i="5" s="1"/>
  <c r="L1486" i="5"/>
  <c r="M1486" i="5" s="1"/>
  <c r="L1487" i="5"/>
  <c r="M1487" i="5" s="1"/>
  <c r="L1488" i="5"/>
  <c r="M1488" i="5" s="1"/>
  <c r="L1489" i="5"/>
  <c r="M1489" i="5" s="1"/>
  <c r="L1490" i="5"/>
  <c r="M1490" i="5" s="1"/>
  <c r="L1491" i="5"/>
  <c r="M1491" i="5" s="1"/>
  <c r="L1492" i="5"/>
  <c r="M1492" i="5" s="1"/>
  <c r="L1493" i="5"/>
  <c r="M1493" i="5" s="1"/>
  <c r="L1494" i="5"/>
  <c r="M1494" i="5" s="1"/>
  <c r="L1495" i="5"/>
  <c r="M1495" i="5" s="1"/>
  <c r="L1496" i="5"/>
  <c r="M1496" i="5" s="1"/>
  <c r="L1497" i="5"/>
  <c r="M1497" i="5" s="1"/>
  <c r="L1498" i="5"/>
  <c r="M1498" i="5" s="1"/>
  <c r="L1499" i="5"/>
  <c r="M1499" i="5" s="1"/>
  <c r="L1500" i="5"/>
  <c r="M1500" i="5" s="1"/>
  <c r="L1501" i="5"/>
  <c r="M1501" i="5" s="1"/>
  <c r="L1502" i="5"/>
  <c r="M1502" i="5" s="1"/>
  <c r="L1503" i="5"/>
  <c r="M1503" i="5" s="1"/>
  <c r="L1504" i="5"/>
  <c r="M1504" i="5" s="1"/>
  <c r="L1505" i="5"/>
  <c r="M1505" i="5" s="1"/>
  <c r="L1506" i="5"/>
  <c r="M1506" i="5" s="1"/>
  <c r="L1507" i="5"/>
  <c r="M1507" i="5" s="1"/>
  <c r="L1508" i="5"/>
  <c r="M1508" i="5" s="1"/>
  <c r="L1509" i="5"/>
  <c r="M1509" i="5" s="1"/>
  <c r="L1510" i="5"/>
  <c r="M1510" i="5" s="1"/>
  <c r="L1511" i="5"/>
  <c r="M1511" i="5" s="1"/>
  <c r="L1512" i="5"/>
  <c r="M1512" i="5" s="1"/>
  <c r="L1513" i="5"/>
  <c r="M1513" i="5" s="1"/>
  <c r="L1514" i="5"/>
  <c r="M1514" i="5" s="1"/>
  <c r="L1515" i="5"/>
  <c r="M1515" i="5" s="1"/>
  <c r="L1516" i="5"/>
  <c r="M1516" i="5" s="1"/>
  <c r="L1517" i="5"/>
  <c r="M1517" i="5" s="1"/>
  <c r="L1518" i="5"/>
  <c r="M1518" i="5" s="1"/>
  <c r="L1519" i="5"/>
  <c r="M1519" i="5" s="1"/>
  <c r="L1520" i="5"/>
  <c r="M1520" i="5" s="1"/>
  <c r="L1521" i="5"/>
  <c r="M1521" i="5" s="1"/>
  <c r="L1522" i="5"/>
  <c r="M1522" i="5" s="1"/>
  <c r="L1523" i="5"/>
  <c r="M1523" i="5" s="1"/>
  <c r="L1524" i="5"/>
  <c r="M1524" i="5" s="1"/>
  <c r="L1525" i="5"/>
  <c r="M1525" i="5" s="1"/>
  <c r="L1526" i="5"/>
  <c r="M1526" i="5" s="1"/>
  <c r="L1527" i="5"/>
  <c r="M1527" i="5" s="1"/>
  <c r="L1528" i="5"/>
  <c r="M1528" i="5" s="1"/>
  <c r="L1529" i="5"/>
  <c r="M1529" i="5" s="1"/>
  <c r="L1530" i="5"/>
  <c r="M1530" i="5" s="1"/>
  <c r="L1531" i="5"/>
  <c r="M1531" i="5" s="1"/>
  <c r="L1532" i="5"/>
  <c r="M1532" i="5" s="1"/>
  <c r="L1533" i="5"/>
  <c r="M1533" i="5" s="1"/>
  <c r="L1534" i="5"/>
  <c r="M1534" i="5" s="1"/>
  <c r="L1535" i="5"/>
  <c r="M1535" i="5" s="1"/>
  <c r="L1536" i="5"/>
  <c r="M1536" i="5" s="1"/>
  <c r="L1537" i="5"/>
  <c r="M1537" i="5" s="1"/>
  <c r="L1538" i="5"/>
  <c r="M1538" i="5" s="1"/>
  <c r="L1539" i="5"/>
  <c r="M1539" i="5" s="1"/>
  <c r="L1540" i="5"/>
  <c r="M1540" i="5" s="1"/>
  <c r="L1541" i="5"/>
  <c r="M1541" i="5" s="1"/>
  <c r="L1542" i="5"/>
  <c r="M1542" i="5" s="1"/>
  <c r="L1543" i="5"/>
  <c r="M1543" i="5" s="1"/>
  <c r="L1544" i="5"/>
  <c r="M1544" i="5" s="1"/>
  <c r="L1545" i="5"/>
  <c r="M1545" i="5" s="1"/>
  <c r="L1546" i="5"/>
  <c r="M1546" i="5" s="1"/>
  <c r="L1547" i="5"/>
  <c r="M1547" i="5" s="1"/>
  <c r="L1548" i="5"/>
  <c r="M1548" i="5" s="1"/>
  <c r="L1549" i="5"/>
  <c r="M1549" i="5" s="1"/>
  <c r="L1550" i="5"/>
  <c r="M1550" i="5" s="1"/>
  <c r="L1551" i="5"/>
  <c r="M1551" i="5" s="1"/>
  <c r="L1552" i="5"/>
  <c r="M1552" i="5" s="1"/>
  <c r="L1553" i="5"/>
  <c r="M1553" i="5" s="1"/>
  <c r="L1554" i="5"/>
  <c r="M1554" i="5" s="1"/>
  <c r="L1555" i="5"/>
  <c r="M1555" i="5" s="1"/>
  <c r="L1556" i="5"/>
  <c r="M1556" i="5" s="1"/>
  <c r="L1557" i="5"/>
  <c r="M1557" i="5" s="1"/>
  <c r="L1558" i="5"/>
  <c r="M1558" i="5" s="1"/>
  <c r="L1559" i="5"/>
  <c r="M1559" i="5" s="1"/>
  <c r="L1560" i="5"/>
  <c r="M1560" i="5" s="1"/>
  <c r="L1561" i="5"/>
  <c r="M1561" i="5" s="1"/>
  <c r="L1562" i="5"/>
  <c r="M1562" i="5" s="1"/>
  <c r="L1563" i="5"/>
  <c r="M1563" i="5" s="1"/>
  <c r="L1564" i="5"/>
  <c r="M1564" i="5" s="1"/>
  <c r="L1565" i="5"/>
  <c r="M1565" i="5" s="1"/>
  <c r="L1566" i="5"/>
  <c r="M1566" i="5" s="1"/>
  <c r="L1567" i="5"/>
  <c r="M1567" i="5" s="1"/>
  <c r="L1568" i="5"/>
  <c r="M1568" i="5" s="1"/>
  <c r="L1569" i="5"/>
  <c r="M1569" i="5" s="1"/>
  <c r="L1570" i="5"/>
  <c r="M1570" i="5" s="1"/>
  <c r="L1571" i="5"/>
  <c r="M1571" i="5" s="1"/>
  <c r="L1572" i="5"/>
  <c r="M1572" i="5" s="1"/>
  <c r="L1573" i="5"/>
  <c r="M1573" i="5" s="1"/>
  <c r="L1574" i="5"/>
  <c r="M1574" i="5" s="1"/>
  <c r="L1575" i="5"/>
  <c r="M1575" i="5" s="1"/>
  <c r="L1576" i="5"/>
  <c r="M1576" i="5" s="1"/>
  <c r="L1577" i="5"/>
  <c r="M1577" i="5" s="1"/>
  <c r="L1578" i="5"/>
  <c r="M1578" i="5" s="1"/>
  <c r="L1579" i="5"/>
  <c r="M1579" i="5" s="1"/>
  <c r="L1580" i="5"/>
  <c r="M1580" i="5" s="1"/>
  <c r="L1581" i="5"/>
  <c r="M1581" i="5" s="1"/>
  <c r="L1582" i="5"/>
  <c r="M1582" i="5" s="1"/>
  <c r="L1583" i="5"/>
  <c r="M1583" i="5" s="1"/>
  <c r="L1584" i="5"/>
  <c r="M1584" i="5" s="1"/>
  <c r="L1585" i="5"/>
  <c r="M1585" i="5" s="1"/>
  <c r="L1586" i="5"/>
  <c r="M1586" i="5" s="1"/>
  <c r="L1587" i="5"/>
  <c r="M1587" i="5" s="1"/>
  <c r="L1588" i="5"/>
  <c r="M1588" i="5" s="1"/>
  <c r="L1589" i="5"/>
  <c r="M1589" i="5" s="1"/>
  <c r="L1590" i="5"/>
  <c r="M1590" i="5" s="1"/>
  <c r="L1591" i="5"/>
  <c r="M1591" i="5" s="1"/>
  <c r="L1592" i="5"/>
  <c r="M1592" i="5" s="1"/>
  <c r="L1593" i="5"/>
  <c r="M1593" i="5" s="1"/>
  <c r="L1594" i="5"/>
  <c r="M1594" i="5" s="1"/>
  <c r="L1595" i="5"/>
  <c r="M1595" i="5" s="1"/>
  <c r="L1596" i="5"/>
  <c r="M1596" i="5" s="1"/>
  <c r="L1597" i="5"/>
  <c r="M1597" i="5" s="1"/>
  <c r="L1598" i="5"/>
  <c r="M1598" i="5" s="1"/>
  <c r="L1599" i="5"/>
  <c r="M1599" i="5" s="1"/>
  <c r="L1600" i="5"/>
  <c r="M1600" i="5" s="1"/>
  <c r="L1601" i="5"/>
  <c r="M1601" i="5" s="1"/>
  <c r="L1602" i="5"/>
  <c r="M1602" i="5" s="1"/>
  <c r="L1603" i="5"/>
  <c r="M1603" i="5" s="1"/>
  <c r="L1604" i="5"/>
  <c r="M1604" i="5" s="1"/>
  <c r="L1605" i="5"/>
  <c r="M1605" i="5" s="1"/>
  <c r="L1606" i="5"/>
  <c r="M1606" i="5" s="1"/>
  <c r="L1607" i="5"/>
  <c r="M1607" i="5" s="1"/>
  <c r="L1608" i="5"/>
  <c r="M1608" i="5" s="1"/>
  <c r="L1609" i="5"/>
  <c r="M1609" i="5" s="1"/>
  <c r="L1610" i="5"/>
  <c r="M1610" i="5" s="1"/>
  <c r="L1611" i="5"/>
  <c r="M1611" i="5" s="1"/>
  <c r="L1612" i="5"/>
  <c r="M1612" i="5" s="1"/>
  <c r="L1613" i="5"/>
  <c r="M1613" i="5" s="1"/>
  <c r="L1614" i="5"/>
  <c r="M1614" i="5" s="1"/>
  <c r="L1615" i="5"/>
  <c r="M1615" i="5" s="1"/>
  <c r="L1616" i="5"/>
  <c r="M1616" i="5" s="1"/>
  <c r="L1617" i="5"/>
  <c r="M1617" i="5" s="1"/>
  <c r="L1618" i="5"/>
  <c r="M1618" i="5" s="1"/>
  <c r="L1619" i="5"/>
  <c r="M1619" i="5" s="1"/>
  <c r="L1620" i="5"/>
  <c r="M1620" i="5" s="1"/>
  <c r="L1621" i="5"/>
  <c r="M1621" i="5" s="1"/>
  <c r="L1622" i="5"/>
  <c r="M1622" i="5" s="1"/>
  <c r="L1623" i="5"/>
  <c r="M1623" i="5" s="1"/>
  <c r="L1624" i="5"/>
  <c r="M1624" i="5" s="1"/>
  <c r="L1625" i="5"/>
  <c r="M1625" i="5" s="1"/>
  <c r="L1626" i="5"/>
  <c r="M1626" i="5" s="1"/>
  <c r="L1627" i="5"/>
  <c r="M1627" i="5" s="1"/>
  <c r="L1628" i="5"/>
  <c r="M1628" i="5" s="1"/>
  <c r="L1629" i="5"/>
  <c r="M1629" i="5" s="1"/>
  <c r="L1630" i="5"/>
  <c r="M1630" i="5" s="1"/>
  <c r="L1631" i="5"/>
  <c r="M1631" i="5" s="1"/>
  <c r="L1632" i="5"/>
  <c r="M1632" i="5" s="1"/>
  <c r="L1633" i="5"/>
  <c r="M1633" i="5" s="1"/>
  <c r="L1634" i="5"/>
  <c r="M1634" i="5" s="1"/>
  <c r="L1635" i="5"/>
  <c r="M1635" i="5" s="1"/>
  <c r="L1636" i="5"/>
  <c r="M1636" i="5" s="1"/>
  <c r="L1637" i="5"/>
  <c r="M1637" i="5" s="1"/>
  <c r="L1638" i="5"/>
  <c r="M1638" i="5" s="1"/>
  <c r="L1639" i="5"/>
  <c r="M1639" i="5" s="1"/>
  <c r="L1640" i="5"/>
  <c r="M1640" i="5" s="1"/>
  <c r="L1641" i="5"/>
  <c r="M1641" i="5" s="1"/>
  <c r="L1642" i="5"/>
  <c r="M1642" i="5" s="1"/>
  <c r="L1643" i="5"/>
  <c r="M1643" i="5" s="1"/>
  <c r="L1644" i="5"/>
  <c r="M1644" i="5" s="1"/>
  <c r="L1645" i="5"/>
  <c r="M1645" i="5" s="1"/>
  <c r="L1646" i="5"/>
  <c r="M1646" i="5" s="1"/>
  <c r="L1647" i="5"/>
  <c r="M1647" i="5" s="1"/>
  <c r="L1648" i="5"/>
  <c r="M1648" i="5" s="1"/>
  <c r="L1649" i="5"/>
  <c r="M1649" i="5" s="1"/>
  <c r="L1650" i="5"/>
  <c r="M1650" i="5" s="1"/>
  <c r="L1651" i="5"/>
  <c r="M1651" i="5" s="1"/>
  <c r="L1652" i="5"/>
  <c r="M1652" i="5" s="1"/>
  <c r="L1653" i="5"/>
  <c r="M1653" i="5" s="1"/>
  <c r="L1654" i="5"/>
  <c r="M1654" i="5" s="1"/>
  <c r="L1655" i="5"/>
  <c r="M1655" i="5" s="1"/>
  <c r="L1656" i="5"/>
  <c r="M1656" i="5" s="1"/>
  <c r="L1657" i="5"/>
  <c r="M1657" i="5" s="1"/>
  <c r="L1658" i="5"/>
  <c r="M1658" i="5" s="1"/>
  <c r="L1659" i="5"/>
  <c r="M1659" i="5" s="1"/>
  <c r="L1660" i="5"/>
  <c r="M1660" i="5" s="1"/>
  <c r="L1661" i="5"/>
  <c r="M1661" i="5" s="1"/>
  <c r="L1662" i="5"/>
  <c r="M1662" i="5" s="1"/>
  <c r="L1663" i="5"/>
  <c r="M1663" i="5" s="1"/>
  <c r="L1664" i="5"/>
  <c r="M1664" i="5" s="1"/>
  <c r="L1665" i="5"/>
  <c r="M1665" i="5" s="1"/>
  <c r="L1666" i="5"/>
  <c r="M1666" i="5" s="1"/>
  <c r="L1667" i="5"/>
  <c r="M1667" i="5" s="1"/>
  <c r="L1668" i="5"/>
  <c r="M1668" i="5" s="1"/>
  <c r="L1669" i="5"/>
  <c r="M1669" i="5" s="1"/>
  <c r="L1670" i="5"/>
  <c r="M1670" i="5" s="1"/>
  <c r="L1671" i="5"/>
  <c r="M1671" i="5" s="1"/>
  <c r="L1672" i="5"/>
  <c r="M1672" i="5" s="1"/>
  <c r="L1673" i="5"/>
  <c r="M1673" i="5" s="1"/>
  <c r="L1674" i="5"/>
  <c r="M1674" i="5" s="1"/>
  <c r="L1675" i="5"/>
  <c r="M1675" i="5" s="1"/>
  <c r="L1676" i="5"/>
  <c r="M1676" i="5" s="1"/>
  <c r="L1677" i="5"/>
  <c r="M1677" i="5" s="1"/>
  <c r="L1678" i="5"/>
  <c r="M1678" i="5" s="1"/>
  <c r="L1679" i="5"/>
  <c r="M1679" i="5" s="1"/>
  <c r="L1680" i="5"/>
  <c r="M1680" i="5" s="1"/>
  <c r="L1681" i="5"/>
  <c r="M1681" i="5" s="1"/>
  <c r="L1682" i="5"/>
  <c r="M1682" i="5" s="1"/>
  <c r="L1683" i="5"/>
  <c r="M1683" i="5" s="1"/>
  <c r="L1684" i="5"/>
  <c r="M1684" i="5" s="1"/>
  <c r="L1685" i="5"/>
  <c r="M1685" i="5" s="1"/>
  <c r="L1686" i="5"/>
  <c r="M1686" i="5" s="1"/>
  <c r="L1687" i="5"/>
  <c r="M1687" i="5" s="1"/>
  <c r="L1688" i="5"/>
  <c r="M1688" i="5" s="1"/>
  <c r="L1689" i="5"/>
  <c r="M1689" i="5" s="1"/>
  <c r="L1690" i="5"/>
  <c r="M1690" i="5" s="1"/>
  <c r="L1691" i="5"/>
  <c r="M1691" i="5" s="1"/>
  <c r="L1692" i="5"/>
  <c r="M1692" i="5" s="1"/>
  <c r="L1693" i="5"/>
  <c r="M1693" i="5" s="1"/>
  <c r="L1694" i="5"/>
  <c r="M1694" i="5" s="1"/>
  <c r="L1695" i="5"/>
  <c r="M1695" i="5" s="1"/>
  <c r="L1696" i="5"/>
  <c r="M1696" i="5" s="1"/>
  <c r="L1697" i="5"/>
  <c r="M1697" i="5" s="1"/>
  <c r="L1698" i="5"/>
  <c r="M1698" i="5" s="1"/>
  <c r="L1699" i="5"/>
  <c r="M1699" i="5" s="1"/>
  <c r="L1700" i="5"/>
  <c r="M1700" i="5" s="1"/>
  <c r="L1701" i="5"/>
  <c r="M1701" i="5" s="1"/>
  <c r="L1702" i="5"/>
  <c r="M1702" i="5" s="1"/>
  <c r="L1703" i="5"/>
  <c r="M1703" i="5" s="1"/>
  <c r="L1704" i="5"/>
  <c r="M1704" i="5" s="1"/>
  <c r="L1705" i="5"/>
  <c r="M1705" i="5" s="1"/>
  <c r="L1706" i="5"/>
  <c r="M1706" i="5" s="1"/>
  <c r="L1707" i="5"/>
  <c r="M1707" i="5" s="1"/>
  <c r="L1708" i="5"/>
  <c r="M1708" i="5" s="1"/>
  <c r="L1709" i="5"/>
  <c r="M1709" i="5" s="1"/>
  <c r="L1710" i="5"/>
  <c r="M1710" i="5" s="1"/>
  <c r="L1711" i="5"/>
  <c r="M1711" i="5" s="1"/>
  <c r="L1712" i="5"/>
  <c r="M1712" i="5" s="1"/>
  <c r="L1713" i="5"/>
  <c r="M1713" i="5" s="1"/>
  <c r="L1714" i="5"/>
  <c r="M1714" i="5" s="1"/>
  <c r="L1715" i="5"/>
  <c r="M1715" i="5" s="1"/>
  <c r="L1716" i="5"/>
  <c r="M1716" i="5" s="1"/>
  <c r="L1717" i="5"/>
  <c r="M1717" i="5" s="1"/>
  <c r="L1718" i="5"/>
  <c r="M1718" i="5" s="1"/>
  <c r="L1719" i="5"/>
  <c r="M1719" i="5" s="1"/>
  <c r="L1720" i="5"/>
  <c r="M1720" i="5" s="1"/>
  <c r="L1721" i="5"/>
  <c r="M1721" i="5" s="1"/>
  <c r="L1722" i="5"/>
  <c r="M1722" i="5" s="1"/>
  <c r="L1723" i="5"/>
  <c r="M1723" i="5" s="1"/>
  <c r="L1724" i="5"/>
  <c r="M1724" i="5" s="1"/>
  <c r="L1725" i="5"/>
  <c r="M1725" i="5" s="1"/>
  <c r="L1726" i="5"/>
  <c r="M1726" i="5" s="1"/>
  <c r="L1727" i="5"/>
  <c r="M1727" i="5" s="1"/>
  <c r="L1728" i="5"/>
  <c r="M1728" i="5" s="1"/>
  <c r="L1729" i="5"/>
  <c r="M1729" i="5" s="1"/>
  <c r="L1730" i="5"/>
  <c r="M1730" i="5" s="1"/>
  <c r="L1731" i="5"/>
  <c r="M1731" i="5" s="1"/>
  <c r="L1732" i="5"/>
  <c r="M1732" i="5" s="1"/>
  <c r="L1733" i="5"/>
  <c r="M1733" i="5" s="1"/>
  <c r="L1734" i="5"/>
  <c r="M1734" i="5" s="1"/>
  <c r="L1735" i="5"/>
  <c r="M1735" i="5" s="1"/>
  <c r="L1736" i="5"/>
  <c r="M1736" i="5" s="1"/>
  <c r="L1737" i="5"/>
  <c r="M1737" i="5" s="1"/>
  <c r="L1738" i="5"/>
  <c r="M1738" i="5" s="1"/>
  <c r="L1739" i="5"/>
  <c r="M1739" i="5" s="1"/>
  <c r="L1740" i="5"/>
  <c r="M1740" i="5" s="1"/>
  <c r="L1741" i="5"/>
  <c r="M1741" i="5" s="1"/>
  <c r="L1742" i="5"/>
  <c r="M1742" i="5" s="1"/>
  <c r="L1743" i="5"/>
  <c r="M1743" i="5" s="1"/>
  <c r="L1744" i="5"/>
  <c r="M1744" i="5" s="1"/>
  <c r="L1745" i="5"/>
  <c r="M1745" i="5" s="1"/>
  <c r="L1746" i="5"/>
  <c r="M1746" i="5" s="1"/>
  <c r="L1747" i="5"/>
  <c r="M1747" i="5" s="1"/>
  <c r="L4" i="5"/>
  <c r="AD110" i="8"/>
  <c r="Y110" i="8"/>
  <c r="W110" i="8"/>
  <c r="U110" i="8"/>
  <c r="S110" i="8"/>
  <c r="Q110" i="8"/>
  <c r="M110" i="8"/>
  <c r="G110" i="8"/>
  <c r="AD109" i="8"/>
  <c r="M109" i="8"/>
  <c r="AD108" i="8"/>
  <c r="Y108" i="8"/>
  <c r="W108" i="8"/>
  <c r="U108" i="8"/>
  <c r="S108" i="8"/>
  <c r="Q108" i="8"/>
  <c r="M108" i="8"/>
  <c r="G108" i="8"/>
  <c r="AD107" i="8"/>
  <c r="M107" i="8"/>
  <c r="AD106" i="8"/>
  <c r="AA106" i="8"/>
  <c r="U106" i="8"/>
  <c r="AD105" i="8"/>
  <c r="Y105" i="8"/>
  <c r="W105" i="8"/>
  <c r="U105" i="8"/>
  <c r="S105" i="8"/>
  <c r="Q105" i="8"/>
  <c r="M105" i="8"/>
  <c r="G105" i="8"/>
  <c r="AD104" i="8"/>
  <c r="Y104" i="8"/>
  <c r="W104" i="8"/>
  <c r="U104" i="8"/>
  <c r="S104" i="8"/>
  <c r="Q104" i="8"/>
  <c r="M104" i="8"/>
  <c r="G104" i="8"/>
  <c r="AD103" i="8"/>
  <c r="Y103" i="8"/>
  <c r="W103" i="8"/>
  <c r="U103" i="8"/>
  <c r="S103" i="8"/>
  <c r="Q103" i="8"/>
  <c r="M103" i="8"/>
  <c r="G103" i="8"/>
  <c r="AD102" i="8"/>
  <c r="AA102" i="8"/>
  <c r="U102" i="8"/>
  <c r="AD101" i="8"/>
  <c r="M101" i="8"/>
  <c r="AD100" i="8"/>
  <c r="M100" i="8"/>
  <c r="AH100" i="8" s="1"/>
  <c r="AD99" i="8"/>
  <c r="M99" i="8"/>
  <c r="AD98" i="8"/>
  <c r="M98" i="8"/>
  <c r="AD97" i="8"/>
  <c r="Y97" i="8"/>
  <c r="W97" i="8"/>
  <c r="U97" i="8"/>
  <c r="S97" i="8"/>
  <c r="O97" i="8"/>
  <c r="M97" i="8"/>
  <c r="K97" i="8"/>
  <c r="I97" i="8"/>
  <c r="G97" i="8"/>
  <c r="E97" i="8"/>
  <c r="AD96" i="8"/>
  <c r="Y96" i="8"/>
  <c r="W96" i="8"/>
  <c r="U96" i="8"/>
  <c r="S96" i="8"/>
  <c r="O96" i="8"/>
  <c r="M96" i="8"/>
  <c r="K96" i="8"/>
  <c r="I96" i="8"/>
  <c r="G96" i="8"/>
  <c r="E96" i="8"/>
  <c r="AD95" i="8"/>
  <c r="M95" i="8"/>
  <c r="AD89" i="8"/>
  <c r="AA89" i="8"/>
  <c r="U89" i="8"/>
  <c r="AD88" i="8"/>
  <c r="AA88" i="8"/>
  <c r="U88" i="8"/>
  <c r="AD87" i="8"/>
  <c r="AA87" i="8"/>
  <c r="U87" i="8"/>
  <c r="AD86" i="8"/>
  <c r="AA86" i="8"/>
  <c r="U86" i="8"/>
  <c r="AD85" i="8"/>
  <c r="AA85" i="8"/>
  <c r="U85" i="8"/>
  <c r="AD84" i="8"/>
  <c r="AA84" i="8"/>
  <c r="U84" i="8"/>
  <c r="AD83" i="8"/>
  <c r="AA83" i="8"/>
  <c r="U83" i="8"/>
  <c r="AD82" i="8"/>
  <c r="AA82" i="8"/>
  <c r="U82" i="8"/>
  <c r="AD81" i="8"/>
  <c r="AA81" i="8"/>
  <c r="AH81" i="8" s="1"/>
  <c r="U81" i="8"/>
  <c r="AD80" i="8"/>
  <c r="Y80" i="8"/>
  <c r="W80" i="8"/>
  <c r="U80" i="8"/>
  <c r="S80" i="8"/>
  <c r="Q80" i="8"/>
  <c r="M80" i="8"/>
  <c r="G80" i="8"/>
  <c r="AD79" i="8"/>
  <c r="AC79" i="8"/>
  <c r="Y79" i="8"/>
  <c r="W79" i="8"/>
  <c r="S79" i="8"/>
  <c r="O79" i="8"/>
  <c r="M79" i="8"/>
  <c r="K79" i="8"/>
  <c r="I79" i="8"/>
  <c r="G79" i="8"/>
  <c r="E79" i="8"/>
  <c r="AD78" i="8"/>
  <c r="AC78" i="8"/>
  <c r="Y78" i="8"/>
  <c r="W78" i="8"/>
  <c r="S78" i="8"/>
  <c r="Q78" i="8"/>
  <c r="O78" i="8"/>
  <c r="M78" i="8"/>
  <c r="K78" i="8"/>
  <c r="I78" i="8"/>
  <c r="G78" i="8"/>
  <c r="E78" i="8"/>
  <c r="AD77" i="8"/>
  <c r="AA77" i="8"/>
  <c r="U77" i="8"/>
  <c r="AD76" i="8"/>
  <c r="AA76" i="8"/>
  <c r="U76" i="8"/>
  <c r="AD75" i="8"/>
  <c r="AA75" i="8"/>
  <c r="U75" i="8"/>
  <c r="AD74" i="8"/>
  <c r="Y74" i="8"/>
  <c r="W74" i="8"/>
  <c r="U74" i="8"/>
  <c r="S74" i="8"/>
  <c r="Q74" i="8"/>
  <c r="M74" i="8"/>
  <c r="G74" i="8"/>
  <c r="AD73" i="8"/>
  <c r="E73" i="8"/>
  <c r="AH73" i="8" s="1"/>
  <c r="AD72" i="8"/>
  <c r="Y72" i="8"/>
  <c r="W72" i="8"/>
  <c r="U72" i="8"/>
  <c r="S72" i="8"/>
  <c r="Q72" i="8"/>
  <c r="M72" i="8"/>
  <c r="G72" i="8"/>
  <c r="AD71" i="8"/>
  <c r="Y71" i="8"/>
  <c r="W71" i="8"/>
  <c r="U71" i="8"/>
  <c r="S71" i="8"/>
  <c r="Q71" i="8"/>
  <c r="M71" i="8"/>
  <c r="G71" i="8"/>
  <c r="AD70" i="8"/>
  <c r="E70" i="8"/>
  <c r="AH70" i="8" s="1"/>
  <c r="AD69" i="8"/>
  <c r="Y69" i="8"/>
  <c r="W69" i="8"/>
  <c r="U69" i="8"/>
  <c r="S69" i="8"/>
  <c r="O69" i="8"/>
  <c r="M69" i="8"/>
  <c r="K69" i="8"/>
  <c r="I69" i="8"/>
  <c r="G69" i="8"/>
  <c r="E69" i="8"/>
  <c r="AD68" i="8"/>
  <c r="Y68" i="8"/>
  <c r="W68" i="8"/>
  <c r="U68" i="8"/>
  <c r="S68" i="8"/>
  <c r="O68" i="8"/>
  <c r="M68" i="8"/>
  <c r="K68" i="8"/>
  <c r="I68" i="8"/>
  <c r="G68" i="8"/>
  <c r="E68" i="8"/>
  <c r="AD67" i="8"/>
  <c r="AA67" i="8"/>
  <c r="U67" i="8"/>
  <c r="AD66" i="8"/>
  <c r="AA66" i="8"/>
  <c r="U66" i="8"/>
  <c r="AD65" i="8"/>
  <c r="AC65" i="8"/>
  <c r="AA65" i="8"/>
  <c r="Y65" i="8"/>
  <c r="U65" i="8"/>
  <c r="S65" i="8"/>
  <c r="Q65" i="8"/>
  <c r="O65" i="8"/>
  <c r="M65" i="8"/>
  <c r="K65" i="8"/>
  <c r="I65" i="8"/>
  <c r="G65" i="8"/>
  <c r="E65" i="8"/>
  <c r="AD64" i="8"/>
  <c r="E64" i="8"/>
  <c r="AH64" i="8" s="1"/>
  <c r="AD63" i="8"/>
  <c r="E63" i="8"/>
  <c r="AH63" i="8" s="1"/>
  <c r="AD62" i="8"/>
  <c r="E62" i="8"/>
  <c r="AH62" i="8" s="1"/>
  <c r="AD61" i="8"/>
  <c r="E61" i="8"/>
  <c r="AD60" i="8"/>
  <c r="U60" i="8"/>
  <c r="M60" i="8"/>
  <c r="AH60" i="8" s="1"/>
  <c r="AD59" i="8"/>
  <c r="U59" i="8"/>
  <c r="M59" i="8"/>
  <c r="AH59" i="8" s="1"/>
  <c r="AD58" i="8"/>
  <c r="U58" i="8"/>
  <c r="M58" i="8"/>
  <c r="AH58" i="8" s="1"/>
  <c r="AD57" i="8"/>
  <c r="U57" i="8"/>
  <c r="M57" i="8"/>
  <c r="AH57" i="8" s="1"/>
  <c r="AD56" i="8"/>
  <c r="U56" i="8"/>
  <c r="M56" i="8"/>
  <c r="AH56" i="8" s="1"/>
  <c r="AD55" i="8"/>
  <c r="U55" i="8"/>
  <c r="M55" i="8"/>
  <c r="AH55" i="8" s="1"/>
  <c r="AD54" i="8"/>
  <c r="U54" i="8"/>
  <c r="M54" i="8"/>
  <c r="AH54" i="8" s="1"/>
  <c r="AD53" i="8"/>
  <c r="U53" i="8"/>
  <c r="M53" i="8"/>
  <c r="AH53" i="8" s="1"/>
  <c r="AD52" i="8"/>
  <c r="U52" i="8"/>
  <c r="M52" i="8"/>
  <c r="AH52" i="8" s="1"/>
  <c r="AD51" i="8"/>
  <c r="U51" i="8"/>
  <c r="M51" i="8"/>
  <c r="AH51" i="8" s="1"/>
  <c r="AD50" i="8"/>
  <c r="U50" i="8"/>
  <c r="M50" i="8"/>
  <c r="AH50" i="8" s="1"/>
  <c r="AD49" i="8"/>
  <c r="U49" i="8"/>
  <c r="M49" i="8"/>
  <c r="AH49" i="8" s="1"/>
  <c r="AD48" i="8"/>
  <c r="U48" i="8"/>
  <c r="M48" i="8"/>
  <c r="AH48" i="8" s="1"/>
  <c r="AD47" i="8"/>
  <c r="U47" i="8"/>
  <c r="M47" i="8"/>
  <c r="AH47" i="8" s="1"/>
  <c r="AD46" i="8"/>
  <c r="Y46" i="8"/>
  <c r="W46" i="8"/>
  <c r="U46" i="8"/>
  <c r="S46" i="8"/>
  <c r="Q46" i="8"/>
  <c r="M46" i="8"/>
  <c r="G46" i="8"/>
  <c r="AD45" i="8"/>
  <c r="Y45" i="8"/>
  <c r="W45" i="8"/>
  <c r="U45" i="8"/>
  <c r="S45" i="8"/>
  <c r="Q45" i="8"/>
  <c r="M45" i="8"/>
  <c r="G45" i="8"/>
  <c r="AD44" i="8"/>
  <c r="AA44" i="8"/>
  <c r="U44" i="8"/>
  <c r="AD43" i="8"/>
  <c r="M43" i="8"/>
  <c r="AH43" i="8" s="1"/>
  <c r="AD42" i="8"/>
  <c r="M42" i="8"/>
  <c r="AH42" i="8" s="1"/>
  <c r="AD41" i="8"/>
  <c r="M41" i="8"/>
  <c r="AH41" i="8" s="1"/>
  <c r="AD40" i="8"/>
  <c r="M40" i="8"/>
  <c r="AH40" i="8" s="1"/>
  <c r="AD39" i="8"/>
  <c r="U39" i="8"/>
  <c r="M39" i="8"/>
  <c r="G39" i="8"/>
  <c r="AD38" i="8"/>
  <c r="Y38" i="8"/>
  <c r="W38" i="8"/>
  <c r="U38" i="8"/>
  <c r="S38" i="8"/>
  <c r="Q38" i="8"/>
  <c r="M38" i="8"/>
  <c r="G38" i="8"/>
  <c r="AD37" i="8"/>
  <c r="AC37" i="8"/>
  <c r="Y37" i="8"/>
  <c r="W37" i="8"/>
  <c r="S37" i="8"/>
  <c r="Q37" i="8"/>
  <c r="O37" i="8"/>
  <c r="M37" i="8"/>
  <c r="K37" i="8"/>
  <c r="I37" i="8"/>
  <c r="G37" i="8"/>
  <c r="E37" i="8"/>
  <c r="AD36" i="8"/>
  <c r="Y36" i="8"/>
  <c r="W36" i="8"/>
  <c r="U36" i="8"/>
  <c r="S36" i="8"/>
  <c r="Q36" i="8"/>
  <c r="M36" i="8"/>
  <c r="G36" i="8"/>
  <c r="AD35" i="8"/>
  <c r="AC35" i="8"/>
  <c r="Y35" i="8"/>
  <c r="W35" i="8"/>
  <c r="S35" i="8"/>
  <c r="Q35" i="8"/>
  <c r="O35" i="8"/>
  <c r="M35" i="8"/>
  <c r="K35" i="8"/>
  <c r="I35" i="8"/>
  <c r="G35" i="8"/>
  <c r="E35" i="8"/>
  <c r="AD34" i="8"/>
  <c r="AA34" i="8"/>
  <c r="U34" i="8"/>
  <c r="AD33" i="8"/>
  <c r="M33" i="8"/>
  <c r="AH33" i="8" s="1"/>
  <c r="AD32" i="8"/>
  <c r="AC32" i="8"/>
  <c r="Y32" i="8"/>
  <c r="W32" i="8"/>
  <c r="S32" i="8"/>
  <c r="Q32" i="8"/>
  <c r="O32" i="8"/>
  <c r="M32" i="8"/>
  <c r="K32" i="8"/>
  <c r="I32" i="8"/>
  <c r="G32" i="8"/>
  <c r="E32" i="8"/>
  <c r="AD31" i="8"/>
  <c r="AC31" i="8"/>
  <c r="Y31" i="8"/>
  <c r="W31" i="8"/>
  <c r="S31" i="8"/>
  <c r="Q31" i="8"/>
  <c r="O31" i="8"/>
  <c r="M31" i="8"/>
  <c r="K31" i="8"/>
  <c r="I31" i="8"/>
  <c r="G31" i="8"/>
  <c r="E31" i="8"/>
  <c r="AD30" i="8"/>
  <c r="AA30" i="8"/>
  <c r="AH30" i="8" s="1"/>
  <c r="AD29" i="8"/>
  <c r="AA29" i="8"/>
  <c r="U29" i="8"/>
  <c r="AD28" i="8"/>
  <c r="AA28" i="8"/>
  <c r="U28" i="8"/>
  <c r="AD27" i="8"/>
  <c r="AA27" i="8"/>
  <c r="U27" i="8"/>
  <c r="AD26" i="8"/>
  <c r="Y26" i="8"/>
  <c r="W26" i="8"/>
  <c r="U26" i="8"/>
  <c r="S26" i="8"/>
  <c r="Q26" i="8"/>
  <c r="M26" i="8"/>
  <c r="G26" i="8"/>
  <c r="AD25" i="8"/>
  <c r="Y25" i="8"/>
  <c r="W25" i="8"/>
  <c r="U25" i="8"/>
  <c r="S25" i="8"/>
  <c r="Q25" i="8"/>
  <c r="M25" i="8"/>
  <c r="G25" i="8"/>
  <c r="AD24" i="8"/>
  <c r="AA24" i="8"/>
  <c r="U24" i="8"/>
  <c r="AD23" i="8"/>
  <c r="AA23" i="8"/>
  <c r="U23" i="8"/>
  <c r="AD22" i="8"/>
  <c r="AA22" i="8"/>
  <c r="U22" i="8"/>
  <c r="AD21" i="8"/>
  <c r="AA21" i="8"/>
  <c r="U21" i="8"/>
  <c r="AD20" i="8"/>
  <c r="AA20" i="8"/>
  <c r="U20" i="8"/>
  <c r="AD19" i="8"/>
  <c r="AA19" i="8"/>
  <c r="U19" i="8"/>
  <c r="AD18" i="8"/>
  <c r="Y18" i="8"/>
  <c r="W18" i="8"/>
  <c r="U18" i="8"/>
  <c r="S18" i="8"/>
  <c r="Q18" i="8"/>
  <c r="M18" i="8"/>
  <c r="G18" i="8"/>
  <c r="AD17" i="8"/>
  <c r="Y17" i="8"/>
  <c r="W17" i="8"/>
  <c r="U17" i="8"/>
  <c r="S17" i="8"/>
  <c r="Q17" i="8"/>
  <c r="M17" i="8"/>
  <c r="G17" i="8"/>
  <c r="AD16" i="8"/>
  <c r="Y16" i="8"/>
  <c r="W16" i="8"/>
  <c r="U16" i="8"/>
  <c r="S16" i="8"/>
  <c r="Q16" i="8"/>
  <c r="M16" i="8"/>
  <c r="G16" i="8"/>
  <c r="AD15" i="8"/>
  <c r="Y15" i="8"/>
  <c r="W15" i="8"/>
  <c r="U15" i="8"/>
  <c r="S15" i="8"/>
  <c r="Q15" i="8"/>
  <c r="M15" i="8"/>
  <c r="G15" i="8"/>
  <c r="AD14" i="8"/>
  <c r="Y14" i="8"/>
  <c r="W14" i="8"/>
  <c r="U14" i="8"/>
  <c r="S14" i="8"/>
  <c r="Q14" i="8"/>
  <c r="M14" i="8"/>
  <c r="G14" i="8"/>
  <c r="AD13" i="8"/>
  <c r="Y13" i="8"/>
  <c r="W13" i="8"/>
  <c r="U13" i="8"/>
  <c r="S13" i="8"/>
  <c r="O13" i="8"/>
  <c r="M13" i="8"/>
  <c r="K13" i="8"/>
  <c r="I13" i="8"/>
  <c r="G13" i="8"/>
  <c r="E13" i="8"/>
  <c r="AD12" i="8"/>
  <c r="Y12" i="8"/>
  <c r="W12" i="8"/>
  <c r="U12" i="8"/>
  <c r="S12" i="8"/>
  <c r="O12" i="8"/>
  <c r="M12" i="8"/>
  <c r="K12" i="8"/>
  <c r="I12" i="8"/>
  <c r="G12" i="8"/>
  <c r="E12" i="8"/>
  <c r="AD11" i="8"/>
  <c r="Y11" i="8"/>
  <c r="W11" i="8"/>
  <c r="U11" i="8"/>
  <c r="S11" i="8"/>
  <c r="O11" i="8"/>
  <c r="M11" i="8"/>
  <c r="K11" i="8"/>
  <c r="I11" i="8"/>
  <c r="G11" i="8"/>
  <c r="E11" i="8"/>
  <c r="AD10" i="8"/>
  <c r="Y10" i="8"/>
  <c r="W10" i="8"/>
  <c r="U10" i="8"/>
  <c r="S10" i="8"/>
  <c r="O10" i="8"/>
  <c r="M10" i="8"/>
  <c r="K10" i="8"/>
  <c r="I10" i="8"/>
  <c r="G10" i="8"/>
  <c r="E10" i="8"/>
  <c r="AD9" i="8"/>
  <c r="Y9" i="8"/>
  <c r="W9" i="8"/>
  <c r="U9" i="8"/>
  <c r="S9" i="8"/>
  <c r="O9" i="8"/>
  <c r="M9" i="8"/>
  <c r="K9" i="8"/>
  <c r="I9" i="8"/>
  <c r="G9" i="8"/>
  <c r="E9" i="8"/>
  <c r="AD8" i="8"/>
  <c r="Y8" i="8"/>
  <c r="W8" i="8"/>
  <c r="U8" i="8"/>
  <c r="S8" i="8"/>
  <c r="O8" i="8"/>
  <c r="M8" i="8"/>
  <c r="K8" i="8"/>
  <c r="I8" i="8"/>
  <c r="G8" i="8"/>
  <c r="E8" i="8"/>
  <c r="AD7" i="8"/>
  <c r="Y7" i="8"/>
  <c r="W7" i="8"/>
  <c r="U7" i="8"/>
  <c r="S7" i="8"/>
  <c r="O7" i="8"/>
  <c r="M7" i="8"/>
  <c r="K7" i="8"/>
  <c r="I7" i="8"/>
  <c r="G7" i="8"/>
  <c r="E7" i="8"/>
  <c r="AD6" i="8"/>
  <c r="Y6" i="8"/>
  <c r="W6" i="8"/>
  <c r="U6" i="8"/>
  <c r="S6" i="8"/>
  <c r="O6" i="8"/>
  <c r="M6" i="8"/>
  <c r="K6" i="8"/>
  <c r="I6" i="8"/>
  <c r="G6" i="8"/>
  <c r="E6" i="8"/>
  <c r="AD5" i="8"/>
  <c r="M5" i="8"/>
  <c r="AH5" i="8" s="1"/>
  <c r="AD4" i="8"/>
  <c r="M4" i="8"/>
  <c r="AH22" i="8" l="1"/>
  <c r="AH28" i="8"/>
  <c r="AH44" i="8"/>
  <c r="AH69" i="8"/>
  <c r="AH72" i="8"/>
  <c r="AH74" i="8"/>
  <c r="AH76" i="8"/>
  <c r="AH78" i="8"/>
  <c r="AH79" i="8"/>
  <c r="AH80" i="8"/>
  <c r="AH84" i="8"/>
  <c r="AH86" i="8"/>
  <c r="AH88" i="8"/>
  <c r="AH102" i="8"/>
  <c r="AH7" i="8"/>
  <c r="AH9" i="8"/>
  <c r="AH11" i="8"/>
  <c r="AH13" i="8"/>
  <c r="AH16" i="8"/>
  <c r="AH17" i="8"/>
  <c r="AH18" i="8"/>
  <c r="AH20" i="8"/>
  <c r="AH24" i="8"/>
  <c r="AH32" i="8"/>
  <c r="AH67" i="8"/>
  <c r="AH71" i="8"/>
  <c r="AH75" i="8"/>
  <c r="AH82" i="8"/>
  <c r="AH96" i="8"/>
  <c r="AH109" i="8"/>
  <c r="AH15" i="8"/>
  <c r="AH35" i="8"/>
  <c r="AH37" i="8"/>
  <c r="AH8" i="8"/>
  <c r="AH10" i="8"/>
  <c r="AH12" i="8"/>
  <c r="AH68" i="8"/>
  <c r="AH97" i="8"/>
  <c r="AH25" i="8"/>
  <c r="AH26" i="8"/>
  <c r="AH34" i="8"/>
  <c r="AH36" i="8"/>
  <c r="AH23" i="8"/>
  <c r="AH27" i="8"/>
  <c r="AH29" i="8"/>
  <c r="AH66" i="8"/>
  <c r="AH77" i="8"/>
  <c r="AH83" i="8"/>
  <c r="AH85" i="8"/>
  <c r="AH87" i="8"/>
  <c r="AH89" i="8"/>
  <c r="AH106" i="8"/>
  <c r="AH108" i="8"/>
  <c r="AH110" i="8"/>
  <c r="AH45" i="8"/>
  <c r="AH104" i="8"/>
  <c r="AH105" i="8"/>
  <c r="AH46" i="8"/>
  <c r="AE107" i="8"/>
  <c r="AH107" i="8"/>
  <c r="AH6" i="8"/>
  <c r="AH21" i="8"/>
  <c r="AH38" i="8"/>
  <c r="AH39" i="8"/>
  <c r="AH103" i="8"/>
  <c r="AE4" i="8"/>
  <c r="AH4" i="8"/>
  <c r="AE5" i="8"/>
  <c r="AH19" i="8"/>
  <c r="AE40" i="8"/>
  <c r="AE41" i="8"/>
  <c r="AE43" i="8"/>
  <c r="AE70" i="8"/>
  <c r="AE73" i="8"/>
  <c r="AH14" i="8"/>
  <c r="AE30" i="8"/>
  <c r="AE61" i="8"/>
  <c r="AH61" i="8"/>
  <c r="AE62" i="8"/>
  <c r="AE63" i="8"/>
  <c r="AE64" i="8"/>
  <c r="AE84" i="8"/>
  <c r="AE86" i="8"/>
  <c r="AE95" i="8"/>
  <c r="AH95" i="8"/>
  <c r="AE96" i="8"/>
  <c r="AE98" i="8"/>
  <c r="AH98" i="8"/>
  <c r="AE99" i="8"/>
  <c r="AH99" i="8"/>
  <c r="AE101" i="8"/>
  <c r="AH101" i="8"/>
  <c r="AE102" i="8"/>
  <c r="AE109" i="8"/>
  <c r="AH31" i="8"/>
  <c r="AH65" i="8"/>
  <c r="AE16" i="8"/>
  <c r="AE36" i="8"/>
  <c r="AE42" i="8"/>
  <c r="AE6" i="8"/>
  <c r="AE8" i="8"/>
  <c r="AE10" i="8"/>
  <c r="AE12" i="8"/>
  <c r="AE14" i="8"/>
  <c r="AE15" i="8"/>
  <c r="AE17" i="8"/>
  <c r="AE18" i="8"/>
  <c r="AE21" i="8"/>
  <c r="AE23" i="8"/>
  <c r="AE25" i="8"/>
  <c r="AE27" i="8"/>
  <c r="AE29" i="8"/>
  <c r="AE35" i="8"/>
  <c r="AE37" i="8"/>
  <c r="AE38" i="8"/>
  <c r="AE39" i="8"/>
  <c r="AE44" i="8"/>
  <c r="AE48" i="8"/>
  <c r="AE108" i="8"/>
  <c r="AE110" i="8"/>
  <c r="AE50" i="8"/>
  <c r="AE52" i="8"/>
  <c r="AE54" i="8"/>
  <c r="AE56" i="8"/>
  <c r="AE58" i="8"/>
  <c r="AE60" i="8"/>
  <c r="AE66" i="8"/>
  <c r="AE71" i="8"/>
  <c r="AE72" i="8"/>
  <c r="AE74" i="8"/>
  <c r="AE75" i="8"/>
  <c r="AE77" i="8"/>
  <c r="AE80" i="8"/>
  <c r="AE33" i="8"/>
  <c r="AE69" i="8"/>
  <c r="AE82" i="8"/>
  <c r="AE88" i="8"/>
  <c r="AE100" i="8"/>
  <c r="AE7" i="8"/>
  <c r="AE9" i="8"/>
  <c r="AE11" i="8"/>
  <c r="AE13" i="8"/>
  <c r="AE20" i="8"/>
  <c r="AE22" i="8"/>
  <c r="AE24" i="8"/>
  <c r="AE28" i="8"/>
  <c r="AE31" i="8"/>
  <c r="AE32" i="8"/>
  <c r="AE34" i="8"/>
  <c r="AE45" i="8"/>
  <c r="AE46" i="8"/>
  <c r="AE47" i="8"/>
  <c r="AE49" i="8"/>
  <c r="AE51" i="8"/>
  <c r="AE53" i="8"/>
  <c r="AE55" i="8"/>
  <c r="AE57" i="8"/>
  <c r="AE59" i="8"/>
  <c r="AE65" i="8"/>
  <c r="AE67" i="8"/>
  <c r="AE76" i="8"/>
  <c r="AE78" i="8"/>
  <c r="AE79" i="8"/>
  <c r="AE19" i="8"/>
  <c r="AE26" i="8"/>
  <c r="AE68" i="8"/>
  <c r="AE81" i="8"/>
  <c r="AE83" i="8"/>
  <c r="AE85" i="8"/>
  <c r="AE87" i="8"/>
  <c r="AE89" i="8"/>
  <c r="AE97" i="8"/>
  <c r="AE103" i="8"/>
  <c r="AE104" i="8"/>
  <c r="AE105" i="8"/>
  <c r="AE106" i="8"/>
  <c r="K1747" i="5" l="1"/>
  <c r="K1746" i="5"/>
  <c r="K1745" i="5"/>
  <c r="K1744" i="5"/>
  <c r="K1743" i="5"/>
  <c r="K1742" i="5"/>
  <c r="K1741" i="5"/>
  <c r="K1740" i="5"/>
  <c r="K1739" i="5"/>
  <c r="K1738" i="5"/>
  <c r="K1737" i="5"/>
  <c r="K1736" i="5"/>
  <c r="K1735" i="5"/>
  <c r="K1734" i="5"/>
  <c r="K1733" i="5"/>
  <c r="K1732" i="5"/>
  <c r="K1731" i="5"/>
  <c r="K1730" i="5"/>
  <c r="K1729" i="5"/>
  <c r="K1728" i="5"/>
  <c r="K1727" i="5"/>
  <c r="K1726" i="5"/>
  <c r="K1725" i="5"/>
  <c r="K1724" i="5"/>
  <c r="K1723" i="5"/>
  <c r="K1722" i="5"/>
  <c r="K1721" i="5"/>
  <c r="K1720" i="5"/>
  <c r="K1719" i="5"/>
  <c r="K1718" i="5"/>
  <c r="K1717" i="5"/>
  <c r="I1747" i="5"/>
  <c r="I1746" i="5"/>
  <c r="I1745" i="5"/>
  <c r="I1744" i="5"/>
  <c r="I1743" i="5"/>
  <c r="I1742" i="5"/>
  <c r="I1741" i="5"/>
  <c r="I1740" i="5"/>
  <c r="I1739" i="5"/>
  <c r="I1738" i="5"/>
  <c r="I1737" i="5"/>
  <c r="I1736" i="5"/>
  <c r="I1735" i="5"/>
  <c r="I1734" i="5"/>
  <c r="I1733" i="5"/>
  <c r="I1732" i="5"/>
  <c r="I1731" i="5"/>
  <c r="I1730" i="5"/>
  <c r="I1729" i="5"/>
  <c r="I1728" i="5"/>
  <c r="I1727" i="5"/>
  <c r="I1726" i="5"/>
  <c r="I1725" i="5"/>
  <c r="I1724" i="5"/>
  <c r="I1723" i="5"/>
  <c r="I1722" i="5"/>
  <c r="I1721" i="5"/>
  <c r="I1720" i="5"/>
  <c r="I1719" i="5"/>
  <c r="I1718" i="5"/>
  <c r="I1717" i="5"/>
  <c r="G1747" i="5"/>
  <c r="G1746" i="5"/>
  <c r="G1745" i="5"/>
  <c r="G1743" i="5"/>
  <c r="G1742" i="5"/>
  <c r="G1741" i="5"/>
  <c r="G1740" i="5"/>
  <c r="G1739" i="5"/>
  <c r="G1738" i="5"/>
  <c r="G1737" i="5"/>
  <c r="G1736" i="5"/>
  <c r="G1735" i="5"/>
  <c r="G1734" i="5"/>
  <c r="G1733" i="5"/>
  <c r="G1732" i="5"/>
  <c r="G1731" i="5"/>
  <c r="G1730" i="5"/>
  <c r="G1729" i="5"/>
  <c r="G1728" i="5"/>
  <c r="G1727" i="5"/>
  <c r="G1726" i="5"/>
  <c r="G1725" i="5"/>
  <c r="G1724" i="5"/>
  <c r="G1723" i="5"/>
  <c r="G1722" i="5"/>
  <c r="G1721" i="5"/>
  <c r="G1720" i="5"/>
  <c r="G1719" i="5"/>
  <c r="G1718" i="5"/>
  <c r="G1717" i="5"/>
  <c r="E1747" i="5"/>
  <c r="E1746" i="5"/>
  <c r="E1745" i="5"/>
  <c r="E1744" i="5"/>
  <c r="E1743" i="5"/>
  <c r="E1742" i="5"/>
  <c r="E1741" i="5"/>
  <c r="E1740" i="5"/>
  <c r="E1739" i="5"/>
  <c r="E1738" i="5"/>
  <c r="E1737" i="5"/>
  <c r="E1736" i="5"/>
  <c r="E1735" i="5"/>
  <c r="E1734" i="5"/>
  <c r="E1733" i="5"/>
  <c r="E1732" i="5"/>
  <c r="E1731" i="5"/>
  <c r="E1730" i="5"/>
  <c r="E1729" i="5"/>
  <c r="E1728" i="5"/>
  <c r="E1727" i="5"/>
  <c r="E1726" i="5"/>
  <c r="E1725" i="5"/>
  <c r="E1724" i="5"/>
  <c r="E1723" i="5"/>
  <c r="E1722" i="5"/>
  <c r="E1721" i="5"/>
  <c r="E1720" i="5"/>
  <c r="E1719" i="5"/>
  <c r="E1718" i="5"/>
  <c r="E1717" i="5"/>
  <c r="E1704" i="5" l="1"/>
  <c r="K1706" i="5" l="1"/>
  <c r="K1707" i="5"/>
  <c r="K1708" i="5"/>
  <c r="K1709" i="5"/>
  <c r="K1710" i="5"/>
  <c r="K1711" i="5"/>
  <c r="K1712" i="5"/>
  <c r="K1713" i="5"/>
  <c r="K1714" i="5"/>
  <c r="K1715" i="5"/>
  <c r="K1716" i="5"/>
  <c r="I1706" i="5"/>
  <c r="I1707" i="5"/>
  <c r="I1708" i="5"/>
  <c r="I1709" i="5"/>
  <c r="I1710" i="5"/>
  <c r="I1711" i="5"/>
  <c r="I1712" i="5"/>
  <c r="I1713" i="5"/>
  <c r="I1714" i="5"/>
  <c r="I1715" i="5"/>
  <c r="I1716" i="5"/>
  <c r="G1706" i="5"/>
  <c r="G1707" i="5"/>
  <c r="G1708" i="5"/>
  <c r="G1709" i="5"/>
  <c r="G1710" i="5"/>
  <c r="G1711" i="5"/>
  <c r="G1712" i="5"/>
  <c r="G1713" i="5"/>
  <c r="G1714" i="5"/>
  <c r="G1715" i="5"/>
  <c r="G1716" i="5"/>
  <c r="E1706" i="5"/>
  <c r="E1707" i="5"/>
  <c r="E1708" i="5"/>
  <c r="E1709" i="5"/>
  <c r="E1710" i="5"/>
  <c r="E1711" i="5"/>
  <c r="E1712" i="5"/>
  <c r="E1713" i="5"/>
  <c r="E1714" i="5"/>
  <c r="E1715" i="5"/>
  <c r="E1716" i="5"/>
  <c r="K1703" i="5" l="1"/>
  <c r="I1703" i="5"/>
  <c r="G1703" i="5"/>
  <c r="E1703" i="5"/>
  <c r="K1702" i="5" l="1"/>
  <c r="K1701" i="5"/>
  <c r="K1700" i="5"/>
  <c r="K1699" i="5"/>
  <c r="K1698" i="5"/>
  <c r="K1697" i="5"/>
  <c r="K1696" i="5"/>
  <c r="K1695" i="5"/>
  <c r="K1694" i="5"/>
  <c r="K1693" i="5"/>
  <c r="K1692" i="5"/>
  <c r="K1691" i="5"/>
  <c r="K1690" i="5"/>
  <c r="K1689" i="5"/>
  <c r="K1688" i="5"/>
  <c r="K1687" i="5"/>
  <c r="I1702" i="5"/>
  <c r="I1701" i="5"/>
  <c r="I1700" i="5"/>
  <c r="I1699" i="5"/>
  <c r="I1698" i="5"/>
  <c r="I1697" i="5"/>
  <c r="I1696" i="5"/>
  <c r="I1695" i="5"/>
  <c r="I1694" i="5"/>
  <c r="I1693" i="5"/>
  <c r="I1692" i="5"/>
  <c r="I1691" i="5"/>
  <c r="I1690" i="5"/>
  <c r="I1689" i="5"/>
  <c r="I1688" i="5"/>
  <c r="I1687" i="5"/>
  <c r="G1702" i="5"/>
  <c r="G1701" i="5"/>
  <c r="G1700" i="5"/>
  <c r="G1699" i="5"/>
  <c r="G1698" i="5"/>
  <c r="G1697" i="5"/>
  <c r="G1696" i="5"/>
  <c r="G1695" i="5"/>
  <c r="G1694" i="5"/>
  <c r="G1693" i="5"/>
  <c r="G1692" i="5"/>
  <c r="G1691" i="5"/>
  <c r="G1690" i="5"/>
  <c r="G1689" i="5"/>
  <c r="G1688" i="5"/>
  <c r="G1687" i="5"/>
  <c r="E1702" i="5"/>
  <c r="E1701" i="5"/>
  <c r="E1700" i="5"/>
  <c r="E1699" i="5"/>
  <c r="E1698" i="5"/>
  <c r="E1697" i="5"/>
  <c r="E1696" i="5"/>
  <c r="E1695" i="5"/>
  <c r="E1694" i="5"/>
  <c r="E1693" i="5"/>
  <c r="E1692" i="5"/>
  <c r="E1691" i="5"/>
  <c r="E1690" i="5"/>
  <c r="E1689" i="5"/>
  <c r="E1688" i="5"/>
  <c r="E1687" i="5"/>
  <c r="I1686" i="5" l="1"/>
  <c r="I1685" i="5"/>
  <c r="I1684" i="5"/>
  <c r="I1683" i="5"/>
  <c r="I1682" i="5"/>
  <c r="G1686" i="5"/>
  <c r="G1685" i="5"/>
  <c r="G1684" i="5"/>
  <c r="G1683" i="5"/>
  <c r="G1682" i="5"/>
  <c r="K1686" i="5"/>
  <c r="K1685" i="5"/>
  <c r="K1684" i="5"/>
  <c r="K1683" i="5"/>
  <c r="K1682" i="5"/>
  <c r="E1686" i="5"/>
  <c r="E1685" i="5"/>
  <c r="E1684" i="5"/>
  <c r="E1683" i="5"/>
  <c r="E1682" i="5"/>
  <c r="K1681" i="5" l="1"/>
  <c r="I1681" i="5"/>
  <c r="G1681" i="5"/>
  <c r="E1681" i="5"/>
  <c r="K1680" i="5"/>
  <c r="I1680" i="5"/>
  <c r="G1680" i="5"/>
  <c r="E1680" i="5"/>
  <c r="K1679" i="5"/>
  <c r="I1679" i="5"/>
  <c r="G1679" i="5"/>
  <c r="E1679" i="5"/>
  <c r="K1678" i="5"/>
  <c r="I1678" i="5"/>
  <c r="G1678" i="5"/>
  <c r="E1678" i="5"/>
  <c r="K1677" i="5"/>
  <c r="I1677" i="5"/>
  <c r="G1677" i="5"/>
  <c r="E1677" i="5"/>
  <c r="K1676" i="5" l="1"/>
  <c r="K1675" i="5"/>
  <c r="K1674" i="5"/>
  <c r="K1673" i="5"/>
  <c r="K1672" i="5"/>
  <c r="K1671" i="5"/>
  <c r="K1670" i="5"/>
  <c r="K1705" i="5"/>
  <c r="K1669" i="5"/>
  <c r="K1668" i="5"/>
  <c r="K1667" i="5"/>
  <c r="K1666" i="5"/>
  <c r="K1665" i="5"/>
  <c r="K1664" i="5"/>
  <c r="K1663" i="5"/>
  <c r="K1662" i="5"/>
  <c r="K1661" i="5"/>
  <c r="K1660" i="5"/>
  <c r="K1659" i="5"/>
  <c r="I1676" i="5"/>
  <c r="I1675" i="5"/>
  <c r="I1674" i="5"/>
  <c r="I1673" i="5"/>
  <c r="I1672" i="5"/>
  <c r="I1671" i="5"/>
  <c r="I1670" i="5"/>
  <c r="I1705" i="5"/>
  <c r="I1669" i="5"/>
  <c r="I1668" i="5"/>
  <c r="I1667" i="5"/>
  <c r="I1666" i="5"/>
  <c r="I1665" i="5"/>
  <c r="I1664" i="5"/>
  <c r="I1663" i="5"/>
  <c r="I1662" i="5"/>
  <c r="I1661" i="5"/>
  <c r="I1660" i="5"/>
  <c r="I1659" i="5"/>
  <c r="G1676" i="5"/>
  <c r="G1675" i="5"/>
  <c r="G1674" i="5"/>
  <c r="G1673" i="5"/>
  <c r="G1672" i="5"/>
  <c r="G1671" i="5"/>
  <c r="G1670" i="5"/>
  <c r="G1705" i="5"/>
  <c r="G1669" i="5"/>
  <c r="G1668" i="5"/>
  <c r="G1667" i="5"/>
  <c r="G1666" i="5"/>
  <c r="G1665" i="5"/>
  <c r="G1664" i="5"/>
  <c r="G1663" i="5"/>
  <c r="G1662" i="5"/>
  <c r="G1661" i="5"/>
  <c r="G1660" i="5"/>
  <c r="G1659" i="5"/>
  <c r="E1676" i="5"/>
  <c r="E1675" i="5"/>
  <c r="E1674" i="5"/>
  <c r="E1673" i="5"/>
  <c r="E1672" i="5"/>
  <c r="E1671" i="5"/>
  <c r="E1670" i="5"/>
  <c r="E1705" i="5"/>
  <c r="E1669" i="5"/>
  <c r="E1668" i="5"/>
  <c r="E1667" i="5"/>
  <c r="E1666" i="5"/>
  <c r="E1665" i="5"/>
  <c r="E1664" i="5"/>
  <c r="E1663" i="5"/>
  <c r="E1662" i="5"/>
  <c r="E1661" i="5"/>
  <c r="E1660" i="5"/>
  <c r="E1659" i="5"/>
  <c r="K1658" i="5" l="1"/>
  <c r="I1658" i="5"/>
  <c r="G1658" i="5"/>
  <c r="E1658" i="5"/>
  <c r="K1656" i="5" l="1"/>
  <c r="K1655" i="5"/>
  <c r="K1654" i="5"/>
  <c r="K1653" i="5"/>
  <c r="K1652" i="5"/>
  <c r="K1651" i="5"/>
  <c r="K1650" i="5"/>
  <c r="K1649" i="5"/>
  <c r="K1648" i="5"/>
  <c r="K1647" i="5"/>
  <c r="K1646" i="5"/>
  <c r="K1645" i="5"/>
  <c r="K1644" i="5"/>
  <c r="K1643" i="5"/>
  <c r="K1642" i="5"/>
  <c r="K1641" i="5"/>
  <c r="K1640" i="5"/>
  <c r="K1639" i="5"/>
  <c r="K1638" i="5"/>
  <c r="I1656" i="5"/>
  <c r="I1655" i="5"/>
  <c r="I1654" i="5"/>
  <c r="I1653" i="5"/>
  <c r="I1652" i="5"/>
  <c r="I1651" i="5"/>
  <c r="I1650" i="5"/>
  <c r="I1649" i="5"/>
  <c r="I1648" i="5"/>
  <c r="I1647" i="5"/>
  <c r="I1646" i="5"/>
  <c r="I1645" i="5"/>
  <c r="I1644" i="5"/>
  <c r="I1643" i="5"/>
  <c r="I1642" i="5"/>
  <c r="I1641" i="5"/>
  <c r="I1640" i="5"/>
  <c r="I1639" i="5"/>
  <c r="I1638" i="5"/>
  <c r="G1656" i="5"/>
  <c r="G1655" i="5"/>
  <c r="G1654" i="5"/>
  <c r="G1653" i="5"/>
  <c r="G1652" i="5"/>
  <c r="G1651" i="5"/>
  <c r="G1650" i="5"/>
  <c r="G1649" i="5"/>
  <c r="G1648" i="5"/>
  <c r="G1647" i="5"/>
  <c r="G1646" i="5"/>
  <c r="G1645" i="5"/>
  <c r="G1644" i="5"/>
  <c r="G1643" i="5"/>
  <c r="G1642" i="5"/>
  <c r="G1641" i="5"/>
  <c r="G1640" i="5"/>
  <c r="G1639" i="5"/>
  <c r="G1638" i="5"/>
  <c r="E1657" i="5"/>
  <c r="E1656" i="5"/>
  <c r="E1655" i="5"/>
  <c r="E1654" i="5"/>
  <c r="E1653" i="5"/>
  <c r="E1652" i="5"/>
  <c r="E1651" i="5"/>
  <c r="E1650" i="5"/>
  <c r="E1649" i="5"/>
  <c r="E1648" i="5"/>
  <c r="E1647" i="5"/>
  <c r="E1646" i="5"/>
  <c r="E1645" i="5"/>
  <c r="E1644" i="5"/>
  <c r="E1643" i="5"/>
  <c r="E1642" i="5"/>
  <c r="E1641" i="5"/>
  <c r="E1640" i="5"/>
  <c r="E1639" i="5"/>
  <c r="E1638" i="5"/>
  <c r="K1626" i="5" l="1"/>
  <c r="K1627" i="5"/>
  <c r="K1628" i="5"/>
  <c r="K1629" i="5"/>
  <c r="K1630" i="5"/>
  <c r="K1631" i="5"/>
  <c r="K1632" i="5"/>
  <c r="K1633" i="5"/>
  <c r="K1634" i="5"/>
  <c r="K1635" i="5"/>
  <c r="K1636" i="5"/>
  <c r="K1637" i="5"/>
  <c r="I1637" i="5"/>
  <c r="I1636" i="5"/>
  <c r="I1635" i="5"/>
  <c r="I1634" i="5"/>
  <c r="I1633" i="5"/>
  <c r="I1632" i="5"/>
  <c r="I1631" i="5"/>
  <c r="I1629" i="5"/>
  <c r="I1628" i="5"/>
  <c r="I1627" i="5"/>
  <c r="I1626" i="5"/>
  <c r="G1637" i="5"/>
  <c r="G1636" i="5"/>
  <c r="G1635" i="5"/>
  <c r="G1634" i="5"/>
  <c r="G1633" i="5"/>
  <c r="G1632" i="5"/>
  <c r="G1631" i="5"/>
  <c r="G1629" i="5"/>
  <c r="G1628" i="5"/>
  <c r="G1627" i="5"/>
  <c r="G1626" i="5"/>
  <c r="E1637" i="5"/>
  <c r="E1636" i="5"/>
  <c r="E1635" i="5"/>
  <c r="E1634" i="5"/>
  <c r="E1633" i="5"/>
  <c r="E1632" i="5"/>
  <c r="E1631" i="5"/>
  <c r="E1630" i="5"/>
  <c r="E1629" i="5"/>
  <c r="E1628" i="5"/>
  <c r="E1627" i="5"/>
  <c r="E1626" i="5"/>
  <c r="E1605" i="5" l="1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05" i="5"/>
  <c r="K1606" i="5"/>
  <c r="K1607" i="5"/>
  <c r="K1608" i="5"/>
  <c r="K1609" i="5"/>
  <c r="K1604" i="5" l="1"/>
  <c r="K1603" i="5"/>
  <c r="K1602" i="5"/>
  <c r="K1601" i="5"/>
  <c r="K1600" i="5"/>
  <c r="K1599" i="5"/>
  <c r="G1603" i="5"/>
  <c r="G1604" i="5"/>
  <c r="G1599" i="5"/>
  <c r="G1600" i="5"/>
  <c r="G1602" i="5"/>
  <c r="G1601" i="5"/>
  <c r="E1604" i="5"/>
  <c r="E1603" i="5"/>
  <c r="E1602" i="5"/>
  <c r="E1601" i="5"/>
  <c r="E1600" i="5"/>
  <c r="E1599" i="5"/>
  <c r="I1600" i="5" l="1"/>
  <c r="I1602" i="5"/>
  <c r="I1604" i="5"/>
  <c r="I1599" i="5"/>
  <c r="I1601" i="5"/>
  <c r="I1603" i="5"/>
  <c r="K1590" i="5" l="1"/>
  <c r="K1591" i="5"/>
  <c r="K1592" i="5"/>
  <c r="K1593" i="5"/>
  <c r="K1594" i="5"/>
  <c r="K1595" i="5"/>
  <c r="K1596" i="5"/>
  <c r="K1597" i="5"/>
  <c r="K1598" i="5"/>
  <c r="G1590" i="5"/>
  <c r="G1591" i="5"/>
  <c r="G1592" i="5"/>
  <c r="G1593" i="5"/>
  <c r="G1594" i="5"/>
  <c r="G1595" i="5"/>
  <c r="G1596" i="5"/>
  <c r="G1597" i="5"/>
  <c r="G1598" i="5"/>
  <c r="I1590" i="5"/>
  <c r="I1591" i="5"/>
  <c r="I1592" i="5"/>
  <c r="I1593" i="5"/>
  <c r="I1594" i="5"/>
  <c r="I1595" i="5"/>
  <c r="I1596" i="5"/>
  <c r="I1597" i="5"/>
  <c r="I1598" i="5"/>
  <c r="E1590" i="5"/>
  <c r="E1591" i="5"/>
  <c r="E1592" i="5"/>
  <c r="E1593" i="5"/>
  <c r="E1594" i="5"/>
  <c r="E1595" i="5"/>
  <c r="E1596" i="5"/>
  <c r="E1597" i="5"/>
  <c r="E1598" i="5"/>
  <c r="K1589" i="5" l="1"/>
  <c r="I1589" i="5"/>
  <c r="G1589" i="5"/>
  <c r="E1589" i="5"/>
  <c r="K1588" i="5"/>
  <c r="I1588" i="5"/>
  <c r="G1588" i="5"/>
  <c r="E1588" i="5"/>
  <c r="K1587" i="5" l="1"/>
  <c r="K1586" i="5"/>
  <c r="I1587" i="5"/>
  <c r="I1586" i="5"/>
  <c r="G1587" i="5"/>
  <c r="G1586" i="5"/>
  <c r="E1587" i="5"/>
  <c r="E1586" i="5"/>
  <c r="K1585" i="5" l="1"/>
  <c r="I1585" i="5"/>
  <c r="G1585" i="5"/>
  <c r="E1585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68" i="5"/>
  <c r="I1568" i="5"/>
  <c r="G1568" i="5"/>
  <c r="E1568" i="5"/>
  <c r="K1570" i="5"/>
  <c r="I1570" i="5"/>
  <c r="G1570" i="5"/>
  <c r="E1570" i="5"/>
  <c r="K1569" i="5"/>
  <c r="I1569" i="5"/>
  <c r="G1569" i="5"/>
  <c r="E1569" i="5"/>
  <c r="K1567" i="5" l="1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I1567" i="5"/>
  <c r="I1566" i="5"/>
  <c r="I1565" i="5"/>
  <c r="I1564" i="5"/>
  <c r="I1563" i="5"/>
  <c r="I1562" i="5"/>
  <c r="I1561" i="5"/>
  <c r="I1560" i="5"/>
  <c r="I1559" i="5"/>
  <c r="I1558" i="5"/>
  <c r="I1557" i="5"/>
  <c r="I1556" i="5"/>
  <c r="I1555" i="5"/>
  <c r="I1554" i="5"/>
  <c r="I1553" i="5"/>
  <c r="I1552" i="5"/>
  <c r="I1551" i="5"/>
  <c r="I1550" i="5"/>
  <c r="I1549" i="5"/>
  <c r="I1548" i="5"/>
  <c r="I1547" i="5"/>
  <c r="I1546" i="5"/>
  <c r="I1545" i="5"/>
  <c r="I1544" i="5"/>
  <c r="G1567" i="5"/>
  <c r="G1566" i="5"/>
  <c r="G1565" i="5"/>
  <c r="G1564" i="5"/>
  <c r="G1563" i="5"/>
  <c r="G1562" i="5"/>
  <c r="G1561" i="5"/>
  <c r="G1560" i="5"/>
  <c r="G1559" i="5"/>
  <c r="G1558" i="5"/>
  <c r="G1557" i="5"/>
  <c r="G1556" i="5"/>
  <c r="G1555" i="5"/>
  <c r="G1554" i="5"/>
  <c r="G1553" i="5"/>
  <c r="G1552" i="5"/>
  <c r="G1551" i="5"/>
  <c r="G1550" i="5"/>
  <c r="G1549" i="5"/>
  <c r="G1548" i="5"/>
  <c r="G1547" i="5"/>
  <c r="G1546" i="5"/>
  <c r="G1545" i="5"/>
  <c r="G1544" i="5"/>
  <c r="E1567" i="5"/>
  <c r="E1566" i="5"/>
  <c r="E1565" i="5"/>
  <c r="E1564" i="5"/>
  <c r="E1563" i="5"/>
  <c r="E1562" i="5"/>
  <c r="E1561" i="5"/>
  <c r="E1560" i="5"/>
  <c r="E1559" i="5"/>
  <c r="E1558" i="5"/>
  <c r="E1557" i="5"/>
  <c r="E1556" i="5"/>
  <c r="E1555" i="5"/>
  <c r="E1554" i="5"/>
  <c r="E1553" i="5"/>
  <c r="E1552" i="5"/>
  <c r="E1551" i="5"/>
  <c r="E1550" i="5"/>
  <c r="E1549" i="5"/>
  <c r="E1548" i="5"/>
  <c r="E1547" i="5"/>
  <c r="E1546" i="5"/>
  <c r="E1545" i="5"/>
  <c r="E1544" i="5"/>
  <c r="K1543" i="5" l="1"/>
  <c r="K1542" i="5"/>
  <c r="I1542" i="5"/>
  <c r="G1542" i="5"/>
  <c r="E1542" i="5"/>
  <c r="K1541" i="5"/>
  <c r="I1541" i="5"/>
  <c r="G1541" i="5"/>
  <c r="E1541" i="5"/>
  <c r="I1540" i="5" l="1"/>
  <c r="G1540" i="5"/>
  <c r="K1540" i="5"/>
  <c r="E1540" i="5"/>
  <c r="I1539" i="5" l="1"/>
  <c r="I1538" i="5"/>
  <c r="I1537" i="5"/>
  <c r="I1536" i="5"/>
  <c r="I1535" i="5"/>
  <c r="I1534" i="5"/>
  <c r="I1533" i="5"/>
  <c r="I1532" i="5"/>
  <c r="I1531" i="5"/>
  <c r="I1530" i="5"/>
  <c r="I1529" i="5"/>
  <c r="I1528" i="5"/>
  <c r="I1527" i="5"/>
  <c r="I1526" i="5"/>
  <c r="I1525" i="5"/>
  <c r="I1524" i="5"/>
  <c r="I1523" i="5"/>
  <c r="I1522" i="5"/>
  <c r="I1521" i="5"/>
  <c r="I1520" i="5"/>
  <c r="I1519" i="5"/>
  <c r="G1539" i="5"/>
  <c r="G1538" i="5"/>
  <c r="G1537" i="5"/>
  <c r="G1536" i="5"/>
  <c r="G1535" i="5"/>
  <c r="G1534" i="5"/>
  <c r="G1533" i="5"/>
  <c r="G1532" i="5"/>
  <c r="G1531" i="5"/>
  <c r="G1530" i="5"/>
  <c r="G1529" i="5"/>
  <c r="G1528" i="5"/>
  <c r="G1527" i="5"/>
  <c r="G1526" i="5"/>
  <c r="G1525" i="5"/>
  <c r="G1524" i="5"/>
  <c r="G1523" i="5"/>
  <c r="G1522" i="5"/>
  <c r="G1521" i="5"/>
  <c r="G1520" i="5"/>
  <c r="G1519" i="5"/>
  <c r="E1539" i="5"/>
  <c r="E1538" i="5"/>
  <c r="E1537" i="5"/>
  <c r="E1536" i="5"/>
  <c r="E1535" i="5"/>
  <c r="E1534" i="5"/>
  <c r="E1533" i="5"/>
  <c r="E1532" i="5"/>
  <c r="E1531" i="5"/>
  <c r="E1530" i="5"/>
  <c r="E1529" i="5"/>
  <c r="E1528" i="5"/>
  <c r="E1527" i="5"/>
  <c r="E1526" i="5"/>
  <c r="E1525" i="5"/>
  <c r="E1524" i="5"/>
  <c r="E1523" i="5"/>
  <c r="E1522" i="5"/>
  <c r="E1521" i="5"/>
  <c r="E1520" i="5"/>
  <c r="E1519" i="5"/>
  <c r="K1504" i="5" l="1"/>
  <c r="K1505" i="5"/>
  <c r="K1506" i="5"/>
  <c r="K1507" i="5"/>
  <c r="K1508" i="5"/>
  <c r="K1509" i="5"/>
  <c r="K1510" i="5"/>
  <c r="K1511" i="5"/>
  <c r="K1512" i="5"/>
  <c r="K1704" i="5"/>
  <c r="K1513" i="5"/>
  <c r="K1514" i="5"/>
  <c r="K1515" i="5"/>
  <c r="I1515" i="5"/>
  <c r="I1514" i="5"/>
  <c r="I1513" i="5"/>
  <c r="I1704" i="5"/>
  <c r="I1512" i="5"/>
  <c r="I1511" i="5"/>
  <c r="I1510" i="5"/>
  <c r="I1509" i="5"/>
  <c r="I1508" i="5"/>
  <c r="I1507" i="5"/>
  <c r="I1506" i="5"/>
  <c r="I1505" i="5"/>
  <c r="I1504" i="5"/>
  <c r="G1515" i="5"/>
  <c r="G1514" i="5"/>
  <c r="G1513" i="5"/>
  <c r="G1704" i="5"/>
  <c r="G1512" i="5"/>
  <c r="G1511" i="5"/>
  <c r="G1510" i="5"/>
  <c r="G1509" i="5"/>
  <c r="G1508" i="5"/>
  <c r="G1507" i="5"/>
  <c r="G1506" i="5"/>
  <c r="G1505" i="5"/>
  <c r="G1504" i="5"/>
  <c r="E1515" i="5"/>
  <c r="E1514" i="5"/>
  <c r="E1513" i="5"/>
  <c r="E1512" i="5"/>
  <c r="E1511" i="5"/>
  <c r="E1510" i="5"/>
  <c r="E1509" i="5"/>
  <c r="E1508" i="5"/>
  <c r="E1507" i="5"/>
  <c r="E1506" i="5"/>
  <c r="E1505" i="5"/>
  <c r="E1504" i="5"/>
  <c r="K1503" i="5" l="1"/>
  <c r="I1503" i="5"/>
  <c r="G1503" i="5"/>
  <c r="E1503" i="5"/>
  <c r="K1502" i="5"/>
  <c r="I1502" i="5"/>
  <c r="G1502" i="5"/>
  <c r="E1502" i="5"/>
  <c r="K1501" i="5"/>
  <c r="I1501" i="5"/>
  <c r="G1501" i="5"/>
  <c r="E1501" i="5"/>
  <c r="K1500" i="5"/>
  <c r="I1500" i="5"/>
  <c r="G1500" i="5"/>
  <c r="E1500" i="5"/>
  <c r="K1485" i="5" l="1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I1499" i="5"/>
  <c r="I1498" i="5"/>
  <c r="I1497" i="5"/>
  <c r="I1496" i="5"/>
  <c r="I1495" i="5"/>
  <c r="I1494" i="5"/>
  <c r="I1493" i="5"/>
  <c r="I1492" i="5"/>
  <c r="I1491" i="5"/>
  <c r="I1490" i="5"/>
  <c r="I1489" i="5"/>
  <c r="I1488" i="5"/>
  <c r="I1487" i="5"/>
  <c r="I1486" i="5"/>
  <c r="I1485" i="5"/>
  <c r="G1499" i="5"/>
  <c r="G1498" i="5"/>
  <c r="G1497" i="5"/>
  <c r="G1496" i="5"/>
  <c r="G1495" i="5"/>
  <c r="G1494" i="5"/>
  <c r="G1493" i="5"/>
  <c r="G1492" i="5"/>
  <c r="G1491" i="5"/>
  <c r="G1490" i="5"/>
  <c r="G1489" i="5"/>
  <c r="G1488" i="5"/>
  <c r="G1487" i="5"/>
  <c r="G1486" i="5"/>
  <c r="G1485" i="5"/>
  <c r="E1499" i="5"/>
  <c r="E1498" i="5"/>
  <c r="E1497" i="5"/>
  <c r="E1496" i="5"/>
  <c r="E1495" i="5"/>
  <c r="E1494" i="5"/>
  <c r="E1493" i="5"/>
  <c r="E1492" i="5"/>
  <c r="E1491" i="5"/>
  <c r="E1490" i="5"/>
  <c r="E1489" i="5"/>
  <c r="E1488" i="5"/>
  <c r="E1487" i="5"/>
  <c r="E1486" i="5"/>
  <c r="E1485" i="5"/>
  <c r="E1484" i="5" l="1"/>
  <c r="E1483" i="5"/>
  <c r="E1482" i="5"/>
  <c r="E1481" i="5"/>
  <c r="E1480" i="5"/>
  <c r="E1479" i="5"/>
  <c r="E1478" i="5"/>
  <c r="E1477" i="5"/>
  <c r="E1476" i="5"/>
  <c r="E1475" i="5"/>
  <c r="E1474" i="5"/>
  <c r="E1473" i="5"/>
  <c r="E1472" i="5"/>
  <c r="E1471" i="5"/>
  <c r="E1470" i="5"/>
  <c r="E1469" i="5"/>
  <c r="E1468" i="5"/>
  <c r="E1467" i="5"/>
  <c r="E1466" i="5"/>
  <c r="E1465" i="5"/>
  <c r="E1464" i="5"/>
  <c r="E1463" i="5"/>
  <c r="E1462" i="5"/>
  <c r="E1461" i="5"/>
  <c r="E1460" i="5"/>
  <c r="E1459" i="5"/>
  <c r="E1458" i="5"/>
  <c r="E1457" i="5"/>
  <c r="E1456" i="5"/>
  <c r="E1455" i="5"/>
  <c r="E1454" i="5"/>
  <c r="E1453" i="5"/>
  <c r="E1452" i="5"/>
  <c r="E1451" i="5"/>
  <c r="E1450" i="5"/>
  <c r="E1449" i="5"/>
  <c r="E1448" i="5"/>
  <c r="E1447" i="5"/>
  <c r="E1446" i="5"/>
  <c r="E1445" i="5"/>
  <c r="G1484" i="5"/>
  <c r="G1483" i="5"/>
  <c r="G1482" i="5"/>
  <c r="G1481" i="5"/>
  <c r="G1480" i="5"/>
  <c r="G1479" i="5"/>
  <c r="G1478" i="5"/>
  <c r="G1477" i="5"/>
  <c r="G1476" i="5"/>
  <c r="G1475" i="5"/>
  <c r="G1474" i="5"/>
  <c r="G1473" i="5"/>
  <c r="G1472" i="5"/>
  <c r="G1471" i="5"/>
  <c r="G1470" i="5"/>
  <c r="G1469" i="5"/>
  <c r="G1468" i="5"/>
  <c r="G1467" i="5"/>
  <c r="G1466" i="5"/>
  <c r="G1465" i="5"/>
  <c r="G1464" i="5"/>
  <c r="G1463" i="5"/>
  <c r="G1462" i="5"/>
  <c r="G1461" i="5"/>
  <c r="G1460" i="5"/>
  <c r="G1459" i="5"/>
  <c r="G1458" i="5"/>
  <c r="G1457" i="5"/>
  <c r="G1456" i="5"/>
  <c r="G1455" i="5"/>
  <c r="G1454" i="5"/>
  <c r="G1453" i="5"/>
  <c r="G1452" i="5"/>
  <c r="G1451" i="5"/>
  <c r="G1450" i="5"/>
  <c r="G1449" i="5"/>
  <c r="G1448" i="5"/>
  <c r="G1447" i="5"/>
  <c r="G1446" i="5"/>
  <c r="G1445" i="5"/>
  <c r="I1484" i="5"/>
  <c r="I1483" i="5"/>
  <c r="I1482" i="5"/>
  <c r="I1481" i="5"/>
  <c r="I1480" i="5"/>
  <c r="I1479" i="5"/>
  <c r="I1478" i="5"/>
  <c r="I1477" i="5"/>
  <c r="I1476" i="5"/>
  <c r="I1475" i="5"/>
  <c r="I1474" i="5"/>
  <c r="I1473" i="5"/>
  <c r="I1472" i="5"/>
  <c r="I1471" i="5"/>
  <c r="I1470" i="5"/>
  <c r="I1469" i="5"/>
  <c r="I1468" i="5"/>
  <c r="I1467" i="5"/>
  <c r="I1466" i="5"/>
  <c r="I1465" i="5"/>
  <c r="I1464" i="5"/>
  <c r="I1463" i="5"/>
  <c r="I1462" i="5"/>
  <c r="I1461" i="5"/>
  <c r="I1460" i="5"/>
  <c r="I1459" i="5"/>
  <c r="I1458" i="5"/>
  <c r="I1457" i="5"/>
  <c r="I1456" i="5"/>
  <c r="I1455" i="5"/>
  <c r="I1454" i="5"/>
  <c r="I1453" i="5"/>
  <c r="I1452" i="5"/>
  <c r="I1451" i="5"/>
  <c r="I1450" i="5"/>
  <c r="I1449" i="5"/>
  <c r="I1448" i="5"/>
  <c r="I1447" i="5"/>
  <c r="I1446" i="5"/>
  <c r="I1445" i="5"/>
  <c r="K1484" i="5"/>
  <c r="K1483" i="5"/>
  <c r="K1482" i="5"/>
  <c r="K1481" i="5"/>
  <c r="K1480" i="5"/>
  <c r="K1479" i="5"/>
  <c r="K1478" i="5"/>
  <c r="K1477" i="5"/>
  <c r="K1476" i="5"/>
  <c r="K1475" i="5"/>
  <c r="K1474" i="5"/>
  <c r="K1473" i="5"/>
  <c r="K1472" i="5"/>
  <c r="K1471" i="5"/>
  <c r="K1470" i="5"/>
  <c r="K1469" i="5"/>
  <c r="K1468" i="5"/>
  <c r="K1467" i="5"/>
  <c r="K1466" i="5"/>
  <c r="K1465" i="5"/>
  <c r="K1464" i="5"/>
  <c r="K1463" i="5"/>
  <c r="K1462" i="5"/>
  <c r="K1461" i="5"/>
  <c r="K1460" i="5"/>
  <c r="K1459" i="5"/>
  <c r="K1458" i="5"/>
  <c r="K1457" i="5"/>
  <c r="K1456" i="5"/>
  <c r="K1455" i="5"/>
  <c r="K1454" i="5"/>
  <c r="K1453" i="5"/>
  <c r="K1452" i="5"/>
  <c r="K1451" i="5"/>
  <c r="K1450" i="5"/>
  <c r="K1449" i="5"/>
  <c r="K1448" i="5"/>
  <c r="K1447" i="5"/>
  <c r="K1446" i="5"/>
  <c r="K1445" i="5"/>
  <c r="K1444" i="5" l="1"/>
  <c r="I1444" i="5"/>
  <c r="G1444" i="5"/>
  <c r="E1444" i="5"/>
  <c r="K1443" i="5"/>
  <c r="I1443" i="5"/>
  <c r="G1443" i="5"/>
  <c r="E1443" i="5"/>
  <c r="K1442" i="5"/>
  <c r="I1442" i="5"/>
  <c r="G1442" i="5"/>
  <c r="E1442" i="5"/>
  <c r="K1441" i="5"/>
  <c r="I1441" i="5"/>
  <c r="G1441" i="5"/>
  <c r="E1441" i="5"/>
  <c r="K1440" i="5"/>
  <c r="I1440" i="5"/>
  <c r="G1440" i="5"/>
  <c r="E1440" i="5"/>
  <c r="K1439" i="5"/>
  <c r="I1439" i="5"/>
  <c r="G1439" i="5"/>
  <c r="E1439" i="5"/>
  <c r="K1438" i="5"/>
  <c r="I1438" i="5"/>
  <c r="G1438" i="5"/>
  <c r="E1438" i="5"/>
  <c r="K1437" i="5"/>
  <c r="I1437" i="5"/>
  <c r="G1437" i="5"/>
  <c r="E1437" i="5"/>
  <c r="K1436" i="5"/>
  <c r="I1436" i="5"/>
  <c r="G1436" i="5"/>
  <c r="E1436" i="5"/>
  <c r="K1435" i="5"/>
  <c r="I1435" i="5"/>
  <c r="G1435" i="5"/>
  <c r="E1435" i="5"/>
  <c r="K1434" i="5"/>
  <c r="I1434" i="5"/>
  <c r="G1434" i="5"/>
  <c r="E1434" i="5"/>
  <c r="K1433" i="5"/>
  <c r="I1433" i="5"/>
  <c r="G1433" i="5"/>
  <c r="E1433" i="5"/>
  <c r="K1432" i="5"/>
  <c r="I1432" i="5"/>
  <c r="G1432" i="5"/>
  <c r="E1432" i="5"/>
  <c r="K1431" i="5"/>
  <c r="I1431" i="5"/>
  <c r="G1431" i="5"/>
  <c r="E1431" i="5"/>
  <c r="K1430" i="5"/>
  <c r="I1430" i="5"/>
  <c r="G1430" i="5"/>
  <c r="E1430" i="5"/>
  <c r="K1429" i="5"/>
  <c r="I1429" i="5"/>
  <c r="G1429" i="5"/>
  <c r="E1429" i="5"/>
  <c r="K1428" i="5"/>
  <c r="I1428" i="5"/>
  <c r="G1428" i="5"/>
  <c r="E1428" i="5"/>
  <c r="K1427" i="5"/>
  <c r="I1427" i="5"/>
  <c r="G1427" i="5"/>
  <c r="E1427" i="5"/>
  <c r="K1426" i="5"/>
  <c r="I1426" i="5"/>
  <c r="G1426" i="5"/>
  <c r="E1426" i="5"/>
  <c r="K1425" i="5"/>
  <c r="I1425" i="5"/>
  <c r="G1425" i="5"/>
  <c r="E1425" i="5"/>
  <c r="K1424" i="5"/>
  <c r="I1424" i="5"/>
  <c r="G1424" i="5"/>
  <c r="E1424" i="5"/>
  <c r="K1423" i="5"/>
  <c r="I1423" i="5"/>
  <c r="G1423" i="5"/>
  <c r="E1423" i="5"/>
  <c r="K1422" i="5"/>
  <c r="I1422" i="5"/>
  <c r="G1422" i="5"/>
  <c r="E1422" i="5"/>
  <c r="K1421" i="5"/>
  <c r="I1421" i="5"/>
  <c r="G1421" i="5"/>
  <c r="E1421" i="5"/>
  <c r="K1420" i="5"/>
  <c r="I1420" i="5"/>
  <c r="G1420" i="5"/>
  <c r="E1420" i="5"/>
  <c r="K1419" i="5"/>
  <c r="I1419" i="5"/>
  <c r="G1419" i="5"/>
  <c r="E1419" i="5"/>
  <c r="K1418" i="5"/>
  <c r="I1418" i="5"/>
  <c r="G1418" i="5"/>
  <c r="E1418" i="5"/>
  <c r="K1417" i="5"/>
  <c r="I1417" i="5"/>
  <c r="G1417" i="5"/>
  <c r="E1417" i="5"/>
  <c r="K1416" i="5"/>
  <c r="I1416" i="5"/>
  <c r="G1416" i="5"/>
  <c r="E1416" i="5"/>
  <c r="K1415" i="5"/>
  <c r="I1415" i="5"/>
  <c r="G1415" i="5"/>
  <c r="E1415" i="5"/>
  <c r="K1414" i="5"/>
  <c r="I1414" i="5"/>
  <c r="G1414" i="5"/>
  <c r="E1414" i="5"/>
  <c r="K1413" i="5"/>
  <c r="I1413" i="5"/>
  <c r="G1413" i="5"/>
  <c r="E1413" i="5"/>
  <c r="K1412" i="5"/>
  <c r="I1412" i="5"/>
  <c r="G1412" i="5"/>
  <c r="E1412" i="5"/>
  <c r="K1411" i="5"/>
  <c r="I1411" i="5"/>
  <c r="G1411" i="5"/>
  <c r="E1411" i="5"/>
  <c r="K1410" i="5"/>
  <c r="I1410" i="5"/>
  <c r="G1410" i="5"/>
  <c r="E1410" i="5"/>
  <c r="K1409" i="5"/>
  <c r="I1409" i="5"/>
  <c r="G1409" i="5"/>
  <c r="E1409" i="5"/>
  <c r="K1408" i="5"/>
  <c r="I1408" i="5"/>
  <c r="G1408" i="5"/>
  <c r="E1408" i="5"/>
  <c r="K1407" i="5"/>
  <c r="I1407" i="5"/>
  <c r="G1407" i="5"/>
  <c r="E1407" i="5"/>
  <c r="K1406" i="5"/>
  <c r="I1406" i="5"/>
  <c r="G1406" i="5"/>
  <c r="E1406" i="5"/>
  <c r="K1405" i="5"/>
  <c r="I1405" i="5"/>
  <c r="G1405" i="5"/>
  <c r="E1405" i="5"/>
  <c r="K1404" i="5"/>
  <c r="I1404" i="5"/>
  <c r="G1404" i="5"/>
  <c r="E1404" i="5"/>
  <c r="K1403" i="5"/>
  <c r="I1403" i="5"/>
  <c r="G1403" i="5"/>
  <c r="E1403" i="5"/>
  <c r="K1402" i="5"/>
  <c r="I1402" i="5"/>
  <c r="G1402" i="5"/>
  <c r="E1402" i="5"/>
  <c r="K1401" i="5"/>
  <c r="I1401" i="5"/>
  <c r="G1401" i="5"/>
  <c r="E1401" i="5"/>
  <c r="K1400" i="5"/>
  <c r="I1400" i="5"/>
  <c r="G1400" i="5"/>
  <c r="E1400" i="5"/>
  <c r="K1399" i="5"/>
  <c r="I1399" i="5"/>
  <c r="G1399" i="5"/>
  <c r="E1399" i="5"/>
  <c r="K1398" i="5"/>
  <c r="I1398" i="5"/>
  <c r="G1398" i="5"/>
  <c r="E1398" i="5"/>
  <c r="K1397" i="5"/>
  <c r="I1397" i="5"/>
  <c r="G1397" i="5"/>
  <c r="E1397" i="5"/>
  <c r="K1396" i="5"/>
  <c r="I1396" i="5"/>
  <c r="G1396" i="5"/>
  <c r="E1396" i="5"/>
  <c r="K1395" i="5"/>
  <c r="I1395" i="5"/>
  <c r="G1395" i="5"/>
  <c r="E1395" i="5"/>
  <c r="K1394" i="5"/>
  <c r="I1394" i="5"/>
  <c r="G1394" i="5"/>
  <c r="E1394" i="5"/>
  <c r="K1393" i="5"/>
  <c r="I1393" i="5"/>
  <c r="G1393" i="5"/>
  <c r="E1393" i="5"/>
  <c r="K1392" i="5"/>
  <c r="I1392" i="5"/>
  <c r="G1392" i="5"/>
  <c r="E1392" i="5"/>
  <c r="K1391" i="5"/>
  <c r="I1391" i="5"/>
  <c r="G1391" i="5"/>
  <c r="E1391" i="5"/>
  <c r="K1390" i="5"/>
  <c r="I1390" i="5"/>
  <c r="G1390" i="5"/>
  <c r="E1390" i="5"/>
  <c r="K1389" i="5"/>
  <c r="I1389" i="5"/>
  <c r="G1389" i="5"/>
  <c r="E1389" i="5"/>
  <c r="K1388" i="5"/>
  <c r="I1388" i="5"/>
  <c r="G1388" i="5"/>
  <c r="E1388" i="5"/>
  <c r="K1387" i="5"/>
  <c r="I1387" i="5"/>
  <c r="G1387" i="5"/>
  <c r="E1387" i="5"/>
  <c r="K1386" i="5"/>
  <c r="I1386" i="5"/>
  <c r="G1386" i="5"/>
  <c r="E1386" i="5"/>
  <c r="K1385" i="5"/>
  <c r="I1385" i="5"/>
  <c r="G1385" i="5"/>
  <c r="E1385" i="5"/>
  <c r="K1384" i="5"/>
  <c r="I1384" i="5"/>
  <c r="G1384" i="5"/>
  <c r="E1384" i="5"/>
  <c r="K1383" i="5"/>
  <c r="I1383" i="5"/>
  <c r="G1383" i="5"/>
  <c r="E1383" i="5"/>
  <c r="K1382" i="5"/>
  <c r="I1382" i="5"/>
  <c r="G1382" i="5"/>
  <c r="E1382" i="5"/>
  <c r="K1381" i="5"/>
  <c r="I1381" i="5"/>
  <c r="G1381" i="5"/>
  <c r="E1381" i="5"/>
  <c r="K1380" i="5"/>
  <c r="I1380" i="5"/>
  <c r="G1380" i="5"/>
  <c r="E1380" i="5"/>
  <c r="K1379" i="5"/>
  <c r="I1379" i="5"/>
  <c r="G1379" i="5"/>
  <c r="E1379" i="5"/>
  <c r="K1378" i="5"/>
  <c r="I1378" i="5"/>
  <c r="G1378" i="5"/>
  <c r="E1378" i="5"/>
  <c r="K1377" i="5"/>
  <c r="I1377" i="5"/>
  <c r="G1377" i="5"/>
  <c r="E1377" i="5"/>
  <c r="K1376" i="5"/>
  <c r="I1376" i="5"/>
  <c r="G1376" i="5"/>
  <c r="E1376" i="5"/>
  <c r="K1375" i="5"/>
  <c r="I1375" i="5"/>
  <c r="G1375" i="5"/>
  <c r="E1375" i="5"/>
  <c r="K1374" i="5"/>
  <c r="I1374" i="5"/>
  <c r="G1374" i="5"/>
  <c r="E1374" i="5"/>
  <c r="K1373" i="5"/>
  <c r="I1373" i="5"/>
  <c r="G1373" i="5"/>
  <c r="E1373" i="5"/>
  <c r="K1372" i="5"/>
  <c r="I1372" i="5"/>
  <c r="G1372" i="5"/>
  <c r="E1372" i="5"/>
  <c r="K1371" i="5"/>
  <c r="I1371" i="5"/>
  <c r="G1371" i="5"/>
  <c r="E1371" i="5"/>
  <c r="K1370" i="5"/>
  <c r="I1370" i="5"/>
  <c r="G1370" i="5"/>
  <c r="E1370" i="5"/>
  <c r="K1369" i="5"/>
  <c r="I1369" i="5"/>
  <c r="G1369" i="5"/>
  <c r="E1369" i="5"/>
  <c r="K1368" i="5"/>
  <c r="I1368" i="5"/>
  <c r="G1368" i="5"/>
  <c r="E1368" i="5"/>
  <c r="K1367" i="5"/>
  <c r="I1367" i="5"/>
  <c r="G1367" i="5"/>
  <c r="E1367" i="5"/>
  <c r="K1366" i="5"/>
  <c r="I1366" i="5"/>
  <c r="G1366" i="5"/>
  <c r="E1366" i="5"/>
  <c r="K1365" i="5"/>
  <c r="I1365" i="5"/>
  <c r="G1365" i="5"/>
  <c r="E1365" i="5"/>
  <c r="K1364" i="5"/>
  <c r="I1364" i="5"/>
  <c r="G1364" i="5"/>
  <c r="E1364" i="5"/>
  <c r="K1363" i="5"/>
  <c r="I1363" i="5"/>
  <c r="G1363" i="5"/>
  <c r="E1363" i="5"/>
  <c r="K1362" i="5"/>
  <c r="I1362" i="5"/>
  <c r="G1362" i="5"/>
  <c r="E1362" i="5"/>
  <c r="K1361" i="5"/>
  <c r="I1361" i="5"/>
  <c r="G1361" i="5"/>
  <c r="E1361" i="5"/>
  <c r="K1360" i="5"/>
  <c r="I1360" i="5"/>
  <c r="G1360" i="5"/>
  <c r="E1360" i="5"/>
  <c r="K1359" i="5"/>
  <c r="I1359" i="5"/>
  <c r="G1359" i="5"/>
  <c r="E1359" i="5"/>
  <c r="K1358" i="5"/>
  <c r="I1358" i="5"/>
  <c r="G1358" i="5"/>
  <c r="E1358" i="5"/>
  <c r="K1357" i="5"/>
  <c r="I1357" i="5"/>
  <c r="G1357" i="5"/>
  <c r="E1357" i="5"/>
  <c r="K1356" i="5"/>
  <c r="I1356" i="5"/>
  <c r="G1356" i="5"/>
  <c r="E1356" i="5"/>
  <c r="K1355" i="5"/>
  <c r="I1355" i="5"/>
  <c r="G1355" i="5"/>
  <c r="E1355" i="5"/>
  <c r="K1354" i="5"/>
  <c r="I1354" i="5"/>
  <c r="G1354" i="5"/>
  <c r="E1354" i="5"/>
  <c r="K1353" i="5"/>
  <c r="I1353" i="5"/>
  <c r="G1353" i="5"/>
  <c r="E1353" i="5"/>
  <c r="K1352" i="5"/>
  <c r="I1352" i="5"/>
  <c r="G1352" i="5"/>
  <c r="E1352" i="5"/>
  <c r="K1351" i="5"/>
  <c r="I1351" i="5"/>
  <c r="G1351" i="5"/>
  <c r="E1351" i="5"/>
  <c r="K1350" i="5"/>
  <c r="I1350" i="5"/>
  <c r="G1350" i="5"/>
  <c r="E1350" i="5"/>
  <c r="K1349" i="5"/>
  <c r="I1349" i="5"/>
  <c r="G1349" i="5"/>
  <c r="E1349" i="5"/>
  <c r="K1348" i="5"/>
  <c r="I1348" i="5"/>
  <c r="G1348" i="5"/>
  <c r="E1348" i="5"/>
  <c r="K1347" i="5"/>
  <c r="I1347" i="5"/>
  <c r="G1347" i="5"/>
  <c r="E1347" i="5"/>
  <c r="K1346" i="5"/>
  <c r="I1346" i="5"/>
  <c r="G1346" i="5"/>
  <c r="E1346" i="5"/>
  <c r="K1345" i="5"/>
  <c r="I1345" i="5"/>
  <c r="G1345" i="5"/>
  <c r="E1345" i="5"/>
  <c r="K1344" i="5"/>
  <c r="I1344" i="5"/>
  <c r="G1344" i="5"/>
  <c r="E1344" i="5"/>
  <c r="K1343" i="5"/>
  <c r="I1343" i="5"/>
  <c r="G1343" i="5"/>
  <c r="E1343" i="5"/>
  <c r="K1342" i="5"/>
  <c r="I1342" i="5"/>
  <c r="G1342" i="5"/>
  <c r="E1342" i="5"/>
  <c r="K1341" i="5"/>
  <c r="I1341" i="5"/>
  <c r="G1341" i="5"/>
  <c r="E1341" i="5"/>
  <c r="K1340" i="5"/>
  <c r="I1340" i="5"/>
  <c r="G1340" i="5"/>
  <c r="E1340" i="5"/>
  <c r="K1339" i="5"/>
  <c r="I1339" i="5"/>
  <c r="G1339" i="5"/>
  <c r="E1339" i="5"/>
  <c r="K1338" i="5"/>
  <c r="I1338" i="5"/>
  <c r="G1338" i="5"/>
  <c r="E1338" i="5"/>
  <c r="K1337" i="5"/>
  <c r="I1337" i="5"/>
  <c r="G1337" i="5"/>
  <c r="E1337" i="5"/>
  <c r="K1336" i="5"/>
  <c r="I1336" i="5"/>
  <c r="G1336" i="5"/>
  <c r="E1336" i="5"/>
  <c r="K1335" i="5"/>
  <c r="I1335" i="5"/>
  <c r="G1335" i="5"/>
  <c r="E1335" i="5"/>
  <c r="K1334" i="5"/>
  <c r="I1334" i="5"/>
  <c r="G1334" i="5"/>
  <c r="E1334" i="5"/>
  <c r="K1333" i="5"/>
  <c r="I1333" i="5"/>
  <c r="G1333" i="5"/>
  <c r="E1333" i="5"/>
  <c r="K1332" i="5"/>
  <c r="I1332" i="5"/>
  <c r="G1332" i="5"/>
  <c r="E1332" i="5"/>
  <c r="K1331" i="5"/>
  <c r="I1331" i="5"/>
  <c r="G1331" i="5"/>
  <c r="E1331" i="5"/>
  <c r="K1330" i="5"/>
  <c r="I1330" i="5"/>
  <c r="G1330" i="5"/>
  <c r="E1330" i="5"/>
  <c r="K1329" i="5"/>
  <c r="I1329" i="5"/>
  <c r="G1329" i="5"/>
  <c r="E1329" i="5"/>
  <c r="K1328" i="5"/>
  <c r="I1328" i="5"/>
  <c r="G1328" i="5"/>
  <c r="E1328" i="5"/>
  <c r="K1327" i="5"/>
  <c r="I1327" i="5"/>
  <c r="G1327" i="5"/>
  <c r="E1327" i="5"/>
  <c r="K1326" i="5"/>
  <c r="I1326" i="5"/>
  <c r="G1326" i="5"/>
  <c r="E1326" i="5"/>
  <c r="K1325" i="5"/>
  <c r="I1325" i="5"/>
  <c r="G1325" i="5"/>
  <c r="E1325" i="5"/>
  <c r="K1324" i="5"/>
  <c r="I1324" i="5"/>
  <c r="G1324" i="5"/>
  <c r="E1324" i="5"/>
  <c r="K1323" i="5"/>
  <c r="I1323" i="5"/>
  <c r="G1323" i="5"/>
  <c r="E1323" i="5"/>
  <c r="K1322" i="5"/>
  <c r="I1322" i="5"/>
  <c r="G1322" i="5"/>
  <c r="E1322" i="5"/>
  <c r="K1321" i="5"/>
  <c r="I1321" i="5"/>
  <c r="G1321" i="5"/>
  <c r="E1321" i="5"/>
  <c r="K1320" i="5"/>
  <c r="I1320" i="5"/>
  <c r="G1320" i="5"/>
  <c r="E1320" i="5"/>
  <c r="K1319" i="5"/>
  <c r="I1319" i="5"/>
  <c r="G1319" i="5"/>
  <c r="E1319" i="5"/>
  <c r="K1318" i="5"/>
  <c r="I1318" i="5"/>
  <c r="G1318" i="5"/>
  <c r="E1318" i="5"/>
  <c r="K1317" i="5"/>
  <c r="I1317" i="5"/>
  <c r="G1317" i="5"/>
  <c r="E1317" i="5"/>
  <c r="K1316" i="5"/>
  <c r="I1316" i="5"/>
  <c r="G1316" i="5"/>
  <c r="E1316" i="5"/>
  <c r="K1315" i="5"/>
  <c r="I1315" i="5"/>
  <c r="G1315" i="5"/>
  <c r="E1315" i="5"/>
  <c r="K1314" i="5"/>
  <c r="I1314" i="5"/>
  <c r="G1314" i="5"/>
  <c r="E1314" i="5"/>
  <c r="K1313" i="5"/>
  <c r="I1313" i="5"/>
  <c r="G1313" i="5"/>
  <c r="E1313" i="5"/>
  <c r="K1312" i="5"/>
  <c r="I1312" i="5"/>
  <c r="G1312" i="5"/>
  <c r="E1312" i="5"/>
  <c r="K1311" i="5"/>
  <c r="I1311" i="5"/>
  <c r="G1311" i="5"/>
  <c r="E1311" i="5"/>
  <c r="K1310" i="5"/>
  <c r="I1310" i="5"/>
  <c r="G1310" i="5"/>
  <c r="E1310" i="5"/>
  <c r="K1309" i="5"/>
  <c r="I1309" i="5"/>
  <c r="G1309" i="5"/>
  <c r="E1309" i="5"/>
  <c r="K1308" i="5"/>
  <c r="I1308" i="5"/>
  <c r="G1308" i="5"/>
  <c r="E1308" i="5"/>
  <c r="K1307" i="5"/>
  <c r="I1307" i="5"/>
  <c r="G1307" i="5"/>
  <c r="E1307" i="5"/>
  <c r="K1306" i="5"/>
  <c r="I1306" i="5"/>
  <c r="G1306" i="5"/>
  <c r="E1306" i="5"/>
  <c r="K1305" i="5"/>
  <c r="I1305" i="5"/>
  <c r="G1305" i="5"/>
  <c r="E1305" i="5"/>
  <c r="K1304" i="5"/>
  <c r="I1304" i="5"/>
  <c r="G1304" i="5"/>
  <c r="E1304" i="5"/>
  <c r="K1303" i="5"/>
  <c r="I1303" i="5"/>
  <c r="G1303" i="5"/>
  <c r="E1303" i="5"/>
  <c r="K1302" i="5"/>
  <c r="I1302" i="5"/>
  <c r="G1302" i="5"/>
  <c r="E1302" i="5"/>
  <c r="K1301" i="5"/>
  <c r="I1301" i="5"/>
  <c r="G1301" i="5"/>
  <c r="E1301" i="5"/>
  <c r="K1300" i="5"/>
  <c r="I1300" i="5"/>
  <c r="G1300" i="5"/>
  <c r="E1300" i="5"/>
  <c r="K1299" i="5"/>
  <c r="I1299" i="5"/>
  <c r="G1299" i="5"/>
  <c r="E1299" i="5"/>
  <c r="K1298" i="5"/>
  <c r="I1298" i="5"/>
  <c r="G1298" i="5"/>
  <c r="E1298" i="5"/>
  <c r="K1297" i="5"/>
  <c r="I1297" i="5"/>
  <c r="G1297" i="5"/>
  <c r="E1297" i="5"/>
  <c r="K1296" i="5"/>
  <c r="I1296" i="5"/>
  <c r="G1296" i="5"/>
  <c r="E1296" i="5"/>
  <c r="K1295" i="5"/>
  <c r="I1295" i="5"/>
  <c r="G1295" i="5"/>
  <c r="E1295" i="5"/>
  <c r="K1294" i="5"/>
  <c r="I1294" i="5"/>
  <c r="G1294" i="5"/>
  <c r="E1294" i="5"/>
  <c r="K1293" i="5"/>
  <c r="I1293" i="5"/>
  <c r="G1293" i="5"/>
  <c r="E1293" i="5"/>
  <c r="K1292" i="5"/>
  <c r="I1292" i="5"/>
  <c r="G1292" i="5"/>
  <c r="E1292" i="5"/>
  <c r="K1291" i="5"/>
  <c r="I1291" i="5"/>
  <c r="G1291" i="5"/>
  <c r="E1291" i="5"/>
  <c r="K1290" i="5"/>
  <c r="I1290" i="5"/>
  <c r="G1290" i="5"/>
  <c r="E1290" i="5"/>
  <c r="K1289" i="5"/>
  <c r="I1289" i="5"/>
  <c r="G1289" i="5"/>
  <c r="E1289" i="5"/>
  <c r="K1288" i="5"/>
  <c r="I1288" i="5"/>
  <c r="G1288" i="5"/>
  <c r="E1288" i="5"/>
  <c r="K1287" i="5"/>
  <c r="I1287" i="5"/>
  <c r="G1287" i="5"/>
  <c r="E1287" i="5"/>
  <c r="K1286" i="5"/>
  <c r="I1286" i="5"/>
  <c r="G1286" i="5"/>
  <c r="E1286" i="5"/>
  <c r="K1285" i="5"/>
  <c r="I1285" i="5"/>
  <c r="G1285" i="5"/>
  <c r="E1285" i="5"/>
  <c r="K1284" i="5"/>
  <c r="I1284" i="5"/>
  <c r="G1284" i="5"/>
  <c r="E1284" i="5"/>
  <c r="K1283" i="5"/>
  <c r="I1283" i="5"/>
  <c r="G1283" i="5"/>
  <c r="E1283" i="5"/>
  <c r="K1282" i="5"/>
  <c r="I1282" i="5"/>
  <c r="G1282" i="5"/>
  <c r="E1282" i="5"/>
  <c r="K1281" i="5"/>
  <c r="I1281" i="5"/>
  <c r="G1281" i="5"/>
  <c r="E1281" i="5"/>
  <c r="K1280" i="5"/>
  <c r="I1280" i="5"/>
  <c r="G1280" i="5"/>
  <c r="E1280" i="5"/>
  <c r="K1279" i="5"/>
  <c r="I1279" i="5"/>
  <c r="G1279" i="5"/>
  <c r="E1279" i="5"/>
  <c r="K1278" i="5"/>
  <c r="I1278" i="5"/>
  <c r="G1278" i="5"/>
  <c r="E1278" i="5"/>
  <c r="K1277" i="5"/>
  <c r="I1277" i="5"/>
  <c r="G1277" i="5"/>
  <c r="E1277" i="5"/>
  <c r="K1276" i="5"/>
  <c r="I1276" i="5"/>
  <c r="G1276" i="5"/>
  <c r="E1276" i="5"/>
  <c r="K1275" i="5"/>
  <c r="I1275" i="5"/>
  <c r="G1275" i="5"/>
  <c r="E1275" i="5"/>
  <c r="K1274" i="5"/>
  <c r="I1274" i="5"/>
  <c r="G1274" i="5"/>
  <c r="E1274" i="5"/>
  <c r="K1273" i="5"/>
  <c r="I1273" i="5"/>
  <c r="G1273" i="5"/>
  <c r="E1273" i="5"/>
  <c r="K1272" i="5"/>
  <c r="I1272" i="5"/>
  <c r="G1272" i="5"/>
  <c r="E1272" i="5"/>
  <c r="K1271" i="5"/>
  <c r="I1271" i="5"/>
  <c r="G1271" i="5"/>
  <c r="E1271" i="5"/>
  <c r="K1270" i="5"/>
  <c r="I1270" i="5"/>
  <c r="G1270" i="5"/>
  <c r="E1270" i="5"/>
  <c r="K1269" i="5"/>
  <c r="I1269" i="5"/>
  <c r="G1269" i="5"/>
  <c r="E1269" i="5"/>
  <c r="K1268" i="5"/>
  <c r="I1268" i="5"/>
  <c r="G1268" i="5"/>
  <c r="E1268" i="5"/>
  <c r="K1267" i="5"/>
  <c r="I1267" i="5"/>
  <c r="G1267" i="5"/>
  <c r="E1267" i="5"/>
  <c r="K1266" i="5"/>
  <c r="I1266" i="5"/>
  <c r="G1266" i="5"/>
  <c r="E1266" i="5"/>
  <c r="K1265" i="5"/>
  <c r="I1265" i="5"/>
  <c r="G1265" i="5"/>
  <c r="E1265" i="5"/>
  <c r="K1264" i="5"/>
  <c r="I1264" i="5"/>
  <c r="G1264" i="5"/>
  <c r="E1264" i="5"/>
  <c r="K1263" i="5"/>
  <c r="I1263" i="5"/>
  <c r="G1263" i="5"/>
  <c r="E1263" i="5"/>
  <c r="K1262" i="5"/>
  <c r="I1262" i="5"/>
  <c r="G1262" i="5"/>
  <c r="E1262" i="5"/>
  <c r="K1261" i="5"/>
  <c r="I1261" i="5"/>
  <c r="G1261" i="5"/>
  <c r="E1261" i="5"/>
  <c r="K1260" i="5"/>
  <c r="I1260" i="5"/>
  <c r="G1260" i="5"/>
  <c r="E1260" i="5"/>
  <c r="K1259" i="5"/>
  <c r="I1259" i="5"/>
  <c r="G1259" i="5"/>
  <c r="E1259" i="5"/>
  <c r="K1258" i="5"/>
  <c r="I1258" i="5"/>
  <c r="G1258" i="5"/>
  <c r="E1258" i="5"/>
  <c r="K1257" i="5"/>
  <c r="I1257" i="5"/>
  <c r="G1257" i="5"/>
  <c r="E1257" i="5"/>
  <c r="K1256" i="5"/>
  <c r="I1256" i="5"/>
  <c r="G1256" i="5"/>
  <c r="E1256" i="5"/>
  <c r="K1255" i="5"/>
  <c r="I1255" i="5"/>
  <c r="G1255" i="5"/>
  <c r="E1255" i="5"/>
  <c r="K1254" i="5"/>
  <c r="I1254" i="5"/>
  <c r="G1254" i="5"/>
  <c r="E1254" i="5"/>
  <c r="K1253" i="5"/>
  <c r="I1253" i="5"/>
  <c r="G1253" i="5"/>
  <c r="E1253" i="5"/>
  <c r="K1252" i="5"/>
  <c r="I1252" i="5"/>
  <c r="G1252" i="5"/>
  <c r="E1252" i="5"/>
  <c r="K1251" i="5"/>
  <c r="I1251" i="5"/>
  <c r="G1251" i="5"/>
  <c r="E1251" i="5"/>
  <c r="K1250" i="5"/>
  <c r="I1250" i="5"/>
  <c r="G1250" i="5"/>
  <c r="E1250" i="5"/>
  <c r="K1249" i="5"/>
  <c r="I1249" i="5"/>
  <c r="G1249" i="5"/>
  <c r="E1249" i="5"/>
  <c r="K1248" i="5"/>
  <c r="I1248" i="5"/>
  <c r="G1248" i="5"/>
  <c r="E1248" i="5"/>
  <c r="K1247" i="5"/>
  <c r="I1247" i="5"/>
  <c r="G1247" i="5"/>
  <c r="E1247" i="5"/>
  <c r="K1246" i="5"/>
  <c r="I1246" i="5"/>
  <c r="G1246" i="5"/>
  <c r="E1246" i="5"/>
  <c r="K1245" i="5"/>
  <c r="I1245" i="5"/>
  <c r="G1245" i="5"/>
  <c r="E1245" i="5"/>
  <c r="K1244" i="5"/>
  <c r="I1244" i="5"/>
  <c r="G1244" i="5"/>
  <c r="E1244" i="5"/>
  <c r="K1243" i="5"/>
  <c r="I1243" i="5"/>
  <c r="G1243" i="5"/>
  <c r="E1243" i="5"/>
  <c r="K1242" i="5"/>
  <c r="I1242" i="5"/>
  <c r="G1242" i="5"/>
  <c r="E1242" i="5"/>
  <c r="K1241" i="5"/>
  <c r="I1241" i="5"/>
  <c r="G1241" i="5"/>
  <c r="E1241" i="5"/>
  <c r="K1240" i="5"/>
  <c r="I1240" i="5"/>
  <c r="G1240" i="5"/>
  <c r="E1240" i="5"/>
  <c r="K1239" i="5"/>
  <c r="I1239" i="5"/>
  <c r="G1239" i="5"/>
  <c r="E1239" i="5"/>
  <c r="K1238" i="5"/>
  <c r="I1238" i="5"/>
  <c r="G1238" i="5"/>
  <c r="E1238" i="5"/>
  <c r="K1237" i="5"/>
  <c r="I1237" i="5"/>
  <c r="G1237" i="5"/>
  <c r="E1237" i="5"/>
  <c r="K1236" i="5"/>
  <c r="I1236" i="5"/>
  <c r="G1236" i="5"/>
  <c r="E1236" i="5"/>
  <c r="K1235" i="5"/>
  <c r="I1235" i="5"/>
  <c r="G1235" i="5"/>
  <c r="E1235" i="5"/>
  <c r="K1234" i="5"/>
  <c r="I1234" i="5"/>
  <c r="G1234" i="5"/>
  <c r="E1234" i="5"/>
  <c r="K1233" i="5"/>
  <c r="I1233" i="5"/>
  <c r="G1233" i="5"/>
  <c r="E1233" i="5"/>
  <c r="K1232" i="5"/>
  <c r="I1232" i="5"/>
  <c r="G1232" i="5"/>
  <c r="E1232" i="5"/>
  <c r="K1231" i="5"/>
  <c r="I1231" i="5"/>
  <c r="G1231" i="5"/>
  <c r="E1231" i="5"/>
  <c r="K1230" i="5"/>
  <c r="I1230" i="5"/>
  <c r="G1230" i="5"/>
  <c r="E1230" i="5"/>
  <c r="K1229" i="5"/>
  <c r="I1229" i="5"/>
  <c r="G1229" i="5"/>
  <c r="E1229" i="5"/>
  <c r="K1228" i="5"/>
  <c r="I1228" i="5"/>
  <c r="G1228" i="5"/>
  <c r="E1228" i="5"/>
  <c r="K1227" i="5"/>
  <c r="I1227" i="5"/>
  <c r="G1227" i="5"/>
  <c r="E1227" i="5"/>
  <c r="K1226" i="5"/>
  <c r="I1226" i="5"/>
  <c r="G1226" i="5"/>
  <c r="E1226" i="5"/>
  <c r="K1225" i="5"/>
  <c r="I1225" i="5"/>
  <c r="G1225" i="5"/>
  <c r="E1225" i="5"/>
  <c r="K1224" i="5"/>
  <c r="I1224" i="5"/>
  <c r="G1224" i="5"/>
  <c r="E1224" i="5"/>
  <c r="K1223" i="5"/>
  <c r="I1223" i="5"/>
  <c r="G1223" i="5"/>
  <c r="E1223" i="5"/>
  <c r="K1222" i="5"/>
  <c r="I1222" i="5"/>
  <c r="G1222" i="5"/>
  <c r="E1222" i="5"/>
  <c r="K1221" i="5"/>
  <c r="I1221" i="5"/>
  <c r="G1221" i="5"/>
  <c r="E1221" i="5"/>
  <c r="K1220" i="5"/>
  <c r="I1220" i="5"/>
  <c r="G1220" i="5"/>
  <c r="E1220" i="5"/>
  <c r="K1219" i="5"/>
  <c r="I1219" i="5"/>
  <c r="G1219" i="5"/>
  <c r="E1219" i="5"/>
  <c r="K1218" i="5"/>
  <c r="I1218" i="5"/>
  <c r="G1218" i="5"/>
  <c r="E1218" i="5"/>
  <c r="K1217" i="5"/>
  <c r="I1217" i="5"/>
  <c r="G1217" i="5"/>
  <c r="E1217" i="5"/>
  <c r="K1216" i="5"/>
  <c r="I1216" i="5"/>
  <c r="G1216" i="5"/>
  <c r="E1216" i="5"/>
  <c r="K1215" i="5"/>
  <c r="I1215" i="5"/>
  <c r="G1215" i="5"/>
  <c r="E1215" i="5"/>
  <c r="K1214" i="5"/>
  <c r="I1214" i="5"/>
  <c r="G1214" i="5"/>
  <c r="E1214" i="5"/>
  <c r="K1213" i="5"/>
  <c r="I1213" i="5"/>
  <c r="G1213" i="5"/>
  <c r="E1213" i="5"/>
  <c r="K1212" i="5"/>
  <c r="I1212" i="5"/>
  <c r="G1212" i="5"/>
  <c r="E1212" i="5"/>
  <c r="K1211" i="5"/>
  <c r="I1211" i="5"/>
  <c r="G1211" i="5"/>
  <c r="E1211" i="5"/>
  <c r="K1210" i="5"/>
  <c r="I1210" i="5"/>
  <c r="G1210" i="5"/>
  <c r="E1210" i="5"/>
  <c r="K1209" i="5"/>
  <c r="I1209" i="5"/>
  <c r="G1209" i="5"/>
  <c r="E1209" i="5"/>
  <c r="K1208" i="5"/>
  <c r="I1208" i="5"/>
  <c r="G1208" i="5"/>
  <c r="E1208" i="5"/>
  <c r="K1207" i="5"/>
  <c r="I1207" i="5"/>
  <c r="G1207" i="5"/>
  <c r="E1207" i="5"/>
  <c r="K1206" i="5"/>
  <c r="I1206" i="5"/>
  <c r="G1206" i="5"/>
  <c r="E1206" i="5"/>
  <c r="K1205" i="5"/>
  <c r="I1205" i="5"/>
  <c r="G1205" i="5"/>
  <c r="E1205" i="5"/>
  <c r="K1204" i="5"/>
  <c r="I1204" i="5"/>
  <c r="G1204" i="5"/>
  <c r="E1204" i="5"/>
  <c r="K1203" i="5"/>
  <c r="I1203" i="5"/>
  <c r="G1203" i="5"/>
  <c r="E1203" i="5"/>
  <c r="K1202" i="5"/>
  <c r="I1202" i="5"/>
  <c r="G1202" i="5"/>
  <c r="E1202" i="5"/>
  <c r="K1201" i="5"/>
  <c r="I1201" i="5"/>
  <c r="G1201" i="5"/>
  <c r="E1201" i="5"/>
  <c r="K1200" i="5"/>
  <c r="I1200" i="5"/>
  <c r="G1200" i="5"/>
  <c r="E1200" i="5"/>
  <c r="K1199" i="5"/>
  <c r="I1199" i="5"/>
  <c r="G1199" i="5"/>
  <c r="E1199" i="5"/>
  <c r="K1198" i="5"/>
  <c r="I1198" i="5"/>
  <c r="G1198" i="5"/>
  <c r="E1198" i="5"/>
  <c r="K1197" i="5"/>
  <c r="I1197" i="5"/>
  <c r="G1197" i="5"/>
  <c r="E1197" i="5"/>
  <c r="K1196" i="5"/>
  <c r="I1196" i="5"/>
  <c r="G1196" i="5"/>
  <c r="E1196" i="5"/>
  <c r="K1195" i="5"/>
  <c r="I1195" i="5"/>
  <c r="G1195" i="5"/>
  <c r="E1195" i="5"/>
  <c r="K1194" i="5"/>
  <c r="I1194" i="5"/>
  <c r="G1194" i="5"/>
  <c r="E1194" i="5"/>
  <c r="K1193" i="5"/>
  <c r="I1193" i="5"/>
  <c r="G1193" i="5"/>
  <c r="E1193" i="5"/>
  <c r="K1192" i="5"/>
  <c r="I1192" i="5"/>
  <c r="G1192" i="5"/>
  <c r="E1192" i="5"/>
  <c r="K1191" i="5"/>
  <c r="I1191" i="5"/>
  <c r="G1191" i="5"/>
  <c r="E1191" i="5"/>
  <c r="K1190" i="5"/>
  <c r="I1190" i="5"/>
  <c r="G1190" i="5"/>
  <c r="E1190" i="5"/>
  <c r="K1189" i="5"/>
  <c r="I1189" i="5"/>
  <c r="G1189" i="5"/>
  <c r="E1189" i="5"/>
  <c r="K1188" i="5"/>
  <c r="I1188" i="5"/>
  <c r="G1188" i="5"/>
  <c r="E1188" i="5"/>
  <c r="K1187" i="5"/>
  <c r="I1187" i="5"/>
  <c r="G1187" i="5"/>
  <c r="E1187" i="5"/>
  <c r="K1186" i="5"/>
  <c r="I1186" i="5"/>
  <c r="G1186" i="5"/>
  <c r="E1186" i="5"/>
  <c r="K1185" i="5"/>
  <c r="I1185" i="5"/>
  <c r="G1185" i="5"/>
  <c r="E1185" i="5"/>
  <c r="K1184" i="5"/>
  <c r="I1184" i="5"/>
  <c r="G1184" i="5"/>
  <c r="E1184" i="5"/>
  <c r="K1183" i="5"/>
  <c r="I1183" i="5"/>
  <c r="G1183" i="5"/>
  <c r="E1183" i="5"/>
  <c r="K1182" i="5"/>
  <c r="I1182" i="5"/>
  <c r="G1182" i="5"/>
  <c r="E1182" i="5"/>
  <c r="K1181" i="5"/>
  <c r="I1181" i="5"/>
  <c r="G1181" i="5"/>
  <c r="E1181" i="5"/>
  <c r="K1180" i="5"/>
  <c r="I1180" i="5"/>
  <c r="G1180" i="5"/>
  <c r="E1180" i="5"/>
  <c r="K1179" i="5"/>
  <c r="I1179" i="5"/>
  <c r="G1179" i="5"/>
  <c r="E1179" i="5"/>
  <c r="K1178" i="5"/>
  <c r="I1178" i="5"/>
  <c r="G1178" i="5"/>
  <c r="E1178" i="5"/>
  <c r="K1177" i="5"/>
  <c r="I1177" i="5"/>
  <c r="G1177" i="5"/>
  <c r="E1177" i="5"/>
  <c r="K1176" i="5"/>
  <c r="I1176" i="5"/>
  <c r="G1176" i="5"/>
  <c r="E1176" i="5"/>
  <c r="K1175" i="5"/>
  <c r="I1175" i="5"/>
  <c r="G1175" i="5"/>
  <c r="E1175" i="5"/>
  <c r="K1174" i="5"/>
  <c r="I1174" i="5"/>
  <c r="G1174" i="5"/>
  <c r="E1174" i="5"/>
  <c r="K1173" i="5"/>
  <c r="I1173" i="5"/>
  <c r="G1173" i="5"/>
  <c r="E1173" i="5"/>
  <c r="K1172" i="5"/>
  <c r="I1172" i="5"/>
  <c r="G1172" i="5"/>
  <c r="E1172" i="5"/>
  <c r="K1171" i="5"/>
  <c r="I1171" i="5"/>
  <c r="G1171" i="5"/>
  <c r="E1171" i="5"/>
  <c r="K1170" i="5"/>
  <c r="I1170" i="5"/>
  <c r="G1170" i="5"/>
  <c r="E1170" i="5"/>
  <c r="K1169" i="5"/>
  <c r="I1169" i="5"/>
  <c r="G1169" i="5"/>
  <c r="E1169" i="5"/>
  <c r="K1168" i="5"/>
  <c r="I1168" i="5"/>
  <c r="G1168" i="5"/>
  <c r="E1168" i="5"/>
  <c r="K1167" i="5"/>
  <c r="I1167" i="5"/>
  <c r="G1167" i="5"/>
  <c r="E1167" i="5"/>
  <c r="K1166" i="5"/>
  <c r="I1166" i="5"/>
  <c r="G1166" i="5"/>
  <c r="E1166" i="5"/>
  <c r="K1165" i="5"/>
  <c r="I1165" i="5"/>
  <c r="G1165" i="5"/>
  <c r="E1165" i="5"/>
  <c r="K1164" i="5"/>
  <c r="I1164" i="5"/>
  <c r="G1164" i="5"/>
  <c r="E1164" i="5"/>
  <c r="K1163" i="5"/>
  <c r="I1163" i="5"/>
  <c r="G1163" i="5"/>
  <c r="E1163" i="5"/>
  <c r="K1162" i="5"/>
  <c r="I1162" i="5"/>
  <c r="G1162" i="5"/>
  <c r="E1162" i="5"/>
  <c r="K1161" i="5"/>
  <c r="I1161" i="5"/>
  <c r="G1161" i="5"/>
  <c r="E1161" i="5"/>
  <c r="K1160" i="5"/>
  <c r="I1160" i="5"/>
  <c r="G1160" i="5"/>
  <c r="E1160" i="5"/>
  <c r="K1159" i="5"/>
  <c r="I1159" i="5"/>
  <c r="G1159" i="5"/>
  <c r="E1159" i="5"/>
  <c r="K1158" i="5"/>
  <c r="I1158" i="5"/>
  <c r="G1158" i="5"/>
  <c r="E1158" i="5"/>
  <c r="K1157" i="5"/>
  <c r="I1157" i="5"/>
  <c r="G1157" i="5"/>
  <c r="E1157" i="5"/>
  <c r="K1156" i="5"/>
  <c r="I1156" i="5"/>
  <c r="G1156" i="5"/>
  <c r="E1156" i="5"/>
  <c r="K1155" i="5"/>
  <c r="I1155" i="5"/>
  <c r="G1155" i="5"/>
  <c r="E1155" i="5"/>
  <c r="K1154" i="5"/>
  <c r="I1154" i="5"/>
  <c r="G1154" i="5"/>
  <c r="E1154" i="5"/>
  <c r="K1153" i="5"/>
  <c r="I1153" i="5"/>
  <c r="G1153" i="5"/>
  <c r="E1153" i="5"/>
  <c r="K1152" i="5"/>
  <c r="I1152" i="5"/>
  <c r="G1152" i="5"/>
  <c r="E1152" i="5"/>
  <c r="K1151" i="5"/>
  <c r="I1151" i="5"/>
  <c r="G1151" i="5"/>
  <c r="E1151" i="5"/>
  <c r="K1150" i="5"/>
  <c r="I1150" i="5"/>
  <c r="G1150" i="5"/>
  <c r="E1150" i="5"/>
  <c r="K1149" i="5"/>
  <c r="I1149" i="5"/>
  <c r="G1149" i="5"/>
  <c r="E1149" i="5"/>
  <c r="K1148" i="5"/>
  <c r="I1148" i="5"/>
  <c r="G1148" i="5"/>
  <c r="E1148" i="5"/>
  <c r="K1147" i="5"/>
  <c r="I1147" i="5"/>
  <c r="G1147" i="5"/>
  <c r="E1147" i="5"/>
  <c r="K1146" i="5"/>
  <c r="I1146" i="5"/>
  <c r="G1146" i="5"/>
  <c r="E1146" i="5"/>
  <c r="K1145" i="5"/>
  <c r="I1145" i="5"/>
  <c r="G1145" i="5"/>
  <c r="E1145" i="5"/>
  <c r="K1144" i="5"/>
  <c r="I1144" i="5"/>
  <c r="G1144" i="5"/>
  <c r="E1144" i="5"/>
  <c r="K1143" i="5"/>
  <c r="I1143" i="5"/>
  <c r="G1143" i="5"/>
  <c r="E1143" i="5"/>
  <c r="K1142" i="5"/>
  <c r="I1142" i="5"/>
  <c r="G1142" i="5"/>
  <c r="E1142" i="5"/>
  <c r="K1141" i="5"/>
  <c r="I1141" i="5"/>
  <c r="G1141" i="5"/>
  <c r="E1141" i="5"/>
  <c r="K1140" i="5"/>
  <c r="I1140" i="5"/>
  <c r="G1140" i="5"/>
  <c r="E1140" i="5"/>
  <c r="K1139" i="5"/>
  <c r="I1139" i="5"/>
  <c r="G1139" i="5"/>
  <c r="E1139" i="5"/>
  <c r="K1138" i="5"/>
  <c r="I1138" i="5"/>
  <c r="G1138" i="5"/>
  <c r="E1138" i="5"/>
  <c r="K1137" i="5"/>
  <c r="I1137" i="5"/>
  <c r="G1137" i="5"/>
  <c r="E1137" i="5"/>
  <c r="K1136" i="5"/>
  <c r="I1136" i="5"/>
  <c r="G1136" i="5"/>
  <c r="E1136" i="5"/>
  <c r="K1135" i="5"/>
  <c r="I1135" i="5"/>
  <c r="G1135" i="5"/>
  <c r="E1135" i="5"/>
  <c r="K1134" i="5"/>
  <c r="I1134" i="5"/>
  <c r="G1134" i="5"/>
  <c r="E1134" i="5"/>
  <c r="K1133" i="5"/>
  <c r="I1133" i="5"/>
  <c r="G1133" i="5"/>
  <c r="E1133" i="5"/>
  <c r="K1132" i="5"/>
  <c r="I1132" i="5"/>
  <c r="G1132" i="5"/>
  <c r="E1132" i="5"/>
  <c r="K1131" i="5"/>
  <c r="I1131" i="5"/>
  <c r="G1131" i="5"/>
  <c r="E1131" i="5"/>
  <c r="K1130" i="5"/>
  <c r="I1130" i="5"/>
  <c r="G1130" i="5"/>
  <c r="E1130" i="5"/>
  <c r="K1129" i="5"/>
  <c r="I1129" i="5"/>
  <c r="G1129" i="5"/>
  <c r="E1129" i="5"/>
  <c r="K1128" i="5"/>
  <c r="I1128" i="5"/>
  <c r="G1128" i="5"/>
  <c r="E1128" i="5"/>
  <c r="K1127" i="5"/>
  <c r="I1127" i="5"/>
  <c r="G1127" i="5"/>
  <c r="E1127" i="5"/>
  <c r="K1126" i="5"/>
  <c r="I1126" i="5"/>
  <c r="G1126" i="5"/>
  <c r="E1126" i="5"/>
  <c r="K1125" i="5"/>
  <c r="I1125" i="5"/>
  <c r="G1125" i="5"/>
  <c r="E1125" i="5"/>
  <c r="K1124" i="5"/>
  <c r="I1124" i="5"/>
  <c r="G1124" i="5"/>
  <c r="E1124" i="5"/>
  <c r="K1123" i="5"/>
  <c r="I1123" i="5"/>
  <c r="G1123" i="5"/>
  <c r="E1123" i="5"/>
  <c r="K1122" i="5"/>
  <c r="I1122" i="5"/>
  <c r="G1122" i="5"/>
  <c r="E1122" i="5"/>
  <c r="K1121" i="5"/>
  <c r="I1121" i="5"/>
  <c r="G1121" i="5"/>
  <c r="E1121" i="5"/>
  <c r="K1120" i="5"/>
  <c r="I1120" i="5"/>
  <c r="G1120" i="5"/>
  <c r="E1120" i="5"/>
  <c r="K1119" i="5"/>
  <c r="I1119" i="5"/>
  <c r="G1119" i="5"/>
  <c r="E1119" i="5"/>
  <c r="K1118" i="5"/>
  <c r="I1118" i="5"/>
  <c r="G1118" i="5"/>
  <c r="E1118" i="5"/>
  <c r="K1117" i="5"/>
  <c r="I1117" i="5"/>
  <c r="G1117" i="5"/>
  <c r="E1117" i="5"/>
  <c r="K1116" i="5"/>
  <c r="I1116" i="5"/>
  <c r="G1116" i="5"/>
  <c r="E1116" i="5"/>
  <c r="K1115" i="5"/>
  <c r="I1115" i="5"/>
  <c r="G1115" i="5"/>
  <c r="E1115" i="5"/>
  <c r="K1114" i="5"/>
  <c r="I1114" i="5"/>
  <c r="G1114" i="5"/>
  <c r="E1114" i="5"/>
  <c r="K1113" i="5"/>
  <c r="I1113" i="5"/>
  <c r="G1113" i="5"/>
  <c r="E1113" i="5"/>
  <c r="K1112" i="5"/>
  <c r="I1112" i="5"/>
  <c r="G1112" i="5"/>
  <c r="E1112" i="5"/>
  <c r="K1111" i="5"/>
  <c r="I1111" i="5"/>
  <c r="G1111" i="5"/>
  <c r="E1111" i="5"/>
  <c r="K1110" i="5"/>
  <c r="I1110" i="5"/>
  <c r="G1110" i="5"/>
  <c r="E1110" i="5"/>
  <c r="K1109" i="5"/>
  <c r="I1109" i="5"/>
  <c r="G1109" i="5"/>
  <c r="E1109" i="5"/>
  <c r="K1108" i="5"/>
  <c r="I1108" i="5"/>
  <c r="G1108" i="5"/>
  <c r="E1108" i="5"/>
  <c r="K1107" i="5"/>
  <c r="I1107" i="5"/>
  <c r="G1107" i="5"/>
  <c r="E1107" i="5"/>
  <c r="K1106" i="5"/>
  <c r="I1106" i="5"/>
  <c r="G1106" i="5"/>
  <c r="E1106" i="5"/>
  <c r="K1105" i="5"/>
  <c r="I1105" i="5"/>
  <c r="G1105" i="5"/>
  <c r="E1105" i="5"/>
  <c r="K1104" i="5"/>
  <c r="I1104" i="5"/>
  <c r="G1104" i="5"/>
  <c r="E1104" i="5"/>
  <c r="K1103" i="5"/>
  <c r="I1103" i="5"/>
  <c r="G1103" i="5"/>
  <c r="E1103" i="5"/>
  <c r="K1102" i="5"/>
  <c r="I1102" i="5"/>
  <c r="G1102" i="5"/>
  <c r="E1102" i="5"/>
  <c r="K1101" i="5"/>
  <c r="I1101" i="5"/>
  <c r="G1101" i="5"/>
  <c r="E1101" i="5"/>
  <c r="K1100" i="5"/>
  <c r="I1100" i="5"/>
  <c r="G1100" i="5"/>
  <c r="E1100" i="5"/>
  <c r="K1099" i="5"/>
  <c r="I1099" i="5"/>
  <c r="G1099" i="5"/>
  <c r="E1099" i="5"/>
  <c r="K1098" i="5"/>
  <c r="I1098" i="5"/>
  <c r="G1098" i="5"/>
  <c r="E1098" i="5"/>
  <c r="K1097" i="5"/>
  <c r="I1097" i="5"/>
  <c r="G1097" i="5"/>
  <c r="E1097" i="5"/>
  <c r="K1096" i="5"/>
  <c r="I1096" i="5"/>
  <c r="G1096" i="5"/>
  <c r="E1096" i="5"/>
  <c r="K1095" i="5"/>
  <c r="I1095" i="5"/>
  <c r="G1095" i="5"/>
  <c r="E1095" i="5"/>
  <c r="K1094" i="5"/>
  <c r="I1094" i="5"/>
  <c r="G1094" i="5"/>
  <c r="E1094" i="5"/>
  <c r="K1093" i="5"/>
  <c r="I1093" i="5"/>
  <c r="G1093" i="5"/>
  <c r="E1093" i="5"/>
  <c r="K1092" i="5"/>
  <c r="I1092" i="5"/>
  <c r="G1092" i="5"/>
  <c r="E1092" i="5"/>
  <c r="K1091" i="5"/>
  <c r="I1091" i="5"/>
  <c r="G1091" i="5"/>
  <c r="E1091" i="5"/>
  <c r="K1090" i="5"/>
  <c r="I1090" i="5"/>
  <c r="G1090" i="5"/>
  <c r="E1090" i="5"/>
  <c r="K1089" i="5"/>
  <c r="I1089" i="5"/>
  <c r="G1089" i="5"/>
  <c r="E1089" i="5"/>
  <c r="K1088" i="5"/>
  <c r="I1088" i="5"/>
  <c r="G1088" i="5"/>
  <c r="E1088" i="5"/>
  <c r="K1087" i="5"/>
  <c r="I1087" i="5"/>
  <c r="G1087" i="5"/>
  <c r="E1087" i="5"/>
  <c r="K1086" i="5"/>
  <c r="I1086" i="5"/>
  <c r="G1086" i="5"/>
  <c r="E1086" i="5"/>
  <c r="K1085" i="5"/>
  <c r="I1085" i="5"/>
  <c r="G1085" i="5"/>
  <c r="E1085" i="5"/>
  <c r="K1084" i="5"/>
  <c r="I1084" i="5"/>
  <c r="G1084" i="5"/>
  <c r="E1084" i="5"/>
  <c r="K1083" i="5"/>
  <c r="I1083" i="5"/>
  <c r="G1083" i="5"/>
  <c r="E1083" i="5"/>
  <c r="K1082" i="5"/>
  <c r="I1082" i="5"/>
  <c r="G1082" i="5"/>
  <c r="E1082" i="5"/>
  <c r="K1081" i="5"/>
  <c r="I1081" i="5"/>
  <c r="G1081" i="5"/>
  <c r="E1081" i="5"/>
  <c r="K1080" i="5"/>
  <c r="I1080" i="5"/>
  <c r="G1080" i="5"/>
  <c r="E1080" i="5"/>
  <c r="K1079" i="5"/>
  <c r="I1079" i="5"/>
  <c r="G1079" i="5"/>
  <c r="E1079" i="5"/>
  <c r="K1078" i="5"/>
  <c r="I1078" i="5"/>
  <c r="G1078" i="5"/>
  <c r="E1078" i="5"/>
  <c r="K1077" i="5"/>
  <c r="I1077" i="5"/>
  <c r="G1077" i="5"/>
  <c r="E1077" i="5"/>
  <c r="K1076" i="5"/>
  <c r="I1076" i="5"/>
  <c r="G1076" i="5"/>
  <c r="E1076" i="5"/>
  <c r="K1075" i="5"/>
  <c r="I1075" i="5"/>
  <c r="G1075" i="5"/>
  <c r="E1075" i="5"/>
  <c r="K1074" i="5"/>
  <c r="I1074" i="5"/>
  <c r="G1074" i="5"/>
  <c r="E1074" i="5"/>
  <c r="K1073" i="5"/>
  <c r="I1073" i="5"/>
  <c r="G1073" i="5"/>
  <c r="E1073" i="5"/>
  <c r="K1072" i="5"/>
  <c r="I1072" i="5"/>
  <c r="G1072" i="5"/>
  <c r="E1072" i="5"/>
  <c r="K1071" i="5"/>
  <c r="I1071" i="5"/>
  <c r="G1071" i="5"/>
  <c r="E1071" i="5"/>
  <c r="K1070" i="5"/>
  <c r="I1070" i="5"/>
  <c r="G1070" i="5"/>
  <c r="E1070" i="5"/>
  <c r="K1069" i="5"/>
  <c r="I1069" i="5"/>
  <c r="G1069" i="5"/>
  <c r="E1069" i="5"/>
  <c r="K1068" i="5"/>
  <c r="I1068" i="5"/>
  <c r="G1068" i="5"/>
  <c r="E1068" i="5"/>
  <c r="K1067" i="5"/>
  <c r="I1067" i="5"/>
  <c r="G1067" i="5"/>
  <c r="E1067" i="5"/>
  <c r="K1066" i="5"/>
  <c r="I1066" i="5"/>
  <c r="G1066" i="5"/>
  <c r="E1066" i="5"/>
  <c r="K1065" i="5"/>
  <c r="I1065" i="5"/>
  <c r="G1065" i="5"/>
  <c r="E1065" i="5"/>
  <c r="K1064" i="5"/>
  <c r="I1064" i="5"/>
  <c r="G1064" i="5"/>
  <c r="E1064" i="5"/>
  <c r="K1063" i="5"/>
  <c r="I1063" i="5"/>
  <c r="G1063" i="5"/>
  <c r="E1063" i="5"/>
  <c r="K1062" i="5"/>
  <c r="I1062" i="5"/>
  <c r="G1062" i="5"/>
  <c r="E1062" i="5"/>
  <c r="K1061" i="5"/>
  <c r="I1061" i="5"/>
  <c r="G1061" i="5"/>
  <c r="E1061" i="5"/>
  <c r="K1060" i="5"/>
  <c r="I1060" i="5"/>
  <c r="G1060" i="5"/>
  <c r="E1060" i="5"/>
  <c r="K1059" i="5"/>
  <c r="I1059" i="5"/>
  <c r="G1059" i="5"/>
  <c r="E1059" i="5"/>
  <c r="K1058" i="5"/>
  <c r="I1058" i="5"/>
  <c r="G1058" i="5"/>
  <c r="E1058" i="5"/>
  <c r="K1057" i="5"/>
  <c r="I1057" i="5"/>
  <c r="G1057" i="5"/>
  <c r="E1057" i="5"/>
  <c r="K1056" i="5"/>
  <c r="I1056" i="5"/>
  <c r="G1056" i="5"/>
  <c r="E1056" i="5"/>
  <c r="K1055" i="5"/>
  <c r="I1055" i="5"/>
  <c r="G1055" i="5"/>
  <c r="E1055" i="5"/>
  <c r="K1054" i="5"/>
  <c r="I1054" i="5"/>
  <c r="G1054" i="5"/>
  <c r="E1054" i="5"/>
  <c r="K1053" i="5"/>
  <c r="I1053" i="5"/>
  <c r="G1053" i="5"/>
  <c r="E1053" i="5"/>
  <c r="K1052" i="5"/>
  <c r="I1052" i="5"/>
  <c r="G1052" i="5"/>
  <c r="E1052" i="5"/>
  <c r="K1051" i="5"/>
  <c r="I1051" i="5"/>
  <c r="G1051" i="5"/>
  <c r="E1051" i="5"/>
  <c r="K1050" i="5"/>
  <c r="I1050" i="5"/>
  <c r="G1050" i="5"/>
  <c r="E1050" i="5"/>
  <c r="K1049" i="5"/>
  <c r="I1049" i="5"/>
  <c r="G1049" i="5"/>
  <c r="E1049" i="5"/>
  <c r="K1048" i="5"/>
  <c r="I1048" i="5"/>
  <c r="G1048" i="5"/>
  <c r="E1048" i="5"/>
  <c r="K1047" i="5"/>
  <c r="I1047" i="5"/>
  <c r="G1047" i="5"/>
  <c r="E1047" i="5"/>
  <c r="K1046" i="5"/>
  <c r="I1046" i="5"/>
  <c r="G1046" i="5"/>
  <c r="E1046" i="5"/>
  <c r="K1045" i="5"/>
  <c r="I1045" i="5"/>
  <c r="G1045" i="5"/>
  <c r="E1045" i="5"/>
  <c r="K1044" i="5"/>
  <c r="I1044" i="5"/>
  <c r="G1044" i="5"/>
  <c r="E1044" i="5"/>
  <c r="K1043" i="5"/>
  <c r="I1043" i="5"/>
  <c r="G1043" i="5"/>
  <c r="E1043" i="5"/>
  <c r="K1042" i="5"/>
  <c r="I1042" i="5"/>
  <c r="G1042" i="5"/>
  <c r="E1042" i="5"/>
  <c r="K1041" i="5"/>
  <c r="I1041" i="5"/>
  <c r="G1041" i="5"/>
  <c r="E1041" i="5"/>
  <c r="K1040" i="5"/>
  <c r="I1040" i="5"/>
  <c r="G1040" i="5"/>
  <c r="E1040" i="5"/>
  <c r="K1039" i="5"/>
  <c r="I1039" i="5"/>
  <c r="G1039" i="5"/>
  <c r="E1039" i="5"/>
  <c r="K1038" i="5"/>
  <c r="I1038" i="5"/>
  <c r="G1038" i="5"/>
  <c r="E1038" i="5"/>
  <c r="K1037" i="5"/>
  <c r="I1037" i="5"/>
  <c r="G1037" i="5"/>
  <c r="E1037" i="5"/>
  <c r="K1036" i="5"/>
  <c r="I1036" i="5"/>
  <c r="G1036" i="5"/>
  <c r="E1036" i="5"/>
  <c r="K1035" i="5"/>
  <c r="I1035" i="5"/>
  <c r="G1035" i="5"/>
  <c r="E1035" i="5"/>
  <c r="K1034" i="5"/>
  <c r="I1034" i="5"/>
  <c r="G1034" i="5"/>
  <c r="E1034" i="5"/>
  <c r="K1033" i="5"/>
  <c r="I1033" i="5"/>
  <c r="G1033" i="5"/>
  <c r="E1033" i="5"/>
  <c r="K1032" i="5"/>
  <c r="I1032" i="5"/>
  <c r="G1032" i="5"/>
  <c r="E1032" i="5"/>
  <c r="K1031" i="5"/>
  <c r="I1031" i="5"/>
  <c r="G1031" i="5"/>
  <c r="E1031" i="5"/>
  <c r="K1030" i="5"/>
  <c r="I1030" i="5"/>
  <c r="G1030" i="5"/>
  <c r="E1030" i="5"/>
  <c r="K1029" i="5"/>
  <c r="I1029" i="5"/>
  <c r="G1029" i="5"/>
  <c r="E1029" i="5"/>
  <c r="K1028" i="5"/>
  <c r="I1028" i="5"/>
  <c r="G1028" i="5"/>
  <c r="E1028" i="5"/>
  <c r="K1027" i="5"/>
  <c r="I1027" i="5"/>
  <c r="G1027" i="5"/>
  <c r="E1027" i="5"/>
  <c r="K1026" i="5"/>
  <c r="I1026" i="5"/>
  <c r="G1026" i="5"/>
  <c r="E1026" i="5"/>
  <c r="K1025" i="5"/>
  <c r="I1025" i="5"/>
  <c r="G1025" i="5"/>
  <c r="E1025" i="5"/>
  <c r="K1024" i="5"/>
  <c r="I1024" i="5"/>
  <c r="G1024" i="5"/>
  <c r="E1024" i="5"/>
  <c r="K1023" i="5"/>
  <c r="I1023" i="5"/>
  <c r="G1023" i="5"/>
  <c r="E1023" i="5"/>
  <c r="K1022" i="5"/>
  <c r="I1022" i="5"/>
  <c r="G1022" i="5"/>
  <c r="E1022" i="5"/>
  <c r="K1021" i="5"/>
  <c r="I1021" i="5"/>
  <c r="G1021" i="5"/>
  <c r="E1021" i="5"/>
  <c r="K1020" i="5"/>
  <c r="I1020" i="5"/>
  <c r="G1020" i="5"/>
  <c r="E1020" i="5"/>
  <c r="K1019" i="5"/>
  <c r="I1019" i="5"/>
  <c r="G1019" i="5"/>
  <c r="E1019" i="5"/>
  <c r="K1018" i="5"/>
  <c r="I1018" i="5"/>
  <c r="G1018" i="5"/>
  <c r="E1018" i="5"/>
  <c r="K1017" i="5"/>
  <c r="I1017" i="5"/>
  <c r="G1017" i="5"/>
  <c r="E1017" i="5"/>
  <c r="K1016" i="5"/>
  <c r="I1016" i="5"/>
  <c r="G1016" i="5"/>
  <c r="E1016" i="5"/>
  <c r="K1015" i="5"/>
  <c r="I1015" i="5"/>
  <c r="G1015" i="5"/>
  <c r="E1015" i="5"/>
  <c r="K1014" i="5"/>
  <c r="I1014" i="5"/>
  <c r="G1014" i="5"/>
  <c r="E1014" i="5"/>
  <c r="K1013" i="5"/>
  <c r="I1013" i="5"/>
  <c r="G1013" i="5"/>
  <c r="E1013" i="5"/>
  <c r="K1012" i="5"/>
  <c r="I1012" i="5"/>
  <c r="G1012" i="5"/>
  <c r="E1012" i="5"/>
  <c r="K1011" i="5"/>
  <c r="I1011" i="5"/>
  <c r="G1011" i="5"/>
  <c r="E1011" i="5"/>
  <c r="K1010" i="5"/>
  <c r="I1010" i="5"/>
  <c r="G1010" i="5"/>
  <c r="E1010" i="5"/>
  <c r="K1009" i="5"/>
  <c r="I1009" i="5"/>
  <c r="G1009" i="5"/>
  <c r="E1009" i="5"/>
  <c r="K1008" i="5"/>
  <c r="I1008" i="5"/>
  <c r="G1008" i="5"/>
  <c r="E1008" i="5"/>
  <c r="K1007" i="5"/>
  <c r="I1007" i="5"/>
  <c r="G1007" i="5"/>
  <c r="E1007" i="5"/>
  <c r="K1006" i="5"/>
  <c r="I1006" i="5"/>
  <c r="G1006" i="5"/>
  <c r="E1006" i="5"/>
  <c r="K1005" i="5"/>
  <c r="I1005" i="5"/>
  <c r="G1005" i="5"/>
  <c r="E1005" i="5"/>
  <c r="K1004" i="5"/>
  <c r="I1004" i="5"/>
  <c r="G1004" i="5"/>
  <c r="E1004" i="5"/>
  <c r="K1003" i="5"/>
  <c r="I1003" i="5"/>
  <c r="G1003" i="5"/>
  <c r="E1003" i="5"/>
  <c r="K1002" i="5"/>
  <c r="I1002" i="5"/>
  <c r="G1002" i="5"/>
  <c r="E1002" i="5"/>
  <c r="K1001" i="5"/>
  <c r="I1001" i="5"/>
  <c r="G1001" i="5"/>
  <c r="E1001" i="5"/>
  <c r="K1000" i="5"/>
  <c r="I1000" i="5"/>
  <c r="G1000" i="5"/>
  <c r="E1000" i="5"/>
  <c r="K999" i="5"/>
  <c r="I999" i="5"/>
  <c r="G999" i="5"/>
  <c r="E999" i="5"/>
  <c r="K998" i="5"/>
  <c r="I998" i="5"/>
  <c r="G998" i="5"/>
  <c r="E998" i="5"/>
  <c r="K997" i="5"/>
  <c r="I997" i="5"/>
  <c r="G997" i="5"/>
  <c r="E997" i="5"/>
  <c r="K996" i="5"/>
  <c r="I996" i="5"/>
  <c r="G996" i="5"/>
  <c r="E996" i="5"/>
  <c r="K995" i="5"/>
  <c r="I995" i="5"/>
  <c r="G995" i="5"/>
  <c r="E995" i="5"/>
  <c r="K994" i="5"/>
  <c r="I994" i="5"/>
  <c r="G994" i="5"/>
  <c r="E994" i="5"/>
  <c r="K993" i="5"/>
  <c r="I993" i="5"/>
  <c r="G993" i="5"/>
  <c r="E993" i="5"/>
  <c r="K992" i="5"/>
  <c r="I992" i="5"/>
  <c r="G992" i="5"/>
  <c r="E992" i="5"/>
  <c r="K991" i="5"/>
  <c r="I991" i="5"/>
  <c r="G991" i="5"/>
  <c r="E991" i="5"/>
  <c r="K990" i="5"/>
  <c r="I990" i="5"/>
  <c r="G990" i="5"/>
  <c r="E990" i="5"/>
  <c r="K989" i="5"/>
  <c r="I989" i="5"/>
  <c r="G989" i="5"/>
  <c r="E989" i="5"/>
  <c r="K988" i="5"/>
  <c r="I988" i="5"/>
  <c r="G988" i="5"/>
  <c r="E988" i="5"/>
  <c r="K987" i="5"/>
  <c r="I987" i="5"/>
  <c r="G987" i="5"/>
  <c r="E987" i="5"/>
  <c r="K986" i="5"/>
  <c r="I986" i="5"/>
  <c r="G986" i="5"/>
  <c r="E986" i="5"/>
  <c r="K985" i="5"/>
  <c r="I985" i="5"/>
  <c r="G985" i="5"/>
  <c r="E985" i="5"/>
  <c r="K984" i="5"/>
  <c r="I984" i="5"/>
  <c r="G984" i="5"/>
  <c r="E984" i="5"/>
  <c r="K983" i="5"/>
  <c r="I983" i="5"/>
  <c r="G983" i="5"/>
  <c r="E983" i="5"/>
  <c r="K982" i="5"/>
  <c r="I982" i="5"/>
  <c r="G982" i="5"/>
  <c r="E982" i="5"/>
  <c r="K981" i="5"/>
  <c r="I981" i="5"/>
  <c r="G981" i="5"/>
  <c r="E981" i="5"/>
  <c r="K980" i="5"/>
  <c r="I980" i="5"/>
  <c r="G980" i="5"/>
  <c r="E980" i="5"/>
  <c r="K979" i="5"/>
  <c r="I979" i="5"/>
  <c r="G979" i="5"/>
  <c r="E979" i="5"/>
  <c r="K978" i="5"/>
  <c r="I978" i="5"/>
  <c r="G978" i="5"/>
  <c r="E978" i="5"/>
  <c r="K977" i="5"/>
  <c r="I977" i="5"/>
  <c r="G977" i="5"/>
  <c r="E977" i="5"/>
  <c r="K976" i="5"/>
  <c r="I976" i="5"/>
  <c r="G976" i="5"/>
  <c r="E976" i="5"/>
  <c r="K975" i="5"/>
  <c r="I975" i="5"/>
  <c r="G975" i="5"/>
  <c r="E975" i="5"/>
  <c r="K974" i="5"/>
  <c r="I974" i="5"/>
  <c r="G974" i="5"/>
  <c r="E974" i="5"/>
  <c r="K973" i="5"/>
  <c r="I973" i="5"/>
  <c r="G973" i="5"/>
  <c r="E973" i="5"/>
  <c r="K972" i="5"/>
  <c r="I972" i="5"/>
  <c r="G972" i="5"/>
  <c r="E972" i="5"/>
  <c r="K971" i="5"/>
  <c r="I971" i="5"/>
  <c r="G971" i="5"/>
  <c r="E971" i="5"/>
  <c r="K970" i="5"/>
  <c r="I970" i="5"/>
  <c r="G970" i="5"/>
  <c r="E970" i="5"/>
  <c r="K969" i="5"/>
  <c r="I969" i="5"/>
  <c r="G969" i="5"/>
  <c r="E969" i="5"/>
  <c r="K968" i="5"/>
  <c r="I968" i="5"/>
  <c r="G968" i="5"/>
  <c r="E968" i="5"/>
  <c r="K967" i="5"/>
  <c r="I967" i="5"/>
  <c r="G967" i="5"/>
  <c r="E967" i="5"/>
  <c r="K966" i="5"/>
  <c r="I966" i="5"/>
  <c r="G966" i="5"/>
  <c r="E966" i="5"/>
  <c r="K965" i="5"/>
  <c r="I965" i="5"/>
  <c r="G965" i="5"/>
  <c r="E965" i="5"/>
  <c r="K964" i="5"/>
  <c r="I964" i="5"/>
  <c r="G964" i="5"/>
  <c r="E964" i="5"/>
  <c r="K963" i="5"/>
  <c r="I963" i="5"/>
  <c r="G963" i="5"/>
  <c r="E963" i="5"/>
  <c r="K962" i="5"/>
  <c r="I962" i="5"/>
  <c r="G962" i="5"/>
  <c r="E962" i="5"/>
  <c r="K961" i="5"/>
  <c r="I961" i="5"/>
  <c r="G961" i="5"/>
  <c r="E961" i="5"/>
  <c r="K960" i="5"/>
  <c r="I960" i="5"/>
  <c r="G960" i="5"/>
  <c r="E960" i="5"/>
  <c r="K959" i="5"/>
  <c r="I959" i="5"/>
  <c r="G959" i="5"/>
  <c r="E959" i="5"/>
  <c r="K958" i="5"/>
  <c r="I958" i="5"/>
  <c r="G958" i="5"/>
  <c r="E958" i="5"/>
  <c r="K957" i="5"/>
  <c r="I957" i="5"/>
  <c r="G957" i="5"/>
  <c r="E957" i="5"/>
  <c r="K956" i="5"/>
  <c r="I956" i="5"/>
  <c r="G956" i="5"/>
  <c r="E956" i="5"/>
  <c r="K955" i="5"/>
  <c r="I955" i="5"/>
  <c r="G955" i="5"/>
  <c r="E955" i="5"/>
  <c r="K954" i="5"/>
  <c r="I954" i="5"/>
  <c r="G954" i="5"/>
  <c r="E954" i="5"/>
  <c r="K953" i="5"/>
  <c r="I953" i="5"/>
  <c r="G953" i="5"/>
  <c r="E953" i="5"/>
  <c r="K952" i="5"/>
  <c r="I952" i="5"/>
  <c r="G952" i="5"/>
  <c r="E952" i="5"/>
  <c r="K951" i="5"/>
  <c r="I951" i="5"/>
  <c r="G951" i="5"/>
  <c r="E951" i="5"/>
  <c r="K950" i="5"/>
  <c r="I950" i="5"/>
  <c r="G950" i="5"/>
  <c r="E950" i="5"/>
  <c r="K949" i="5"/>
  <c r="I949" i="5"/>
  <c r="G949" i="5"/>
  <c r="E949" i="5"/>
  <c r="K948" i="5"/>
  <c r="I948" i="5"/>
  <c r="G948" i="5"/>
  <c r="E948" i="5"/>
  <c r="K947" i="5"/>
  <c r="I947" i="5"/>
  <c r="G947" i="5"/>
  <c r="E947" i="5"/>
  <c r="K946" i="5"/>
  <c r="I946" i="5"/>
  <c r="G946" i="5"/>
  <c r="E946" i="5"/>
  <c r="K945" i="5"/>
  <c r="I945" i="5"/>
  <c r="G945" i="5"/>
  <c r="E945" i="5"/>
  <c r="K944" i="5"/>
  <c r="I944" i="5"/>
  <c r="G944" i="5"/>
  <c r="E944" i="5"/>
  <c r="K943" i="5"/>
  <c r="I943" i="5"/>
  <c r="G943" i="5"/>
  <c r="E943" i="5"/>
  <c r="K942" i="5"/>
  <c r="I942" i="5"/>
  <c r="G942" i="5"/>
  <c r="E942" i="5"/>
  <c r="K941" i="5"/>
  <c r="I941" i="5"/>
  <c r="G941" i="5"/>
  <c r="E941" i="5"/>
  <c r="K940" i="5"/>
  <c r="I940" i="5"/>
  <c r="G940" i="5"/>
  <c r="E940" i="5"/>
  <c r="K939" i="5"/>
  <c r="I939" i="5"/>
  <c r="G939" i="5"/>
  <c r="E939" i="5"/>
  <c r="K938" i="5"/>
  <c r="I938" i="5"/>
  <c r="G938" i="5"/>
  <c r="E938" i="5"/>
  <c r="K937" i="5"/>
  <c r="I937" i="5"/>
  <c r="G937" i="5"/>
  <c r="E937" i="5"/>
  <c r="K936" i="5"/>
  <c r="I936" i="5"/>
  <c r="G936" i="5"/>
  <c r="E936" i="5"/>
  <c r="K935" i="5"/>
  <c r="I935" i="5"/>
  <c r="G935" i="5"/>
  <c r="E935" i="5"/>
  <c r="K934" i="5"/>
  <c r="I934" i="5"/>
  <c r="G934" i="5"/>
  <c r="E934" i="5"/>
  <c r="K933" i="5"/>
  <c r="I933" i="5"/>
  <c r="G933" i="5"/>
  <c r="E933" i="5"/>
  <c r="K932" i="5"/>
  <c r="I932" i="5"/>
  <c r="G932" i="5"/>
  <c r="E932" i="5"/>
  <c r="K931" i="5"/>
  <c r="I931" i="5"/>
  <c r="G931" i="5"/>
  <c r="E931" i="5"/>
  <c r="K930" i="5"/>
  <c r="I930" i="5"/>
  <c r="G930" i="5"/>
  <c r="E930" i="5"/>
  <c r="K929" i="5"/>
  <c r="I929" i="5"/>
  <c r="G929" i="5"/>
  <c r="E929" i="5"/>
  <c r="K928" i="5"/>
  <c r="I928" i="5"/>
  <c r="G928" i="5"/>
  <c r="E928" i="5"/>
  <c r="K927" i="5"/>
  <c r="I927" i="5"/>
  <c r="G927" i="5"/>
  <c r="E927" i="5"/>
  <c r="K926" i="5"/>
  <c r="I926" i="5"/>
  <c r="G926" i="5"/>
  <c r="E926" i="5"/>
  <c r="K925" i="5"/>
  <c r="I925" i="5"/>
  <c r="G925" i="5"/>
  <c r="E925" i="5"/>
  <c r="K924" i="5"/>
  <c r="I924" i="5"/>
  <c r="G924" i="5"/>
  <c r="E924" i="5"/>
  <c r="K923" i="5"/>
  <c r="I923" i="5"/>
  <c r="G923" i="5"/>
  <c r="E923" i="5"/>
  <c r="K922" i="5"/>
  <c r="I922" i="5"/>
  <c r="G922" i="5"/>
  <c r="E922" i="5"/>
  <c r="K921" i="5"/>
  <c r="I921" i="5"/>
  <c r="G921" i="5"/>
  <c r="E921" i="5"/>
  <c r="K920" i="5"/>
  <c r="I920" i="5"/>
  <c r="G920" i="5"/>
  <c r="E920" i="5"/>
  <c r="K919" i="5"/>
  <c r="I919" i="5"/>
  <c r="G919" i="5"/>
  <c r="E919" i="5"/>
  <c r="K918" i="5"/>
  <c r="I918" i="5"/>
  <c r="G918" i="5"/>
  <c r="E918" i="5"/>
  <c r="K917" i="5"/>
  <c r="I917" i="5"/>
  <c r="G917" i="5"/>
  <c r="E917" i="5"/>
  <c r="K916" i="5"/>
  <c r="I916" i="5"/>
  <c r="G916" i="5"/>
  <c r="E916" i="5"/>
  <c r="K915" i="5"/>
  <c r="I915" i="5"/>
  <c r="G915" i="5"/>
  <c r="E915" i="5"/>
  <c r="K914" i="5"/>
  <c r="I914" i="5"/>
  <c r="G914" i="5"/>
  <c r="E914" i="5"/>
  <c r="K913" i="5"/>
  <c r="I913" i="5"/>
  <c r="G913" i="5"/>
  <c r="E913" i="5"/>
  <c r="K912" i="5"/>
  <c r="I912" i="5"/>
  <c r="G912" i="5"/>
  <c r="E912" i="5"/>
  <c r="K911" i="5"/>
  <c r="I911" i="5"/>
  <c r="G911" i="5"/>
  <c r="E911" i="5"/>
  <c r="K910" i="5"/>
  <c r="I910" i="5"/>
  <c r="G910" i="5"/>
  <c r="E910" i="5"/>
  <c r="K909" i="5"/>
  <c r="I909" i="5"/>
  <c r="G909" i="5"/>
  <c r="E909" i="5"/>
  <c r="K908" i="5"/>
  <c r="I908" i="5"/>
  <c r="G908" i="5"/>
  <c r="E908" i="5"/>
  <c r="K907" i="5"/>
  <c r="I907" i="5"/>
  <c r="G907" i="5"/>
  <c r="E907" i="5"/>
  <c r="K906" i="5"/>
  <c r="I906" i="5"/>
  <c r="G906" i="5"/>
  <c r="E906" i="5"/>
  <c r="K905" i="5"/>
  <c r="I905" i="5"/>
  <c r="G905" i="5"/>
  <c r="E905" i="5"/>
  <c r="K904" i="5"/>
  <c r="I904" i="5"/>
  <c r="G904" i="5"/>
  <c r="E904" i="5"/>
  <c r="K903" i="5"/>
  <c r="I903" i="5"/>
  <c r="G903" i="5"/>
  <c r="E903" i="5"/>
  <c r="K902" i="5"/>
  <c r="I902" i="5"/>
  <c r="G902" i="5"/>
  <c r="E902" i="5"/>
  <c r="K901" i="5"/>
  <c r="I901" i="5"/>
  <c r="G901" i="5"/>
  <c r="E901" i="5"/>
  <c r="K900" i="5"/>
  <c r="I900" i="5"/>
  <c r="G900" i="5"/>
  <c r="E900" i="5"/>
  <c r="K899" i="5"/>
  <c r="I899" i="5"/>
  <c r="G899" i="5"/>
  <c r="E899" i="5"/>
  <c r="K898" i="5"/>
  <c r="I898" i="5"/>
  <c r="G898" i="5"/>
  <c r="E898" i="5"/>
  <c r="K897" i="5"/>
  <c r="I897" i="5"/>
  <c r="G897" i="5"/>
  <c r="E897" i="5"/>
  <c r="K896" i="5"/>
  <c r="I896" i="5"/>
  <c r="G896" i="5"/>
  <c r="E896" i="5"/>
  <c r="K895" i="5"/>
  <c r="I895" i="5"/>
  <c r="G895" i="5"/>
  <c r="E895" i="5"/>
  <c r="K894" i="5"/>
  <c r="I894" i="5"/>
  <c r="G894" i="5"/>
  <c r="E894" i="5"/>
  <c r="K893" i="5"/>
  <c r="I893" i="5"/>
  <c r="G893" i="5"/>
  <c r="E893" i="5"/>
  <c r="K892" i="5"/>
  <c r="I892" i="5"/>
  <c r="G892" i="5"/>
  <c r="E892" i="5"/>
  <c r="K891" i="5"/>
  <c r="I891" i="5"/>
  <c r="G891" i="5"/>
  <c r="E891" i="5"/>
  <c r="K890" i="5"/>
  <c r="I890" i="5"/>
  <c r="G890" i="5"/>
  <c r="E890" i="5"/>
  <c r="K889" i="5"/>
  <c r="I889" i="5"/>
  <c r="G889" i="5"/>
  <c r="E889" i="5"/>
  <c r="K888" i="5"/>
  <c r="I888" i="5"/>
  <c r="G888" i="5"/>
  <c r="E888" i="5"/>
  <c r="K887" i="5"/>
  <c r="I887" i="5"/>
  <c r="G887" i="5"/>
  <c r="E887" i="5"/>
  <c r="K886" i="5"/>
  <c r="I886" i="5"/>
  <c r="G886" i="5"/>
  <c r="E886" i="5"/>
  <c r="K885" i="5"/>
  <c r="I885" i="5"/>
  <c r="G885" i="5"/>
  <c r="E885" i="5"/>
  <c r="K884" i="5"/>
  <c r="I884" i="5"/>
  <c r="G884" i="5"/>
  <c r="E884" i="5"/>
  <c r="K883" i="5"/>
  <c r="I883" i="5"/>
  <c r="G883" i="5"/>
  <c r="E883" i="5"/>
  <c r="K882" i="5"/>
  <c r="I882" i="5"/>
  <c r="G882" i="5"/>
  <c r="E882" i="5"/>
  <c r="K881" i="5"/>
  <c r="I881" i="5"/>
  <c r="G881" i="5"/>
  <c r="E881" i="5"/>
  <c r="K880" i="5"/>
  <c r="I880" i="5"/>
  <c r="G880" i="5"/>
  <c r="E880" i="5"/>
  <c r="K879" i="5"/>
  <c r="I879" i="5"/>
  <c r="G879" i="5"/>
  <c r="E879" i="5"/>
  <c r="K878" i="5"/>
  <c r="I878" i="5"/>
  <c r="G878" i="5"/>
  <c r="E878" i="5"/>
  <c r="K877" i="5"/>
  <c r="I877" i="5"/>
  <c r="G877" i="5"/>
  <c r="E877" i="5"/>
  <c r="K876" i="5"/>
  <c r="I876" i="5"/>
  <c r="G876" i="5"/>
  <c r="E876" i="5"/>
  <c r="K875" i="5"/>
  <c r="I875" i="5"/>
  <c r="G875" i="5"/>
  <c r="E875" i="5"/>
  <c r="K874" i="5"/>
  <c r="I874" i="5"/>
  <c r="G874" i="5"/>
  <c r="E874" i="5"/>
  <c r="K873" i="5"/>
  <c r="I873" i="5"/>
  <c r="G873" i="5"/>
  <c r="E873" i="5"/>
  <c r="K872" i="5"/>
  <c r="I872" i="5"/>
  <c r="G872" i="5"/>
  <c r="E872" i="5"/>
  <c r="K871" i="5"/>
  <c r="I871" i="5"/>
  <c r="G871" i="5"/>
  <c r="E871" i="5"/>
  <c r="K870" i="5"/>
  <c r="I870" i="5"/>
  <c r="G870" i="5"/>
  <c r="E870" i="5"/>
  <c r="K869" i="5"/>
  <c r="I869" i="5"/>
  <c r="G869" i="5"/>
  <c r="E869" i="5"/>
  <c r="K868" i="5"/>
  <c r="I868" i="5"/>
  <c r="G868" i="5"/>
  <c r="E868" i="5"/>
  <c r="K867" i="5"/>
  <c r="I867" i="5"/>
  <c r="G867" i="5"/>
  <c r="E867" i="5"/>
  <c r="K866" i="5"/>
  <c r="I866" i="5"/>
  <c r="G866" i="5"/>
  <c r="E866" i="5"/>
  <c r="K865" i="5"/>
  <c r="I865" i="5"/>
  <c r="G865" i="5"/>
  <c r="E865" i="5"/>
  <c r="K864" i="5"/>
  <c r="I864" i="5"/>
  <c r="G864" i="5"/>
  <c r="E864" i="5"/>
  <c r="K863" i="5"/>
  <c r="I863" i="5"/>
  <c r="G863" i="5"/>
  <c r="E863" i="5"/>
  <c r="K862" i="5"/>
  <c r="I862" i="5"/>
  <c r="G862" i="5"/>
  <c r="E862" i="5"/>
  <c r="K861" i="5"/>
  <c r="I861" i="5"/>
  <c r="G861" i="5"/>
  <c r="E861" i="5"/>
  <c r="K860" i="5"/>
  <c r="I860" i="5"/>
  <c r="G860" i="5"/>
  <c r="E860" i="5"/>
  <c r="K859" i="5"/>
  <c r="I859" i="5"/>
  <c r="G859" i="5"/>
  <c r="E859" i="5"/>
  <c r="K858" i="5"/>
  <c r="I858" i="5"/>
  <c r="G858" i="5"/>
  <c r="E858" i="5"/>
  <c r="K857" i="5"/>
  <c r="I857" i="5"/>
  <c r="G857" i="5"/>
  <c r="E857" i="5"/>
  <c r="K856" i="5"/>
  <c r="I856" i="5"/>
  <c r="G856" i="5"/>
  <c r="E856" i="5"/>
  <c r="K855" i="5"/>
  <c r="I855" i="5"/>
  <c r="G855" i="5"/>
  <c r="E855" i="5"/>
  <c r="K854" i="5"/>
  <c r="I854" i="5"/>
  <c r="G854" i="5"/>
  <c r="E854" i="5"/>
  <c r="K853" i="5"/>
  <c r="I853" i="5"/>
  <c r="G853" i="5"/>
  <c r="E853" i="5"/>
  <c r="K852" i="5"/>
  <c r="I852" i="5"/>
  <c r="G852" i="5"/>
  <c r="E852" i="5"/>
  <c r="K851" i="5"/>
  <c r="I851" i="5"/>
  <c r="G851" i="5"/>
  <c r="E851" i="5"/>
  <c r="K850" i="5"/>
  <c r="I850" i="5"/>
  <c r="G850" i="5"/>
  <c r="E850" i="5"/>
  <c r="K849" i="5"/>
  <c r="I849" i="5"/>
  <c r="G849" i="5"/>
  <c r="E849" i="5"/>
  <c r="K848" i="5"/>
  <c r="I848" i="5"/>
  <c r="G848" i="5"/>
  <c r="E848" i="5"/>
  <c r="K847" i="5"/>
  <c r="I847" i="5"/>
  <c r="G847" i="5"/>
  <c r="E847" i="5"/>
  <c r="K846" i="5"/>
  <c r="I846" i="5"/>
  <c r="G846" i="5"/>
  <c r="E846" i="5"/>
  <c r="K845" i="5"/>
  <c r="I845" i="5"/>
  <c r="G845" i="5"/>
  <c r="E845" i="5"/>
  <c r="K844" i="5"/>
  <c r="I844" i="5"/>
  <c r="G844" i="5"/>
  <c r="E844" i="5"/>
  <c r="K843" i="5"/>
  <c r="I843" i="5"/>
  <c r="G843" i="5"/>
  <c r="E843" i="5"/>
  <c r="K842" i="5"/>
  <c r="I842" i="5"/>
  <c r="G842" i="5"/>
  <c r="E842" i="5"/>
  <c r="K841" i="5"/>
  <c r="I841" i="5"/>
  <c r="G841" i="5"/>
  <c r="E841" i="5"/>
  <c r="K840" i="5"/>
  <c r="I840" i="5"/>
  <c r="G840" i="5"/>
  <c r="E840" i="5"/>
  <c r="K839" i="5"/>
  <c r="I839" i="5"/>
  <c r="G839" i="5"/>
  <c r="E839" i="5"/>
  <c r="K838" i="5"/>
  <c r="I838" i="5"/>
  <c r="G838" i="5"/>
  <c r="E838" i="5"/>
  <c r="K837" i="5"/>
  <c r="I837" i="5"/>
  <c r="G837" i="5"/>
  <c r="E837" i="5"/>
  <c r="K836" i="5"/>
  <c r="I836" i="5"/>
  <c r="G836" i="5"/>
  <c r="E836" i="5"/>
  <c r="K835" i="5"/>
  <c r="I835" i="5"/>
  <c r="G835" i="5"/>
  <c r="E835" i="5"/>
  <c r="K834" i="5"/>
  <c r="I834" i="5"/>
  <c r="G834" i="5"/>
  <c r="E834" i="5"/>
  <c r="K833" i="5"/>
  <c r="I833" i="5"/>
  <c r="G833" i="5"/>
  <c r="E833" i="5"/>
  <c r="K832" i="5"/>
  <c r="I832" i="5"/>
  <c r="G832" i="5"/>
  <c r="E832" i="5"/>
  <c r="K831" i="5"/>
  <c r="I831" i="5"/>
  <c r="G831" i="5"/>
  <c r="E831" i="5"/>
  <c r="K830" i="5"/>
  <c r="I830" i="5"/>
  <c r="G830" i="5"/>
  <c r="E830" i="5"/>
  <c r="K829" i="5"/>
  <c r="I829" i="5"/>
  <c r="G829" i="5"/>
  <c r="E829" i="5"/>
  <c r="K828" i="5"/>
  <c r="I828" i="5"/>
  <c r="G828" i="5"/>
  <c r="E828" i="5"/>
  <c r="K827" i="5"/>
  <c r="I827" i="5"/>
  <c r="G827" i="5"/>
  <c r="E827" i="5"/>
  <c r="K826" i="5"/>
  <c r="I826" i="5"/>
  <c r="G826" i="5"/>
  <c r="E826" i="5"/>
  <c r="K825" i="5"/>
  <c r="I825" i="5"/>
  <c r="G825" i="5"/>
  <c r="E825" i="5"/>
  <c r="K824" i="5"/>
  <c r="I824" i="5"/>
  <c r="G824" i="5"/>
  <c r="E824" i="5"/>
  <c r="K823" i="5"/>
  <c r="I823" i="5"/>
  <c r="G823" i="5"/>
  <c r="E823" i="5"/>
  <c r="K822" i="5"/>
  <c r="I822" i="5"/>
  <c r="G822" i="5"/>
  <c r="E822" i="5"/>
  <c r="K821" i="5"/>
  <c r="I821" i="5"/>
  <c r="G821" i="5"/>
  <c r="E821" i="5"/>
  <c r="K820" i="5"/>
  <c r="I820" i="5"/>
  <c r="G820" i="5"/>
  <c r="E820" i="5"/>
  <c r="K819" i="5"/>
  <c r="I819" i="5"/>
  <c r="G819" i="5"/>
  <c r="E819" i="5"/>
  <c r="K818" i="5"/>
  <c r="I818" i="5"/>
  <c r="G818" i="5"/>
  <c r="E818" i="5"/>
  <c r="K817" i="5"/>
  <c r="I817" i="5"/>
  <c r="G817" i="5"/>
  <c r="E817" i="5"/>
  <c r="K816" i="5"/>
  <c r="I816" i="5"/>
  <c r="G816" i="5"/>
  <c r="E816" i="5"/>
  <c r="K815" i="5"/>
  <c r="I815" i="5"/>
  <c r="G815" i="5"/>
  <c r="E815" i="5"/>
  <c r="K814" i="5"/>
  <c r="I814" i="5"/>
  <c r="G814" i="5"/>
  <c r="E814" i="5"/>
  <c r="K813" i="5"/>
  <c r="I813" i="5"/>
  <c r="G813" i="5"/>
  <c r="E813" i="5"/>
  <c r="K812" i="5"/>
  <c r="I812" i="5"/>
  <c r="G812" i="5"/>
  <c r="E812" i="5"/>
  <c r="K811" i="5"/>
  <c r="I811" i="5"/>
  <c r="G811" i="5"/>
  <c r="E811" i="5"/>
  <c r="K810" i="5"/>
  <c r="I810" i="5"/>
  <c r="G810" i="5"/>
  <c r="E810" i="5"/>
  <c r="K809" i="5"/>
  <c r="I809" i="5"/>
  <c r="G809" i="5"/>
  <c r="E809" i="5"/>
  <c r="K808" i="5"/>
  <c r="I808" i="5"/>
  <c r="G808" i="5"/>
  <c r="E808" i="5"/>
  <c r="K807" i="5"/>
  <c r="I807" i="5"/>
  <c r="G807" i="5"/>
  <c r="E807" i="5"/>
  <c r="K806" i="5"/>
  <c r="I806" i="5"/>
  <c r="G806" i="5"/>
  <c r="E806" i="5"/>
  <c r="K805" i="5"/>
  <c r="I805" i="5"/>
  <c r="G805" i="5"/>
  <c r="E805" i="5"/>
  <c r="K804" i="5"/>
  <c r="I804" i="5"/>
  <c r="G804" i="5"/>
  <c r="E804" i="5"/>
  <c r="K803" i="5"/>
  <c r="I803" i="5"/>
  <c r="G803" i="5"/>
  <c r="E803" i="5"/>
  <c r="K802" i="5"/>
  <c r="I802" i="5"/>
  <c r="G802" i="5"/>
  <c r="E802" i="5"/>
  <c r="K801" i="5"/>
  <c r="I801" i="5"/>
  <c r="G801" i="5"/>
  <c r="E801" i="5"/>
  <c r="K800" i="5"/>
  <c r="I800" i="5"/>
  <c r="G800" i="5"/>
  <c r="E800" i="5"/>
  <c r="K799" i="5"/>
  <c r="I799" i="5"/>
  <c r="G799" i="5"/>
  <c r="E799" i="5"/>
  <c r="K798" i="5"/>
  <c r="I798" i="5"/>
  <c r="G798" i="5"/>
  <c r="E798" i="5"/>
  <c r="K797" i="5"/>
  <c r="I797" i="5"/>
  <c r="G797" i="5"/>
  <c r="E797" i="5"/>
  <c r="K796" i="5"/>
  <c r="I796" i="5"/>
  <c r="G796" i="5"/>
  <c r="E796" i="5"/>
  <c r="K795" i="5"/>
  <c r="I795" i="5"/>
  <c r="G795" i="5"/>
  <c r="E795" i="5"/>
  <c r="K794" i="5"/>
  <c r="I794" i="5"/>
  <c r="G794" i="5"/>
  <c r="E794" i="5"/>
  <c r="K793" i="5"/>
  <c r="I793" i="5"/>
  <c r="G793" i="5"/>
  <c r="E793" i="5"/>
  <c r="K792" i="5"/>
  <c r="I792" i="5"/>
  <c r="G792" i="5"/>
  <c r="E792" i="5"/>
  <c r="K791" i="5"/>
  <c r="I791" i="5"/>
  <c r="G791" i="5"/>
  <c r="E791" i="5"/>
  <c r="K790" i="5"/>
  <c r="I790" i="5"/>
  <c r="G790" i="5"/>
  <c r="E790" i="5"/>
  <c r="K789" i="5"/>
  <c r="I789" i="5"/>
  <c r="G789" i="5"/>
  <c r="E789" i="5"/>
  <c r="K788" i="5"/>
  <c r="I788" i="5"/>
  <c r="G788" i="5"/>
  <c r="E788" i="5"/>
  <c r="K787" i="5"/>
  <c r="I787" i="5"/>
  <c r="G787" i="5"/>
  <c r="E787" i="5"/>
  <c r="K786" i="5"/>
  <c r="I786" i="5"/>
  <c r="G786" i="5"/>
  <c r="E786" i="5"/>
  <c r="K785" i="5"/>
  <c r="I785" i="5"/>
  <c r="G785" i="5"/>
  <c r="E785" i="5"/>
  <c r="K784" i="5"/>
  <c r="I784" i="5"/>
  <c r="G784" i="5"/>
  <c r="E784" i="5"/>
  <c r="K783" i="5"/>
  <c r="I783" i="5"/>
  <c r="G783" i="5"/>
  <c r="E783" i="5"/>
  <c r="K782" i="5"/>
  <c r="I782" i="5"/>
  <c r="G782" i="5"/>
  <c r="E782" i="5"/>
  <c r="K781" i="5"/>
  <c r="I781" i="5"/>
  <c r="G781" i="5"/>
  <c r="E781" i="5"/>
  <c r="K780" i="5"/>
  <c r="I780" i="5"/>
  <c r="G780" i="5"/>
  <c r="E780" i="5"/>
  <c r="K779" i="5"/>
  <c r="I779" i="5"/>
  <c r="G779" i="5"/>
  <c r="E779" i="5"/>
  <c r="K778" i="5"/>
  <c r="I778" i="5"/>
  <c r="G778" i="5"/>
  <c r="E778" i="5"/>
  <c r="K777" i="5"/>
  <c r="I777" i="5"/>
  <c r="G777" i="5"/>
  <c r="E777" i="5"/>
  <c r="K776" i="5"/>
  <c r="I776" i="5"/>
  <c r="G776" i="5"/>
  <c r="E776" i="5"/>
  <c r="K775" i="5"/>
  <c r="I775" i="5"/>
  <c r="G775" i="5"/>
  <c r="E775" i="5"/>
  <c r="K774" i="5"/>
  <c r="I774" i="5"/>
  <c r="G774" i="5"/>
  <c r="E774" i="5"/>
  <c r="K773" i="5"/>
  <c r="I773" i="5"/>
  <c r="G773" i="5"/>
  <c r="E773" i="5"/>
  <c r="K772" i="5"/>
  <c r="I772" i="5"/>
  <c r="G772" i="5"/>
  <c r="E772" i="5"/>
  <c r="K771" i="5"/>
  <c r="I771" i="5"/>
  <c r="G771" i="5"/>
  <c r="E771" i="5"/>
  <c r="K770" i="5"/>
  <c r="I770" i="5"/>
  <c r="G770" i="5"/>
  <c r="E770" i="5"/>
  <c r="K769" i="5"/>
  <c r="I769" i="5"/>
  <c r="G769" i="5"/>
  <c r="E769" i="5"/>
  <c r="K768" i="5"/>
  <c r="I768" i="5"/>
  <c r="G768" i="5"/>
  <c r="E768" i="5"/>
  <c r="K767" i="5"/>
  <c r="I767" i="5"/>
  <c r="G767" i="5"/>
  <c r="E767" i="5"/>
  <c r="K766" i="5"/>
  <c r="I766" i="5"/>
  <c r="G766" i="5"/>
  <c r="E766" i="5"/>
  <c r="K765" i="5"/>
  <c r="I765" i="5"/>
  <c r="G765" i="5"/>
  <c r="E765" i="5"/>
  <c r="K764" i="5"/>
  <c r="I764" i="5"/>
  <c r="G764" i="5"/>
  <c r="E764" i="5"/>
  <c r="K763" i="5"/>
  <c r="I763" i="5"/>
  <c r="G763" i="5"/>
  <c r="E763" i="5"/>
  <c r="K762" i="5"/>
  <c r="I762" i="5"/>
  <c r="G762" i="5"/>
  <c r="E762" i="5"/>
  <c r="K761" i="5"/>
  <c r="I761" i="5"/>
  <c r="G761" i="5"/>
  <c r="E761" i="5"/>
  <c r="K760" i="5"/>
  <c r="I760" i="5"/>
  <c r="G760" i="5"/>
  <c r="E760" i="5"/>
  <c r="K759" i="5"/>
  <c r="I759" i="5"/>
  <c r="G759" i="5"/>
  <c r="E759" i="5"/>
  <c r="K758" i="5"/>
  <c r="I758" i="5"/>
  <c r="G758" i="5"/>
  <c r="E758" i="5"/>
  <c r="K757" i="5"/>
  <c r="I757" i="5"/>
  <c r="G757" i="5"/>
  <c r="E757" i="5"/>
  <c r="K756" i="5"/>
  <c r="I756" i="5"/>
  <c r="G756" i="5"/>
  <c r="E756" i="5"/>
  <c r="K755" i="5"/>
  <c r="I755" i="5"/>
  <c r="G755" i="5"/>
  <c r="E755" i="5"/>
  <c r="K754" i="5"/>
  <c r="I754" i="5"/>
  <c r="G754" i="5"/>
  <c r="E754" i="5"/>
  <c r="K753" i="5"/>
  <c r="I753" i="5"/>
  <c r="G753" i="5"/>
  <c r="E753" i="5"/>
  <c r="K752" i="5"/>
  <c r="I752" i="5"/>
  <c r="G752" i="5"/>
  <c r="E752" i="5"/>
  <c r="K751" i="5"/>
  <c r="I751" i="5"/>
  <c r="G751" i="5"/>
  <c r="E751" i="5"/>
  <c r="K750" i="5"/>
  <c r="I750" i="5"/>
  <c r="G750" i="5"/>
  <c r="E750" i="5"/>
  <c r="K749" i="5"/>
  <c r="I749" i="5"/>
  <c r="G749" i="5"/>
  <c r="E749" i="5"/>
  <c r="K748" i="5"/>
  <c r="I748" i="5"/>
  <c r="G748" i="5"/>
  <c r="E748" i="5"/>
  <c r="K747" i="5"/>
  <c r="I747" i="5"/>
  <c r="G747" i="5"/>
  <c r="E747" i="5"/>
  <c r="K746" i="5"/>
  <c r="I746" i="5"/>
  <c r="G746" i="5"/>
  <c r="E746" i="5"/>
  <c r="K745" i="5"/>
  <c r="I745" i="5"/>
  <c r="G745" i="5"/>
  <c r="E745" i="5"/>
  <c r="K744" i="5"/>
  <c r="I744" i="5"/>
  <c r="G744" i="5"/>
  <c r="E744" i="5"/>
  <c r="K743" i="5"/>
  <c r="I743" i="5"/>
  <c r="G743" i="5"/>
  <c r="E743" i="5"/>
  <c r="K742" i="5"/>
  <c r="I742" i="5"/>
  <c r="G742" i="5"/>
  <c r="E742" i="5"/>
  <c r="K741" i="5"/>
  <c r="I741" i="5"/>
  <c r="G741" i="5"/>
  <c r="E741" i="5"/>
  <c r="K740" i="5"/>
  <c r="I740" i="5"/>
  <c r="G740" i="5"/>
  <c r="E740" i="5"/>
  <c r="K739" i="5"/>
  <c r="I739" i="5"/>
  <c r="G739" i="5"/>
  <c r="E739" i="5"/>
  <c r="K738" i="5"/>
  <c r="I738" i="5"/>
  <c r="G738" i="5"/>
  <c r="E738" i="5"/>
  <c r="K737" i="5"/>
  <c r="I737" i="5"/>
  <c r="G737" i="5"/>
  <c r="E737" i="5"/>
  <c r="K736" i="5"/>
  <c r="I736" i="5"/>
  <c r="G736" i="5"/>
  <c r="E736" i="5"/>
  <c r="K735" i="5"/>
  <c r="I735" i="5"/>
  <c r="G735" i="5"/>
  <c r="E735" i="5"/>
  <c r="K734" i="5"/>
  <c r="I734" i="5"/>
  <c r="G734" i="5"/>
  <c r="E734" i="5"/>
  <c r="K733" i="5"/>
  <c r="I733" i="5"/>
  <c r="G733" i="5"/>
  <c r="E733" i="5"/>
  <c r="K732" i="5"/>
  <c r="I732" i="5"/>
  <c r="G732" i="5"/>
  <c r="E732" i="5"/>
  <c r="K731" i="5"/>
  <c r="I731" i="5"/>
  <c r="G731" i="5"/>
  <c r="E731" i="5"/>
  <c r="K730" i="5"/>
  <c r="I730" i="5"/>
  <c r="G730" i="5"/>
  <c r="E730" i="5"/>
  <c r="K729" i="5"/>
  <c r="I729" i="5"/>
  <c r="G729" i="5"/>
  <c r="E729" i="5"/>
  <c r="K728" i="5"/>
  <c r="I728" i="5"/>
  <c r="G728" i="5"/>
  <c r="E728" i="5"/>
  <c r="K727" i="5"/>
  <c r="I727" i="5"/>
  <c r="G727" i="5"/>
  <c r="E727" i="5"/>
  <c r="K726" i="5"/>
  <c r="I726" i="5"/>
  <c r="G726" i="5"/>
  <c r="E726" i="5"/>
  <c r="K725" i="5"/>
  <c r="I725" i="5"/>
  <c r="G725" i="5"/>
  <c r="E725" i="5"/>
  <c r="K724" i="5"/>
  <c r="I724" i="5"/>
  <c r="G724" i="5"/>
  <c r="E724" i="5"/>
  <c r="K723" i="5"/>
  <c r="I723" i="5"/>
  <c r="G723" i="5"/>
  <c r="E723" i="5"/>
  <c r="K722" i="5"/>
  <c r="I722" i="5"/>
  <c r="G722" i="5"/>
  <c r="E722" i="5"/>
  <c r="K721" i="5"/>
  <c r="I721" i="5"/>
  <c r="G721" i="5"/>
  <c r="E721" i="5"/>
  <c r="K720" i="5"/>
  <c r="I720" i="5"/>
  <c r="G720" i="5"/>
  <c r="E720" i="5"/>
  <c r="K719" i="5"/>
  <c r="I719" i="5"/>
  <c r="G719" i="5"/>
  <c r="E719" i="5"/>
  <c r="K718" i="5"/>
  <c r="I718" i="5"/>
  <c r="G718" i="5"/>
  <c r="E718" i="5"/>
  <c r="K717" i="5"/>
  <c r="I717" i="5"/>
  <c r="G717" i="5"/>
  <c r="E717" i="5"/>
  <c r="K716" i="5"/>
  <c r="I716" i="5"/>
  <c r="G716" i="5"/>
  <c r="E716" i="5"/>
  <c r="K715" i="5"/>
  <c r="I715" i="5"/>
  <c r="G715" i="5"/>
  <c r="E715" i="5"/>
  <c r="K714" i="5"/>
  <c r="I714" i="5"/>
  <c r="G714" i="5"/>
  <c r="E714" i="5"/>
  <c r="K713" i="5"/>
  <c r="I713" i="5"/>
  <c r="G713" i="5"/>
  <c r="E713" i="5"/>
  <c r="K712" i="5"/>
  <c r="I712" i="5"/>
  <c r="G712" i="5"/>
  <c r="E712" i="5"/>
  <c r="K711" i="5"/>
  <c r="I711" i="5"/>
  <c r="G711" i="5"/>
  <c r="E711" i="5"/>
  <c r="K710" i="5"/>
  <c r="I710" i="5"/>
  <c r="G710" i="5"/>
  <c r="E710" i="5"/>
  <c r="K709" i="5"/>
  <c r="I709" i="5"/>
  <c r="G709" i="5"/>
  <c r="E709" i="5"/>
  <c r="K708" i="5"/>
  <c r="I708" i="5"/>
  <c r="G708" i="5"/>
  <c r="E708" i="5"/>
  <c r="K707" i="5"/>
  <c r="I707" i="5"/>
  <c r="G707" i="5"/>
  <c r="E707" i="5"/>
  <c r="K706" i="5"/>
  <c r="I706" i="5"/>
  <c r="G706" i="5"/>
  <c r="E706" i="5"/>
  <c r="K705" i="5"/>
  <c r="I705" i="5"/>
  <c r="G705" i="5"/>
  <c r="E705" i="5"/>
  <c r="K704" i="5"/>
  <c r="I704" i="5"/>
  <c r="G704" i="5"/>
  <c r="E704" i="5"/>
  <c r="K703" i="5"/>
  <c r="I703" i="5"/>
  <c r="G703" i="5"/>
  <c r="E703" i="5"/>
  <c r="K702" i="5"/>
  <c r="I702" i="5"/>
  <c r="G702" i="5"/>
  <c r="E702" i="5"/>
  <c r="K701" i="5"/>
  <c r="I701" i="5"/>
  <c r="G701" i="5"/>
  <c r="E701" i="5"/>
  <c r="K700" i="5"/>
  <c r="I700" i="5"/>
  <c r="G700" i="5"/>
  <c r="E700" i="5"/>
  <c r="K699" i="5"/>
  <c r="I699" i="5"/>
  <c r="G699" i="5"/>
  <c r="E699" i="5"/>
  <c r="K698" i="5"/>
  <c r="I698" i="5"/>
  <c r="G698" i="5"/>
  <c r="E698" i="5"/>
  <c r="K697" i="5"/>
  <c r="I697" i="5"/>
  <c r="G697" i="5"/>
  <c r="E697" i="5"/>
  <c r="K696" i="5"/>
  <c r="I696" i="5"/>
  <c r="G696" i="5"/>
  <c r="E696" i="5"/>
  <c r="K695" i="5"/>
  <c r="I695" i="5"/>
  <c r="G695" i="5"/>
  <c r="E695" i="5"/>
  <c r="K694" i="5"/>
  <c r="I694" i="5"/>
  <c r="G694" i="5"/>
  <c r="E694" i="5"/>
  <c r="K693" i="5"/>
  <c r="I693" i="5"/>
  <c r="G693" i="5"/>
  <c r="E693" i="5"/>
  <c r="K692" i="5"/>
  <c r="I692" i="5"/>
  <c r="G692" i="5"/>
  <c r="E692" i="5"/>
  <c r="K691" i="5"/>
  <c r="I691" i="5"/>
  <c r="G691" i="5"/>
  <c r="E691" i="5"/>
  <c r="K690" i="5"/>
  <c r="I690" i="5"/>
  <c r="G690" i="5"/>
  <c r="E690" i="5"/>
  <c r="K689" i="5"/>
  <c r="I689" i="5"/>
  <c r="G689" i="5"/>
  <c r="E689" i="5"/>
  <c r="K688" i="5"/>
  <c r="I688" i="5"/>
  <c r="G688" i="5"/>
  <c r="E688" i="5"/>
  <c r="K687" i="5"/>
  <c r="I687" i="5"/>
  <c r="G687" i="5"/>
  <c r="E687" i="5"/>
  <c r="K686" i="5"/>
  <c r="I686" i="5"/>
  <c r="G686" i="5"/>
  <c r="E686" i="5"/>
  <c r="K685" i="5"/>
  <c r="I685" i="5"/>
  <c r="G685" i="5"/>
  <c r="E685" i="5"/>
  <c r="K684" i="5"/>
  <c r="I684" i="5"/>
  <c r="G684" i="5"/>
  <c r="E684" i="5"/>
  <c r="K683" i="5"/>
  <c r="I683" i="5"/>
  <c r="G683" i="5"/>
  <c r="E683" i="5"/>
  <c r="K682" i="5"/>
  <c r="I682" i="5"/>
  <c r="G682" i="5"/>
  <c r="E682" i="5"/>
  <c r="K681" i="5"/>
  <c r="I681" i="5"/>
  <c r="G681" i="5"/>
  <c r="E681" i="5"/>
  <c r="K680" i="5"/>
  <c r="I680" i="5"/>
  <c r="G680" i="5"/>
  <c r="E680" i="5"/>
  <c r="K679" i="5"/>
  <c r="I679" i="5"/>
  <c r="G679" i="5"/>
  <c r="E679" i="5"/>
  <c r="K678" i="5"/>
  <c r="I678" i="5"/>
  <c r="G678" i="5"/>
  <c r="E678" i="5"/>
  <c r="K677" i="5"/>
  <c r="I677" i="5"/>
  <c r="G677" i="5"/>
  <c r="E677" i="5"/>
  <c r="K676" i="5"/>
  <c r="I676" i="5"/>
  <c r="G676" i="5"/>
  <c r="E676" i="5"/>
  <c r="K675" i="5"/>
  <c r="I675" i="5"/>
  <c r="G675" i="5"/>
  <c r="E675" i="5"/>
  <c r="K674" i="5"/>
  <c r="I674" i="5"/>
  <c r="G674" i="5"/>
  <c r="E674" i="5"/>
  <c r="K673" i="5"/>
  <c r="I673" i="5"/>
  <c r="G673" i="5"/>
  <c r="E673" i="5"/>
  <c r="K672" i="5"/>
  <c r="I672" i="5"/>
  <c r="G672" i="5"/>
  <c r="E672" i="5"/>
  <c r="K671" i="5"/>
  <c r="I671" i="5"/>
  <c r="G671" i="5"/>
  <c r="E671" i="5"/>
  <c r="K670" i="5"/>
  <c r="I670" i="5"/>
  <c r="G670" i="5"/>
  <c r="E670" i="5"/>
  <c r="K669" i="5"/>
  <c r="I669" i="5"/>
  <c r="G669" i="5"/>
  <c r="E669" i="5"/>
  <c r="K668" i="5"/>
  <c r="I668" i="5"/>
  <c r="G668" i="5"/>
  <c r="E668" i="5"/>
  <c r="K667" i="5"/>
  <c r="I667" i="5"/>
  <c r="G667" i="5"/>
  <c r="E667" i="5"/>
  <c r="K666" i="5"/>
  <c r="I666" i="5"/>
  <c r="G666" i="5"/>
  <c r="E666" i="5"/>
  <c r="K665" i="5"/>
  <c r="I665" i="5"/>
  <c r="G665" i="5"/>
  <c r="E665" i="5"/>
  <c r="K664" i="5"/>
  <c r="I664" i="5"/>
  <c r="G664" i="5"/>
  <c r="E664" i="5"/>
  <c r="K663" i="5"/>
  <c r="I663" i="5"/>
  <c r="G663" i="5"/>
  <c r="E663" i="5"/>
  <c r="K662" i="5"/>
  <c r="I662" i="5"/>
  <c r="G662" i="5"/>
  <c r="E662" i="5"/>
  <c r="K661" i="5"/>
  <c r="I661" i="5"/>
  <c r="G661" i="5"/>
  <c r="E661" i="5"/>
  <c r="K660" i="5"/>
  <c r="I660" i="5"/>
  <c r="G660" i="5"/>
  <c r="E660" i="5"/>
  <c r="K659" i="5"/>
  <c r="I659" i="5"/>
  <c r="G659" i="5"/>
  <c r="E659" i="5"/>
  <c r="K658" i="5"/>
  <c r="I658" i="5"/>
  <c r="G658" i="5"/>
  <c r="E658" i="5"/>
  <c r="K657" i="5"/>
  <c r="I657" i="5"/>
  <c r="G657" i="5"/>
  <c r="E657" i="5"/>
  <c r="K656" i="5"/>
  <c r="I656" i="5"/>
  <c r="G656" i="5"/>
  <c r="E656" i="5"/>
  <c r="K655" i="5"/>
  <c r="I655" i="5"/>
  <c r="G655" i="5"/>
  <c r="E655" i="5"/>
  <c r="K654" i="5"/>
  <c r="I654" i="5"/>
  <c r="G654" i="5"/>
  <c r="E654" i="5"/>
  <c r="K653" i="5"/>
  <c r="I653" i="5"/>
  <c r="G653" i="5"/>
  <c r="E653" i="5"/>
  <c r="K652" i="5"/>
  <c r="I652" i="5"/>
  <c r="G652" i="5"/>
  <c r="E652" i="5"/>
  <c r="K651" i="5"/>
  <c r="I651" i="5"/>
  <c r="G651" i="5"/>
  <c r="E651" i="5"/>
  <c r="K650" i="5"/>
  <c r="I650" i="5"/>
  <c r="G650" i="5"/>
  <c r="E650" i="5"/>
  <c r="K649" i="5"/>
  <c r="I649" i="5"/>
  <c r="G649" i="5"/>
  <c r="E649" i="5"/>
  <c r="K648" i="5"/>
  <c r="I648" i="5"/>
  <c r="G648" i="5"/>
  <c r="E648" i="5"/>
  <c r="K647" i="5"/>
  <c r="I647" i="5"/>
  <c r="G647" i="5"/>
  <c r="E647" i="5"/>
  <c r="K646" i="5"/>
  <c r="I646" i="5"/>
  <c r="G646" i="5"/>
  <c r="E646" i="5"/>
  <c r="K645" i="5"/>
  <c r="I645" i="5"/>
  <c r="G645" i="5"/>
  <c r="E645" i="5"/>
  <c r="K644" i="5"/>
  <c r="I644" i="5"/>
  <c r="G644" i="5"/>
  <c r="E644" i="5"/>
  <c r="K643" i="5"/>
  <c r="I643" i="5"/>
  <c r="G643" i="5"/>
  <c r="E643" i="5"/>
  <c r="K642" i="5"/>
  <c r="I642" i="5"/>
  <c r="G642" i="5"/>
  <c r="E642" i="5"/>
  <c r="K641" i="5"/>
  <c r="I641" i="5"/>
  <c r="G641" i="5"/>
  <c r="E641" i="5"/>
  <c r="K640" i="5"/>
  <c r="I640" i="5"/>
  <c r="G640" i="5"/>
  <c r="E640" i="5"/>
  <c r="K639" i="5"/>
  <c r="I639" i="5"/>
  <c r="G639" i="5"/>
  <c r="E639" i="5"/>
  <c r="K638" i="5"/>
  <c r="I638" i="5"/>
  <c r="G638" i="5"/>
  <c r="E638" i="5"/>
  <c r="K637" i="5"/>
  <c r="I637" i="5"/>
  <c r="G637" i="5"/>
  <c r="E637" i="5"/>
  <c r="K636" i="5"/>
  <c r="I636" i="5"/>
  <c r="G636" i="5"/>
  <c r="E636" i="5"/>
  <c r="K635" i="5"/>
  <c r="I635" i="5"/>
  <c r="G635" i="5"/>
  <c r="E635" i="5"/>
  <c r="K634" i="5"/>
  <c r="I634" i="5"/>
  <c r="G634" i="5"/>
  <c r="E634" i="5"/>
  <c r="K633" i="5"/>
  <c r="I633" i="5"/>
  <c r="G633" i="5"/>
  <c r="E633" i="5"/>
  <c r="K632" i="5"/>
  <c r="I632" i="5"/>
  <c r="G632" i="5"/>
  <c r="E632" i="5"/>
  <c r="K631" i="5"/>
  <c r="I631" i="5"/>
  <c r="G631" i="5"/>
  <c r="E631" i="5"/>
  <c r="K630" i="5"/>
  <c r="I630" i="5"/>
  <c r="G630" i="5"/>
  <c r="E630" i="5"/>
  <c r="K629" i="5"/>
  <c r="I629" i="5"/>
  <c r="G629" i="5"/>
  <c r="E629" i="5"/>
  <c r="K628" i="5"/>
  <c r="I628" i="5"/>
  <c r="G628" i="5"/>
  <c r="E628" i="5"/>
  <c r="K627" i="5"/>
  <c r="I627" i="5"/>
  <c r="G627" i="5"/>
  <c r="E627" i="5"/>
  <c r="K626" i="5"/>
  <c r="I626" i="5"/>
  <c r="G626" i="5"/>
  <c r="E626" i="5"/>
  <c r="K625" i="5"/>
  <c r="I625" i="5"/>
  <c r="G625" i="5"/>
  <c r="E625" i="5"/>
  <c r="K624" i="5"/>
  <c r="I624" i="5"/>
  <c r="G624" i="5"/>
  <c r="E624" i="5"/>
  <c r="K623" i="5"/>
  <c r="I623" i="5"/>
  <c r="G623" i="5"/>
  <c r="E623" i="5"/>
  <c r="K622" i="5"/>
  <c r="I622" i="5"/>
  <c r="G622" i="5"/>
  <c r="E622" i="5"/>
  <c r="K621" i="5"/>
  <c r="I621" i="5"/>
  <c r="G621" i="5"/>
  <c r="E621" i="5"/>
  <c r="K620" i="5"/>
  <c r="I620" i="5"/>
  <c r="G620" i="5"/>
  <c r="E620" i="5"/>
  <c r="K619" i="5"/>
  <c r="I619" i="5"/>
  <c r="G619" i="5"/>
  <c r="E619" i="5"/>
  <c r="K618" i="5"/>
  <c r="I618" i="5"/>
  <c r="G618" i="5"/>
  <c r="E618" i="5"/>
  <c r="K617" i="5"/>
  <c r="I617" i="5"/>
  <c r="G617" i="5"/>
  <c r="E617" i="5"/>
  <c r="K616" i="5"/>
  <c r="I616" i="5"/>
  <c r="G616" i="5"/>
  <c r="E616" i="5"/>
  <c r="K615" i="5"/>
  <c r="I615" i="5"/>
  <c r="G615" i="5"/>
  <c r="E615" i="5"/>
  <c r="K614" i="5"/>
  <c r="I614" i="5"/>
  <c r="G614" i="5"/>
  <c r="E614" i="5"/>
  <c r="K613" i="5"/>
  <c r="I613" i="5"/>
  <c r="G613" i="5"/>
  <c r="E613" i="5"/>
  <c r="K612" i="5"/>
  <c r="I612" i="5"/>
  <c r="G612" i="5"/>
  <c r="E612" i="5"/>
  <c r="K611" i="5"/>
  <c r="I611" i="5"/>
  <c r="G611" i="5"/>
  <c r="E611" i="5"/>
  <c r="K610" i="5"/>
  <c r="I610" i="5"/>
  <c r="G610" i="5"/>
  <c r="E610" i="5"/>
  <c r="K609" i="5"/>
  <c r="I609" i="5"/>
  <c r="G609" i="5"/>
  <c r="E609" i="5"/>
  <c r="K608" i="5"/>
  <c r="I608" i="5"/>
  <c r="G608" i="5"/>
  <c r="E608" i="5"/>
  <c r="K607" i="5"/>
  <c r="I607" i="5"/>
  <c r="G607" i="5"/>
  <c r="E607" i="5"/>
  <c r="K606" i="5"/>
  <c r="I606" i="5"/>
  <c r="G606" i="5"/>
  <c r="E606" i="5"/>
  <c r="K605" i="5"/>
  <c r="I605" i="5"/>
  <c r="G605" i="5"/>
  <c r="E605" i="5"/>
  <c r="K604" i="5"/>
  <c r="I604" i="5"/>
  <c r="G604" i="5"/>
  <c r="E604" i="5"/>
  <c r="K603" i="5"/>
  <c r="I603" i="5"/>
  <c r="G603" i="5"/>
  <c r="E603" i="5"/>
  <c r="K602" i="5"/>
  <c r="I602" i="5"/>
  <c r="G602" i="5"/>
  <c r="E602" i="5"/>
  <c r="K601" i="5"/>
  <c r="I601" i="5"/>
  <c r="G601" i="5"/>
  <c r="E601" i="5"/>
  <c r="K600" i="5"/>
  <c r="I600" i="5"/>
  <c r="G600" i="5"/>
  <c r="E600" i="5"/>
  <c r="K599" i="5"/>
  <c r="I599" i="5"/>
  <c r="G599" i="5"/>
  <c r="E599" i="5"/>
  <c r="K598" i="5"/>
  <c r="I598" i="5"/>
  <c r="G598" i="5"/>
  <c r="E598" i="5"/>
  <c r="K597" i="5"/>
  <c r="I597" i="5"/>
  <c r="G597" i="5"/>
  <c r="E597" i="5"/>
  <c r="K596" i="5"/>
  <c r="I596" i="5"/>
  <c r="G596" i="5"/>
  <c r="E596" i="5"/>
  <c r="K595" i="5"/>
  <c r="I595" i="5"/>
  <c r="G595" i="5"/>
  <c r="E595" i="5"/>
  <c r="K594" i="5"/>
  <c r="I594" i="5"/>
  <c r="G594" i="5"/>
  <c r="E594" i="5"/>
  <c r="K593" i="5"/>
  <c r="I593" i="5"/>
  <c r="G593" i="5"/>
  <c r="E593" i="5"/>
  <c r="K592" i="5"/>
  <c r="I592" i="5"/>
  <c r="G592" i="5"/>
  <c r="E592" i="5"/>
  <c r="K591" i="5"/>
  <c r="I591" i="5"/>
  <c r="G591" i="5"/>
  <c r="E591" i="5"/>
  <c r="K590" i="5"/>
  <c r="I590" i="5"/>
  <c r="G590" i="5"/>
  <c r="E590" i="5"/>
  <c r="K589" i="5"/>
  <c r="I589" i="5"/>
  <c r="G589" i="5"/>
  <c r="E589" i="5"/>
  <c r="K588" i="5"/>
  <c r="I588" i="5"/>
  <c r="G588" i="5"/>
  <c r="E588" i="5"/>
  <c r="K587" i="5"/>
  <c r="I587" i="5"/>
  <c r="G587" i="5"/>
  <c r="E587" i="5"/>
  <c r="K586" i="5"/>
  <c r="I586" i="5"/>
  <c r="G586" i="5"/>
  <c r="E586" i="5"/>
  <c r="K585" i="5"/>
  <c r="I585" i="5"/>
  <c r="G585" i="5"/>
  <c r="E585" i="5"/>
  <c r="K584" i="5"/>
  <c r="I584" i="5"/>
  <c r="G584" i="5"/>
  <c r="E584" i="5"/>
  <c r="K583" i="5"/>
  <c r="I583" i="5"/>
  <c r="G583" i="5"/>
  <c r="E583" i="5"/>
  <c r="K582" i="5"/>
  <c r="I582" i="5"/>
  <c r="G582" i="5"/>
  <c r="E582" i="5"/>
  <c r="K581" i="5"/>
  <c r="I581" i="5"/>
  <c r="G581" i="5"/>
  <c r="E581" i="5"/>
  <c r="K580" i="5"/>
  <c r="I580" i="5"/>
  <c r="G580" i="5"/>
  <c r="E580" i="5"/>
  <c r="K579" i="5"/>
  <c r="I579" i="5"/>
  <c r="G579" i="5"/>
  <c r="E579" i="5"/>
  <c r="K578" i="5"/>
  <c r="I578" i="5"/>
  <c r="G578" i="5"/>
  <c r="E578" i="5"/>
  <c r="K577" i="5"/>
  <c r="I577" i="5"/>
  <c r="G577" i="5"/>
  <c r="E577" i="5"/>
  <c r="K576" i="5"/>
  <c r="I576" i="5"/>
  <c r="G576" i="5"/>
  <c r="E576" i="5"/>
  <c r="K575" i="5"/>
  <c r="I575" i="5"/>
  <c r="G575" i="5"/>
  <c r="E575" i="5"/>
  <c r="K574" i="5"/>
  <c r="I574" i="5"/>
  <c r="G574" i="5"/>
  <c r="E574" i="5"/>
  <c r="K573" i="5"/>
  <c r="I573" i="5"/>
  <c r="G573" i="5"/>
  <c r="E573" i="5"/>
  <c r="K572" i="5"/>
  <c r="I572" i="5"/>
  <c r="G572" i="5"/>
  <c r="E572" i="5"/>
  <c r="K571" i="5"/>
  <c r="I571" i="5"/>
  <c r="G571" i="5"/>
  <c r="E571" i="5"/>
  <c r="K570" i="5"/>
  <c r="I570" i="5"/>
  <c r="G570" i="5"/>
  <c r="E570" i="5"/>
  <c r="K569" i="5"/>
  <c r="I569" i="5"/>
  <c r="G569" i="5"/>
  <c r="E569" i="5"/>
  <c r="K568" i="5"/>
  <c r="I568" i="5"/>
  <c r="G568" i="5"/>
  <c r="E568" i="5"/>
  <c r="K567" i="5"/>
  <c r="I567" i="5"/>
  <c r="G567" i="5"/>
  <c r="E567" i="5"/>
  <c r="K566" i="5"/>
  <c r="I566" i="5"/>
  <c r="G566" i="5"/>
  <c r="E566" i="5"/>
  <c r="K565" i="5"/>
  <c r="I565" i="5"/>
  <c r="G565" i="5"/>
  <c r="E565" i="5"/>
  <c r="K564" i="5"/>
  <c r="I564" i="5"/>
  <c r="G564" i="5"/>
  <c r="E564" i="5"/>
  <c r="K563" i="5"/>
  <c r="I563" i="5"/>
  <c r="G563" i="5"/>
  <c r="E563" i="5"/>
  <c r="K562" i="5"/>
  <c r="I562" i="5"/>
  <c r="G562" i="5"/>
  <c r="E562" i="5"/>
  <c r="K561" i="5"/>
  <c r="I561" i="5"/>
  <c r="G561" i="5"/>
  <c r="E561" i="5"/>
  <c r="K560" i="5"/>
  <c r="I560" i="5"/>
  <c r="G560" i="5"/>
  <c r="E560" i="5"/>
  <c r="K559" i="5"/>
  <c r="I559" i="5"/>
  <c r="G559" i="5"/>
  <c r="E559" i="5"/>
  <c r="K558" i="5"/>
  <c r="I558" i="5"/>
  <c r="G558" i="5"/>
  <c r="E558" i="5"/>
  <c r="K557" i="5"/>
  <c r="I557" i="5"/>
  <c r="G557" i="5"/>
  <c r="E557" i="5"/>
  <c r="K556" i="5"/>
  <c r="I556" i="5"/>
  <c r="G556" i="5"/>
  <c r="E556" i="5"/>
  <c r="K555" i="5"/>
  <c r="I555" i="5"/>
  <c r="G555" i="5"/>
  <c r="E555" i="5"/>
  <c r="K554" i="5"/>
  <c r="I554" i="5"/>
  <c r="G554" i="5"/>
  <c r="E554" i="5"/>
  <c r="K553" i="5"/>
  <c r="I553" i="5"/>
  <c r="G553" i="5"/>
  <c r="E553" i="5"/>
  <c r="K552" i="5"/>
  <c r="I552" i="5"/>
  <c r="G552" i="5"/>
  <c r="E552" i="5"/>
  <c r="K551" i="5"/>
  <c r="I551" i="5"/>
  <c r="G551" i="5"/>
  <c r="E551" i="5"/>
  <c r="K550" i="5"/>
  <c r="I550" i="5"/>
  <c r="G550" i="5"/>
  <c r="E550" i="5"/>
  <c r="K549" i="5"/>
  <c r="I549" i="5"/>
  <c r="G549" i="5"/>
  <c r="E549" i="5"/>
  <c r="K548" i="5"/>
  <c r="I548" i="5"/>
  <c r="G548" i="5"/>
  <c r="E548" i="5"/>
  <c r="K547" i="5"/>
  <c r="I547" i="5"/>
  <c r="G547" i="5"/>
  <c r="E547" i="5"/>
  <c r="K546" i="5"/>
  <c r="I546" i="5"/>
  <c r="G546" i="5"/>
  <c r="E546" i="5"/>
  <c r="K545" i="5"/>
  <c r="I545" i="5"/>
  <c r="G545" i="5"/>
  <c r="E545" i="5"/>
  <c r="K544" i="5"/>
  <c r="I544" i="5"/>
  <c r="G544" i="5"/>
  <c r="E544" i="5"/>
  <c r="K543" i="5"/>
  <c r="I543" i="5"/>
  <c r="G543" i="5"/>
  <c r="E543" i="5"/>
  <c r="K542" i="5"/>
  <c r="I542" i="5"/>
  <c r="G542" i="5"/>
  <c r="E542" i="5"/>
  <c r="K541" i="5"/>
  <c r="I541" i="5"/>
  <c r="G541" i="5"/>
  <c r="E541" i="5"/>
  <c r="K540" i="5"/>
  <c r="I540" i="5"/>
  <c r="G540" i="5"/>
  <c r="E540" i="5"/>
  <c r="K539" i="5"/>
  <c r="I539" i="5"/>
  <c r="G539" i="5"/>
  <c r="E539" i="5"/>
  <c r="K538" i="5"/>
  <c r="I538" i="5"/>
  <c r="G538" i="5"/>
  <c r="E538" i="5"/>
  <c r="K537" i="5"/>
  <c r="I537" i="5"/>
  <c r="G537" i="5"/>
  <c r="E537" i="5"/>
  <c r="K536" i="5"/>
  <c r="I536" i="5"/>
  <c r="G536" i="5"/>
  <c r="E536" i="5"/>
  <c r="K535" i="5"/>
  <c r="I535" i="5"/>
  <c r="G535" i="5"/>
  <c r="E535" i="5"/>
  <c r="K534" i="5"/>
  <c r="I534" i="5"/>
  <c r="G534" i="5"/>
  <c r="E534" i="5"/>
  <c r="K533" i="5"/>
  <c r="I533" i="5"/>
  <c r="G533" i="5"/>
  <c r="E533" i="5"/>
  <c r="K532" i="5"/>
  <c r="I532" i="5"/>
  <c r="G532" i="5"/>
  <c r="E532" i="5"/>
  <c r="K531" i="5"/>
  <c r="I531" i="5"/>
  <c r="G531" i="5"/>
  <c r="E531" i="5"/>
  <c r="K530" i="5"/>
  <c r="I530" i="5"/>
  <c r="G530" i="5"/>
  <c r="E530" i="5"/>
  <c r="K529" i="5"/>
  <c r="I529" i="5"/>
  <c r="G529" i="5"/>
  <c r="E529" i="5"/>
  <c r="K528" i="5"/>
  <c r="I528" i="5"/>
  <c r="G528" i="5"/>
  <c r="E528" i="5"/>
  <c r="K527" i="5"/>
  <c r="I527" i="5"/>
  <c r="G527" i="5"/>
  <c r="E527" i="5"/>
  <c r="K526" i="5"/>
  <c r="I526" i="5"/>
  <c r="G526" i="5"/>
  <c r="E526" i="5"/>
  <c r="K525" i="5"/>
  <c r="I525" i="5"/>
  <c r="G525" i="5"/>
  <c r="E525" i="5"/>
  <c r="K524" i="5"/>
  <c r="I524" i="5"/>
  <c r="G524" i="5"/>
  <c r="E524" i="5"/>
  <c r="K523" i="5"/>
  <c r="I523" i="5"/>
  <c r="G523" i="5"/>
  <c r="E523" i="5"/>
  <c r="K522" i="5"/>
  <c r="I522" i="5"/>
  <c r="G522" i="5"/>
  <c r="E522" i="5"/>
  <c r="K521" i="5"/>
  <c r="I521" i="5"/>
  <c r="G521" i="5"/>
  <c r="E521" i="5"/>
  <c r="K520" i="5"/>
  <c r="I520" i="5"/>
  <c r="G520" i="5"/>
  <c r="E520" i="5"/>
  <c r="K519" i="5"/>
  <c r="I519" i="5"/>
  <c r="G519" i="5"/>
  <c r="E519" i="5"/>
  <c r="K518" i="5"/>
  <c r="I518" i="5"/>
  <c r="G518" i="5"/>
  <c r="E518" i="5"/>
  <c r="K517" i="5"/>
  <c r="I517" i="5"/>
  <c r="G517" i="5"/>
  <c r="E517" i="5"/>
  <c r="K516" i="5"/>
  <c r="I516" i="5"/>
  <c r="G516" i="5"/>
  <c r="E516" i="5"/>
  <c r="K515" i="5"/>
  <c r="I515" i="5"/>
  <c r="G515" i="5"/>
  <c r="E515" i="5"/>
  <c r="K514" i="5"/>
  <c r="I514" i="5"/>
  <c r="G514" i="5"/>
  <c r="E514" i="5"/>
  <c r="K513" i="5"/>
  <c r="I513" i="5"/>
  <c r="G513" i="5"/>
  <c r="E513" i="5"/>
  <c r="K512" i="5"/>
  <c r="I512" i="5"/>
  <c r="G512" i="5"/>
  <c r="E512" i="5"/>
  <c r="K511" i="5"/>
  <c r="I511" i="5"/>
  <c r="G511" i="5"/>
  <c r="E511" i="5"/>
  <c r="K510" i="5"/>
  <c r="I510" i="5"/>
  <c r="G510" i="5"/>
  <c r="E510" i="5"/>
  <c r="K509" i="5"/>
  <c r="I509" i="5"/>
  <c r="G509" i="5"/>
  <c r="E509" i="5"/>
  <c r="K508" i="5"/>
  <c r="I508" i="5"/>
  <c r="G508" i="5"/>
  <c r="E508" i="5"/>
  <c r="K507" i="5"/>
  <c r="I507" i="5"/>
  <c r="G507" i="5"/>
  <c r="E507" i="5"/>
  <c r="K506" i="5"/>
  <c r="I506" i="5"/>
  <c r="G506" i="5"/>
  <c r="E506" i="5"/>
  <c r="K505" i="5"/>
  <c r="I505" i="5"/>
  <c r="G505" i="5"/>
  <c r="E505" i="5"/>
  <c r="K504" i="5"/>
  <c r="I504" i="5"/>
  <c r="G504" i="5"/>
  <c r="E504" i="5"/>
  <c r="K503" i="5"/>
  <c r="I503" i="5"/>
  <c r="G503" i="5"/>
  <c r="E503" i="5"/>
  <c r="K502" i="5"/>
  <c r="I502" i="5"/>
  <c r="G502" i="5"/>
  <c r="E502" i="5"/>
  <c r="K501" i="5"/>
  <c r="I501" i="5"/>
  <c r="G501" i="5"/>
  <c r="E501" i="5"/>
  <c r="K500" i="5"/>
  <c r="I500" i="5"/>
  <c r="G500" i="5"/>
  <c r="E500" i="5"/>
  <c r="K499" i="5"/>
  <c r="I499" i="5"/>
  <c r="G499" i="5"/>
  <c r="E499" i="5"/>
  <c r="K498" i="5"/>
  <c r="I498" i="5"/>
  <c r="G498" i="5"/>
  <c r="E498" i="5"/>
  <c r="K497" i="5"/>
  <c r="I497" i="5"/>
  <c r="G497" i="5"/>
  <c r="E497" i="5"/>
  <c r="K496" i="5"/>
  <c r="I496" i="5"/>
  <c r="G496" i="5"/>
  <c r="E496" i="5"/>
  <c r="K495" i="5"/>
  <c r="I495" i="5"/>
  <c r="G495" i="5"/>
  <c r="E495" i="5"/>
  <c r="K494" i="5"/>
  <c r="I494" i="5"/>
  <c r="G494" i="5"/>
  <c r="E494" i="5"/>
  <c r="K493" i="5"/>
  <c r="I493" i="5"/>
  <c r="G493" i="5"/>
  <c r="E493" i="5"/>
  <c r="K492" i="5"/>
  <c r="I492" i="5"/>
  <c r="G492" i="5"/>
  <c r="E492" i="5"/>
  <c r="K491" i="5"/>
  <c r="I491" i="5"/>
  <c r="G491" i="5"/>
  <c r="E491" i="5"/>
  <c r="K490" i="5"/>
  <c r="I490" i="5"/>
  <c r="G490" i="5"/>
  <c r="E490" i="5"/>
  <c r="K489" i="5"/>
  <c r="I489" i="5"/>
  <c r="G489" i="5"/>
  <c r="E489" i="5"/>
  <c r="K488" i="5"/>
  <c r="I488" i="5"/>
  <c r="G488" i="5"/>
  <c r="E488" i="5"/>
  <c r="K487" i="5"/>
  <c r="I487" i="5"/>
  <c r="G487" i="5"/>
  <c r="E487" i="5"/>
  <c r="K486" i="5"/>
  <c r="I486" i="5"/>
  <c r="G486" i="5"/>
  <c r="E486" i="5"/>
  <c r="K485" i="5"/>
  <c r="I485" i="5"/>
  <c r="G485" i="5"/>
  <c r="E485" i="5"/>
  <c r="K484" i="5"/>
  <c r="I484" i="5"/>
  <c r="G484" i="5"/>
  <c r="E484" i="5"/>
  <c r="K483" i="5"/>
  <c r="I483" i="5"/>
  <c r="G483" i="5"/>
  <c r="E483" i="5"/>
  <c r="K482" i="5"/>
  <c r="I482" i="5"/>
  <c r="G482" i="5"/>
  <c r="E482" i="5"/>
  <c r="K481" i="5"/>
  <c r="I481" i="5"/>
  <c r="G481" i="5"/>
  <c r="E481" i="5"/>
  <c r="K480" i="5"/>
  <c r="I480" i="5"/>
  <c r="G480" i="5"/>
  <c r="E480" i="5"/>
  <c r="K479" i="5"/>
  <c r="I479" i="5"/>
  <c r="G479" i="5"/>
  <c r="E479" i="5"/>
  <c r="K478" i="5"/>
  <c r="I478" i="5"/>
  <c r="G478" i="5"/>
  <c r="E478" i="5"/>
  <c r="K477" i="5"/>
  <c r="I477" i="5"/>
  <c r="G477" i="5"/>
  <c r="E477" i="5"/>
  <c r="K476" i="5"/>
  <c r="I476" i="5"/>
  <c r="G476" i="5"/>
  <c r="E476" i="5"/>
  <c r="K475" i="5"/>
  <c r="I475" i="5"/>
  <c r="G475" i="5"/>
  <c r="E475" i="5"/>
  <c r="K474" i="5"/>
  <c r="I474" i="5"/>
  <c r="G474" i="5"/>
  <c r="E474" i="5"/>
  <c r="K473" i="5"/>
  <c r="I473" i="5"/>
  <c r="G473" i="5"/>
  <c r="E473" i="5"/>
  <c r="K472" i="5"/>
  <c r="I472" i="5"/>
  <c r="G472" i="5"/>
  <c r="E472" i="5"/>
  <c r="K471" i="5"/>
  <c r="I471" i="5"/>
  <c r="G471" i="5"/>
  <c r="E471" i="5"/>
  <c r="K470" i="5"/>
  <c r="I470" i="5"/>
  <c r="G470" i="5"/>
  <c r="E470" i="5"/>
  <c r="K469" i="5"/>
  <c r="I469" i="5"/>
  <c r="G469" i="5"/>
  <c r="E469" i="5"/>
  <c r="K468" i="5"/>
  <c r="I468" i="5"/>
  <c r="G468" i="5"/>
  <c r="E468" i="5"/>
  <c r="K467" i="5"/>
  <c r="I467" i="5"/>
  <c r="G467" i="5"/>
  <c r="E467" i="5"/>
  <c r="K466" i="5"/>
  <c r="I466" i="5"/>
  <c r="G466" i="5"/>
  <c r="E466" i="5"/>
  <c r="K465" i="5"/>
  <c r="I465" i="5"/>
  <c r="G465" i="5"/>
  <c r="E465" i="5"/>
  <c r="K464" i="5"/>
  <c r="I464" i="5"/>
  <c r="G464" i="5"/>
  <c r="E464" i="5"/>
  <c r="K463" i="5"/>
  <c r="I463" i="5"/>
  <c r="G463" i="5"/>
  <c r="E463" i="5"/>
  <c r="K462" i="5"/>
  <c r="I462" i="5"/>
  <c r="G462" i="5"/>
  <c r="E462" i="5"/>
  <c r="K461" i="5"/>
  <c r="I461" i="5"/>
  <c r="G461" i="5"/>
  <c r="E461" i="5"/>
  <c r="K460" i="5"/>
  <c r="I460" i="5"/>
  <c r="G460" i="5"/>
  <c r="E460" i="5"/>
  <c r="K459" i="5"/>
  <c r="I459" i="5"/>
  <c r="G459" i="5"/>
  <c r="E459" i="5"/>
  <c r="K458" i="5"/>
  <c r="I458" i="5"/>
  <c r="G458" i="5"/>
  <c r="E458" i="5"/>
  <c r="K457" i="5"/>
  <c r="I457" i="5"/>
  <c r="G457" i="5"/>
  <c r="E457" i="5"/>
  <c r="K456" i="5"/>
  <c r="I456" i="5"/>
  <c r="G456" i="5"/>
  <c r="E456" i="5"/>
  <c r="K455" i="5"/>
  <c r="I455" i="5"/>
  <c r="G455" i="5"/>
  <c r="E455" i="5"/>
  <c r="K454" i="5"/>
  <c r="I454" i="5"/>
  <c r="G454" i="5"/>
  <c r="E454" i="5"/>
  <c r="K453" i="5"/>
  <c r="I453" i="5"/>
  <c r="G453" i="5"/>
  <c r="E453" i="5"/>
  <c r="K452" i="5"/>
  <c r="I452" i="5"/>
  <c r="G452" i="5"/>
  <c r="E452" i="5"/>
  <c r="K451" i="5"/>
  <c r="I451" i="5"/>
  <c r="G451" i="5"/>
  <c r="E451" i="5"/>
  <c r="K450" i="5"/>
  <c r="I450" i="5"/>
  <c r="G450" i="5"/>
  <c r="E450" i="5"/>
  <c r="K449" i="5"/>
  <c r="I449" i="5"/>
  <c r="G449" i="5"/>
  <c r="E449" i="5"/>
  <c r="K448" i="5"/>
  <c r="I448" i="5"/>
  <c r="G448" i="5"/>
  <c r="E448" i="5"/>
  <c r="K447" i="5"/>
  <c r="I447" i="5"/>
  <c r="G447" i="5"/>
  <c r="E447" i="5"/>
  <c r="K446" i="5"/>
  <c r="I446" i="5"/>
  <c r="G446" i="5"/>
  <c r="E446" i="5"/>
  <c r="K445" i="5"/>
  <c r="I445" i="5"/>
  <c r="G445" i="5"/>
  <c r="E445" i="5"/>
  <c r="K444" i="5"/>
  <c r="I444" i="5"/>
  <c r="G444" i="5"/>
  <c r="E444" i="5"/>
  <c r="K443" i="5"/>
  <c r="I443" i="5"/>
  <c r="G443" i="5"/>
  <c r="E443" i="5"/>
  <c r="K442" i="5"/>
  <c r="I442" i="5"/>
  <c r="G442" i="5"/>
  <c r="E442" i="5"/>
  <c r="K441" i="5"/>
  <c r="I441" i="5"/>
  <c r="G441" i="5"/>
  <c r="E441" i="5"/>
  <c r="K440" i="5"/>
  <c r="I440" i="5"/>
  <c r="G440" i="5"/>
  <c r="E440" i="5"/>
  <c r="K439" i="5"/>
  <c r="I439" i="5"/>
  <c r="G439" i="5"/>
  <c r="E439" i="5"/>
  <c r="K438" i="5"/>
  <c r="I438" i="5"/>
  <c r="G438" i="5"/>
  <c r="E438" i="5"/>
  <c r="K437" i="5"/>
  <c r="I437" i="5"/>
  <c r="G437" i="5"/>
  <c r="E437" i="5"/>
  <c r="K436" i="5"/>
  <c r="I436" i="5"/>
  <c r="G436" i="5"/>
  <c r="E436" i="5"/>
  <c r="K435" i="5"/>
  <c r="I435" i="5"/>
  <c r="G435" i="5"/>
  <c r="E435" i="5"/>
  <c r="K434" i="5"/>
  <c r="I434" i="5"/>
  <c r="G434" i="5"/>
  <c r="E434" i="5"/>
  <c r="K433" i="5"/>
  <c r="I433" i="5"/>
  <c r="G433" i="5"/>
  <c r="E433" i="5"/>
  <c r="K432" i="5"/>
  <c r="I432" i="5"/>
  <c r="G432" i="5"/>
  <c r="E432" i="5"/>
  <c r="K431" i="5"/>
  <c r="I431" i="5"/>
  <c r="G431" i="5"/>
  <c r="E431" i="5"/>
  <c r="K430" i="5"/>
  <c r="I430" i="5"/>
  <c r="G430" i="5"/>
  <c r="E430" i="5"/>
  <c r="K429" i="5"/>
  <c r="I429" i="5"/>
  <c r="G429" i="5"/>
  <c r="E429" i="5"/>
  <c r="K428" i="5"/>
  <c r="I428" i="5"/>
  <c r="G428" i="5"/>
  <c r="E428" i="5"/>
  <c r="K427" i="5"/>
  <c r="I427" i="5"/>
  <c r="G427" i="5"/>
  <c r="E427" i="5"/>
  <c r="K426" i="5"/>
  <c r="I426" i="5"/>
  <c r="G426" i="5"/>
  <c r="E426" i="5"/>
  <c r="K425" i="5"/>
  <c r="I425" i="5"/>
  <c r="G425" i="5"/>
  <c r="E425" i="5"/>
  <c r="K424" i="5"/>
  <c r="I424" i="5"/>
  <c r="G424" i="5"/>
  <c r="E424" i="5"/>
  <c r="K423" i="5"/>
  <c r="I423" i="5"/>
  <c r="G423" i="5"/>
  <c r="E423" i="5"/>
  <c r="K422" i="5"/>
  <c r="I422" i="5"/>
  <c r="G422" i="5"/>
  <c r="E422" i="5"/>
  <c r="K421" i="5"/>
  <c r="I421" i="5"/>
  <c r="G421" i="5"/>
  <c r="E421" i="5"/>
  <c r="K420" i="5"/>
  <c r="I420" i="5"/>
  <c r="G420" i="5"/>
  <c r="E420" i="5"/>
  <c r="K419" i="5"/>
  <c r="I419" i="5"/>
  <c r="G419" i="5"/>
  <c r="E419" i="5"/>
  <c r="K418" i="5"/>
  <c r="I418" i="5"/>
  <c r="G418" i="5"/>
  <c r="E418" i="5"/>
  <c r="K417" i="5"/>
  <c r="I417" i="5"/>
  <c r="G417" i="5"/>
  <c r="E417" i="5"/>
  <c r="K416" i="5"/>
  <c r="I416" i="5"/>
  <c r="G416" i="5"/>
  <c r="E416" i="5"/>
  <c r="K415" i="5"/>
  <c r="I415" i="5"/>
  <c r="G415" i="5"/>
  <c r="E415" i="5"/>
  <c r="K414" i="5"/>
  <c r="I414" i="5"/>
  <c r="G414" i="5"/>
  <c r="E414" i="5"/>
  <c r="K413" i="5"/>
  <c r="I413" i="5"/>
  <c r="G413" i="5"/>
  <c r="E413" i="5"/>
  <c r="K412" i="5"/>
  <c r="I412" i="5"/>
  <c r="G412" i="5"/>
  <c r="E412" i="5"/>
  <c r="K411" i="5"/>
  <c r="I411" i="5"/>
  <c r="G411" i="5"/>
  <c r="E411" i="5"/>
  <c r="K410" i="5"/>
  <c r="I410" i="5"/>
  <c r="G410" i="5"/>
  <c r="E410" i="5"/>
  <c r="K409" i="5"/>
  <c r="I409" i="5"/>
  <c r="G409" i="5"/>
  <c r="E409" i="5"/>
  <c r="K408" i="5"/>
  <c r="I408" i="5"/>
  <c r="G408" i="5"/>
  <c r="E408" i="5"/>
  <c r="K407" i="5"/>
  <c r="I407" i="5"/>
  <c r="G407" i="5"/>
  <c r="E407" i="5"/>
  <c r="K406" i="5"/>
  <c r="I406" i="5"/>
  <c r="G406" i="5"/>
  <c r="E406" i="5"/>
  <c r="K405" i="5"/>
  <c r="I405" i="5"/>
  <c r="G405" i="5"/>
  <c r="E405" i="5"/>
  <c r="K404" i="5"/>
  <c r="I404" i="5"/>
  <c r="G404" i="5"/>
  <c r="E404" i="5"/>
  <c r="K403" i="5"/>
  <c r="I403" i="5"/>
  <c r="G403" i="5"/>
  <c r="E403" i="5"/>
  <c r="K402" i="5"/>
  <c r="I402" i="5"/>
  <c r="G402" i="5"/>
  <c r="E402" i="5"/>
  <c r="K401" i="5"/>
  <c r="I401" i="5"/>
  <c r="G401" i="5"/>
  <c r="E401" i="5"/>
  <c r="K400" i="5"/>
  <c r="I400" i="5"/>
  <c r="G400" i="5"/>
  <c r="E400" i="5"/>
  <c r="K399" i="5"/>
  <c r="I399" i="5"/>
  <c r="G399" i="5"/>
  <c r="E399" i="5"/>
  <c r="K398" i="5"/>
  <c r="I398" i="5"/>
  <c r="G398" i="5"/>
  <c r="E398" i="5"/>
  <c r="K397" i="5"/>
  <c r="I397" i="5"/>
  <c r="G397" i="5"/>
  <c r="E397" i="5"/>
  <c r="K396" i="5"/>
  <c r="I396" i="5"/>
  <c r="G396" i="5"/>
  <c r="E396" i="5"/>
  <c r="K395" i="5"/>
  <c r="I395" i="5"/>
  <c r="G395" i="5"/>
  <c r="E395" i="5"/>
  <c r="K394" i="5"/>
  <c r="I394" i="5"/>
  <c r="G394" i="5"/>
  <c r="E394" i="5"/>
  <c r="K393" i="5"/>
  <c r="I393" i="5"/>
  <c r="G393" i="5"/>
  <c r="E393" i="5"/>
  <c r="K392" i="5"/>
  <c r="I392" i="5"/>
  <c r="G392" i="5"/>
  <c r="E392" i="5"/>
  <c r="K391" i="5"/>
  <c r="I391" i="5"/>
  <c r="G391" i="5"/>
  <c r="E391" i="5"/>
  <c r="K390" i="5"/>
  <c r="I390" i="5"/>
  <c r="G390" i="5"/>
  <c r="E390" i="5"/>
  <c r="K389" i="5"/>
  <c r="I389" i="5"/>
  <c r="G389" i="5"/>
  <c r="E389" i="5"/>
  <c r="K388" i="5"/>
  <c r="I388" i="5"/>
  <c r="G388" i="5"/>
  <c r="E388" i="5"/>
  <c r="K387" i="5"/>
  <c r="I387" i="5"/>
  <c r="G387" i="5"/>
  <c r="E387" i="5"/>
  <c r="K386" i="5"/>
  <c r="I386" i="5"/>
  <c r="G386" i="5"/>
  <c r="E386" i="5"/>
  <c r="K385" i="5"/>
  <c r="I385" i="5"/>
  <c r="G385" i="5"/>
  <c r="E385" i="5"/>
  <c r="K384" i="5"/>
  <c r="I384" i="5"/>
  <c r="G384" i="5"/>
  <c r="E384" i="5"/>
  <c r="K383" i="5"/>
  <c r="I383" i="5"/>
  <c r="G383" i="5"/>
  <c r="E383" i="5"/>
  <c r="K382" i="5"/>
  <c r="I382" i="5"/>
  <c r="G382" i="5"/>
  <c r="E382" i="5"/>
  <c r="K381" i="5"/>
  <c r="I381" i="5"/>
  <c r="G381" i="5"/>
  <c r="E381" i="5"/>
  <c r="K380" i="5"/>
  <c r="I380" i="5"/>
  <c r="G380" i="5"/>
  <c r="E380" i="5"/>
  <c r="K379" i="5"/>
  <c r="I379" i="5"/>
  <c r="G379" i="5"/>
  <c r="E379" i="5"/>
  <c r="K378" i="5"/>
  <c r="I378" i="5"/>
  <c r="G378" i="5"/>
  <c r="E378" i="5"/>
  <c r="K377" i="5"/>
  <c r="I377" i="5"/>
  <c r="G377" i="5"/>
  <c r="E377" i="5"/>
  <c r="K376" i="5"/>
  <c r="I376" i="5"/>
  <c r="G376" i="5"/>
  <c r="E376" i="5"/>
  <c r="K375" i="5"/>
  <c r="I375" i="5"/>
  <c r="G375" i="5"/>
  <c r="E375" i="5"/>
  <c r="K374" i="5"/>
  <c r="I374" i="5"/>
  <c r="G374" i="5"/>
  <c r="E374" i="5"/>
  <c r="K373" i="5"/>
  <c r="I373" i="5"/>
  <c r="G373" i="5"/>
  <c r="E373" i="5"/>
  <c r="K372" i="5"/>
  <c r="I372" i="5"/>
  <c r="G372" i="5"/>
  <c r="E372" i="5"/>
  <c r="K371" i="5"/>
  <c r="I371" i="5"/>
  <c r="G371" i="5"/>
  <c r="E371" i="5"/>
  <c r="K370" i="5"/>
  <c r="I370" i="5"/>
  <c r="G370" i="5"/>
  <c r="E370" i="5"/>
  <c r="K369" i="5"/>
  <c r="I369" i="5"/>
  <c r="G369" i="5"/>
  <c r="E369" i="5"/>
  <c r="K368" i="5"/>
  <c r="I368" i="5"/>
  <c r="G368" i="5"/>
  <c r="E368" i="5"/>
  <c r="K367" i="5"/>
  <c r="I367" i="5"/>
  <c r="G367" i="5"/>
  <c r="E367" i="5"/>
  <c r="K366" i="5"/>
  <c r="I366" i="5"/>
  <c r="G366" i="5"/>
  <c r="E366" i="5"/>
  <c r="K365" i="5"/>
  <c r="I365" i="5"/>
  <c r="G365" i="5"/>
  <c r="E365" i="5"/>
  <c r="K364" i="5"/>
  <c r="I364" i="5"/>
  <c r="G364" i="5"/>
  <c r="E364" i="5"/>
  <c r="K363" i="5"/>
  <c r="I363" i="5"/>
  <c r="G363" i="5"/>
  <c r="E363" i="5"/>
  <c r="K362" i="5"/>
  <c r="I362" i="5"/>
  <c r="G362" i="5"/>
  <c r="E362" i="5"/>
  <c r="K361" i="5"/>
  <c r="I361" i="5"/>
  <c r="G361" i="5"/>
  <c r="E361" i="5"/>
  <c r="K360" i="5"/>
  <c r="I360" i="5"/>
  <c r="G360" i="5"/>
  <c r="E360" i="5"/>
  <c r="K359" i="5"/>
  <c r="I359" i="5"/>
  <c r="G359" i="5"/>
  <c r="E359" i="5"/>
  <c r="K358" i="5"/>
  <c r="I358" i="5"/>
  <c r="G358" i="5"/>
  <c r="E358" i="5"/>
  <c r="K357" i="5"/>
  <c r="I357" i="5"/>
  <c r="G357" i="5"/>
  <c r="E357" i="5"/>
  <c r="K356" i="5"/>
  <c r="I356" i="5"/>
  <c r="G356" i="5"/>
  <c r="E356" i="5"/>
  <c r="K355" i="5"/>
  <c r="I355" i="5"/>
  <c r="G355" i="5"/>
  <c r="E355" i="5"/>
  <c r="K354" i="5"/>
  <c r="I354" i="5"/>
  <c r="G354" i="5"/>
  <c r="E354" i="5"/>
  <c r="K353" i="5"/>
  <c r="I353" i="5"/>
  <c r="G353" i="5"/>
  <c r="E353" i="5"/>
  <c r="K352" i="5"/>
  <c r="I352" i="5"/>
  <c r="G352" i="5"/>
  <c r="E352" i="5"/>
  <c r="K351" i="5"/>
  <c r="I351" i="5"/>
  <c r="G351" i="5"/>
  <c r="E351" i="5"/>
  <c r="K350" i="5"/>
  <c r="I350" i="5"/>
  <c r="G350" i="5"/>
  <c r="E350" i="5"/>
  <c r="K349" i="5"/>
  <c r="I349" i="5"/>
  <c r="G349" i="5"/>
  <c r="E349" i="5"/>
  <c r="K348" i="5"/>
  <c r="I348" i="5"/>
  <c r="G348" i="5"/>
  <c r="E348" i="5"/>
  <c r="K347" i="5"/>
  <c r="I347" i="5"/>
  <c r="G347" i="5"/>
  <c r="E347" i="5"/>
  <c r="K346" i="5"/>
  <c r="I346" i="5"/>
  <c r="G346" i="5"/>
  <c r="E346" i="5"/>
  <c r="K345" i="5"/>
  <c r="I345" i="5"/>
  <c r="G345" i="5"/>
  <c r="E345" i="5"/>
  <c r="K344" i="5"/>
  <c r="I344" i="5"/>
  <c r="G344" i="5"/>
  <c r="E344" i="5"/>
  <c r="K343" i="5"/>
  <c r="I343" i="5"/>
  <c r="G343" i="5"/>
  <c r="E343" i="5"/>
  <c r="K342" i="5"/>
  <c r="I342" i="5"/>
  <c r="G342" i="5"/>
  <c r="E342" i="5"/>
  <c r="K341" i="5"/>
  <c r="I341" i="5"/>
  <c r="G341" i="5"/>
  <c r="E341" i="5"/>
  <c r="K340" i="5"/>
  <c r="I340" i="5"/>
  <c r="G340" i="5"/>
  <c r="E340" i="5"/>
  <c r="K339" i="5"/>
  <c r="I339" i="5"/>
  <c r="G339" i="5"/>
  <c r="E339" i="5"/>
  <c r="K338" i="5"/>
  <c r="I338" i="5"/>
  <c r="G338" i="5"/>
  <c r="E338" i="5"/>
  <c r="K337" i="5"/>
  <c r="I337" i="5"/>
  <c r="G337" i="5"/>
  <c r="E337" i="5"/>
  <c r="K336" i="5"/>
  <c r="I336" i="5"/>
  <c r="G336" i="5"/>
  <c r="E336" i="5"/>
  <c r="K335" i="5"/>
  <c r="I335" i="5"/>
  <c r="G335" i="5"/>
  <c r="E335" i="5"/>
  <c r="K334" i="5"/>
  <c r="I334" i="5"/>
  <c r="G334" i="5"/>
  <c r="E334" i="5"/>
  <c r="K333" i="5"/>
  <c r="I333" i="5"/>
  <c r="G333" i="5"/>
  <c r="E333" i="5"/>
  <c r="K332" i="5"/>
  <c r="I332" i="5"/>
  <c r="G332" i="5"/>
  <c r="E332" i="5"/>
  <c r="K331" i="5"/>
  <c r="I331" i="5"/>
  <c r="G331" i="5"/>
  <c r="E331" i="5"/>
  <c r="K330" i="5"/>
  <c r="I330" i="5"/>
  <c r="G330" i="5"/>
  <c r="E330" i="5"/>
  <c r="K329" i="5"/>
  <c r="I329" i="5"/>
  <c r="G329" i="5"/>
  <c r="E329" i="5"/>
  <c r="K328" i="5"/>
  <c r="I328" i="5"/>
  <c r="G328" i="5"/>
  <c r="E328" i="5"/>
  <c r="K327" i="5"/>
  <c r="I327" i="5"/>
  <c r="G327" i="5"/>
  <c r="E327" i="5"/>
  <c r="K326" i="5"/>
  <c r="I326" i="5"/>
  <c r="G326" i="5"/>
  <c r="E326" i="5"/>
  <c r="K325" i="5"/>
  <c r="I325" i="5"/>
  <c r="G325" i="5"/>
  <c r="E325" i="5"/>
  <c r="K324" i="5"/>
  <c r="I324" i="5"/>
  <c r="G324" i="5"/>
  <c r="E324" i="5"/>
  <c r="K323" i="5"/>
  <c r="I323" i="5"/>
  <c r="G323" i="5"/>
  <c r="E323" i="5"/>
  <c r="K322" i="5"/>
  <c r="I322" i="5"/>
  <c r="G322" i="5"/>
  <c r="E322" i="5"/>
  <c r="K321" i="5"/>
  <c r="I321" i="5"/>
  <c r="G321" i="5"/>
  <c r="E321" i="5"/>
  <c r="K320" i="5"/>
  <c r="I320" i="5"/>
  <c r="G320" i="5"/>
  <c r="E320" i="5"/>
  <c r="K319" i="5"/>
  <c r="I319" i="5"/>
  <c r="G319" i="5"/>
  <c r="E319" i="5"/>
  <c r="K318" i="5"/>
  <c r="I318" i="5"/>
  <c r="G318" i="5"/>
  <c r="E318" i="5"/>
  <c r="K317" i="5"/>
  <c r="I317" i="5"/>
  <c r="G317" i="5"/>
  <c r="E317" i="5"/>
  <c r="K316" i="5"/>
  <c r="I316" i="5"/>
  <c r="G316" i="5"/>
  <c r="E316" i="5"/>
  <c r="K315" i="5"/>
  <c r="I315" i="5"/>
  <c r="G315" i="5"/>
  <c r="E315" i="5"/>
  <c r="K314" i="5"/>
  <c r="I314" i="5"/>
  <c r="G314" i="5"/>
  <c r="E314" i="5"/>
  <c r="K313" i="5"/>
  <c r="I313" i="5"/>
  <c r="G313" i="5"/>
  <c r="E313" i="5"/>
  <c r="K312" i="5"/>
  <c r="I312" i="5"/>
  <c r="G312" i="5"/>
  <c r="E312" i="5"/>
  <c r="K311" i="5"/>
  <c r="I311" i="5"/>
  <c r="G311" i="5"/>
  <c r="E311" i="5"/>
  <c r="K310" i="5"/>
  <c r="I310" i="5"/>
  <c r="G310" i="5"/>
  <c r="E310" i="5"/>
  <c r="K309" i="5"/>
  <c r="I309" i="5"/>
  <c r="G309" i="5"/>
  <c r="E309" i="5"/>
  <c r="K308" i="5"/>
  <c r="I308" i="5"/>
  <c r="G308" i="5"/>
  <c r="E308" i="5"/>
  <c r="K307" i="5"/>
  <c r="I307" i="5"/>
  <c r="G307" i="5"/>
  <c r="E307" i="5"/>
  <c r="K306" i="5"/>
  <c r="I306" i="5"/>
  <c r="G306" i="5"/>
  <c r="E306" i="5"/>
  <c r="K305" i="5"/>
  <c r="I305" i="5"/>
  <c r="G305" i="5"/>
  <c r="E305" i="5"/>
  <c r="K304" i="5"/>
  <c r="I304" i="5"/>
  <c r="G304" i="5"/>
  <c r="E304" i="5"/>
  <c r="K303" i="5"/>
  <c r="I303" i="5"/>
  <c r="G303" i="5"/>
  <c r="E303" i="5"/>
  <c r="K302" i="5"/>
  <c r="I302" i="5"/>
  <c r="G302" i="5"/>
  <c r="E302" i="5"/>
  <c r="K301" i="5"/>
  <c r="I301" i="5"/>
  <c r="G301" i="5"/>
  <c r="E301" i="5"/>
  <c r="K300" i="5"/>
  <c r="I300" i="5"/>
  <c r="G300" i="5"/>
  <c r="E300" i="5"/>
  <c r="K299" i="5"/>
  <c r="I299" i="5"/>
  <c r="G299" i="5"/>
  <c r="E299" i="5"/>
  <c r="K298" i="5"/>
  <c r="I298" i="5"/>
  <c r="G298" i="5"/>
  <c r="E298" i="5"/>
  <c r="K297" i="5"/>
  <c r="I297" i="5"/>
  <c r="G297" i="5"/>
  <c r="E297" i="5"/>
  <c r="K296" i="5"/>
  <c r="I296" i="5"/>
  <c r="G296" i="5"/>
  <c r="E296" i="5"/>
  <c r="K295" i="5"/>
  <c r="I295" i="5"/>
  <c r="G295" i="5"/>
  <c r="E295" i="5"/>
  <c r="K294" i="5"/>
  <c r="I294" i="5"/>
  <c r="G294" i="5"/>
  <c r="E294" i="5"/>
  <c r="K293" i="5"/>
  <c r="I293" i="5"/>
  <c r="G293" i="5"/>
  <c r="E293" i="5"/>
  <c r="K292" i="5"/>
  <c r="I292" i="5"/>
  <c r="G292" i="5"/>
  <c r="E292" i="5"/>
  <c r="K291" i="5"/>
  <c r="I291" i="5"/>
  <c r="G291" i="5"/>
  <c r="E291" i="5"/>
  <c r="K290" i="5"/>
  <c r="I290" i="5"/>
  <c r="G290" i="5"/>
  <c r="E290" i="5"/>
  <c r="K289" i="5"/>
  <c r="I289" i="5"/>
  <c r="G289" i="5"/>
  <c r="E289" i="5"/>
  <c r="K288" i="5"/>
  <c r="I288" i="5"/>
  <c r="G288" i="5"/>
  <c r="E288" i="5"/>
  <c r="K287" i="5"/>
  <c r="I287" i="5"/>
  <c r="G287" i="5"/>
  <c r="E287" i="5"/>
  <c r="K286" i="5"/>
  <c r="I286" i="5"/>
  <c r="G286" i="5"/>
  <c r="E286" i="5"/>
  <c r="K285" i="5"/>
  <c r="I285" i="5"/>
  <c r="G285" i="5"/>
  <c r="E285" i="5"/>
  <c r="K284" i="5"/>
  <c r="I284" i="5"/>
  <c r="G284" i="5"/>
  <c r="E284" i="5"/>
  <c r="K283" i="5"/>
  <c r="I283" i="5"/>
  <c r="G283" i="5"/>
  <c r="E283" i="5"/>
  <c r="K282" i="5"/>
  <c r="I282" i="5"/>
  <c r="G282" i="5"/>
  <c r="E282" i="5"/>
  <c r="K281" i="5"/>
  <c r="I281" i="5"/>
  <c r="G281" i="5"/>
  <c r="E281" i="5"/>
  <c r="K280" i="5"/>
  <c r="I280" i="5"/>
  <c r="G280" i="5"/>
  <c r="E280" i="5"/>
  <c r="K279" i="5"/>
  <c r="I279" i="5"/>
  <c r="G279" i="5"/>
  <c r="E279" i="5"/>
  <c r="K278" i="5"/>
  <c r="I278" i="5"/>
  <c r="G278" i="5"/>
  <c r="E278" i="5"/>
  <c r="K277" i="5"/>
  <c r="I277" i="5"/>
  <c r="G277" i="5"/>
  <c r="E277" i="5"/>
  <c r="K276" i="5"/>
  <c r="I276" i="5"/>
  <c r="G276" i="5"/>
  <c r="E276" i="5"/>
  <c r="K275" i="5"/>
  <c r="I275" i="5"/>
  <c r="G275" i="5"/>
  <c r="E275" i="5"/>
  <c r="K274" i="5"/>
  <c r="I274" i="5"/>
  <c r="G274" i="5"/>
  <c r="E274" i="5"/>
  <c r="K273" i="5"/>
  <c r="I273" i="5"/>
  <c r="G273" i="5"/>
  <c r="E273" i="5"/>
  <c r="K272" i="5"/>
  <c r="I272" i="5"/>
  <c r="G272" i="5"/>
  <c r="E272" i="5"/>
  <c r="K271" i="5"/>
  <c r="I271" i="5"/>
  <c r="G271" i="5"/>
  <c r="E271" i="5"/>
  <c r="K270" i="5"/>
  <c r="I270" i="5"/>
  <c r="G270" i="5"/>
  <c r="E270" i="5"/>
  <c r="K269" i="5"/>
  <c r="I269" i="5"/>
  <c r="G269" i="5"/>
  <c r="E269" i="5"/>
  <c r="K268" i="5"/>
  <c r="I268" i="5"/>
  <c r="G268" i="5"/>
  <c r="E268" i="5"/>
  <c r="K267" i="5"/>
  <c r="I267" i="5"/>
  <c r="G267" i="5"/>
  <c r="E267" i="5"/>
  <c r="K266" i="5"/>
  <c r="I266" i="5"/>
  <c r="G266" i="5"/>
  <c r="E266" i="5"/>
  <c r="K265" i="5"/>
  <c r="I265" i="5"/>
  <c r="G265" i="5"/>
  <c r="E265" i="5"/>
  <c r="K264" i="5"/>
  <c r="I264" i="5"/>
  <c r="G264" i="5"/>
  <c r="E264" i="5"/>
  <c r="K263" i="5"/>
  <c r="I263" i="5"/>
  <c r="G263" i="5"/>
  <c r="E263" i="5"/>
  <c r="K262" i="5"/>
  <c r="I262" i="5"/>
  <c r="G262" i="5"/>
  <c r="E262" i="5"/>
  <c r="K261" i="5"/>
  <c r="I261" i="5"/>
  <c r="G261" i="5"/>
  <c r="E261" i="5"/>
  <c r="K260" i="5"/>
  <c r="I260" i="5"/>
  <c r="G260" i="5"/>
  <c r="E260" i="5"/>
  <c r="K259" i="5"/>
  <c r="I259" i="5"/>
  <c r="G259" i="5"/>
  <c r="E259" i="5"/>
  <c r="K258" i="5"/>
  <c r="I258" i="5"/>
  <c r="G258" i="5"/>
  <c r="E258" i="5"/>
  <c r="K257" i="5"/>
  <c r="I257" i="5"/>
  <c r="G257" i="5"/>
  <c r="E257" i="5"/>
  <c r="K256" i="5"/>
  <c r="I256" i="5"/>
  <c r="G256" i="5"/>
  <c r="E256" i="5"/>
  <c r="K255" i="5"/>
  <c r="I255" i="5"/>
  <c r="G255" i="5"/>
  <c r="E255" i="5"/>
  <c r="K254" i="5"/>
  <c r="I254" i="5"/>
  <c r="G254" i="5"/>
  <c r="E254" i="5"/>
  <c r="K253" i="5"/>
  <c r="I253" i="5"/>
  <c r="G253" i="5"/>
  <c r="E253" i="5"/>
  <c r="K252" i="5"/>
  <c r="I252" i="5"/>
  <c r="G252" i="5"/>
  <c r="E252" i="5"/>
  <c r="K251" i="5"/>
  <c r="I251" i="5"/>
  <c r="G251" i="5"/>
  <c r="E251" i="5"/>
  <c r="K250" i="5"/>
  <c r="I250" i="5"/>
  <c r="G250" i="5"/>
  <c r="E250" i="5"/>
  <c r="K249" i="5"/>
  <c r="I249" i="5"/>
  <c r="G249" i="5"/>
  <c r="E249" i="5"/>
  <c r="K248" i="5"/>
  <c r="I248" i="5"/>
  <c r="G248" i="5"/>
  <c r="E248" i="5"/>
  <c r="K247" i="5"/>
  <c r="I247" i="5"/>
  <c r="G247" i="5"/>
  <c r="E247" i="5"/>
  <c r="K246" i="5"/>
  <c r="I246" i="5"/>
  <c r="G246" i="5"/>
  <c r="E246" i="5"/>
  <c r="K245" i="5"/>
  <c r="I245" i="5"/>
  <c r="G245" i="5"/>
  <c r="E245" i="5"/>
  <c r="K244" i="5"/>
  <c r="I244" i="5"/>
  <c r="G244" i="5"/>
  <c r="E244" i="5"/>
  <c r="K243" i="5"/>
  <c r="I243" i="5"/>
  <c r="G243" i="5"/>
  <c r="E243" i="5"/>
  <c r="K242" i="5"/>
  <c r="I242" i="5"/>
  <c r="G242" i="5"/>
  <c r="E242" i="5"/>
  <c r="K241" i="5"/>
  <c r="I241" i="5"/>
  <c r="G241" i="5"/>
  <c r="E241" i="5"/>
  <c r="K240" i="5"/>
  <c r="I240" i="5"/>
  <c r="G240" i="5"/>
  <c r="E240" i="5"/>
  <c r="K239" i="5"/>
  <c r="I239" i="5"/>
  <c r="G239" i="5"/>
  <c r="E239" i="5"/>
  <c r="K238" i="5"/>
  <c r="I238" i="5"/>
  <c r="G238" i="5"/>
  <c r="E238" i="5"/>
  <c r="K237" i="5"/>
  <c r="I237" i="5"/>
  <c r="G237" i="5"/>
  <c r="E237" i="5"/>
  <c r="K236" i="5"/>
  <c r="I236" i="5"/>
  <c r="G236" i="5"/>
  <c r="E236" i="5"/>
  <c r="K235" i="5"/>
  <c r="I235" i="5"/>
  <c r="G235" i="5"/>
  <c r="E235" i="5"/>
  <c r="K234" i="5"/>
  <c r="I234" i="5"/>
  <c r="G234" i="5"/>
  <c r="E234" i="5"/>
  <c r="K233" i="5"/>
  <c r="I233" i="5"/>
  <c r="G233" i="5"/>
  <c r="E233" i="5"/>
  <c r="K232" i="5"/>
  <c r="I232" i="5"/>
  <c r="G232" i="5"/>
  <c r="E232" i="5"/>
  <c r="K231" i="5"/>
  <c r="I231" i="5"/>
  <c r="G231" i="5"/>
  <c r="E231" i="5"/>
  <c r="K230" i="5"/>
  <c r="I230" i="5"/>
  <c r="G230" i="5"/>
  <c r="E230" i="5"/>
  <c r="K229" i="5"/>
  <c r="I229" i="5"/>
  <c r="G229" i="5"/>
  <c r="E229" i="5"/>
  <c r="K228" i="5"/>
  <c r="I228" i="5"/>
  <c r="G228" i="5"/>
  <c r="E228" i="5"/>
  <c r="K227" i="5"/>
  <c r="I227" i="5"/>
  <c r="G227" i="5"/>
  <c r="E227" i="5"/>
  <c r="K226" i="5"/>
  <c r="I226" i="5"/>
  <c r="G226" i="5"/>
  <c r="E226" i="5"/>
  <c r="K225" i="5"/>
  <c r="I225" i="5"/>
  <c r="G225" i="5"/>
  <c r="E225" i="5"/>
  <c r="K224" i="5"/>
  <c r="I224" i="5"/>
  <c r="G224" i="5"/>
  <c r="E224" i="5"/>
  <c r="K223" i="5"/>
  <c r="I223" i="5"/>
  <c r="G223" i="5"/>
  <c r="E223" i="5"/>
  <c r="K222" i="5"/>
  <c r="I222" i="5"/>
  <c r="G222" i="5"/>
  <c r="E222" i="5"/>
  <c r="K221" i="5"/>
  <c r="I221" i="5"/>
  <c r="G221" i="5"/>
  <c r="E221" i="5"/>
  <c r="K220" i="5"/>
  <c r="I220" i="5"/>
  <c r="G220" i="5"/>
  <c r="E220" i="5"/>
  <c r="K219" i="5"/>
  <c r="I219" i="5"/>
  <c r="G219" i="5"/>
  <c r="E219" i="5"/>
  <c r="K218" i="5"/>
  <c r="I218" i="5"/>
  <c r="G218" i="5"/>
  <c r="E218" i="5"/>
  <c r="K217" i="5"/>
  <c r="I217" i="5"/>
  <c r="G217" i="5"/>
  <c r="E217" i="5"/>
  <c r="K216" i="5"/>
  <c r="I216" i="5"/>
  <c r="G216" i="5"/>
  <c r="E216" i="5"/>
  <c r="K215" i="5"/>
  <c r="I215" i="5"/>
  <c r="G215" i="5"/>
  <c r="E215" i="5"/>
  <c r="K214" i="5"/>
  <c r="I214" i="5"/>
  <c r="G214" i="5"/>
  <c r="E214" i="5"/>
  <c r="K213" i="5"/>
  <c r="I213" i="5"/>
  <c r="G213" i="5"/>
  <c r="E213" i="5"/>
  <c r="K212" i="5"/>
  <c r="I212" i="5"/>
  <c r="G212" i="5"/>
  <c r="E212" i="5"/>
  <c r="K211" i="5"/>
  <c r="I211" i="5"/>
  <c r="G211" i="5"/>
  <c r="E211" i="5"/>
  <c r="K210" i="5"/>
  <c r="I210" i="5"/>
  <c r="G210" i="5"/>
  <c r="E210" i="5"/>
  <c r="K209" i="5"/>
  <c r="I209" i="5"/>
  <c r="G209" i="5"/>
  <c r="E209" i="5"/>
  <c r="K208" i="5"/>
  <c r="I208" i="5"/>
  <c r="G208" i="5"/>
  <c r="E208" i="5"/>
  <c r="K207" i="5"/>
  <c r="I207" i="5"/>
  <c r="G207" i="5"/>
  <c r="E207" i="5"/>
  <c r="K206" i="5"/>
  <c r="I206" i="5"/>
  <c r="G206" i="5"/>
  <c r="E206" i="5"/>
  <c r="K205" i="5"/>
  <c r="I205" i="5"/>
  <c r="G205" i="5"/>
  <c r="E205" i="5"/>
  <c r="K204" i="5"/>
  <c r="I204" i="5"/>
  <c r="G204" i="5"/>
  <c r="E204" i="5"/>
  <c r="K203" i="5"/>
  <c r="I203" i="5"/>
  <c r="G203" i="5"/>
  <c r="E203" i="5"/>
  <c r="K202" i="5"/>
  <c r="I202" i="5"/>
  <c r="G202" i="5"/>
  <c r="E202" i="5"/>
  <c r="K201" i="5"/>
  <c r="I201" i="5"/>
  <c r="G201" i="5"/>
  <c r="E201" i="5"/>
  <c r="K200" i="5"/>
  <c r="I200" i="5"/>
  <c r="G200" i="5"/>
  <c r="E200" i="5"/>
  <c r="K199" i="5"/>
  <c r="I199" i="5"/>
  <c r="G199" i="5"/>
  <c r="E199" i="5"/>
  <c r="K198" i="5"/>
  <c r="I198" i="5"/>
  <c r="G198" i="5"/>
  <c r="E198" i="5"/>
  <c r="K197" i="5"/>
  <c r="I197" i="5"/>
  <c r="G197" i="5"/>
  <c r="E197" i="5"/>
  <c r="K196" i="5"/>
  <c r="I196" i="5"/>
  <c r="G196" i="5"/>
  <c r="E196" i="5"/>
  <c r="K195" i="5"/>
  <c r="I195" i="5"/>
  <c r="G195" i="5"/>
  <c r="E195" i="5"/>
  <c r="K194" i="5"/>
  <c r="I194" i="5"/>
  <c r="G194" i="5"/>
  <c r="E194" i="5"/>
  <c r="K193" i="5"/>
  <c r="I193" i="5"/>
  <c r="G193" i="5"/>
  <c r="E193" i="5"/>
  <c r="K192" i="5"/>
  <c r="I192" i="5"/>
  <c r="G192" i="5"/>
  <c r="E192" i="5"/>
  <c r="K191" i="5"/>
  <c r="I191" i="5"/>
  <c r="G191" i="5"/>
  <c r="E191" i="5"/>
  <c r="K190" i="5"/>
  <c r="I190" i="5"/>
  <c r="G190" i="5"/>
  <c r="E190" i="5"/>
  <c r="K189" i="5"/>
  <c r="I189" i="5"/>
  <c r="G189" i="5"/>
  <c r="E189" i="5"/>
  <c r="K188" i="5"/>
  <c r="I188" i="5"/>
  <c r="G188" i="5"/>
  <c r="E188" i="5"/>
  <c r="K187" i="5"/>
  <c r="I187" i="5"/>
  <c r="G187" i="5"/>
  <c r="E187" i="5"/>
  <c r="K186" i="5"/>
  <c r="I186" i="5"/>
  <c r="G186" i="5"/>
  <c r="E186" i="5"/>
  <c r="K185" i="5"/>
  <c r="I185" i="5"/>
  <c r="G185" i="5"/>
  <c r="E185" i="5"/>
  <c r="K184" i="5"/>
  <c r="I184" i="5"/>
  <c r="G184" i="5"/>
  <c r="E184" i="5"/>
  <c r="K183" i="5"/>
  <c r="I183" i="5"/>
  <c r="G183" i="5"/>
  <c r="E183" i="5"/>
  <c r="K182" i="5"/>
  <c r="I182" i="5"/>
  <c r="G182" i="5"/>
  <c r="E182" i="5"/>
  <c r="K181" i="5"/>
  <c r="I181" i="5"/>
  <c r="G181" i="5"/>
  <c r="E181" i="5"/>
  <c r="K180" i="5"/>
  <c r="I180" i="5"/>
  <c r="G180" i="5"/>
  <c r="E180" i="5"/>
  <c r="K179" i="5"/>
  <c r="I179" i="5"/>
  <c r="G179" i="5"/>
  <c r="E179" i="5"/>
  <c r="K178" i="5"/>
  <c r="I178" i="5"/>
  <c r="G178" i="5"/>
  <c r="E178" i="5"/>
  <c r="K177" i="5"/>
  <c r="I177" i="5"/>
  <c r="G177" i="5"/>
  <c r="E177" i="5"/>
  <c r="K176" i="5"/>
  <c r="I176" i="5"/>
  <c r="G176" i="5"/>
  <c r="E176" i="5"/>
  <c r="K175" i="5"/>
  <c r="I175" i="5"/>
  <c r="G175" i="5"/>
  <c r="E175" i="5"/>
  <c r="K174" i="5"/>
  <c r="I174" i="5"/>
  <c r="G174" i="5"/>
  <c r="E174" i="5"/>
  <c r="K173" i="5"/>
  <c r="I173" i="5"/>
  <c r="G173" i="5"/>
  <c r="E173" i="5"/>
  <c r="K172" i="5"/>
  <c r="I172" i="5"/>
  <c r="G172" i="5"/>
  <c r="E172" i="5"/>
  <c r="K171" i="5"/>
  <c r="I171" i="5"/>
  <c r="G171" i="5"/>
  <c r="E171" i="5"/>
  <c r="K170" i="5"/>
  <c r="I170" i="5"/>
  <c r="G170" i="5"/>
  <c r="E170" i="5"/>
  <c r="K169" i="5"/>
  <c r="I169" i="5"/>
  <c r="G169" i="5"/>
  <c r="E169" i="5"/>
  <c r="K168" i="5"/>
  <c r="I168" i="5"/>
  <c r="G168" i="5"/>
  <c r="E168" i="5"/>
  <c r="K167" i="5"/>
  <c r="I167" i="5"/>
  <c r="G167" i="5"/>
  <c r="E167" i="5"/>
  <c r="K166" i="5"/>
  <c r="I166" i="5"/>
  <c r="G166" i="5"/>
  <c r="E166" i="5"/>
  <c r="K165" i="5"/>
  <c r="I165" i="5"/>
  <c r="G165" i="5"/>
  <c r="E165" i="5"/>
  <c r="K164" i="5"/>
  <c r="I164" i="5"/>
  <c r="G164" i="5"/>
  <c r="E164" i="5"/>
  <c r="K163" i="5"/>
  <c r="I163" i="5"/>
  <c r="G163" i="5"/>
  <c r="E163" i="5"/>
  <c r="K162" i="5"/>
  <c r="I162" i="5"/>
  <c r="G162" i="5"/>
  <c r="E162" i="5"/>
  <c r="K161" i="5"/>
  <c r="I161" i="5"/>
  <c r="G161" i="5"/>
  <c r="E161" i="5"/>
  <c r="K160" i="5"/>
  <c r="I160" i="5"/>
  <c r="G160" i="5"/>
  <c r="E160" i="5"/>
  <c r="K159" i="5"/>
  <c r="I159" i="5"/>
  <c r="G159" i="5"/>
  <c r="E159" i="5"/>
  <c r="K158" i="5"/>
  <c r="I158" i="5"/>
  <c r="G158" i="5"/>
  <c r="E158" i="5"/>
  <c r="K157" i="5"/>
  <c r="I157" i="5"/>
  <c r="G157" i="5"/>
  <c r="E157" i="5"/>
  <c r="K156" i="5"/>
  <c r="I156" i="5"/>
  <c r="G156" i="5"/>
  <c r="E156" i="5"/>
  <c r="K155" i="5"/>
  <c r="I155" i="5"/>
  <c r="G155" i="5"/>
  <c r="E155" i="5"/>
  <c r="K154" i="5"/>
  <c r="I154" i="5"/>
  <c r="G154" i="5"/>
  <c r="E154" i="5"/>
  <c r="K153" i="5"/>
  <c r="I153" i="5"/>
  <c r="G153" i="5"/>
  <c r="E153" i="5"/>
  <c r="K152" i="5"/>
  <c r="I152" i="5"/>
  <c r="G152" i="5"/>
  <c r="E152" i="5"/>
  <c r="K151" i="5"/>
  <c r="I151" i="5"/>
  <c r="G151" i="5"/>
  <c r="E151" i="5"/>
  <c r="K150" i="5"/>
  <c r="I150" i="5"/>
  <c r="G150" i="5"/>
  <c r="E150" i="5"/>
  <c r="K149" i="5"/>
  <c r="I149" i="5"/>
  <c r="G149" i="5"/>
  <c r="E149" i="5"/>
  <c r="K148" i="5"/>
  <c r="I148" i="5"/>
  <c r="G148" i="5"/>
  <c r="E148" i="5"/>
  <c r="K147" i="5"/>
  <c r="I147" i="5"/>
  <c r="G147" i="5"/>
  <c r="E147" i="5"/>
  <c r="K146" i="5"/>
  <c r="I146" i="5"/>
  <c r="G146" i="5"/>
  <c r="E146" i="5"/>
  <c r="K145" i="5"/>
  <c r="I145" i="5"/>
  <c r="G145" i="5"/>
  <c r="E145" i="5"/>
  <c r="K144" i="5"/>
  <c r="I144" i="5"/>
  <c r="G144" i="5"/>
  <c r="E144" i="5"/>
  <c r="K143" i="5"/>
  <c r="I143" i="5"/>
  <c r="G143" i="5"/>
  <c r="E143" i="5"/>
  <c r="K142" i="5"/>
  <c r="I142" i="5"/>
  <c r="G142" i="5"/>
  <c r="E142" i="5"/>
  <c r="K141" i="5"/>
  <c r="I141" i="5"/>
  <c r="G141" i="5"/>
  <c r="E141" i="5"/>
  <c r="K140" i="5"/>
  <c r="I140" i="5"/>
  <c r="G140" i="5"/>
  <c r="E140" i="5"/>
  <c r="K139" i="5"/>
  <c r="I139" i="5"/>
  <c r="G139" i="5"/>
  <c r="E139" i="5"/>
  <c r="K138" i="5"/>
  <c r="I138" i="5"/>
  <c r="G138" i="5"/>
  <c r="E138" i="5"/>
  <c r="K137" i="5"/>
  <c r="I137" i="5"/>
  <c r="G137" i="5"/>
  <c r="E137" i="5"/>
  <c r="K136" i="5"/>
  <c r="I136" i="5"/>
  <c r="G136" i="5"/>
  <c r="E136" i="5"/>
  <c r="K135" i="5"/>
  <c r="I135" i="5"/>
  <c r="G135" i="5"/>
  <c r="E135" i="5"/>
  <c r="K134" i="5"/>
  <c r="I134" i="5"/>
  <c r="G134" i="5"/>
  <c r="E134" i="5"/>
  <c r="K133" i="5"/>
  <c r="I133" i="5"/>
  <c r="G133" i="5"/>
  <c r="E133" i="5"/>
  <c r="K132" i="5"/>
  <c r="I132" i="5"/>
  <c r="G132" i="5"/>
  <c r="E132" i="5"/>
  <c r="K131" i="5"/>
  <c r="I131" i="5"/>
  <c r="G131" i="5"/>
  <c r="E131" i="5"/>
  <c r="K130" i="5"/>
  <c r="I130" i="5"/>
  <c r="G130" i="5"/>
  <c r="E130" i="5"/>
  <c r="K129" i="5"/>
  <c r="I129" i="5"/>
  <c r="G129" i="5"/>
  <c r="E129" i="5"/>
  <c r="K128" i="5"/>
  <c r="I128" i="5"/>
  <c r="G128" i="5"/>
  <c r="E128" i="5"/>
  <c r="K127" i="5"/>
  <c r="I127" i="5"/>
  <c r="G127" i="5"/>
  <c r="E127" i="5"/>
  <c r="K126" i="5"/>
  <c r="I126" i="5"/>
  <c r="G126" i="5"/>
  <c r="E126" i="5"/>
  <c r="K125" i="5"/>
  <c r="I125" i="5"/>
  <c r="G125" i="5"/>
  <c r="E125" i="5"/>
  <c r="K124" i="5"/>
  <c r="I124" i="5"/>
  <c r="G124" i="5"/>
  <c r="E124" i="5"/>
  <c r="K123" i="5"/>
  <c r="I123" i="5"/>
  <c r="G123" i="5"/>
  <c r="E123" i="5"/>
  <c r="K122" i="5"/>
  <c r="I122" i="5"/>
  <c r="G122" i="5"/>
  <c r="E122" i="5"/>
  <c r="K121" i="5"/>
  <c r="I121" i="5"/>
  <c r="G121" i="5"/>
  <c r="E121" i="5"/>
  <c r="K120" i="5"/>
  <c r="I120" i="5"/>
  <c r="G120" i="5"/>
  <c r="E120" i="5"/>
  <c r="K119" i="5"/>
  <c r="I119" i="5"/>
  <c r="G119" i="5"/>
  <c r="E119" i="5"/>
  <c r="K118" i="5"/>
  <c r="I118" i="5"/>
  <c r="G118" i="5"/>
  <c r="E118" i="5"/>
  <c r="K117" i="5"/>
  <c r="I117" i="5"/>
  <c r="G117" i="5"/>
  <c r="E117" i="5"/>
  <c r="K116" i="5"/>
  <c r="I116" i="5"/>
  <c r="G116" i="5"/>
  <c r="E116" i="5"/>
  <c r="K115" i="5"/>
  <c r="I115" i="5"/>
  <c r="G115" i="5"/>
  <c r="E115" i="5"/>
  <c r="K114" i="5"/>
  <c r="I114" i="5"/>
  <c r="G114" i="5"/>
  <c r="E114" i="5"/>
  <c r="K113" i="5"/>
  <c r="I113" i="5"/>
  <c r="G113" i="5"/>
  <c r="E113" i="5"/>
  <c r="K112" i="5"/>
  <c r="I112" i="5"/>
  <c r="G112" i="5"/>
  <c r="E112" i="5"/>
  <c r="K111" i="5"/>
  <c r="I111" i="5"/>
  <c r="G111" i="5"/>
  <c r="E111" i="5"/>
  <c r="K110" i="5"/>
  <c r="I110" i="5"/>
  <c r="G110" i="5"/>
  <c r="E110" i="5"/>
  <c r="K109" i="5"/>
  <c r="I109" i="5"/>
  <c r="G109" i="5"/>
  <c r="E109" i="5"/>
  <c r="K108" i="5"/>
  <c r="I108" i="5"/>
  <c r="G108" i="5"/>
  <c r="E108" i="5"/>
  <c r="K107" i="5"/>
  <c r="I107" i="5"/>
  <c r="G107" i="5"/>
  <c r="E107" i="5"/>
  <c r="K106" i="5"/>
  <c r="I106" i="5"/>
  <c r="G106" i="5"/>
  <c r="E106" i="5"/>
  <c r="K105" i="5"/>
  <c r="I105" i="5"/>
  <c r="G105" i="5"/>
  <c r="E105" i="5"/>
  <c r="K104" i="5"/>
  <c r="I104" i="5"/>
  <c r="G104" i="5"/>
  <c r="E104" i="5"/>
  <c r="K103" i="5"/>
  <c r="I103" i="5"/>
  <c r="G103" i="5"/>
  <c r="E103" i="5"/>
  <c r="K102" i="5"/>
  <c r="I102" i="5"/>
  <c r="G102" i="5"/>
  <c r="E102" i="5"/>
  <c r="K101" i="5"/>
  <c r="I101" i="5"/>
  <c r="G101" i="5"/>
  <c r="E101" i="5"/>
  <c r="K100" i="5"/>
  <c r="I100" i="5"/>
  <c r="G100" i="5"/>
  <c r="E100" i="5"/>
  <c r="K99" i="5"/>
  <c r="I99" i="5"/>
  <c r="G99" i="5"/>
  <c r="E99" i="5"/>
  <c r="K98" i="5"/>
  <c r="I98" i="5"/>
  <c r="G98" i="5"/>
  <c r="E98" i="5"/>
  <c r="K97" i="5"/>
  <c r="I97" i="5"/>
  <c r="G97" i="5"/>
  <c r="E97" i="5"/>
  <c r="K96" i="5"/>
  <c r="I96" i="5"/>
  <c r="G96" i="5"/>
  <c r="E96" i="5"/>
  <c r="K95" i="5"/>
  <c r="I95" i="5"/>
  <c r="G95" i="5"/>
  <c r="E95" i="5"/>
  <c r="K94" i="5"/>
  <c r="I94" i="5"/>
  <c r="G94" i="5"/>
  <c r="E94" i="5"/>
  <c r="K93" i="5"/>
  <c r="I93" i="5"/>
  <c r="G93" i="5"/>
  <c r="E93" i="5"/>
  <c r="K92" i="5"/>
  <c r="I92" i="5"/>
  <c r="G92" i="5"/>
  <c r="E92" i="5"/>
  <c r="K91" i="5"/>
  <c r="I91" i="5"/>
  <c r="G91" i="5"/>
  <c r="E91" i="5"/>
  <c r="K90" i="5"/>
  <c r="I90" i="5"/>
  <c r="G90" i="5"/>
  <c r="E90" i="5"/>
  <c r="K89" i="5"/>
  <c r="I89" i="5"/>
  <c r="G89" i="5"/>
  <c r="E89" i="5"/>
  <c r="K88" i="5"/>
  <c r="I88" i="5"/>
  <c r="G88" i="5"/>
  <c r="E88" i="5"/>
  <c r="K87" i="5"/>
  <c r="I87" i="5"/>
  <c r="G87" i="5"/>
  <c r="E87" i="5"/>
  <c r="K86" i="5"/>
  <c r="I86" i="5"/>
  <c r="G86" i="5"/>
  <c r="E86" i="5"/>
  <c r="K85" i="5"/>
  <c r="I85" i="5"/>
  <c r="G85" i="5"/>
  <c r="E85" i="5"/>
  <c r="K84" i="5"/>
  <c r="I84" i="5"/>
  <c r="G84" i="5"/>
  <c r="E84" i="5"/>
  <c r="K83" i="5"/>
  <c r="I83" i="5"/>
  <c r="G83" i="5"/>
  <c r="E83" i="5"/>
  <c r="K82" i="5"/>
  <c r="I82" i="5"/>
  <c r="G82" i="5"/>
  <c r="E82" i="5"/>
  <c r="K81" i="5"/>
  <c r="I81" i="5"/>
  <c r="G81" i="5"/>
  <c r="E81" i="5"/>
  <c r="K80" i="5"/>
  <c r="I80" i="5"/>
  <c r="G80" i="5"/>
  <c r="E80" i="5"/>
  <c r="K79" i="5"/>
  <c r="I79" i="5"/>
  <c r="G79" i="5"/>
  <c r="E79" i="5"/>
  <c r="K78" i="5"/>
  <c r="I78" i="5"/>
  <c r="G78" i="5"/>
  <c r="E78" i="5"/>
  <c r="K77" i="5"/>
  <c r="I77" i="5"/>
  <c r="G77" i="5"/>
  <c r="E77" i="5"/>
  <c r="K76" i="5"/>
  <c r="I76" i="5"/>
  <c r="G76" i="5"/>
  <c r="E76" i="5"/>
  <c r="K75" i="5"/>
  <c r="I75" i="5"/>
  <c r="G75" i="5"/>
  <c r="E75" i="5"/>
  <c r="K74" i="5"/>
  <c r="I74" i="5"/>
  <c r="G74" i="5"/>
  <c r="E74" i="5"/>
  <c r="K73" i="5"/>
  <c r="I73" i="5"/>
  <c r="G73" i="5"/>
  <c r="E73" i="5"/>
  <c r="K72" i="5"/>
  <c r="I72" i="5"/>
  <c r="G72" i="5"/>
  <c r="E72" i="5"/>
  <c r="K71" i="5"/>
  <c r="I71" i="5"/>
  <c r="G71" i="5"/>
  <c r="E71" i="5"/>
  <c r="K70" i="5"/>
  <c r="I70" i="5"/>
  <c r="G70" i="5"/>
  <c r="E70" i="5"/>
  <c r="K69" i="5"/>
  <c r="I69" i="5"/>
  <c r="G69" i="5"/>
  <c r="E69" i="5"/>
  <c r="K68" i="5"/>
  <c r="I68" i="5"/>
  <c r="G68" i="5"/>
  <c r="E68" i="5"/>
  <c r="K67" i="5"/>
  <c r="I67" i="5"/>
  <c r="G67" i="5"/>
  <c r="E67" i="5"/>
  <c r="K66" i="5"/>
  <c r="I66" i="5"/>
  <c r="G66" i="5"/>
  <c r="E66" i="5"/>
  <c r="K65" i="5"/>
  <c r="I65" i="5"/>
  <c r="G65" i="5"/>
  <c r="E65" i="5"/>
  <c r="K64" i="5"/>
  <c r="I64" i="5"/>
  <c r="G64" i="5"/>
  <c r="E64" i="5"/>
  <c r="K63" i="5"/>
  <c r="I63" i="5"/>
  <c r="G63" i="5"/>
  <c r="E63" i="5"/>
  <c r="K62" i="5"/>
  <c r="I62" i="5"/>
  <c r="G62" i="5"/>
  <c r="E62" i="5"/>
  <c r="K61" i="5"/>
  <c r="I61" i="5"/>
  <c r="G61" i="5"/>
  <c r="E61" i="5"/>
  <c r="K60" i="5"/>
  <c r="I60" i="5"/>
  <c r="G60" i="5"/>
  <c r="E60" i="5"/>
  <c r="K59" i="5"/>
  <c r="I59" i="5"/>
  <c r="G59" i="5"/>
  <c r="E59" i="5"/>
  <c r="K58" i="5"/>
  <c r="I58" i="5"/>
  <c r="G58" i="5"/>
  <c r="E58" i="5"/>
  <c r="K57" i="5"/>
  <c r="I57" i="5"/>
  <c r="G57" i="5"/>
  <c r="E57" i="5"/>
  <c r="K56" i="5"/>
  <c r="I56" i="5"/>
  <c r="G56" i="5"/>
  <c r="E56" i="5"/>
  <c r="K55" i="5"/>
  <c r="I55" i="5"/>
  <c r="G55" i="5"/>
  <c r="E55" i="5"/>
  <c r="K54" i="5"/>
  <c r="I54" i="5"/>
  <c r="G54" i="5"/>
  <c r="E54" i="5"/>
  <c r="K53" i="5"/>
  <c r="I53" i="5"/>
  <c r="G53" i="5"/>
  <c r="E53" i="5"/>
  <c r="K52" i="5"/>
  <c r="I52" i="5"/>
  <c r="G52" i="5"/>
  <c r="E52" i="5"/>
  <c r="K51" i="5"/>
  <c r="I51" i="5"/>
  <c r="G51" i="5"/>
  <c r="E51" i="5"/>
  <c r="K50" i="5"/>
  <c r="I50" i="5"/>
  <c r="G50" i="5"/>
  <c r="E50" i="5"/>
  <c r="K49" i="5"/>
  <c r="I49" i="5"/>
  <c r="G49" i="5"/>
  <c r="E49" i="5"/>
  <c r="K48" i="5"/>
  <c r="I48" i="5"/>
  <c r="G48" i="5"/>
  <c r="E48" i="5"/>
  <c r="K47" i="5"/>
  <c r="I47" i="5"/>
  <c r="G47" i="5"/>
  <c r="E47" i="5"/>
  <c r="K46" i="5"/>
  <c r="I46" i="5"/>
  <c r="G46" i="5"/>
  <c r="E46" i="5"/>
  <c r="K45" i="5"/>
  <c r="I45" i="5"/>
  <c r="G45" i="5"/>
  <c r="E45" i="5"/>
  <c r="K44" i="5"/>
  <c r="I44" i="5"/>
  <c r="G44" i="5"/>
  <c r="E44" i="5"/>
  <c r="K43" i="5"/>
  <c r="I43" i="5"/>
  <c r="G43" i="5"/>
  <c r="E43" i="5"/>
  <c r="K42" i="5"/>
  <c r="I42" i="5"/>
  <c r="G42" i="5"/>
  <c r="E42" i="5"/>
  <c r="K41" i="5"/>
  <c r="I41" i="5"/>
  <c r="G41" i="5"/>
  <c r="E41" i="5"/>
  <c r="K40" i="5"/>
  <c r="I40" i="5"/>
  <c r="G40" i="5"/>
  <c r="E40" i="5"/>
  <c r="K39" i="5"/>
  <c r="I39" i="5"/>
  <c r="G39" i="5"/>
  <c r="E39" i="5"/>
  <c r="K38" i="5"/>
  <c r="I38" i="5"/>
  <c r="G38" i="5"/>
  <c r="E38" i="5"/>
  <c r="K37" i="5"/>
  <c r="I37" i="5"/>
  <c r="G37" i="5"/>
  <c r="E37" i="5"/>
  <c r="K36" i="5"/>
  <c r="I36" i="5"/>
  <c r="G36" i="5"/>
  <c r="E36" i="5"/>
  <c r="K35" i="5"/>
  <c r="I35" i="5"/>
  <c r="G35" i="5"/>
  <c r="E35" i="5"/>
  <c r="K34" i="5"/>
  <c r="I34" i="5"/>
  <c r="G34" i="5"/>
  <c r="E34" i="5"/>
  <c r="K33" i="5"/>
  <c r="I33" i="5"/>
  <c r="G33" i="5"/>
  <c r="E33" i="5"/>
  <c r="K32" i="5"/>
  <c r="I32" i="5"/>
  <c r="G32" i="5"/>
  <c r="E32" i="5"/>
  <c r="K31" i="5"/>
  <c r="I31" i="5"/>
  <c r="G31" i="5"/>
  <c r="E31" i="5"/>
  <c r="K30" i="5"/>
  <c r="I30" i="5"/>
  <c r="G30" i="5"/>
  <c r="E30" i="5"/>
  <c r="K29" i="5"/>
  <c r="I29" i="5"/>
  <c r="G29" i="5"/>
  <c r="E29" i="5"/>
  <c r="K28" i="5"/>
  <c r="I28" i="5"/>
  <c r="G28" i="5"/>
  <c r="E28" i="5"/>
  <c r="K27" i="5"/>
  <c r="I27" i="5"/>
  <c r="G27" i="5"/>
  <c r="E27" i="5"/>
  <c r="K26" i="5"/>
  <c r="I26" i="5"/>
  <c r="G26" i="5"/>
  <c r="E26" i="5"/>
  <c r="K25" i="5"/>
  <c r="I25" i="5"/>
  <c r="G25" i="5"/>
  <c r="E25" i="5"/>
  <c r="K24" i="5"/>
  <c r="I24" i="5"/>
  <c r="G24" i="5"/>
  <c r="E24" i="5"/>
  <c r="K23" i="5"/>
  <c r="I23" i="5"/>
  <c r="G23" i="5"/>
  <c r="E23" i="5"/>
  <c r="K22" i="5"/>
  <c r="I22" i="5"/>
  <c r="G22" i="5"/>
  <c r="E22" i="5"/>
  <c r="K21" i="5"/>
  <c r="I21" i="5"/>
  <c r="G21" i="5"/>
  <c r="E21" i="5"/>
  <c r="K20" i="5"/>
  <c r="I20" i="5"/>
  <c r="G20" i="5"/>
  <c r="E20" i="5"/>
  <c r="K19" i="5"/>
  <c r="I19" i="5"/>
  <c r="G19" i="5"/>
  <c r="E19" i="5"/>
  <c r="K18" i="5"/>
  <c r="I18" i="5"/>
  <c r="G18" i="5"/>
  <c r="E18" i="5"/>
  <c r="K17" i="5"/>
  <c r="I17" i="5"/>
  <c r="G17" i="5"/>
  <c r="E17" i="5"/>
  <c r="K16" i="5"/>
  <c r="I16" i="5"/>
  <c r="G16" i="5"/>
  <c r="E16" i="5"/>
  <c r="K15" i="5"/>
  <c r="I15" i="5"/>
  <c r="G15" i="5"/>
  <c r="E15" i="5"/>
  <c r="K14" i="5"/>
  <c r="I14" i="5"/>
  <c r="G14" i="5"/>
  <c r="E14" i="5"/>
  <c r="K13" i="5"/>
  <c r="I13" i="5"/>
  <c r="G13" i="5"/>
  <c r="E13" i="5"/>
  <c r="K12" i="5"/>
  <c r="I12" i="5"/>
  <c r="G12" i="5"/>
  <c r="E12" i="5"/>
  <c r="K11" i="5"/>
  <c r="I11" i="5"/>
  <c r="G11" i="5"/>
  <c r="E11" i="5"/>
  <c r="K10" i="5"/>
  <c r="I10" i="5"/>
  <c r="G10" i="5"/>
  <c r="E10" i="5"/>
  <c r="K9" i="5"/>
  <c r="I9" i="5"/>
  <c r="G9" i="5"/>
  <c r="E9" i="5"/>
  <c r="K8" i="5"/>
  <c r="I8" i="5"/>
  <c r="G8" i="5"/>
  <c r="E8" i="5"/>
  <c r="K7" i="5"/>
  <c r="I7" i="5"/>
  <c r="G7" i="5"/>
  <c r="E7" i="5"/>
  <c r="K6" i="5"/>
  <c r="I6" i="5"/>
  <c r="G6" i="5"/>
  <c r="E6" i="5"/>
  <c r="K5" i="5"/>
  <c r="I5" i="5"/>
  <c r="G5" i="5"/>
  <c r="E5" i="5"/>
  <c r="M4" i="5"/>
  <c r="K4" i="5"/>
  <c r="I4" i="5"/>
  <c r="G4" i="5"/>
  <c r="E4" i="5"/>
  <c r="K1526" i="5" l="1"/>
  <c r="K1535" i="5"/>
  <c r="K1524" i="5"/>
  <c r="K1537" i="5"/>
  <c r="K1532" i="5"/>
  <c r="K1521" i="5"/>
  <c r="K1525" i="5"/>
  <c r="K1530" i="5"/>
  <c r="K1536" i="5"/>
  <c r="K1533" i="5"/>
  <c r="K1539" i="5"/>
  <c r="K1529" i="5"/>
  <c r="K1527" i="5"/>
  <c r="K1523" i="5"/>
  <c r="K1534" i="5"/>
  <c r="K1522" i="5"/>
  <c r="K1528" i="5"/>
  <c r="K1538" i="5"/>
  <c r="K1531" i="5"/>
  <c r="K1520" i="5"/>
  <c r="K1519" i="5"/>
</calcChain>
</file>

<file path=xl/sharedStrings.xml><?xml version="1.0" encoding="utf-8"?>
<sst xmlns="http://schemas.openxmlformats.org/spreadsheetml/2006/main" count="13143" uniqueCount="8173">
  <si>
    <t>序号</t>
  </si>
  <si>
    <t>调试单价</t>
  </si>
  <si>
    <t>封盖单价</t>
  </si>
  <si>
    <t>写芯片单价</t>
  </si>
  <si>
    <t>老化单价</t>
  </si>
  <si>
    <t>200302-000236-00</t>
  </si>
  <si>
    <t>MCN-200COP,耦合器</t>
  </si>
  <si>
    <t>200306-001887-00</t>
  </si>
  <si>
    <t>200306-003349-00</t>
  </si>
  <si>
    <t>RRU-3222DIN-3001,一体化板</t>
  </si>
  <si>
    <t>200306-003706-00</t>
  </si>
  <si>
    <t>DFR-3210RIN1-3001,远端一体化板</t>
  </si>
  <si>
    <t>200306-003842-00</t>
  </si>
  <si>
    <t>200306-003906-00</t>
  </si>
  <si>
    <t>MC-POI02-3002,接口板</t>
  </si>
  <si>
    <t>200306-004020-00</t>
  </si>
  <si>
    <t>200306-004223-00</t>
  </si>
  <si>
    <t>200306-004306-00</t>
  </si>
  <si>
    <t>DM-C30VDL-3001,低噪放板（DEL）</t>
  </si>
  <si>
    <t>200306-004385-00</t>
  </si>
  <si>
    <t>MD-FSK03-3001,FSK传输板</t>
  </si>
  <si>
    <t>200306-004463-00</t>
  </si>
  <si>
    <t>200306-004464-00</t>
  </si>
  <si>
    <t>200306-004531-00</t>
  </si>
  <si>
    <t>200306-004532-00</t>
  </si>
  <si>
    <t>200306-004592-00</t>
  </si>
  <si>
    <t>200306-004600-00</t>
  </si>
  <si>
    <t>MD-FSK04-3001,FSK传输板</t>
  </si>
  <si>
    <t>200306-004606-00</t>
  </si>
  <si>
    <t>RA-6200RS1JK-3002,监控底板</t>
  </si>
  <si>
    <t>200306-004643-00</t>
  </si>
  <si>
    <t>200306-004648-00</t>
  </si>
  <si>
    <t>200306-004651-00</t>
  </si>
  <si>
    <t>200306-004652-00</t>
  </si>
  <si>
    <t>200306-004653-00</t>
  </si>
  <si>
    <t>200306-004658-00</t>
  </si>
  <si>
    <t>200306-004795-00</t>
  </si>
  <si>
    <t>RA-6200RJK-3003,监控底板</t>
  </si>
  <si>
    <t>200306-004814-00</t>
  </si>
  <si>
    <t>RA-0100D3JK-3003,监控背板</t>
  </si>
  <si>
    <t>200306-004865-00</t>
  </si>
  <si>
    <t>200306-004887-00</t>
  </si>
  <si>
    <t>RA-6200RS1JK-3003,监控底板</t>
  </si>
  <si>
    <t>200306-004912-00</t>
  </si>
  <si>
    <t>00-EP7501-3001,监控主板</t>
  </si>
  <si>
    <t>200306-004957-00</t>
  </si>
  <si>
    <t>PD-481505C0-3001,电源板</t>
  </si>
  <si>
    <t>200306-004958-00</t>
  </si>
  <si>
    <t>200306-005061-00</t>
  </si>
  <si>
    <t>PD-241203A0-3001,电源板</t>
  </si>
  <si>
    <t>200306-005154-00</t>
  </si>
  <si>
    <t>RA-0100D3MJK-3003,监控背板</t>
  </si>
  <si>
    <t>200306-005290-00</t>
  </si>
  <si>
    <t>PD-482805A0-3001,电源板</t>
  </si>
  <si>
    <t>200306-005293-00</t>
  </si>
  <si>
    <t>GRRU-1822RIN03-3001,远端一体化板</t>
  </si>
  <si>
    <t>200306-005307-00</t>
  </si>
  <si>
    <t>DRRU-1087RIN-3001,远端一体化板</t>
  </si>
  <si>
    <t>200306-005349-00</t>
  </si>
  <si>
    <t>DFR-3210RIN07-3001,远端一体化板</t>
  </si>
  <si>
    <t>200306-005368-00</t>
  </si>
  <si>
    <t>RH-8000RIN-3001,远端一体化板</t>
  </si>
  <si>
    <t>200306-005390-00</t>
  </si>
  <si>
    <t>200307-000091-00</t>
  </si>
  <si>
    <t>RA-290PD4D,分合路器</t>
  </si>
  <si>
    <t>200307-000200-80</t>
  </si>
  <si>
    <t>RA-290PD2D,分合路器</t>
  </si>
  <si>
    <t>200308-000408-80</t>
  </si>
  <si>
    <t>SXWLAN-FILTER,滤波器4</t>
  </si>
  <si>
    <t>200702-000163-00</t>
  </si>
  <si>
    <t>FOU-SABFOP6S,单收发光单元</t>
  </si>
  <si>
    <t>200704-000161-00</t>
  </si>
  <si>
    <t>MD-FSK05,FSK传输单元</t>
  </si>
  <si>
    <t>200705-000182-00</t>
  </si>
  <si>
    <t>CM-BK2D-ON1,合路单元</t>
  </si>
  <si>
    <t>200801-000035-00</t>
  </si>
  <si>
    <t>PA-4450CG00,功放模块</t>
  </si>
  <si>
    <t>200801-000082-00</t>
  </si>
  <si>
    <t>PA-4245GL00,功放模块</t>
  </si>
  <si>
    <t>200801-000265-00</t>
  </si>
  <si>
    <t>PA-4250DG01,功放模块</t>
  </si>
  <si>
    <t>200801-000271-00</t>
  </si>
  <si>
    <t>PA-4553DGC2,功放模块</t>
  </si>
  <si>
    <t>200801-000274-00</t>
  </si>
  <si>
    <t>PA-4650DG01,功放模块</t>
  </si>
  <si>
    <t>200801-000295-00</t>
  </si>
  <si>
    <t>PA-3550C100U,功放模块</t>
  </si>
  <si>
    <t>200801-000315-00</t>
  </si>
  <si>
    <t>200801-000328-00</t>
  </si>
  <si>
    <t>PA-5143EXE1,功放模块</t>
  </si>
  <si>
    <t>PA-4750CGC1,功放模块</t>
  </si>
  <si>
    <t>200801-000351-00</t>
  </si>
  <si>
    <t>PA-4450DG00,功放模块</t>
  </si>
  <si>
    <t>200801-000367-00</t>
  </si>
  <si>
    <t>PA-4250BG01,功放模块</t>
  </si>
  <si>
    <t>200801-000373-00</t>
  </si>
  <si>
    <t>PA-3850EG00,功放模块</t>
  </si>
  <si>
    <t>200801-000374-00</t>
  </si>
  <si>
    <t>PA-4750SGC1,功放模块</t>
  </si>
  <si>
    <t>200801-000376-00</t>
  </si>
  <si>
    <t>PA-4750FWC1,功放模块</t>
  </si>
  <si>
    <t>200801-000377-00</t>
  </si>
  <si>
    <t>PA-4750BGC1,功放模块</t>
  </si>
  <si>
    <t>200801-000378-00</t>
  </si>
  <si>
    <t>PA-3950DG00,功放模块</t>
  </si>
  <si>
    <t>200801-000379-00</t>
  </si>
  <si>
    <t>200801-000390-00</t>
  </si>
  <si>
    <t>PA-5043BXE4,功放模块</t>
  </si>
  <si>
    <t>PA-4445FWB2,功放模块</t>
  </si>
  <si>
    <t>200801-000435-00</t>
  </si>
  <si>
    <t>PA-2850CG00U,功放模块</t>
  </si>
  <si>
    <t>200801-000436-00</t>
  </si>
  <si>
    <t>PA-4750LEB1,功放模块</t>
  </si>
  <si>
    <t>200801-000443-00</t>
  </si>
  <si>
    <t>PA-4350CG00,功放模块</t>
  </si>
  <si>
    <t>200801-000444-00</t>
  </si>
  <si>
    <t>PA-4750DGC1,功放模块</t>
  </si>
  <si>
    <t>200801-000450-00</t>
  </si>
  <si>
    <t>PA-3850CG00,功放模块</t>
  </si>
  <si>
    <t>200801-000453-00</t>
  </si>
  <si>
    <t>PA-4450BCB2,功放模块</t>
  </si>
  <si>
    <t>200801-000454-00</t>
  </si>
  <si>
    <t>PA-4450BCB3,功放模块</t>
  </si>
  <si>
    <t>200801-000461-00</t>
  </si>
  <si>
    <t>PA-4450CG02,功放模块</t>
  </si>
  <si>
    <t>200801-000493-00</t>
  </si>
  <si>
    <t>200801-000514-00</t>
  </si>
  <si>
    <t>200801-000517-00</t>
  </si>
  <si>
    <t>PA-4550GEZ0,功放模块</t>
  </si>
  <si>
    <t>200801-000523-00</t>
  </si>
  <si>
    <t>RA-4500IN01,下行一体化功放模块</t>
  </si>
  <si>
    <t>200801-000524-00</t>
  </si>
  <si>
    <t>PA-4668DEB0,功放模块</t>
  </si>
  <si>
    <t>200801-000525-00</t>
  </si>
  <si>
    <t>PA-4464BCB0,功放模块</t>
  </si>
  <si>
    <t>200801-000526-00</t>
  </si>
  <si>
    <t>PA-4566EEB0,功放模块</t>
  </si>
  <si>
    <t>PA-4666FWB0,功放模块</t>
  </si>
  <si>
    <t>200801-000528-00</t>
  </si>
  <si>
    <t>DAS-2000PS01,接入单元</t>
  </si>
  <si>
    <t>200801-000529-00</t>
  </si>
  <si>
    <t>PA-4564FTB0,功放模块</t>
  </si>
  <si>
    <t>200801-000531-00</t>
  </si>
  <si>
    <t>PA-4664GEB0,功放模块</t>
  </si>
  <si>
    <t>200801-000647-00</t>
  </si>
  <si>
    <t>PA-4650CG00,功放模块(DEL)</t>
  </si>
  <si>
    <t>200801-000659-00</t>
  </si>
  <si>
    <t>PA-4153CGC0,功放模块</t>
  </si>
  <si>
    <t>200801-000676-00</t>
  </si>
  <si>
    <t>PA-4650DG00,功放模块(DEL)</t>
  </si>
  <si>
    <t>200801-000687-00</t>
  </si>
  <si>
    <t>PA-4650CG01,功放模块</t>
  </si>
  <si>
    <t>200801-000707-00</t>
  </si>
  <si>
    <t>PA-4950DG02,功放模块</t>
  </si>
  <si>
    <t>200801-000728-00</t>
  </si>
  <si>
    <t>PA-4950DG03,功放模块</t>
  </si>
  <si>
    <t>200801-000745-00</t>
  </si>
  <si>
    <t>PA-4250CG00,功放模块</t>
  </si>
  <si>
    <t>200802-000040-00</t>
  </si>
  <si>
    <t>DT-04,检波模块</t>
  </si>
  <si>
    <t>200802-000252-00</t>
  </si>
  <si>
    <t>200802-000280-00</t>
  </si>
  <si>
    <t>RA-010ADP,适配器模块</t>
  </si>
  <si>
    <t>200802-000329-00</t>
  </si>
  <si>
    <t>200802-000330-00</t>
  </si>
  <si>
    <t>200802-000342-00</t>
  </si>
  <si>
    <t>RA-5D00LED,LED模块</t>
  </si>
  <si>
    <t>200802-000343-00</t>
  </si>
  <si>
    <t>RA-010ADP01,适配器模块</t>
  </si>
  <si>
    <t>200802-000345-00</t>
  </si>
  <si>
    <t>RX-2639UPA,上行功放模块</t>
  </si>
  <si>
    <t>200802-000348-00</t>
  </si>
  <si>
    <t>RA-2600LNA,低噪放模块</t>
  </si>
  <si>
    <t>200802-000355-00</t>
  </si>
  <si>
    <t>ATCA-PPB7101,数据处理板</t>
  </si>
  <si>
    <t>200802-000356-00</t>
  </si>
  <si>
    <t>ATCA-PPB7102,数据处理板</t>
  </si>
  <si>
    <t>200802-000358-00</t>
  </si>
  <si>
    <t>RTM-PPB7101,数据后插板</t>
  </si>
  <si>
    <t>200802-000363-00</t>
  </si>
  <si>
    <t>200802-000369-00</t>
  </si>
  <si>
    <t>RA-010ADP02,适配器模块</t>
  </si>
  <si>
    <t>200802-000378-00</t>
  </si>
  <si>
    <t>RA-6200LNA,上行低噪放模块</t>
  </si>
  <si>
    <t>200802-000382-00</t>
  </si>
  <si>
    <t>mBDA-CB-GDWY4IN01,DT端合路器</t>
  </si>
  <si>
    <t>200802-000383-00</t>
  </si>
  <si>
    <t>mBDA-RF-0900C33V252B301P33</t>
  </si>
  <si>
    <t>mBDA-RF-2100C33V202B60P33</t>
  </si>
  <si>
    <t>200802-000386-00</t>
  </si>
  <si>
    <t>mBDA-CB-GDWY4IN02,MT端合路器</t>
  </si>
  <si>
    <t>200802-000396-00</t>
  </si>
  <si>
    <t>ATCA-PPB7101,单CPU高速网络处理板</t>
  </si>
  <si>
    <t>200802-000397-00</t>
  </si>
  <si>
    <t>ATCA-PPB7102,双CPU高速网络处理板</t>
  </si>
  <si>
    <t>200802-000404-00</t>
  </si>
  <si>
    <t>RS-5087UDA3,推动级模块</t>
  </si>
  <si>
    <t>200802-000405-00</t>
  </si>
  <si>
    <t>RS-5087ADP2,适配器模块</t>
  </si>
  <si>
    <t>200802-000409-00</t>
  </si>
  <si>
    <t>RA-010MSPD,分合路模块</t>
  </si>
  <si>
    <t>200802-000416-00</t>
  </si>
  <si>
    <t>RFS-0003,开关耦合模块</t>
  </si>
  <si>
    <t>200803-000119-00</t>
  </si>
  <si>
    <t>OC-3X22WA01,光收发模块</t>
  </si>
  <si>
    <t>200803-000120-00</t>
  </si>
  <si>
    <t>200803-000126-00</t>
  </si>
  <si>
    <t>OC-5X11WA30,光收发模块</t>
  </si>
  <si>
    <t>200803-000127-00</t>
  </si>
  <si>
    <t>OC-3X22WA30,光收发模块</t>
  </si>
  <si>
    <t>200803-000129-00</t>
  </si>
  <si>
    <t>OC-5X11WA31,光收发模块</t>
  </si>
  <si>
    <t>200803-000147-00</t>
  </si>
  <si>
    <t>OC-3X22WA40,光收发模块</t>
  </si>
  <si>
    <t>200803-000148-00</t>
  </si>
  <si>
    <t>OC-5X11WA40,光收发模块</t>
  </si>
  <si>
    <t>200803-000153-00</t>
  </si>
  <si>
    <t>OC-3X11WA33,光收发模块</t>
  </si>
  <si>
    <t>200803-000168-00</t>
  </si>
  <si>
    <t>OC-3X11WA34,光收发模块</t>
  </si>
  <si>
    <t>200803-000171-00</t>
  </si>
  <si>
    <t>OC-3X11WA35,光收发模块</t>
  </si>
  <si>
    <t>200803-000175-00</t>
  </si>
  <si>
    <t>OC-3X11WA44,光收发模块</t>
  </si>
  <si>
    <t>200803-000179-00</t>
  </si>
  <si>
    <t>OC-33X22WA40,光收发模块</t>
  </si>
  <si>
    <t>200803-000180-00</t>
  </si>
  <si>
    <t>OC-3X11WA45,光收发模块</t>
  </si>
  <si>
    <t>200803-000186-00</t>
  </si>
  <si>
    <t>ATCA-SFP,5光口5电口组件</t>
  </si>
  <si>
    <t>200803-000188-00</t>
  </si>
  <si>
    <t>OC-3X11WA39,光收发模块</t>
  </si>
  <si>
    <t>200803-000189-00</t>
  </si>
  <si>
    <t>OC-33X22WA43,光收发模块</t>
  </si>
  <si>
    <t>200803-000193-00</t>
  </si>
  <si>
    <t>OC-3X11WA46,光收发模块</t>
  </si>
  <si>
    <t>200804-000533-00</t>
  </si>
  <si>
    <t>PA-2435W10,功放模块</t>
  </si>
  <si>
    <t>200804-000535-00</t>
  </si>
  <si>
    <t>PA-3235DG10U,功放模块</t>
  </si>
  <si>
    <t>200804-000536-00</t>
  </si>
  <si>
    <t>PA-3235EG10U,功放模块</t>
  </si>
  <si>
    <t>200804-000537-00</t>
  </si>
  <si>
    <t>PA-3235GH10U,功放模块</t>
  </si>
  <si>
    <t>200804-000585-00</t>
  </si>
  <si>
    <t>200804-000660-00</t>
  </si>
  <si>
    <t>200804-000668-00</t>
  </si>
  <si>
    <t>GRRU-1023LFM1,中继端变频模块</t>
  </si>
  <si>
    <t>200804-000680-00</t>
  </si>
  <si>
    <t>RA-182UDA,推动级模块</t>
  </si>
  <si>
    <t>200804-001040-00</t>
  </si>
  <si>
    <t>RD-7822FBW,选频模块</t>
  </si>
  <si>
    <t>200805-000205-00</t>
  </si>
  <si>
    <t>DFR-1000P,电源转换模块</t>
  </si>
  <si>
    <t>200806-000060-00</t>
  </si>
  <si>
    <t>200806-000069-00</t>
  </si>
  <si>
    <t>200806-000087-00</t>
  </si>
  <si>
    <t>200806-000098-00</t>
  </si>
  <si>
    <t>200806-000107-00</t>
  </si>
  <si>
    <t>200809-000029-00</t>
  </si>
  <si>
    <t>DT-16,检波模块</t>
  </si>
  <si>
    <t>200809-000047-00</t>
  </si>
  <si>
    <t>DT-12,检波模块</t>
  </si>
  <si>
    <t>200810-000053-80</t>
  </si>
  <si>
    <t>INDW-DFDLT01,MT端一体化双工器</t>
  </si>
  <si>
    <t>200810-000113-00</t>
  </si>
  <si>
    <t>200810-000186-00</t>
  </si>
  <si>
    <t>GRRU-1023AD,中继端数字处理模块</t>
  </si>
  <si>
    <t>200810-000235-00</t>
  </si>
  <si>
    <t>200810-000256-00</t>
  </si>
  <si>
    <t>GRRU-102INRA1,远端一体化模块</t>
  </si>
  <si>
    <t>200810-000262-80</t>
  </si>
  <si>
    <t>200810-000285-00</t>
  </si>
  <si>
    <t>RA-182T22IN,射频监控一体化模块</t>
  </si>
  <si>
    <t>200810-000286-80</t>
  </si>
  <si>
    <t>IN-182LATP,MT端一体化双工器</t>
  </si>
  <si>
    <t>200810-000300-00</t>
  </si>
  <si>
    <t>INR-811AWT22,一体化模块</t>
  </si>
  <si>
    <t>200810-000374-00</t>
  </si>
  <si>
    <t>200810-000385-00</t>
  </si>
  <si>
    <t>200810-000418-00</t>
  </si>
  <si>
    <t>INGRU-1822RMB1,远端一体化模块</t>
  </si>
  <si>
    <t>200810-000438-80</t>
  </si>
  <si>
    <t>IN-CLNA01,一体化双工器</t>
  </si>
  <si>
    <t>200810-000449-00</t>
  </si>
  <si>
    <t>INR-DFDL11,DT端双工一体化模块</t>
  </si>
  <si>
    <t>200810-000450-80</t>
  </si>
  <si>
    <t>200810-000458-00</t>
  </si>
  <si>
    <t>200810-000461-80</t>
  </si>
  <si>
    <t>IN-CFDLATP16,MT端一体化双工器</t>
  </si>
  <si>
    <t>200810-000470-80</t>
  </si>
  <si>
    <t>IN-CFDLA01,一体化双工器</t>
  </si>
  <si>
    <t>200810-000533-00</t>
  </si>
  <si>
    <t>SN-5200IN01,一体化模块</t>
  </si>
  <si>
    <t>200810-000559-00</t>
  </si>
  <si>
    <t>SN-8132IN02,一体化模块</t>
  </si>
  <si>
    <t>200810-000560-00</t>
  </si>
  <si>
    <t>SN-8132IN01,一体化模块</t>
  </si>
  <si>
    <t>200810-000561-00</t>
  </si>
  <si>
    <t>INDW-GFDL01,DT端一体化双工器</t>
  </si>
  <si>
    <t>200810-000562-00</t>
  </si>
  <si>
    <t>INDW-GFDLT01,MT端一体化双工器</t>
  </si>
  <si>
    <t>200810-000576-00</t>
  </si>
  <si>
    <t>IN-DWFDT01,一体化双工器</t>
  </si>
  <si>
    <t>200810-000577-00</t>
  </si>
  <si>
    <t>RA-2100IN,一体化模块</t>
  </si>
  <si>
    <t>200810-000580-00</t>
  </si>
  <si>
    <t>INDW-GFDLT03,MT端一体化双工器</t>
  </si>
  <si>
    <t>200810-000584-00</t>
  </si>
  <si>
    <t>DFR-3122RIN2,远端一体化模块</t>
  </si>
  <si>
    <t>200810-000593-00</t>
  </si>
  <si>
    <t>GRRU-10224RIN,远端一体化模块</t>
  </si>
  <si>
    <t>200810-000595-00</t>
  </si>
  <si>
    <t>DR-9122ICIN01,一体化模块</t>
  </si>
  <si>
    <t>200810-000598-00</t>
  </si>
  <si>
    <t>RD-1820FDTIN,1800MHz一体化双工器</t>
  </si>
  <si>
    <t>200810-000601-00</t>
  </si>
  <si>
    <t>INGRU-182WMBA05,近端一体化模块</t>
  </si>
  <si>
    <t>200810-000609-00</t>
  </si>
  <si>
    <t>INGRU-182WMBA06,近端一体化模块</t>
  </si>
  <si>
    <t>200810-000611-00</t>
  </si>
  <si>
    <t>200810-000612-00</t>
  </si>
  <si>
    <t>RA-1900IN,一体化功放模块</t>
  </si>
  <si>
    <t>200810-000613-00</t>
  </si>
  <si>
    <t>RA-8100IN,一体化功放模块</t>
  </si>
  <si>
    <t>200810-000614-00</t>
  </si>
  <si>
    <t>RA-2100IN01,一体化功放模块</t>
  </si>
  <si>
    <t>200810-000624-00</t>
  </si>
  <si>
    <t>200810-000629-00</t>
  </si>
  <si>
    <t>INGRU-102WMBA05,近端一体化模块</t>
  </si>
  <si>
    <t>200810-000631-00</t>
  </si>
  <si>
    <t>IN-DFDLA02,一体化双工器</t>
  </si>
  <si>
    <t>200810-000651-00</t>
  </si>
  <si>
    <t>INGRU-102WMBA08,近端一体化模块</t>
  </si>
  <si>
    <t>200810-000652-00</t>
  </si>
  <si>
    <t>RA-8100IN01,一体化模块</t>
  </si>
  <si>
    <t>200810-000654-00</t>
  </si>
  <si>
    <t>DFR-3122RIN3,远端一体化模块</t>
  </si>
  <si>
    <t>200810-000663-00</t>
  </si>
  <si>
    <t>IN-GFDLT20,900MHz一体化双工器</t>
  </si>
  <si>
    <t>200810-000671-00</t>
  </si>
  <si>
    <t>IN-GFDT04,MT端一体化双工器</t>
  </si>
  <si>
    <t>200810-000673-00</t>
  </si>
  <si>
    <t>GRRU-1822RM9X,远端一体化模块</t>
  </si>
  <si>
    <t>200810-000674-00</t>
  </si>
  <si>
    <t>IN-DFDLT02,1800MHz一体化双工器</t>
  </si>
  <si>
    <t>200810-000675-00</t>
  </si>
  <si>
    <t>DR-1822ICIN02,一体化模块</t>
  </si>
  <si>
    <t>200810-000706-00</t>
  </si>
  <si>
    <t>GRRU-1022RIN02,远端一体化模块</t>
  </si>
  <si>
    <t>200810-000711-00</t>
  </si>
  <si>
    <t>RA-2100IN04,一体化功放模块</t>
  </si>
  <si>
    <t>200810-000734-00</t>
  </si>
  <si>
    <t>DFR-3122RIN5,远端一体化模块</t>
  </si>
  <si>
    <t>200810-000740-00</t>
  </si>
  <si>
    <t>IN-WFDLA06,一体化双工器</t>
  </si>
  <si>
    <t>200810-000747-00</t>
  </si>
  <si>
    <t>GRRU-1822RIN02,远端一体化模块</t>
  </si>
  <si>
    <t>200810-000761-00</t>
  </si>
  <si>
    <t>RX-9123ICIN,一体化模块</t>
  </si>
  <si>
    <t>200810-000776-00</t>
  </si>
  <si>
    <t>200810-000784-00</t>
  </si>
  <si>
    <t>RA-9100IN01,射频监控一体化模块</t>
  </si>
  <si>
    <t>200810-000796-00</t>
  </si>
  <si>
    <t>INDW-GFDL05,DT端一体化双工器</t>
  </si>
  <si>
    <t>200810-000797-00</t>
  </si>
  <si>
    <t>INDW-GFDLT05,MT端一体化双工器</t>
  </si>
  <si>
    <t>200810-000800-00</t>
  </si>
  <si>
    <t>SB-9100IN,射频监控一体化模块</t>
  </si>
  <si>
    <t>200810-000801-00</t>
  </si>
  <si>
    <t>DR-3122ICRSIN,一体化模块</t>
  </si>
  <si>
    <t>200810-000802-00</t>
  </si>
  <si>
    <t>IN-GFDLPT01,MT端一体化双工器</t>
  </si>
  <si>
    <t>200810-000803-00</t>
  </si>
  <si>
    <t>IN-GFDL02,DT端一体化双工器</t>
  </si>
  <si>
    <t>200810-000805-00</t>
  </si>
  <si>
    <t>RA-2600IN,一体化功放模块</t>
  </si>
  <si>
    <t>200810-000806-00</t>
  </si>
  <si>
    <t>RX-8132IN,一体化模块</t>
  </si>
  <si>
    <t>200810-000807-00</t>
  </si>
  <si>
    <t>IN-GFDT05,MT端一体化双工器</t>
  </si>
  <si>
    <t>200810-000814-00</t>
  </si>
  <si>
    <t>IN-GFDL03,DT端一体化双工器</t>
  </si>
  <si>
    <t>200810-000815-00</t>
  </si>
  <si>
    <t>IN-GFDLPT02,MT端一体化双工器</t>
  </si>
  <si>
    <t>200810-000821-00</t>
  </si>
  <si>
    <t>DFR-3210AIN02,中继端一体化模块</t>
  </si>
  <si>
    <t>200810-000832-00</t>
  </si>
  <si>
    <t>200810-000833-00</t>
  </si>
  <si>
    <t>SP-2600IN,一体化模块</t>
  </si>
  <si>
    <t>200810-000852-00</t>
  </si>
  <si>
    <t>GRRU-1022FP,微带滤波器模块</t>
  </si>
  <si>
    <t>200810-000856-00</t>
  </si>
  <si>
    <t>200810-000857-00</t>
  </si>
  <si>
    <t>200810-000858-00</t>
  </si>
  <si>
    <t>200810-000859-00</t>
  </si>
  <si>
    <t>IN-WFDL06,DT端一体化双工器</t>
  </si>
  <si>
    <t>200810-000860-00</t>
  </si>
  <si>
    <t>IN-WFDLPT03,MT端一体化双工器</t>
  </si>
  <si>
    <t>200810-000862-00</t>
  </si>
  <si>
    <t>RX-8039IN,一体化模块</t>
  </si>
  <si>
    <t>200810-000863-00</t>
  </si>
  <si>
    <t>RX-2139IN,一体化模块</t>
  </si>
  <si>
    <t>200810-000866-00</t>
  </si>
  <si>
    <t>IN-WFDL07,DT端一体化双工器</t>
  </si>
  <si>
    <t>200810-000867-00</t>
  </si>
  <si>
    <t>IN-WFDLPT04,MT端一体化双工器</t>
  </si>
  <si>
    <t>200810-000870-00</t>
  </si>
  <si>
    <t>RX-2123ICIN4,一体化模块</t>
  </si>
  <si>
    <t>200810-000874-00</t>
  </si>
  <si>
    <t>200810-000876-00</t>
  </si>
  <si>
    <t>IN-HFDT01,一体化双工器</t>
  </si>
  <si>
    <t>200810-000880-00</t>
  </si>
  <si>
    <t>RX-1939IN02,一体化模块</t>
  </si>
  <si>
    <t>200810-000893-00</t>
  </si>
  <si>
    <t>DFR-3210DRIN,远端一体化模块</t>
  </si>
  <si>
    <t>200810-000896-00</t>
  </si>
  <si>
    <t>MDAS-31D30A2IN,近端一体化模块</t>
  </si>
  <si>
    <t>200810-000897-00</t>
  </si>
  <si>
    <t>MDAS-31D30A2IN01,近端一体化模块</t>
  </si>
  <si>
    <t>200810-000898-00</t>
  </si>
  <si>
    <t>MDAS-31D30FRIN01,扩展单元模块</t>
  </si>
  <si>
    <t>200810-000903-00</t>
  </si>
  <si>
    <t>IN-DFDL01,DT端一体化双工器</t>
  </si>
  <si>
    <t>200810-000904-00</t>
  </si>
  <si>
    <t>IN-DFDLPT01,MT端一体化双工器</t>
  </si>
  <si>
    <t>200810-000905-00</t>
  </si>
  <si>
    <t>RX-1839IN,一体化模块</t>
  </si>
  <si>
    <t>200810-000906-00</t>
  </si>
  <si>
    <t>200810-000907-00</t>
  </si>
  <si>
    <t>200810-000910-00</t>
  </si>
  <si>
    <t>RX-9139IN,一体化模块</t>
  </si>
  <si>
    <t>200810-000915-00</t>
  </si>
  <si>
    <t>IN-GFDL05,DT端一体化双工器</t>
  </si>
  <si>
    <t>200810-000916-00</t>
  </si>
  <si>
    <t>IN-GFDLPT04,MT端一体化双工器</t>
  </si>
  <si>
    <t>200810-000931-00</t>
  </si>
  <si>
    <t>RA-6200IN,射频监控一体化模块</t>
  </si>
  <si>
    <t>200810-000936-00</t>
  </si>
  <si>
    <t>ATCA-WLAN2622,数字接口板</t>
  </si>
  <si>
    <t>200810-000937-00</t>
  </si>
  <si>
    <t>ATCA-WLANSMU,数字接口板</t>
  </si>
  <si>
    <t>200810-000940-00</t>
  </si>
  <si>
    <t>200810-000944-00</t>
  </si>
  <si>
    <t>DFR-3110AIN01,近端一体化模块</t>
  </si>
  <si>
    <t>200810-000945-00</t>
  </si>
  <si>
    <t>DFR-3110RIN02,远端一体化模块</t>
  </si>
  <si>
    <t>200810-000947-00</t>
  </si>
  <si>
    <t>200810-000948-00</t>
  </si>
  <si>
    <t>200810-000964-00</t>
  </si>
  <si>
    <t>RX-2139IN02,一体化模块</t>
  </si>
  <si>
    <t>200810-000965-00</t>
  </si>
  <si>
    <t>ENB-33FRIN01,扩展单元模块</t>
  </si>
  <si>
    <t>200810-000969-00</t>
  </si>
  <si>
    <t>200810-000987-00</t>
  </si>
  <si>
    <t>DFR-3110DRIN02,远端一体化模块</t>
  </si>
  <si>
    <t>200810-000996-00</t>
  </si>
  <si>
    <t>200810-001007-00</t>
  </si>
  <si>
    <t>IN-GFDL06,DT端一体化双工器</t>
  </si>
  <si>
    <t>200810-001008-00</t>
  </si>
  <si>
    <t>IN-GFDLPT05,MT端一体化双工器</t>
  </si>
  <si>
    <t>200810-001011-00</t>
  </si>
  <si>
    <t>RX-9139IN01,一体化模块</t>
  </si>
  <si>
    <t>200810-001014-00</t>
  </si>
  <si>
    <t>200810-001020-00</t>
  </si>
  <si>
    <t>MDAS-TEF,扩展单元模块</t>
  </si>
  <si>
    <t>200810-001021-00</t>
  </si>
  <si>
    <t>200810-001024-00</t>
  </si>
  <si>
    <t>RX-2639IN01,一体化模块</t>
  </si>
  <si>
    <t>200810-001032-00</t>
  </si>
  <si>
    <t>IN-GFDLA18,一体化双工器</t>
  </si>
  <si>
    <t>200810-001036-00</t>
  </si>
  <si>
    <t>BB-P130701,一体化模块</t>
  </si>
  <si>
    <t>200810-001049-00</t>
  </si>
  <si>
    <t>200810-001050-00</t>
  </si>
  <si>
    <t>200810-001056-00</t>
  </si>
  <si>
    <t>MDAS-TCEAIN,接入单元一体化模块</t>
  </si>
  <si>
    <t>200810-001059-00</t>
  </si>
  <si>
    <t>200810-001067-00</t>
  </si>
  <si>
    <t>PCI-AMC3901,STM-1接口模块</t>
  </si>
  <si>
    <t>200810-001069-00</t>
  </si>
  <si>
    <t>MDAS-TCEFIN,扩展单元模块</t>
  </si>
  <si>
    <t>200810-001075-00</t>
  </si>
  <si>
    <t>200810-001091-00</t>
  </si>
  <si>
    <t>DFR-3510AIN01,近端一体化模块</t>
  </si>
  <si>
    <t>200810-001092-00</t>
  </si>
  <si>
    <t>DFR-3510DRIN01,远端一体化模块</t>
  </si>
  <si>
    <t>200810-001093-00</t>
  </si>
  <si>
    <t>IN-DFDLA13,一体化双工器</t>
  </si>
  <si>
    <t>200810-001098-00</t>
  </si>
  <si>
    <t>200810-001099-00</t>
  </si>
  <si>
    <t>200810-001100-00</t>
  </si>
  <si>
    <t>200810-001101-00</t>
  </si>
  <si>
    <t>200810-001102-00</t>
  </si>
  <si>
    <t>MDAS-TCEAIN01,接入单元一体化模块</t>
  </si>
  <si>
    <t>200810-001111-00</t>
  </si>
  <si>
    <t>200810-001125-00</t>
  </si>
  <si>
    <t>IN-HFDLTP03,一体化双工器</t>
  </si>
  <si>
    <t>200810-001128-00</t>
  </si>
  <si>
    <t>200810-001131-00</t>
  </si>
  <si>
    <t>200810-001132-00</t>
  </si>
  <si>
    <t>MDAS-UEAIN02,近端一体化模块</t>
  </si>
  <si>
    <t>RFS-0100,点频信源模块</t>
  </si>
  <si>
    <t>200810-001143-00</t>
  </si>
  <si>
    <t>200810-001144-00</t>
  </si>
  <si>
    <t>200810-001145-00</t>
  </si>
  <si>
    <t>200810-001146-00</t>
  </si>
  <si>
    <t>200810-001169-00</t>
  </si>
  <si>
    <t>RA-4C00IN,射频监控一体化模块</t>
  </si>
  <si>
    <t>200810-001170-00</t>
  </si>
  <si>
    <t>200810-001188-00</t>
  </si>
  <si>
    <t>200810-001191-00</t>
  </si>
  <si>
    <t>200810-001193-00</t>
  </si>
  <si>
    <t>MDAS-MGEFRIN,扩展单元模块</t>
  </si>
  <si>
    <t>200810-001210-00</t>
  </si>
  <si>
    <t>200810-001211-00</t>
  </si>
  <si>
    <t>200810-001215-00</t>
  </si>
  <si>
    <t>200810-001226-00</t>
  </si>
  <si>
    <t>DRRU-1087AIN,近端一体化模块</t>
  </si>
  <si>
    <t>200810-001227-00</t>
  </si>
  <si>
    <t>200810-001228-00</t>
  </si>
  <si>
    <t>200810-001233-00</t>
  </si>
  <si>
    <t>DRRU-1087FDLA01,一体化双工器</t>
  </si>
  <si>
    <t>200810-001245-00</t>
  </si>
  <si>
    <t>200810-001247-00</t>
  </si>
  <si>
    <t>MDAS-MGEAIN03,接入单元一体化模块</t>
  </si>
  <si>
    <t>200810-001251-00</t>
  </si>
  <si>
    <t>RH-8000DIN,近端一体化模块</t>
  </si>
  <si>
    <t>200810-001252-00</t>
  </si>
  <si>
    <t>RH-8000RFDLA01,一体化双工器</t>
  </si>
  <si>
    <t>200810-001259-00</t>
  </si>
  <si>
    <t>MDAS-MGEFRIN03,扩展单元模块</t>
  </si>
  <si>
    <t>200810-001261-00</t>
  </si>
  <si>
    <t>EWA-P1200A02,GSM模块</t>
  </si>
  <si>
    <t>200810-001262-00</t>
  </si>
  <si>
    <t>EWA-P1200A03,WCDMA模块</t>
  </si>
  <si>
    <t>200810-001267-00</t>
  </si>
  <si>
    <t>200810-001268-00</t>
  </si>
  <si>
    <t>MDAS-MGEAIN05,接入单元一体化模块</t>
  </si>
  <si>
    <t>200810-001272-00</t>
  </si>
  <si>
    <t>200810-000854-00</t>
  </si>
  <si>
    <t>IN-GFDLPT03,MT端一体化双工器</t>
  </si>
  <si>
    <t>200804-000534-00</t>
  </si>
  <si>
    <t>PA-3235BH10U,功放模块</t>
  </si>
  <si>
    <t>200810-000853-00</t>
  </si>
  <si>
    <t>IN-GFDL04,DT端一体化双工器</t>
  </si>
  <si>
    <t>200810-000816-00</t>
  </si>
  <si>
    <t>DR-3122ICRSIN01,一体化模块</t>
  </si>
  <si>
    <t>200801-000543-00</t>
  </si>
  <si>
    <t>DAS-2000IN01,射频单元模块</t>
  </si>
  <si>
    <t>200801-000539-00</t>
  </si>
  <si>
    <t>DAS-2000IN02,射频单元模块</t>
  </si>
  <si>
    <t>200810-000925-00</t>
  </si>
  <si>
    <t>IN-GFDLA12,一体化双工器</t>
  </si>
  <si>
    <t>200704-000128-00</t>
  </si>
  <si>
    <t>MD-FSK02,FSK传输单元</t>
  </si>
  <si>
    <t>200306-004071-00</t>
  </si>
  <si>
    <t>200810-001031-00</t>
  </si>
  <si>
    <t>IN-DFDLA12,一体化双工器</t>
  </si>
  <si>
    <t>200306-002565-00</t>
  </si>
  <si>
    <t>200810-001306-00</t>
  </si>
  <si>
    <t>ENB-10RIN03,一体化模块</t>
  </si>
  <si>
    <t>ENB-10RIN01,一体化模块</t>
  </si>
  <si>
    <t>ENB-10RIN02,一体化模块</t>
  </si>
  <si>
    <t>200801-000530-00</t>
  </si>
  <si>
    <t>PA-4464CGB0,功放模块</t>
  </si>
  <si>
    <t>200801-000455-00</t>
  </si>
  <si>
    <t>PA-4550FWC0,功放模块</t>
  </si>
  <si>
    <t>200810-000894-00</t>
  </si>
  <si>
    <t>RA-5200IN04,射频监控一体化模块</t>
  </si>
  <si>
    <t>200801-000438-00</t>
  </si>
  <si>
    <t>PA-4750BGC2,功放模块</t>
  </si>
  <si>
    <t>200801-000441-00</t>
  </si>
  <si>
    <t>PA-4760BCE0M2,功放模块</t>
  </si>
  <si>
    <t>200309-000299-80</t>
  </si>
  <si>
    <t>IN-BFDLA02,DT端一体化双工器</t>
  </si>
  <si>
    <t>200810-000977-00</t>
  </si>
  <si>
    <t>RA-6600IN,射频监控一体化模块</t>
  </si>
  <si>
    <t>200810-001068-00</t>
  </si>
  <si>
    <t>RA-6700IN01,射频监控一体化模块</t>
  </si>
  <si>
    <t>200801-000457-00</t>
  </si>
  <si>
    <t>PA-4550DGC2,功放模块</t>
  </si>
  <si>
    <t>200810-001055-00</t>
  </si>
  <si>
    <t>RA-5100IN,射频监控一体化模块</t>
  </si>
  <si>
    <t>200801-000456-00</t>
  </si>
  <si>
    <t>PA-4550CGC3,功放模块</t>
  </si>
  <si>
    <t>200810-001323-00</t>
  </si>
  <si>
    <t>MDAS-MGEFRIN05,扩展单元模块</t>
  </si>
  <si>
    <t>200306-004863-00</t>
  </si>
  <si>
    <t>ENB-10A51IN-3001,数字板</t>
  </si>
  <si>
    <t>200810-000939-00</t>
  </si>
  <si>
    <t>RX-2139IN01,一体化模块</t>
  </si>
  <si>
    <t>200810-001324-00</t>
  </si>
  <si>
    <t>MDAS-MGEAIN08,接入单元一体化模块</t>
  </si>
  <si>
    <t>200810-001314-00</t>
  </si>
  <si>
    <t>RX-9139IN02,一体化模块</t>
  </si>
  <si>
    <t>200810-001313-00</t>
  </si>
  <si>
    <t>RX-1839IN02,一体化模块</t>
  </si>
  <si>
    <t>200801-000615-00</t>
  </si>
  <si>
    <t>PA-4250CG100,功放模块</t>
  </si>
  <si>
    <t>200810-000927-00</t>
  </si>
  <si>
    <t>200801-000300-00</t>
  </si>
  <si>
    <t>PA-4145F102,功放模块</t>
  </si>
  <si>
    <t>200305-000068-00</t>
  </si>
  <si>
    <t>RA-1000ADP,适配器模块</t>
  </si>
  <si>
    <t>200801-001042-00</t>
  </si>
  <si>
    <t>200802-000411-00</t>
  </si>
  <si>
    <t>RA-4500LNA,低噪放模块</t>
  </si>
  <si>
    <t>200810-001326-00</t>
  </si>
  <si>
    <t>MDAS-MGEFRIN06,扩展单元模块</t>
  </si>
  <si>
    <t>200810-000788-00</t>
  </si>
  <si>
    <t>INDW-YFDL01,DT端一体化双工器</t>
  </si>
  <si>
    <t>200801-000322-00</t>
  </si>
  <si>
    <t>PA-4150BC04,功放模块</t>
  </si>
  <si>
    <t>200801-000522-00</t>
  </si>
  <si>
    <t>PA-3550CG01U,功放模块</t>
  </si>
  <si>
    <t>200810-000789-00</t>
  </si>
  <si>
    <t>INDW-YFDLT01,MT端一体化双工器</t>
  </si>
  <si>
    <t>200306-003254-00</t>
  </si>
  <si>
    <t>200306-004168-00</t>
  </si>
  <si>
    <t>PA-4750SGC1-3002,Correction板</t>
  </si>
  <si>
    <t>200306-004268-00</t>
  </si>
  <si>
    <t>PA-4750FWC1-3002,Correction板</t>
  </si>
  <si>
    <t>200306-004457-00</t>
  </si>
  <si>
    <t>200306-004737-00</t>
  </si>
  <si>
    <t>PA-4550CGC3-3002,Correction板</t>
  </si>
  <si>
    <t>200306-004753-00</t>
  </si>
  <si>
    <t>200801-000348-00</t>
  </si>
  <si>
    <t>200801-000512-00</t>
  </si>
  <si>
    <t>PA-4141FTE0,功放模块</t>
  </si>
  <si>
    <t>200802-000395-00</t>
  </si>
  <si>
    <t>RA-2300UDA,推动级模块</t>
  </si>
  <si>
    <t>200810-000877-00</t>
  </si>
  <si>
    <t>RA-8000IN01,一体化模块</t>
  </si>
  <si>
    <t>200810-001316-00</t>
  </si>
  <si>
    <t>200810-001342-00</t>
  </si>
  <si>
    <t>MDAS-UDWEAIN02,接入单元一体化模块</t>
  </si>
  <si>
    <t>200810-001368-00</t>
  </si>
  <si>
    <t>200810-001299-00</t>
  </si>
  <si>
    <t>MDAS-MDEAIN01,接入单元一体化模块</t>
  </si>
  <si>
    <t>200810-000241-80</t>
  </si>
  <si>
    <t>IN-BFDLA01,MT端一体化双工器</t>
  </si>
  <si>
    <t>200810-000827-00</t>
  </si>
  <si>
    <t>200306-004729-00</t>
  </si>
  <si>
    <t>PA-4550FWC0-3002,Correction板</t>
  </si>
  <si>
    <t>200810-001366-00</t>
  </si>
  <si>
    <t>200810-000828-00</t>
  </si>
  <si>
    <t>200810-000732-00</t>
  </si>
  <si>
    <t>IN-WFDLT05,一体化双工器</t>
  </si>
  <si>
    <t>600001-004959-5000</t>
  </si>
  <si>
    <t>MU01-FOU-SABFOP6</t>
  </si>
  <si>
    <t>200810-001381-00</t>
  </si>
  <si>
    <t>MDAS-UDWEAIN03,接入单元一体化模块</t>
  </si>
  <si>
    <t>200810-001083-00</t>
  </si>
  <si>
    <t>RA-3310MCRF,监控小信号模块</t>
  </si>
  <si>
    <t>200306-004732-00</t>
  </si>
  <si>
    <t>RA-0100D2JK-3003.监控背板</t>
  </si>
  <si>
    <t>200810-001072-00</t>
  </si>
  <si>
    <t>RA-3310SYNC,同步模块</t>
  </si>
  <si>
    <t>200810-001354-00</t>
  </si>
  <si>
    <t>MDAS-MGEFRIN07,扩展单元模块</t>
  </si>
  <si>
    <t>200807-000069-00</t>
  </si>
  <si>
    <t>00-JKLED-3007,指示灯模块</t>
  </si>
  <si>
    <t>200810-001353-00</t>
  </si>
  <si>
    <t>200810-001364-00</t>
  </si>
  <si>
    <t>200306-004717-00</t>
  </si>
  <si>
    <t>200810-001352-00</t>
  </si>
  <si>
    <t>200306-003541-00</t>
  </si>
  <si>
    <t>200810-001385-00</t>
  </si>
  <si>
    <t>200810-001386-00</t>
  </si>
  <si>
    <t>200306-003758-00</t>
  </si>
  <si>
    <t>MD-C80CS11-3003,CDMA MODEM板</t>
  </si>
  <si>
    <t>200810-001152-00</t>
  </si>
  <si>
    <t>RA-4500IN,射频监控一体化模块</t>
  </si>
  <si>
    <t>200810-001076-00</t>
  </si>
  <si>
    <t>100905-000022-00</t>
  </si>
  <si>
    <t>R-311FDLA,组合双工器</t>
  </si>
  <si>
    <t>200306-003967-00</t>
  </si>
  <si>
    <t>200810-001318-00</t>
  </si>
  <si>
    <t>200810-000700-00</t>
  </si>
  <si>
    <t>IN-DFDLT01,1800MHz一体化双工器</t>
  </si>
  <si>
    <t>200810-001387-00</t>
  </si>
  <si>
    <t>200810-001332-00</t>
  </si>
  <si>
    <t>200801-000548-00</t>
  </si>
  <si>
    <t>200802-000295-00</t>
  </si>
  <si>
    <t>RRU-3522PD,耦合盘模块</t>
  </si>
  <si>
    <t>200810-000311-80</t>
  </si>
  <si>
    <t>IN-BFDLT01,900MHz一体化双工器</t>
  </si>
  <si>
    <t>200801-000549-00</t>
  </si>
  <si>
    <t>200306-005284-00</t>
  </si>
  <si>
    <t>600001-004932-5000</t>
  </si>
  <si>
    <t>D12M-FOUOM-SABFOP6ED4</t>
  </si>
  <si>
    <t>200801-000447-00</t>
  </si>
  <si>
    <t>PA-4750CGC4,功放模块</t>
  </si>
  <si>
    <t>200802-000299-00</t>
  </si>
  <si>
    <t>RA-1900LNA1,低噪放模块</t>
  </si>
  <si>
    <t>200802-000303-00</t>
  </si>
  <si>
    <t>RA-2000LNA1,低噪放模块</t>
  </si>
  <si>
    <t>200802-000313-00</t>
  </si>
  <si>
    <t>RA-8100LNA1,低噪放模块</t>
  </si>
  <si>
    <t>200801-000541-00</t>
  </si>
  <si>
    <t>INRA-GEPA01,一体化功放模块</t>
  </si>
  <si>
    <t>200801-000532-00</t>
  </si>
  <si>
    <t>RA-4500IN02,下行一体化功放模块</t>
  </si>
  <si>
    <t>200801-000540-00</t>
  </si>
  <si>
    <t>INRA-DEPA01,一体化功放模块</t>
  </si>
  <si>
    <t>200801-000542-00</t>
  </si>
  <si>
    <t>PA-4464LEB0,功放模块</t>
  </si>
  <si>
    <t>200801-000545-00</t>
  </si>
  <si>
    <t>PA-4569GEB0,功放模块</t>
  </si>
  <si>
    <t>200801-000544-00</t>
  </si>
  <si>
    <t>PA-4669GEB0,功放模块</t>
  </si>
  <si>
    <t>200810-000702-00</t>
  </si>
  <si>
    <t>GRRU-1822RIN,远端一体化模块</t>
  </si>
  <si>
    <t>产品描述</t>
  </si>
  <si>
    <t>TD单价</t>
  </si>
  <si>
    <t>GSM单价</t>
  </si>
  <si>
    <t>DCS单价</t>
  </si>
  <si>
    <t>LTE单价</t>
  </si>
  <si>
    <t>WCDMA单价</t>
  </si>
  <si>
    <t>CDMA2000单价</t>
  </si>
  <si>
    <t>出厂检查单价</t>
  </si>
  <si>
    <t>MODEM单价</t>
  </si>
  <si>
    <t>合计</t>
  </si>
  <si>
    <t>单价
合计</t>
  </si>
  <si>
    <t>600003-000998-0000</t>
  </si>
  <si>
    <t>600003-001220-0000</t>
  </si>
  <si>
    <t>600003-001229-0000</t>
  </si>
  <si>
    <t>600003-001010-0000</t>
  </si>
  <si>
    <t>600003-001227-0000</t>
  </si>
  <si>
    <t>600003-001210-0000</t>
  </si>
  <si>
    <t>600003-001051-0000</t>
  </si>
  <si>
    <t>600003-001052-0000</t>
  </si>
  <si>
    <t>600003-001280-0000</t>
  </si>
  <si>
    <t>600002-000335-5000</t>
  </si>
  <si>
    <t>SP2110-03F15P17W60A92,Ⅱ2</t>
  </si>
  <si>
    <t>600003-001021-0000</t>
  </si>
  <si>
    <t>600003-001000-0000</t>
  </si>
  <si>
    <t>600003-001181-0000</t>
  </si>
  <si>
    <t>600003-001057-0000</t>
  </si>
  <si>
    <t>MDAS-UER,Ⅲ3,NSF20F20P27S44N48D5AR</t>
  </si>
  <si>
    <t>600003-001016-0000</t>
  </si>
  <si>
    <t>600003-001026-0000</t>
  </si>
  <si>
    <t>MDAS-TCER,Ⅲ3,NSMF09P23P27B72N48D5AR</t>
  </si>
  <si>
    <t>600003-000726-0000</t>
  </si>
  <si>
    <t>MDAS-31D30R,III3,F20F20P27B13N48LS6R</t>
  </si>
  <si>
    <t>600003-000725-0000</t>
  </si>
  <si>
    <t>MDAS-31D30R,Ⅲ3,F20H08P27B13N48R（DEL）</t>
  </si>
  <si>
    <t>600003-001238-0000</t>
  </si>
  <si>
    <t>600003-001277-0000</t>
  </si>
  <si>
    <t>600003-001179-0000</t>
  </si>
  <si>
    <t>600001-002634-0000</t>
  </si>
  <si>
    <t>GRRU-1022DA,Ⅳ5,H16P00S30N48M01</t>
  </si>
  <si>
    <t>600003-001171-0000</t>
  </si>
  <si>
    <t>600008-000143-5000</t>
  </si>
  <si>
    <t>SN8132-02F10F2.5P20CS02A92,Ⅱ2</t>
  </si>
  <si>
    <t>600003-001011-0000</t>
  </si>
  <si>
    <t>600003-000953-0000</t>
  </si>
  <si>
    <t>MDAS-TCEF,Ⅲ3,NSMF09B71A22T08L07R</t>
  </si>
  <si>
    <t>600002-000820-5000</t>
  </si>
  <si>
    <t>SP2110-03F10P17W60A92M20,Ⅱ2,S1</t>
  </si>
  <si>
    <t>600003-001013-0000</t>
  </si>
  <si>
    <t>600003-001172-0000</t>
  </si>
  <si>
    <t>600003-001059-0000</t>
  </si>
  <si>
    <t>MDAS-UEF,Ⅲ3,NSF20F20S44A22R</t>
  </si>
  <si>
    <t>600003-001048-0000</t>
  </si>
  <si>
    <t>600003-001178-0000</t>
  </si>
  <si>
    <t>MDAS-MGEF,Ⅲ4,LSMF16B49A22D57R</t>
  </si>
  <si>
    <t>600003-001046-0000</t>
  </si>
  <si>
    <t>600003-000657-0000</t>
  </si>
  <si>
    <t>DFR-3210L,Ⅳ4,F10P-5S23N48M04DV</t>
  </si>
  <si>
    <t>600003-000713-0000</t>
  </si>
  <si>
    <t>MDAS-31D30R,III3,F20F20P27B13N48LS6D5BR</t>
  </si>
  <si>
    <t>600003-001015-0000</t>
  </si>
  <si>
    <t>MDAS-MGTER,Ⅲ3,LSMF10P27E16N48D57RSE</t>
  </si>
  <si>
    <t>SP9120-02V25P15G25A92M01,Ⅱ2</t>
  </si>
  <si>
    <t>SP9110-02F13P15G251A92</t>
  </si>
  <si>
    <t>600003-001020-0000</t>
  </si>
  <si>
    <t>600003-001060-0000</t>
  </si>
  <si>
    <t>MDAS-UER,Ⅲ3,NSF20F20P27S44N48R</t>
  </si>
  <si>
    <t>600002-000333-5000</t>
  </si>
  <si>
    <t>SP2110-03F10P17W60A92,Ⅱ2</t>
  </si>
  <si>
    <t>600008-000151-5000</t>
  </si>
  <si>
    <t>SN8132-02F11F1.5P20CS01A92,Ⅱ2</t>
  </si>
  <si>
    <t>600003-000692-0000</t>
  </si>
  <si>
    <t>600001-002811-0000</t>
  </si>
  <si>
    <t>GRRU-1022DA,Ⅳ5,H08P00S30A22M01</t>
  </si>
  <si>
    <t>600003-000688-0000</t>
  </si>
  <si>
    <t>600003-001182-0000</t>
  </si>
  <si>
    <t>MDAS-MGER,Ⅲ4,LSMF16P27B49N48D57R</t>
  </si>
  <si>
    <t>600003-001028-0000</t>
  </si>
  <si>
    <t>600003-001008-0000</t>
  </si>
  <si>
    <t>600009-001691-5000</t>
  </si>
  <si>
    <t>SP9110-02F11P15G25A92</t>
  </si>
  <si>
    <t>600001-002490-0000</t>
  </si>
  <si>
    <t>GRRU-1022DA,Ⅳ5,H16P00S30N48M01DV</t>
  </si>
  <si>
    <t>600003-001027-0000</t>
  </si>
  <si>
    <t>MDAS-TCER,Ⅲ3,NSMF09P23P27B72N48R</t>
  </si>
  <si>
    <t>600002-000783-5000</t>
  </si>
  <si>
    <t>SP2110-03F10P20W60A92M20,II2</t>
  </si>
  <si>
    <t>600003-001042-0000</t>
  </si>
  <si>
    <t>600002-000486-5000</t>
  </si>
  <si>
    <t>SP9120-02V25P15G251A06</t>
  </si>
  <si>
    <t>SP9120-02V15P15G25A06</t>
  </si>
  <si>
    <t>600003-000511-0000</t>
  </si>
  <si>
    <t>600003-001044-0000</t>
  </si>
  <si>
    <t>600003-001061-0000</t>
  </si>
  <si>
    <t>MDAS-UEA,Ⅲ3,F20F20P-15S44A22</t>
  </si>
  <si>
    <t>600003-001284-0000</t>
  </si>
  <si>
    <t>600003-000717-0000</t>
  </si>
  <si>
    <t>600003-001005-0000</t>
  </si>
  <si>
    <t>600003-000997-0000</t>
  </si>
  <si>
    <t>600003-000999-0000</t>
  </si>
  <si>
    <t>600003-000693-0000</t>
  </si>
  <si>
    <t>MDAS-31D30R,III3,F20F20P27B13N48LS6D5AR</t>
  </si>
  <si>
    <t>600003-001239-0000</t>
  </si>
  <si>
    <t>600002-000770-5000</t>
  </si>
  <si>
    <t>SP2110-03F15P17W60A92M20,Ⅱ2,S1</t>
  </si>
  <si>
    <t>600003-000838-0000</t>
  </si>
  <si>
    <t>600002-000535-5000</t>
  </si>
  <si>
    <t>SP1820-02V25P15S251A06</t>
  </si>
  <si>
    <t>600003-000996-0000</t>
  </si>
  <si>
    <t>600003-001225-0000</t>
  </si>
  <si>
    <t>600003-001012-0000</t>
  </si>
  <si>
    <t>600003-001176-0000</t>
  </si>
  <si>
    <t>600003-001224-0000</t>
  </si>
  <si>
    <t>600003-000951-0000</t>
  </si>
  <si>
    <t>MDAS-TCER,Ⅲ3,NSMF09P23P27B71N48D5AR</t>
  </si>
  <si>
    <t>600003-001234-0000</t>
  </si>
  <si>
    <t>MDAS-MGER,III4,LSMF17P27B52N48R</t>
  </si>
  <si>
    <t>600003-001097-0000</t>
  </si>
  <si>
    <t>600003-001223-0000</t>
  </si>
  <si>
    <t>600003-001208-0000</t>
  </si>
  <si>
    <t>600003-001226-0000</t>
  </si>
  <si>
    <t>600003-001279-0000</t>
  </si>
  <si>
    <t>MDAS-MGER,III4,LSMF17P27B52N48D5ER</t>
  </si>
  <si>
    <t>600003-001055-0000</t>
  </si>
  <si>
    <t>600003-001175-0000</t>
  </si>
  <si>
    <t>600002-000336-5000</t>
  </si>
  <si>
    <t>SP2110-03F15P17W60A92M20,Ⅱ2</t>
  </si>
  <si>
    <t>600003-001233-0000</t>
  </si>
  <si>
    <t>MDAS-MGEF,III4,LSMF17B52A22D57R</t>
  </si>
  <si>
    <t>600003-001017-0000</t>
  </si>
  <si>
    <t>600003-001221-0000</t>
  </si>
  <si>
    <t>600003-001207-0000</t>
  </si>
  <si>
    <t>600003-001286-0000</t>
  </si>
  <si>
    <t>600003-001050-0000</t>
  </si>
  <si>
    <t>600003-001291-0000</t>
  </si>
  <si>
    <t>600003-001345-0000</t>
  </si>
  <si>
    <t>600003-001273-0000</t>
  </si>
  <si>
    <t>MDAS-UWER,Ⅲ4,LSMF12P27B15N48D5ER</t>
  </si>
  <si>
    <t>600003-001169-0000</t>
  </si>
  <si>
    <t>600003-001278-0000</t>
  </si>
  <si>
    <t>MDAS-MGER,Ⅲ4,LSMF17P27B52N48D5AR</t>
  </si>
  <si>
    <t>600003-001183-0000</t>
  </si>
  <si>
    <t>600003-001098-0000</t>
  </si>
  <si>
    <t>600003-001275-0000</t>
  </si>
  <si>
    <t>600003-001024-0000</t>
  </si>
  <si>
    <t>MDAS-TCEA,Ⅲ3,MF09P-15B72A22M04</t>
  </si>
  <si>
    <t>600003-001276-0000</t>
  </si>
  <si>
    <t>MDAS-MGEA,III4,MF17P-20B52A22M01R</t>
  </si>
  <si>
    <t>SP1910-02F15P15K60A06</t>
  </si>
  <si>
    <t>600003-000954-0000</t>
  </si>
  <si>
    <t>MDAS-TCEA,Ⅲ3,MF09P-15B71N48M04</t>
  </si>
  <si>
    <t>600003-000955-0000</t>
  </si>
  <si>
    <t>MDAS-TCER,Ⅲ3,NSMF09P23P27B71N48R</t>
  </si>
  <si>
    <t>600003-001232-0000</t>
  </si>
  <si>
    <t>MDAS-MGEA,III4,MF17P-20B52A22M01</t>
  </si>
  <si>
    <t>600003-001292-0000</t>
  </si>
  <si>
    <t>600003-000956-0000</t>
  </si>
  <si>
    <t>MDAS-TCEA,Ⅲ3,MF09P-15B71A22M04</t>
  </si>
  <si>
    <t>600003-001180-0000</t>
  </si>
  <si>
    <t>600003-000656-0000</t>
  </si>
  <si>
    <t>DFR-3210L,Ⅳ4,F10P-5S23A22M04DV</t>
  </si>
  <si>
    <t>600003-001025-0000</t>
  </si>
  <si>
    <t>MDAS-TCEA,Ⅲ3,MF09P-15B72N48M04</t>
  </si>
  <si>
    <t>600003-001053-0000</t>
  </si>
  <si>
    <t>600003-001054-0000</t>
  </si>
  <si>
    <t>600003-001170-0000</t>
  </si>
  <si>
    <t>600003-001209-0000</t>
  </si>
  <si>
    <t>600003-001228-0000</t>
  </si>
  <si>
    <t>600003-001526-0000</t>
  </si>
  <si>
    <t>MDAS-UDWEA,Ⅲ4,MF22P-20E19A22M07B</t>
  </si>
  <si>
    <t>600003-001018-0000</t>
  </si>
  <si>
    <t>600003-001305-0000</t>
  </si>
  <si>
    <t>MDAS-MGEA,M11,MF15P-20B48N48M01</t>
  </si>
  <si>
    <t>600003-001328-0000</t>
  </si>
  <si>
    <t>MDAS-MDEF,M11,LSMF15B46A22D57</t>
  </si>
  <si>
    <t>600009-002136-5000</t>
  </si>
  <si>
    <t>600003-001359-0000</t>
  </si>
  <si>
    <t>MDAS-MDEF,M11,LSMF15B46A22</t>
  </si>
  <si>
    <t>600003-001363-0000</t>
  </si>
  <si>
    <t>MDAS-MGEF,M11,LSMF15B48A22</t>
  </si>
  <si>
    <t>600003-001317-0000</t>
  </si>
  <si>
    <t>600003-001313-0000</t>
  </si>
  <si>
    <t>MDAS-MGER,M11,LSMF15P27B48N48R</t>
  </si>
  <si>
    <t>600003-001335-0000</t>
  </si>
  <si>
    <t>MDAS-MDER,M11,LSMF15P27B46N48D5AR</t>
  </si>
  <si>
    <t>600003-001230-0000</t>
  </si>
  <si>
    <t>600003-001333-0000</t>
  </si>
  <si>
    <t>MDAS-MDER,M11,LSMF15P27B46N48R</t>
  </si>
  <si>
    <t>600003-001379-0000</t>
  </si>
  <si>
    <t>MDAS-UDEA,Ⅲ4,MF27P-20S42A22M07B</t>
  </si>
  <si>
    <t>600003-001525-0000</t>
  </si>
  <si>
    <t>MDAS-UDEA,Ⅲ4,MF27P-20S42N48M07B</t>
  </si>
  <si>
    <t>600003-001531-0000</t>
  </si>
  <si>
    <t>MDAS-UDER,Ⅲ4,LSMF27P27S42N48D5ARB</t>
  </si>
  <si>
    <t>600003-001360-0000</t>
  </si>
  <si>
    <t>MDAS-MDEF,M11,LSMF15B46A22R</t>
  </si>
  <si>
    <t>600003-001304-0000</t>
  </si>
  <si>
    <t>MDAS-MGEA,M11,MF15P-20B48A22M01</t>
  </si>
  <si>
    <t>600003-001309-0000</t>
  </si>
  <si>
    <t>MDAS-MGEF,M11,LSMF15B48A22D57R</t>
  </si>
  <si>
    <t>600003-001324-0000</t>
  </si>
  <si>
    <t>MDAS-MDEA,M11,MF15P-20B46A22M01</t>
  </si>
  <si>
    <t>600003-001325-0000</t>
  </si>
  <si>
    <t>MDAS-MDEA,M11,MF15P-20B46N48M01</t>
  </si>
  <si>
    <t>600003-001535-0000</t>
  </si>
  <si>
    <t>MDAS-UWER,Ⅲ4,LSMF23P27S85N48D5ARB</t>
  </si>
  <si>
    <t>600003-001536-0000</t>
  </si>
  <si>
    <t>MDAS-UWER,Ⅲ4,LSMF23P27S85N48RB</t>
  </si>
  <si>
    <t>600003-001384-0000</t>
  </si>
  <si>
    <t>MDAS-UWEA,Ⅲ4,MF23P-20S85A22M07B</t>
  </si>
  <si>
    <t>600003-001532-0000</t>
  </si>
  <si>
    <t>MDAS-UDER,Ⅲ4,LSMF27P27S42N48RB</t>
  </si>
  <si>
    <t>600003-001533-0000</t>
  </si>
  <si>
    <t>600003-001534-0000</t>
  </si>
  <si>
    <t>600003-001348-0000</t>
  </si>
  <si>
    <t>600003-001352-0000</t>
  </si>
  <si>
    <t>MDAS-UDWEF,Ⅲ3,LSMF22E19A22D57R</t>
  </si>
  <si>
    <t>MDAS-MGER,M11,LSMF15P27B48N48D5AR</t>
  </si>
  <si>
    <t>600003-001346-0000</t>
  </si>
  <si>
    <t>MDAS-MDER,M11,LSMF15P27B46N48D5ARB</t>
  </si>
  <si>
    <t>600003-001337-0000</t>
  </si>
  <si>
    <t>MDAS-MDER,M11,LSMF15P27B46N48D5BR</t>
  </si>
  <si>
    <t>600003-001369-0000</t>
  </si>
  <si>
    <t>600003-001355-0000</t>
  </si>
  <si>
    <t>MDAS-UDWER,Ⅲ4,LSMF22P27E19N48D5AR</t>
  </si>
  <si>
    <t>600003-001353-0000</t>
  </si>
  <si>
    <t>MDAS-UDWEF,Ⅲ3,LSMF22E19A22R</t>
  </si>
  <si>
    <t>600003-001357-0000</t>
  </si>
  <si>
    <t>MDAS-UDWER,Ⅲ4,LSMF22P27E19N48R</t>
  </si>
  <si>
    <t>600003-001364-0000</t>
  </si>
  <si>
    <t>MDAS-MGEF,M11,LSMF15B48A22R</t>
  </si>
  <si>
    <t>200702-000077-00</t>
  </si>
  <si>
    <t>600003-000721-0000</t>
  </si>
  <si>
    <t>DFR-3210R,Ⅳ4,F10P48S23A22DV</t>
  </si>
  <si>
    <t>600003-001068-0000</t>
  </si>
  <si>
    <t>200702-000157-00</t>
  </si>
  <si>
    <t>600001-005004-0000</t>
  </si>
  <si>
    <t>GRRU-1022R,Ⅳ5,H16P43S30A22RS</t>
  </si>
  <si>
    <t>200702-000162-00</t>
  </si>
  <si>
    <t>200702-000161-00</t>
  </si>
  <si>
    <t>600003-001254-0000</t>
  </si>
  <si>
    <t>DFR-3210R,Ⅴ4,F10P49S23A22DV</t>
  </si>
  <si>
    <t>600003-000410-0000</t>
  </si>
  <si>
    <t>600003-000718-0000</t>
  </si>
  <si>
    <t>600003-000722-0000</t>
  </si>
  <si>
    <t>600001-005044-0000</t>
  </si>
  <si>
    <t>600003-001065-0000</t>
  </si>
  <si>
    <t>600001-002488-0000</t>
  </si>
  <si>
    <t>600001-002549-0000</t>
  </si>
  <si>
    <t>600001-005074-0000</t>
  </si>
  <si>
    <t>GRRU-1022DR,Ⅴ4,H16P48S30N48DV</t>
  </si>
  <si>
    <t>100607-001279-00</t>
  </si>
  <si>
    <t>600001-000081-0000</t>
  </si>
  <si>
    <t>RA-1082-R,T22,F10P43S23A22L06M03GD1</t>
  </si>
  <si>
    <t>600001-004882-0000</t>
  </si>
  <si>
    <t>100607-001980-00</t>
  </si>
  <si>
    <t>N-KWFB2-RG405,射频电缆组件</t>
  </si>
  <si>
    <t>600003-001262-0000</t>
  </si>
  <si>
    <t>100607-001280-00</t>
  </si>
  <si>
    <t>PA-4545BW100-3082,电缆组件2</t>
  </si>
  <si>
    <t>600001-004812-0000</t>
  </si>
  <si>
    <t>GRRU-1822R,Ⅳ5,H16P43S46A22RS</t>
  </si>
  <si>
    <t>200702-000158-00</t>
  </si>
  <si>
    <t>600001-002565-0000</t>
  </si>
  <si>
    <t>100607-001578-00</t>
  </si>
  <si>
    <t>PA-4545BW100-3085,电缆组件5</t>
  </si>
  <si>
    <t>600001-005110-0000</t>
  </si>
  <si>
    <t>600001-005008-0000</t>
  </si>
  <si>
    <t>GRRU-1022R,Ⅳ5,H08P43S30A22RS</t>
  </si>
  <si>
    <t>600003-000822-0000</t>
  </si>
  <si>
    <t>DFR-3110DR,F20V30P48S85A22RS</t>
  </si>
  <si>
    <t>600003-001250-0000</t>
  </si>
  <si>
    <t>600001-003981-0000</t>
  </si>
  <si>
    <t>RA-1082-L,T22,F10P00S23N48L04T01M04GD1</t>
  </si>
  <si>
    <t>600001-005036-0000</t>
  </si>
  <si>
    <t>600004-000228-0000</t>
  </si>
  <si>
    <t>M-4000-C2,M22,F20P40S30A22M01</t>
  </si>
  <si>
    <t>600003-001255-0000</t>
  </si>
  <si>
    <t>DFR-3210R,Ⅴ4,F10P49S23N48DV</t>
  </si>
  <si>
    <t>600001-003980-0000</t>
  </si>
  <si>
    <t>RA-1082-L,T22,F10P00S23A22L04T01M04GD1</t>
  </si>
  <si>
    <t>200702-000159-00</t>
  </si>
  <si>
    <t>600001-005098-0000</t>
  </si>
  <si>
    <t>GRRU-1822DR,Ⅴ4,H16P48S46A22DV</t>
  </si>
  <si>
    <t>600001-004999-0000</t>
  </si>
  <si>
    <t>ENB-10,A51R,H04P43S30N48DV</t>
  </si>
  <si>
    <t>600003-001032-0000</t>
  </si>
  <si>
    <t>DFR-3110L,F20V30P-10S85A22M07</t>
  </si>
  <si>
    <t>600001-002576-0000</t>
  </si>
  <si>
    <t>GRRU-1822DA,Ⅳ5,H16P00S46N48M01</t>
  </si>
  <si>
    <t>600001-005006-0000</t>
  </si>
  <si>
    <t>GRRU-1022R,Ⅳ5,H16P43S30N48RS</t>
  </si>
  <si>
    <t>600001-002574-0000</t>
  </si>
  <si>
    <t>GRRU-1822DA,Ⅳ5,H08P00S46N48M01DV</t>
  </si>
  <si>
    <t>600001-002487-0000</t>
  </si>
  <si>
    <t>GRRU-1822DA,Ⅳ5,H16P00S46A22M01DV</t>
  </si>
  <si>
    <t>600003-000818-0000</t>
  </si>
  <si>
    <t>DFR-3110DR,F20V30P46S85A22RS</t>
  </si>
  <si>
    <t>600001-005107-0000</t>
  </si>
  <si>
    <t>RS-5087-R,S1,H16P40S20A22</t>
  </si>
  <si>
    <t>600003-001067-0000</t>
  </si>
  <si>
    <t>600009-001560-0000</t>
  </si>
  <si>
    <t>DR-9122IC,Ⅳ3,H12P43S33A22M01WC1TS1AC1</t>
  </si>
  <si>
    <t>600001-004955-0000</t>
  </si>
  <si>
    <t>ENB-10,A51R,H04P43S30A22DV</t>
  </si>
  <si>
    <t>600001-002485-0000</t>
  </si>
  <si>
    <t>GRRU-1822DA,Ⅳ5,H16P00S46N48M01DV</t>
  </si>
  <si>
    <t>GRRU-1022DA,Ⅳ5,H08P00S30N48M01</t>
  </si>
  <si>
    <t>600003-001251-0000</t>
  </si>
  <si>
    <t>600001-004906-0000</t>
  </si>
  <si>
    <t>100607-001667-00</t>
  </si>
  <si>
    <t>PA-4750BGC1-3081,MCX转MCX电缆1</t>
  </si>
  <si>
    <t>600001-003006-0000</t>
  </si>
  <si>
    <t>600001-004808-0000</t>
  </si>
  <si>
    <t>GRRU-1822R,Ⅳ5,H08P43S46A22RS</t>
  </si>
  <si>
    <t>600001-005073-0000</t>
  </si>
  <si>
    <t>GRRU-1022DR,Ⅴ4,H16P48S30A22RS</t>
  </si>
  <si>
    <t>600001-004881-0000</t>
  </si>
  <si>
    <t>600002-000837-0000</t>
  </si>
  <si>
    <t>JS-RRU02,A11,H04P43S46A22DV</t>
  </si>
  <si>
    <t>600001-002575-0000</t>
  </si>
  <si>
    <t>GRRU-1822DA,Ⅳ5,H16P00S46A22M01</t>
  </si>
  <si>
    <t>600003-001247-0000</t>
  </si>
  <si>
    <t>600003-000762-0000</t>
  </si>
  <si>
    <t>DFR-3110L,F20V30P-10S85A22M01</t>
  </si>
  <si>
    <t>600001-005100-0000</t>
  </si>
  <si>
    <t>GRRU-1822DR,Ⅴ4,H16P48S46N48DV</t>
  </si>
  <si>
    <t>600001-005150-0000</t>
  </si>
  <si>
    <t>100607-001669-00</t>
  </si>
  <si>
    <t>PA-4750SGC1-3081,MCX转MCX电缆1</t>
  </si>
  <si>
    <t>100607-001668-00</t>
  </si>
  <si>
    <t>PA-4750BGC1-3082,MCX转MCX电缆2</t>
  </si>
  <si>
    <t>100607-001673-00</t>
  </si>
  <si>
    <t>PA-4750FWC1-3081,MCX转MCX电缆1</t>
  </si>
  <si>
    <t>600003-003232-0000</t>
  </si>
  <si>
    <t>PA-4550CGC3-3085,输出线缆</t>
  </si>
  <si>
    <t>600002-000836-0000</t>
  </si>
  <si>
    <t>JS-RRU02,A11,H04P43S30A22DV</t>
  </si>
  <si>
    <t>100607-000157-00</t>
  </si>
  <si>
    <t>00-BPA9010M-3091,SMA转N连接电缆</t>
  </si>
  <si>
    <t>200702-000147-00</t>
  </si>
  <si>
    <t>RRU-OB2,光传输旁路单元</t>
  </si>
  <si>
    <t>600001-002559-0000</t>
  </si>
  <si>
    <t>600004-000417-0000</t>
  </si>
  <si>
    <t>M-4080-C2,T22,F10P40S23A22M04(DEL)</t>
  </si>
  <si>
    <t>600001-004956-0000</t>
  </si>
  <si>
    <t>ENB-10,A51R,H04P43S46A22DV</t>
  </si>
  <si>
    <t>600003-000942-0000</t>
  </si>
  <si>
    <t>600001-002998-0000</t>
  </si>
  <si>
    <t>GRRU-1822R,Ⅳ5,H16P33S46A22D50</t>
  </si>
  <si>
    <t>203090-000008-00</t>
  </si>
  <si>
    <t>SN5200/SP2600,升级套件</t>
  </si>
  <si>
    <t>600001-004910-0000</t>
  </si>
  <si>
    <t>600003-000897-0000</t>
  </si>
  <si>
    <t>600003-000411-0000</t>
  </si>
  <si>
    <t>100607-001983-00</t>
  </si>
  <si>
    <t>SMA-KFB2B-RG405,射频电缆组件</t>
  </si>
  <si>
    <t>600003-001259-0000</t>
  </si>
  <si>
    <t>600009-002731-0000</t>
  </si>
  <si>
    <t>600001-002611-0000</t>
  </si>
  <si>
    <t>GRRU-1022DA,Ⅳ5,H16P00S30A22M01</t>
  </si>
  <si>
    <t>600001-004911-0000</t>
  </si>
  <si>
    <t>600001-004905-0000</t>
  </si>
  <si>
    <t>600001-004898-0000</t>
  </si>
  <si>
    <t>600001-005103-0000</t>
  </si>
  <si>
    <t>RS-5087-LD,S1,H16P00S20A22M01</t>
  </si>
  <si>
    <t>200701-000126-00</t>
  </si>
  <si>
    <t>RX-7539-S4,1800MHz从站单元(10W)</t>
  </si>
  <si>
    <t>600001-000625-0000</t>
  </si>
  <si>
    <t>600001-001255-0000</t>
  </si>
  <si>
    <t>600003-001033-0000</t>
  </si>
  <si>
    <t>DFR-3110L,F20V30P-10S85N48M07</t>
  </si>
  <si>
    <t>RX-7539-M4,900MHz主站单元(10W)</t>
  </si>
  <si>
    <t>600002-000806-0000</t>
  </si>
  <si>
    <t>DAS-2000L-AG,S32</t>
  </si>
  <si>
    <t>600001-001262-0000</t>
  </si>
  <si>
    <t>600001-001250-0000</t>
  </si>
  <si>
    <t>DR-1822,Ⅱ2,H06P40S48A22M01WC1TS1X03</t>
  </si>
  <si>
    <t>600009-002447-0000</t>
  </si>
  <si>
    <t>600004-000338-0000</t>
  </si>
  <si>
    <t>600009-001032-0000</t>
  </si>
  <si>
    <t>DR-9122IC,Ⅲ3,H12P40S33A22M01WC1TS1AC1</t>
  </si>
  <si>
    <t>600008-000395-0000</t>
  </si>
  <si>
    <t>TBS-8010,F10P53S23N48M04,Ⅱ2</t>
  </si>
  <si>
    <t>600005-000280-0000</t>
  </si>
  <si>
    <t>RS-5087-LD,S2,F15P-10S20A11L04T04M04BF3</t>
  </si>
  <si>
    <t>600004-000640-0000</t>
  </si>
  <si>
    <t>600002-000800-0000</t>
  </si>
  <si>
    <t>DAS-2000L-AC,S22</t>
  </si>
  <si>
    <t>600001-004917-0000</t>
  </si>
  <si>
    <t>600001-005086-0000</t>
  </si>
  <si>
    <t>GRRU-1822DR,Ⅴ4,H08P48S46A22DV</t>
  </si>
  <si>
    <t>600003-000944-0000</t>
  </si>
  <si>
    <t>DFR-3510LF,F20V30P-10S47A22M04</t>
  </si>
  <si>
    <t>600004-000227-0000</t>
  </si>
  <si>
    <t>M-4000-C2,M22,F20P37S30A22M01</t>
  </si>
  <si>
    <t>600001-002643-0000</t>
  </si>
  <si>
    <t>600005-000262-0000</t>
  </si>
  <si>
    <t>RS-5087-LD,S2,F15P-10S20A11L04T04M16BF3</t>
  </si>
  <si>
    <t>600001-002632-0000</t>
  </si>
  <si>
    <t>600001-002498-0000</t>
  </si>
  <si>
    <t>GRRU-1022DA,Ⅳ5,H16P00S30A22M01DV</t>
  </si>
  <si>
    <t>600001-002556-0000</t>
  </si>
  <si>
    <t>DR-1822IC,Ⅲ3,H12P40S46A22M01WC1TS1AC1</t>
  </si>
  <si>
    <t>600001-004908-0000</t>
  </si>
  <si>
    <t>600001-002818-0000</t>
  </si>
  <si>
    <t>GRRU-1022DA,Ⅳ5,H08P00S30N48M01DV</t>
  </si>
  <si>
    <t>600001-003023-0000</t>
  </si>
  <si>
    <t>600008-000251-0000</t>
  </si>
  <si>
    <t>600002-000792-0000</t>
  </si>
  <si>
    <t>DAS-2000L-K,E06M16</t>
  </si>
  <si>
    <t>200701-000178-00</t>
  </si>
  <si>
    <t>RX-7639HG-S3,2100MHz从站单元(20W)</t>
  </si>
  <si>
    <t>200701-000177-00</t>
  </si>
  <si>
    <t>RX-7639HG-M3(30M),900MHz主站单元(20W)</t>
  </si>
  <si>
    <t>600005-000261-0000</t>
  </si>
  <si>
    <t>RS-5087-R,S2,F15P40S20A11L06M03BF1BF3</t>
  </si>
  <si>
    <t>200701-000176-00</t>
  </si>
  <si>
    <t>RX-5239-S22,1800MHz从站单元(2W)</t>
  </si>
  <si>
    <t>600002-000819-0000</t>
  </si>
  <si>
    <t>DAS-2000R-C,E06A22L04BF3,S1</t>
  </si>
  <si>
    <t>200701-000174-00</t>
  </si>
  <si>
    <t>RX-5239-M2,2100MHz主站单元(2W)</t>
  </si>
  <si>
    <t>600002-000827-0000</t>
  </si>
  <si>
    <t>DAS-2000R-RCW,F10F60P43P44B05,S1</t>
  </si>
  <si>
    <t>600002-000832-0000</t>
  </si>
  <si>
    <t>DAS-2000R-RGE,F25F50P43P43B48BF1,S1</t>
  </si>
  <si>
    <t>SP-7610E02,2100MHz单元</t>
  </si>
  <si>
    <t>200701-000175-00</t>
  </si>
  <si>
    <t>RX-5239-S21(30M),900MHz从站单元(2W)</t>
  </si>
  <si>
    <t>600002-000834-0000</t>
  </si>
  <si>
    <t>DAS-2000R-REW,F75F60P44B51BF1,S1</t>
  </si>
  <si>
    <t>600001-005062-0000</t>
  </si>
  <si>
    <t>GRRU-1022DR,Ⅴ4,H08P48S30A22RS</t>
  </si>
  <si>
    <t>600004-000304-0000</t>
  </si>
  <si>
    <t>600003-001246-0000</t>
  </si>
  <si>
    <t>600002-000840-0000</t>
  </si>
  <si>
    <t>JS-RRU02,A11,H04P43S30N48DV</t>
  </si>
  <si>
    <t>600003-001252-0000</t>
  </si>
  <si>
    <t>DFR-3210R,Ⅴ4,F10P48S23N48DV</t>
  </si>
  <si>
    <t>600001-004844-5000</t>
  </si>
  <si>
    <t>RX1839-38V252P40S75A92M20</t>
  </si>
  <si>
    <t>600005-000282-5000</t>
  </si>
  <si>
    <t>LRU01-5000TB045TP06A92OP4</t>
  </si>
  <si>
    <t>600002-000767-5000</t>
  </si>
  <si>
    <t>600001-005043-5000</t>
  </si>
  <si>
    <t>MU01-RFU-LD</t>
  </si>
  <si>
    <t>600009-001837-5000</t>
  </si>
  <si>
    <t>RX9139-02V252P33G25A92M01</t>
  </si>
  <si>
    <t>600007-000123-5000</t>
  </si>
  <si>
    <t>600002-000740-5000</t>
  </si>
  <si>
    <t>RX2123-03H04PP43W60A92M20,Ⅲ3</t>
  </si>
  <si>
    <t>600005-000074-5000</t>
  </si>
  <si>
    <t>SN5200-31TF10P00P00P00TB013A22M20</t>
  </si>
  <si>
    <t>600002-000804-5000</t>
  </si>
  <si>
    <t>RX2123-03H02PP43W60A92M20,III3</t>
  </si>
  <si>
    <t>600002-000728-5000</t>
  </si>
  <si>
    <t>SP2600-06F70P10W70A22</t>
  </si>
  <si>
    <t>600005-000250-5000</t>
  </si>
  <si>
    <t>RA5H00-R39TF35TP06TB038A92OP6,Ⅱ2</t>
  </si>
  <si>
    <t>600003-000855-5000</t>
  </si>
  <si>
    <t>600001-004949-5000</t>
  </si>
  <si>
    <t>D12R-RFU-2100B60PF45</t>
  </si>
  <si>
    <t>600001-004938-5000</t>
  </si>
  <si>
    <t>D12M-IURF-0900B35</t>
  </si>
  <si>
    <t>600001-004937-5000</t>
  </si>
  <si>
    <t>D12M-IURF-0850B25</t>
  </si>
  <si>
    <t>600001-004941-5000</t>
  </si>
  <si>
    <t>D12M-IURF-2600B70</t>
  </si>
  <si>
    <t>600001-004940-5000</t>
  </si>
  <si>
    <t>D12M-IURF-2100B60</t>
  </si>
  <si>
    <t>600001-004939-5000</t>
  </si>
  <si>
    <t>D12M-IURF-1800B75</t>
  </si>
  <si>
    <t>600001-005029-5000</t>
  </si>
  <si>
    <t>MU01-RFU-1900B65</t>
  </si>
  <si>
    <t>600001-004946-5000</t>
  </si>
  <si>
    <t>600001-004950-5000</t>
  </si>
  <si>
    <t>600001-004947-5000</t>
  </si>
  <si>
    <t>600001-004963-5000</t>
  </si>
  <si>
    <t>MU01-RFU-AWSB45D</t>
  </si>
  <si>
    <t>600001-005030-5000</t>
  </si>
  <si>
    <t>MU01-RFU-2000B45</t>
  </si>
  <si>
    <t>600001-004966-5000</t>
  </si>
  <si>
    <t>MU01-RFU-19B65D</t>
  </si>
  <si>
    <t>600001-004962-5000</t>
  </si>
  <si>
    <t>MU01-RFU-85B25D</t>
  </si>
  <si>
    <t>600001-000463-5000</t>
  </si>
  <si>
    <t>RA0100-D15WF01A92M09OP4ES4,Ⅱ2</t>
  </si>
  <si>
    <t>600001-005015-5000</t>
  </si>
  <si>
    <t>D12R-RFU-2300B90PD43</t>
  </si>
  <si>
    <t>600001-004948-5000</t>
  </si>
  <si>
    <t>D12R-RFU-1800B75PF45</t>
  </si>
  <si>
    <t>600001-004645-5000</t>
  </si>
  <si>
    <t>600002-000762-5000</t>
  </si>
  <si>
    <t>600003-000965-5000</t>
  </si>
  <si>
    <t>600008-000400-5000</t>
  </si>
  <si>
    <t>RA8000-R08F18P40C18A92OP6,II2</t>
  </si>
  <si>
    <t>600003-000988-5000</t>
  </si>
  <si>
    <t>mBDA1933-46V252P27K65A92M20</t>
  </si>
  <si>
    <t>600001-004997-5000</t>
  </si>
  <si>
    <t>600007-000210-5000</t>
  </si>
  <si>
    <t>RA7500-R20DF04DP06DB02A92OP6,II2</t>
  </si>
  <si>
    <t>600001-005130-5000</t>
  </si>
  <si>
    <t>600005-000251-5000</t>
  </si>
  <si>
    <t>600002-000764-5000</t>
  </si>
  <si>
    <t>600001-005126-5000</t>
  </si>
  <si>
    <t>600001-004983-5000</t>
  </si>
  <si>
    <t>D12R-RMU-6700QB009OP4</t>
  </si>
  <si>
    <t>600001-004913-5000</t>
  </si>
  <si>
    <t>RX1839-38V252P37S75A92M20</t>
  </si>
  <si>
    <t>600001-005118-5000</t>
  </si>
  <si>
    <t>RU01-RFU-0900F30P43,S1</t>
  </si>
  <si>
    <t>600002-000766-5000</t>
  </si>
  <si>
    <t>SP2632-06V201P18W70A92</t>
  </si>
  <si>
    <t>600002-000829-5000</t>
  </si>
  <si>
    <t>SP2132-44V202P18W60A92M20</t>
  </si>
  <si>
    <t>600002-000763-5000</t>
  </si>
  <si>
    <t>600008-000422-5000</t>
  </si>
  <si>
    <t>RX8020-37V181P40C18A92M20</t>
  </si>
  <si>
    <t>600001-005012-5000</t>
  </si>
  <si>
    <t>MU01-RACK-E02</t>
  </si>
  <si>
    <t>600001-005129-5000</t>
  </si>
  <si>
    <t>600006-000010-5000</t>
  </si>
  <si>
    <t>RA6200-R39QF04QP02QB004A48OP4,S1</t>
  </si>
  <si>
    <t>600001-005014-5000</t>
  </si>
  <si>
    <t>D12M-IURF-2300B90</t>
  </si>
  <si>
    <t>600009-001953-5000</t>
  </si>
  <si>
    <t>RX9139-21V252P40G301A92M20</t>
  </si>
  <si>
    <t>600009-001957-5000</t>
  </si>
  <si>
    <t>RX9139-21V252P33G301A92M20</t>
  </si>
  <si>
    <t>600003-001242-5000</t>
  </si>
  <si>
    <t>mBDA0833-06V202P33J30A92M20</t>
  </si>
  <si>
    <t>600009-001680-5000</t>
  </si>
  <si>
    <t>RX9143-21H01F2.8PF40G25A92M20,S1</t>
  </si>
  <si>
    <t>600002-000782-5000</t>
  </si>
  <si>
    <t>RX9139-02V252P43G25A92M01</t>
  </si>
  <si>
    <t>600008-000392-5000</t>
  </si>
  <si>
    <t>RX8132-02V252V252P40C25A92M08</t>
  </si>
  <si>
    <t>600001-005152-5000</t>
  </si>
  <si>
    <t>RX1839-38V252P43S75A92M20,S1</t>
  </si>
  <si>
    <t>600001-004639-5000</t>
  </si>
  <si>
    <t>RA0100-D15WF01A92M20OP4ES04,Ⅱ2,S1</t>
  </si>
  <si>
    <t>600003-001258-5000</t>
  </si>
  <si>
    <t>mBDA-RF-800EV202B30P33</t>
  </si>
  <si>
    <t>600001-005114-5000</t>
  </si>
  <si>
    <t>RU01-CMU-A92OP4E02</t>
  </si>
  <si>
    <t>600005-000274-5000</t>
  </si>
  <si>
    <t>600009-002132-5000</t>
  </si>
  <si>
    <t>RX9139-21V252P43G301A92M20,S1</t>
  </si>
  <si>
    <t>600001-004943-5000</t>
  </si>
  <si>
    <t>D12M-PMU-A92W300M09</t>
  </si>
  <si>
    <t>600001-005109-5000</t>
  </si>
  <si>
    <t>MU01-RACK-E01,S1</t>
  </si>
  <si>
    <t>SP1832-38V252P20S75A92M20</t>
  </si>
  <si>
    <t>600001-005016-5000</t>
  </si>
  <si>
    <t>D12R-RMU-OP4E02</t>
  </si>
  <si>
    <t>600002-000839-5000</t>
  </si>
  <si>
    <t>SP2132-44V202P20W60A92M20</t>
  </si>
  <si>
    <t>600001-005017-5000</t>
  </si>
  <si>
    <t>D12R-RMU-6600QB005OP4</t>
  </si>
  <si>
    <t>600001-005128-5000</t>
  </si>
  <si>
    <t>RU01-CMU-A92OP4E01,S2</t>
  </si>
  <si>
    <t>600001-005123-5000</t>
  </si>
  <si>
    <t>RU01-RFU-1826F75F70P43P43</t>
  </si>
  <si>
    <t>600002-000835-5000</t>
  </si>
  <si>
    <t>RX2639-06V201P40W70A92M20,S4</t>
  </si>
  <si>
    <t>600002-000838-5000</t>
  </si>
  <si>
    <t>600003-001036-5000</t>
  </si>
  <si>
    <t>mBDA2033-44V202P33U45A92M20</t>
  </si>
  <si>
    <t>600003-001063-5000</t>
  </si>
  <si>
    <t>mBDA2133-44V202P27W60A92M20</t>
  </si>
  <si>
    <t>600001-005131-5000</t>
  </si>
  <si>
    <t>600003-000541-0000</t>
  </si>
  <si>
    <t>RA-3210-R,S1,F60P40S76A22L06BF1BF3</t>
  </si>
  <si>
    <t>600001-005112-5000</t>
  </si>
  <si>
    <t>RU01-CMU-A92OP4E01</t>
  </si>
  <si>
    <t>600001-002832-0000</t>
  </si>
  <si>
    <t>600002-006002-5000</t>
  </si>
  <si>
    <t>600003-000504-0000</t>
  </si>
  <si>
    <t>600009-001839-5000</t>
  </si>
  <si>
    <t>600003-000964-5000</t>
  </si>
  <si>
    <t>mBDA9133-11V252P33G301A92M20</t>
  </si>
  <si>
    <t>600001-005132-5000</t>
  </si>
  <si>
    <t>600001-005032-5000</t>
  </si>
  <si>
    <t>600002-000769-5000</t>
  </si>
  <si>
    <t>RX2123-03H04PP33W60A92M20,Ⅲ3</t>
  </si>
  <si>
    <t>GRRU-1022DR,Ⅴ4,H16P46S30A22RS</t>
  </si>
  <si>
    <t>600001-003021-0000</t>
  </si>
  <si>
    <t>600001-002672-0000</t>
  </si>
  <si>
    <t>GRRU-1822DA,Ⅳ5,H08P00S48N48M01</t>
  </si>
  <si>
    <t>600001-005031-5000</t>
  </si>
  <si>
    <t>600001-005026-5000</t>
  </si>
  <si>
    <t>600001-005028-5000</t>
  </si>
  <si>
    <t>600001-005042-5000</t>
  </si>
  <si>
    <t>600008-000343-5000</t>
  </si>
  <si>
    <t>600001-003022-0000</t>
  </si>
  <si>
    <t>200902-001629-80</t>
  </si>
  <si>
    <t>RA-6200FAN-3801MX,四频大功率风扇组件</t>
  </si>
  <si>
    <t>100607-003295-00</t>
  </si>
  <si>
    <t>SMAJB2E-SMAJB2E,0.51m,射频电缆</t>
  </si>
  <si>
    <t>100607-003294-00</t>
  </si>
  <si>
    <t>SMAJB2E-SMAJB2E,0.48m,射频电缆</t>
  </si>
  <si>
    <t>200805-000308-00</t>
  </si>
  <si>
    <t>BAT-4,2位对插,锂电池组</t>
  </si>
  <si>
    <t>100607-001981-00</t>
  </si>
  <si>
    <t>SMA-JWB2A-RG405,射频电缆组件1</t>
  </si>
  <si>
    <t>100607-001360-00</t>
  </si>
  <si>
    <t>PA-5050BCE0-3081,输出电缆</t>
  </si>
  <si>
    <t>600001-005119-5000</t>
  </si>
  <si>
    <t>600001-005125-5000</t>
  </si>
  <si>
    <t>600009-002137-5000</t>
  </si>
  <si>
    <t>200306-004102-00</t>
  </si>
  <si>
    <t>RA-1800AWR-3001,EP52一体化监控主板</t>
  </si>
  <si>
    <t>600001-005167-0000</t>
  </si>
  <si>
    <t>600001-005168-0000</t>
  </si>
  <si>
    <t>600001-005164-5000</t>
  </si>
  <si>
    <t>600001-005027-5000</t>
  </si>
  <si>
    <t>600002-000843-5000</t>
  </si>
  <si>
    <t>600003-000962-5000</t>
  </si>
  <si>
    <t>mBDA2133-44V202P33W60A92M20</t>
  </si>
  <si>
    <t>600003-001090-5000</t>
  </si>
  <si>
    <t>mBDA1833-38V252P33S75A92M20</t>
  </si>
  <si>
    <t>600001-002849-0000</t>
  </si>
  <si>
    <t>RA-1000AW-R,S1,F30P40S34A22L06BF1BF3</t>
  </si>
  <si>
    <t>600002-000773-5000</t>
  </si>
  <si>
    <t>600009-001053-0000</t>
  </si>
  <si>
    <t>DR-9122IC,Ⅲ3,H12P37S33A22M01WC1TS1AC1</t>
  </si>
  <si>
    <t>600004-001160-0000</t>
  </si>
  <si>
    <t>M-4180B-C2,M21,F25P40S41A22M01(DEL)</t>
  </si>
  <si>
    <t>600003-000898-0000</t>
  </si>
  <si>
    <t>600003-001205-5000</t>
  </si>
  <si>
    <t>mBDA0733-06V202P33J301A92M20</t>
  </si>
  <si>
    <t>600002-000842-5000</t>
  </si>
  <si>
    <t>SP2132-44V202P18W60A92,S1</t>
  </si>
  <si>
    <t>600001-005064-0000</t>
  </si>
  <si>
    <t>GRRU-1022DR,Ⅴ4,H08P48S30N48RS</t>
  </si>
  <si>
    <t>100607-003057-00</t>
  </si>
  <si>
    <t>PA-4550GEZ0-3083,SMA射频电缆3</t>
  </si>
  <si>
    <t>100607-003055-00</t>
  </si>
  <si>
    <t>PA-4550GEZ0-3081,SMA射频电缆1</t>
  </si>
  <si>
    <t>100607-003056-00</t>
  </si>
  <si>
    <t>PA-4550GEZ0-3082,SMA射频电缆2</t>
  </si>
  <si>
    <t>100607-003628-00</t>
  </si>
  <si>
    <t>SMA-JWB3-SMA-JWB3,9m,402FJ射频线缆</t>
  </si>
  <si>
    <t>600001-005076-5000</t>
  </si>
  <si>
    <t>200902-001981-80</t>
  </si>
  <si>
    <t>RA-5200FAN-3801MX,三频大功率风扇组件</t>
  </si>
  <si>
    <t>100607-003626-00</t>
  </si>
  <si>
    <t>600003-000650-0000</t>
  </si>
  <si>
    <t>600003-000854-5000</t>
  </si>
  <si>
    <t>600001-002571-0000</t>
  </si>
  <si>
    <t>GRRU-1822DA,Ⅳ5,H08P00S46A22M01</t>
  </si>
  <si>
    <t>100607-003627-00</t>
  </si>
  <si>
    <t>600001-002460-5000</t>
  </si>
  <si>
    <t>600003-001112-5000</t>
  </si>
  <si>
    <t>mBDA1833-38V252P27S75A92</t>
  </si>
  <si>
    <t>600003-000985-5000</t>
  </si>
  <si>
    <t>600001-001160-0000</t>
  </si>
  <si>
    <t>GRRU-1022R,H16P48S33A22DVAW1</t>
  </si>
  <si>
    <t>600003-000900-0000</t>
  </si>
  <si>
    <t>600003-000957-5000</t>
  </si>
  <si>
    <t>mBDA1933-46V252P30K65A92M20</t>
  </si>
  <si>
    <t>600003-000982-5000</t>
  </si>
  <si>
    <t>600003-000978-5000</t>
  </si>
  <si>
    <t>mBDA2633-06V201P33W70A92M20</t>
  </si>
  <si>
    <t>600003-000885-0000</t>
  </si>
  <si>
    <t>RA-3310AW-R,F15Y01P40S73A22L06BF1BF3</t>
  </si>
  <si>
    <t>200701-000161-00</t>
  </si>
  <si>
    <t>RX-7639-M2(30M),900MHz主站单元(2W)</t>
  </si>
  <si>
    <t>600003-001037-5000</t>
  </si>
  <si>
    <t>mBDA9133-11V252P27G301A92</t>
  </si>
  <si>
    <t>600001-004945-5000</t>
  </si>
  <si>
    <t>600003-000814-0000</t>
  </si>
  <si>
    <t>DFR-3210R,Ⅴ4,F10P46S23A22DVRSE(DEL)</t>
  </si>
  <si>
    <t>200701-000131-00</t>
  </si>
  <si>
    <t>200701-000123-00</t>
  </si>
  <si>
    <t>200701-000133-00</t>
  </si>
  <si>
    <t>600001-004935-5000</t>
  </si>
  <si>
    <t>D12M-IUCB-E02</t>
  </si>
  <si>
    <t>600001-004931-5000</t>
  </si>
  <si>
    <t>D12M-FOUCB-E01</t>
  </si>
  <si>
    <t>600001-004936-5000</t>
  </si>
  <si>
    <t>D12M-IUCB-E03</t>
  </si>
  <si>
    <t>600001-004934-5000</t>
  </si>
  <si>
    <t>D12M-IUCB-E01</t>
  </si>
  <si>
    <t>600003-001386-0000</t>
  </si>
  <si>
    <t>MDAS-UWEF,Ⅲ3,LSMF23S85A22R</t>
  </si>
  <si>
    <t>200701-000156-00</t>
  </si>
  <si>
    <t>200701-000159-00</t>
  </si>
  <si>
    <t>RX-7639-M(30M),900MHz主站单元(10W)</t>
  </si>
  <si>
    <t>200701-000157-00</t>
  </si>
  <si>
    <t>RX-7539-S3,1800MHz从站单元(20W)</t>
  </si>
  <si>
    <t>RX5239-20V252V252V154TP06TB013A92M20,S2</t>
  </si>
  <si>
    <t>600007-000185-5000</t>
  </si>
  <si>
    <t>RX7539-20V252V252P40P40DB01A92M01,S1</t>
  </si>
  <si>
    <t>600007-000245-5000</t>
  </si>
  <si>
    <t>RX7539-20V252V252P33P33DB43A92M20,S1</t>
  </si>
  <si>
    <t>600007-000223-5000</t>
  </si>
  <si>
    <t>RX7539-20V252V252P43P43DB43A92M20,S1</t>
  </si>
  <si>
    <t>600007-000247-5000</t>
  </si>
  <si>
    <t>RX7539-20V252V252P40P40DB43A92M20,S1</t>
  </si>
  <si>
    <t>600003-001088-5000</t>
  </si>
  <si>
    <t>mBDA1833-38V252P27S75A92M20</t>
  </si>
  <si>
    <t>600001-001325-0000</t>
  </si>
  <si>
    <t>600003-000977-5000</t>
  </si>
  <si>
    <t>mBDA2633-06V201P27W70A92M20</t>
  </si>
  <si>
    <t>100607-000158-00</t>
  </si>
  <si>
    <t>00-BPA9010M-3092,N转SMA连接电缆</t>
  </si>
  <si>
    <t>100607-000160-00</t>
  </si>
  <si>
    <t>00-BPA9010M-3094,N转N连接电缆</t>
  </si>
  <si>
    <t>100607-000148-00</t>
  </si>
  <si>
    <t>00-BPA1810M-3088,盲插组件</t>
  </si>
  <si>
    <t>100607-000712-00</t>
  </si>
  <si>
    <t>00-BPA1810M-3086,N(阳)转N(阳)连接电缆2</t>
  </si>
  <si>
    <t>100607-001311-00</t>
  </si>
  <si>
    <t>TC-1900-3081,SMA转SMA连接电缆1</t>
  </si>
  <si>
    <t>100607-001312-00</t>
  </si>
  <si>
    <t>TC-1900-3082,SMA转SMA连接电缆2</t>
  </si>
  <si>
    <t>100607-001313-00</t>
  </si>
  <si>
    <t>TC-1900-3083,SMA转SMA连接电缆3</t>
  </si>
  <si>
    <t>100607-003340-00</t>
  </si>
  <si>
    <t>ODS-75R17NF3H-3082,KD2电缆</t>
  </si>
  <si>
    <t>100607-001329-00</t>
  </si>
  <si>
    <t>PA-5350DGZ5-3082,N型输出电缆</t>
  </si>
  <si>
    <t>600003-001091-5000</t>
  </si>
  <si>
    <t>600003-001092-5000</t>
  </si>
  <si>
    <t>600005-000289-0000</t>
  </si>
  <si>
    <t>RS-5087-LD,S1,H16P00S20A22M04</t>
  </si>
  <si>
    <t>100607-000711-00</t>
  </si>
  <si>
    <t>00-BPA1810M-3085,N(阳)转N(阳)连接电缆1</t>
  </si>
  <si>
    <t>100607-000159-00</t>
  </si>
  <si>
    <t>00-BPA9010M-3093,N转N连接电缆</t>
  </si>
  <si>
    <t>600006-000008-5000</t>
  </si>
  <si>
    <t>600001-004942-5000</t>
  </si>
  <si>
    <t>D12M-IURK-E01</t>
  </si>
  <si>
    <t>600009-001744-5000</t>
  </si>
  <si>
    <t>200702-000171-00</t>
  </si>
  <si>
    <t>200702-000172-00</t>
  </si>
  <si>
    <t>200702-000173-00</t>
  </si>
  <si>
    <t>600003-001056-5000</t>
  </si>
  <si>
    <t>mBDA-CB-BK2DON01,合路单元</t>
  </si>
  <si>
    <t>600001-005154-5000</t>
  </si>
  <si>
    <t>600001-005061-0000</t>
  </si>
  <si>
    <t>GRRU-1022DR,Ⅴ4,H08P48S30A22DV</t>
  </si>
  <si>
    <t>600001-005169-0000</t>
  </si>
  <si>
    <t>TLA-1575L,GPS中继放大器</t>
  </si>
  <si>
    <t>600001-005121-0000</t>
  </si>
  <si>
    <t>TLA-1500L,GPS中继放大器</t>
  </si>
  <si>
    <t>100607-002680-00</t>
  </si>
  <si>
    <t>PA-4550GEC0-3081,延时线缆1</t>
  </si>
  <si>
    <t>100607-002267-00</t>
  </si>
  <si>
    <t>PA-4550DGC2-3081,延时线缆1</t>
  </si>
  <si>
    <t>100607-002263-00</t>
  </si>
  <si>
    <t>PA-4550CGC3-3087,延时线缆1</t>
  </si>
  <si>
    <t>100607-002681-00</t>
  </si>
  <si>
    <t>PA-4550GEC0-3082,延时线缆2</t>
  </si>
  <si>
    <t>100607-002264-00</t>
  </si>
  <si>
    <t>PA-4550CGC3-3088,延时线缆2</t>
  </si>
  <si>
    <t>100607-002268-00</t>
  </si>
  <si>
    <t>PA-4550DGC2-3082,延时线缆2</t>
  </si>
  <si>
    <t>100607-000710-00</t>
  </si>
  <si>
    <t>00-BPA1810M-3084,SMA转SMA连接电缆4</t>
  </si>
  <si>
    <t>100607-003174-80</t>
  </si>
  <si>
    <t>SMA-JB3(RG402)N-KFB3-11,200,电缆组件</t>
  </si>
  <si>
    <t>100607-003557-80</t>
  </si>
  <si>
    <t>SMA-JWB3(RG402)N-KFB3-11,150,电缆组件</t>
  </si>
  <si>
    <t>SMA-JWB3(RG402)N-KFB3-11,250,电缆组件</t>
  </si>
  <si>
    <t>100607-003625-00</t>
  </si>
  <si>
    <t>SMA-JWB3-SMA-JWB3,12m,402FJ射频线缆</t>
  </si>
  <si>
    <t>815000-000296-0000</t>
  </si>
  <si>
    <t>AP2400-IF,A02,0500N00PD1</t>
  </si>
  <si>
    <t>815000-000324-0000</t>
  </si>
  <si>
    <t>815000-000242-0000</t>
  </si>
  <si>
    <t>AP2600-I,0101N00P2Q002,无线接入点</t>
  </si>
  <si>
    <t>815000-000297-0000</t>
  </si>
  <si>
    <t>AP2600-I,A02,0202N00PD2</t>
  </si>
  <si>
    <t>815000-000319-0000</t>
  </si>
  <si>
    <t>815000-000321-0000</t>
  </si>
  <si>
    <t>AP2400-I,A05,0200N00BN2</t>
  </si>
  <si>
    <t>610001-000005-0000</t>
  </si>
  <si>
    <t>815000-000298-0000</t>
  </si>
  <si>
    <t>610012-000004-0000</t>
  </si>
  <si>
    <t>610005-000024-0000</t>
  </si>
  <si>
    <t>610005-000003-0000</t>
  </si>
  <si>
    <t>610012-000002-0000</t>
  </si>
  <si>
    <t>815000-000294-0000</t>
  </si>
  <si>
    <t>AP2600-OS,A02,0505N14PN2</t>
  </si>
  <si>
    <t>610005-000007-0000</t>
  </si>
  <si>
    <t>610005-000019-0000</t>
  </si>
  <si>
    <t>610006-000012-0000</t>
  </si>
  <si>
    <t>PSE-H01C65N0,单口65W PSE供电模块</t>
  </si>
  <si>
    <t>610012-000001-0000</t>
  </si>
  <si>
    <t>610001-000006-0000</t>
  </si>
  <si>
    <t>200805-000402-00</t>
  </si>
  <si>
    <t>610012-000009-0000</t>
  </si>
  <si>
    <t>JS-AU02,A11,H04B06A22M16</t>
  </si>
  <si>
    <t>610007-000002-0000</t>
  </si>
  <si>
    <t>ENB-3510,A04,H01H04Y02P24P23S80S42D12M16</t>
  </si>
  <si>
    <t>610005-000042-0000</t>
  </si>
  <si>
    <t>610006-000018-0000</t>
  </si>
  <si>
    <t>610012-000005-0000</t>
  </si>
  <si>
    <t>615000-000001-0000</t>
  </si>
  <si>
    <t>102808-000239-01</t>
  </si>
  <si>
    <t>装配单价</t>
  </si>
  <si>
    <t>维修单价</t>
  </si>
  <si>
    <t>测试单价</t>
  </si>
  <si>
    <t>包装单价</t>
  </si>
  <si>
    <t>600001-002466-0000</t>
  </si>
  <si>
    <t>600001-002467-0000</t>
  </si>
  <si>
    <t>600001-002481-0000</t>
  </si>
  <si>
    <t>600001-002484-0000</t>
  </si>
  <si>
    <t>600001-003059-0000</t>
  </si>
  <si>
    <t>600001-003060-0000</t>
  </si>
  <si>
    <t>600001-003061-0000</t>
  </si>
  <si>
    <t>600001-004627-0000</t>
  </si>
  <si>
    <t>600001-004649-0000</t>
  </si>
  <si>
    <t>600001-004726-0000</t>
  </si>
  <si>
    <t>600001-004789-0000</t>
  </si>
  <si>
    <t>600001-004815-0000</t>
  </si>
  <si>
    <t>600001-004825-0000</t>
  </si>
  <si>
    <t>600001-004828-0000</t>
  </si>
  <si>
    <t>600001-004847-0000</t>
  </si>
  <si>
    <t>600001-004848-0000</t>
  </si>
  <si>
    <t>600003-000309-0000</t>
  </si>
  <si>
    <t>600003-000405-0000</t>
  </si>
  <si>
    <t>600003-000414-0000</t>
  </si>
  <si>
    <t>600003-000415-0000</t>
  </si>
  <si>
    <t>600003-000419-0000</t>
  </si>
  <si>
    <t>600003-000493-0000</t>
  </si>
  <si>
    <t>600003-000495-0000</t>
  </si>
  <si>
    <t>600003-000547-0000</t>
  </si>
  <si>
    <t>600003-000548-0000</t>
  </si>
  <si>
    <t>600003-000550-0000</t>
  </si>
  <si>
    <t>600003-000551-0000</t>
  </si>
  <si>
    <t>600003-000595-0000</t>
  </si>
  <si>
    <t>600003-000605-0000</t>
  </si>
  <si>
    <t>600003-000620-0000</t>
  </si>
  <si>
    <t>600003-000621-0000</t>
  </si>
  <si>
    <t>600003-000644-0000</t>
  </si>
  <si>
    <t>600003-000659-0000</t>
  </si>
  <si>
    <t>600003-000681-0000</t>
  </si>
  <si>
    <t>600003-000682-0000</t>
  </si>
  <si>
    <t>600003-000683-0000</t>
  </si>
  <si>
    <t>600003-000689-0000</t>
  </si>
  <si>
    <t>600003-000690-0000</t>
  </si>
  <si>
    <t>600003-000702-0000</t>
  </si>
  <si>
    <t>600003-000703-0000</t>
  </si>
  <si>
    <t>600003-000704-0000</t>
  </si>
  <si>
    <t>600003-000708-0000</t>
  </si>
  <si>
    <t>600003-000711-0000</t>
  </si>
  <si>
    <t>600003-000712-0000</t>
  </si>
  <si>
    <t>600003-000715-0000</t>
  </si>
  <si>
    <t>600003-000716-0000</t>
  </si>
  <si>
    <t>600003-000734-0000</t>
  </si>
  <si>
    <t>600003-000736-0000</t>
  </si>
  <si>
    <t>600003-000737-0000</t>
  </si>
  <si>
    <t>600003-000738-0000</t>
  </si>
  <si>
    <t>600003-000753-0000</t>
  </si>
  <si>
    <t>600003-000755-0000</t>
  </si>
  <si>
    <t>600003-000756-0000</t>
  </si>
  <si>
    <t>600003-000757-0000</t>
  </si>
  <si>
    <t>600003-000774-0000</t>
  </si>
  <si>
    <t>600003-000780-0000</t>
  </si>
  <si>
    <t>600003-000783-0000</t>
  </si>
  <si>
    <t>600003-000786-0000</t>
  </si>
  <si>
    <t>600003-000789-0000</t>
  </si>
  <si>
    <t>600003-000790-0000</t>
  </si>
  <si>
    <t>600003-000792-0000</t>
  </si>
  <si>
    <t>600003-000793-0000</t>
  </si>
  <si>
    <t>600003-000802-0000</t>
  </si>
  <si>
    <t>600003-000806-0000</t>
  </si>
  <si>
    <t>600003-000831-0000</t>
  </si>
  <si>
    <t>600003-000832-0000</t>
  </si>
  <si>
    <t>600003-000839-0000</t>
  </si>
  <si>
    <t>600003-000840-0000</t>
  </si>
  <si>
    <t>600003-000842-0000</t>
  </si>
  <si>
    <t>600003-000843-0000</t>
  </si>
  <si>
    <t>600003-000845-0000</t>
  </si>
  <si>
    <t>600003-000846-0000</t>
  </si>
  <si>
    <t>600003-000868-0000</t>
  </si>
  <si>
    <t>600003-000874-0000</t>
  </si>
  <si>
    <t>600003-000875-0000</t>
  </si>
  <si>
    <t>600003-000878-0000</t>
  </si>
  <si>
    <t>600003-000889-0000</t>
  </si>
  <si>
    <t>600003-000891-0000</t>
  </si>
  <si>
    <t>600003-000894-0000</t>
  </si>
  <si>
    <t>600003-000909-0000</t>
  </si>
  <si>
    <t>600003-000910-0000</t>
  </si>
  <si>
    <t>600003-000918-0000</t>
  </si>
  <si>
    <t>600003-000926-0000</t>
  </si>
  <si>
    <t>600003-000927-0000</t>
  </si>
  <si>
    <t>600003-000930-0000</t>
  </si>
  <si>
    <t>600003-000966-0000</t>
  </si>
  <si>
    <t>600003-000967-0000</t>
  </si>
  <si>
    <t>600003-000969-0000</t>
  </si>
  <si>
    <t>600003-001029-0000</t>
  </si>
  <si>
    <t>600003-001058-0000</t>
  </si>
  <si>
    <t>600001-002482-0000</t>
  </si>
  <si>
    <t>600001-002817-0000</t>
  </si>
  <si>
    <t>600001-002856-0000</t>
  </si>
  <si>
    <t>600001-004628-0000</t>
  </si>
  <si>
    <t>600001-004643-0000</t>
  </si>
  <si>
    <t>600001-004648-0000</t>
  </si>
  <si>
    <t>600001-004725-0000</t>
  </si>
  <si>
    <t>600001-004817-0000</t>
  </si>
  <si>
    <t>600001-004818-0000</t>
  </si>
  <si>
    <t>600001-004819-0000</t>
  </si>
  <si>
    <t>600003-000308-0000</t>
  </si>
  <si>
    <t>600003-000400-0000</t>
  </si>
  <si>
    <t>600003-000403-0000</t>
  </si>
  <si>
    <t>600003-000416-0000</t>
  </si>
  <si>
    <t>600003-000417-0000</t>
  </si>
  <si>
    <t>600003-000418-0000</t>
  </si>
  <si>
    <t>600003-000470-0000</t>
  </si>
  <si>
    <t>600003-000494-0000</t>
  </si>
  <si>
    <t>600003-000549-0000</t>
  </si>
  <si>
    <t>600003-000595-0009</t>
  </si>
  <si>
    <t>600003-000596-0000</t>
  </si>
  <si>
    <t>600003-000596-0009</t>
  </si>
  <si>
    <t>600003-000606-0000</t>
  </si>
  <si>
    <t>600003-000611-0000</t>
  </si>
  <si>
    <t>600003-000613-0000</t>
  </si>
  <si>
    <t>600003-000674-0000</t>
  </si>
  <si>
    <t>600003-000675-0000</t>
  </si>
  <si>
    <t>600003-000676-0000</t>
  </si>
  <si>
    <t>600003-000677-0000</t>
  </si>
  <si>
    <t>600003-000678-0000</t>
  </si>
  <si>
    <t>600003-000679-0000</t>
  </si>
  <si>
    <t>600003-000680-0000</t>
  </si>
  <si>
    <t>600003-000707-0000</t>
  </si>
  <si>
    <t>600003-000709-0000</t>
  </si>
  <si>
    <t>600003-000735-0000</t>
  </si>
  <si>
    <t>600003-000743-0000</t>
  </si>
  <si>
    <t>600003-000749-0000</t>
  </si>
  <si>
    <t>600003-000750-0000</t>
  </si>
  <si>
    <t>600003-000754-0000</t>
  </si>
  <si>
    <t>600003-000775-0000</t>
  </si>
  <si>
    <t>600003-000776-0000</t>
  </si>
  <si>
    <t>600003-000777-0000</t>
  </si>
  <si>
    <t>600003-000779-0000</t>
  </si>
  <si>
    <t>600003-000787-0000</t>
  </si>
  <si>
    <t>600003-000788-0000</t>
  </si>
  <si>
    <t>600003-000791-0000</t>
  </si>
  <si>
    <t>600003-000794-0000</t>
  </si>
  <si>
    <t>600003-000795-0000</t>
  </si>
  <si>
    <t>600003-000796-0000</t>
  </si>
  <si>
    <t>600003-000803-0000</t>
  </si>
  <si>
    <t>600003-000804-0000</t>
  </si>
  <si>
    <t>600003-000812-0000</t>
  </si>
  <si>
    <t>600003-000828-0000</t>
  </si>
  <si>
    <t>600003-000833-0000</t>
  </si>
  <si>
    <t>600003-000834-0000</t>
  </si>
  <si>
    <t>600003-000835-0000</t>
  </si>
  <si>
    <t>600003-000836-0000</t>
  </si>
  <si>
    <t>600003-000837-0000</t>
  </si>
  <si>
    <t>600003-000841-0000</t>
  </si>
  <si>
    <t>600003-000844-0000</t>
  </si>
  <si>
    <t>600003-000847-0000</t>
  </si>
  <si>
    <t>600003-000860-0000</t>
  </si>
  <si>
    <t>600003-000864-0000</t>
  </si>
  <si>
    <t>600003-000866-0000</t>
  </si>
  <si>
    <t>600003-000879-0000</t>
  </si>
  <si>
    <t>600003-000881-0000</t>
  </si>
  <si>
    <t>600003-000882-0000</t>
  </si>
  <si>
    <t>600003-000883-0000</t>
  </si>
  <si>
    <t>600003-000887-0000</t>
  </si>
  <si>
    <t>600003-000890-0000</t>
  </si>
  <si>
    <t>600003-000896-0000</t>
  </si>
  <si>
    <t>600003-000908-0000</t>
  </si>
  <si>
    <t>600003-000911-0000</t>
  </si>
  <si>
    <t>600003-000914-0000</t>
  </si>
  <si>
    <t>600003-000915-0000</t>
  </si>
  <si>
    <t>600003-000916-0000</t>
  </si>
  <si>
    <t>600003-000917-0000</t>
  </si>
  <si>
    <t>600003-000920-0000</t>
  </si>
  <si>
    <t>600003-000921-0000</t>
  </si>
  <si>
    <t>600003-000922-0000</t>
  </si>
  <si>
    <t>600003-000923-0000</t>
  </si>
  <si>
    <t>600003-000932-0000</t>
  </si>
  <si>
    <t>600003-000968-0000</t>
  </si>
  <si>
    <t>600003-000970-0000</t>
  </si>
  <si>
    <t>600003-000971-0000</t>
  </si>
  <si>
    <t>600003-000972-0000</t>
  </si>
  <si>
    <t>600003-000973-0000</t>
  </si>
  <si>
    <t>600003-000974-0000</t>
  </si>
  <si>
    <t>600003-000975-0000</t>
  </si>
  <si>
    <t>600003-001009-0000</t>
  </si>
  <si>
    <t>600003-001014-0000</t>
  </si>
  <si>
    <t>600003-001019-0000</t>
  </si>
  <si>
    <t>600003-001043-0000</t>
  </si>
  <si>
    <t>600003-001045-0000</t>
  </si>
  <si>
    <t>600003-001047-0000</t>
  </si>
  <si>
    <t>600003-001049-0000</t>
  </si>
  <si>
    <t>600003-001077-0000</t>
  </si>
  <si>
    <t>600003-001081-0000</t>
  </si>
  <si>
    <t>600003-001082-0000</t>
  </si>
  <si>
    <t>600003-001083-0000</t>
  </si>
  <si>
    <t>600003-001087-0000</t>
  </si>
  <si>
    <t>600003-001177-0000</t>
  </si>
  <si>
    <t>600003-001184-0000</t>
  </si>
  <si>
    <t>600003-001096-0000</t>
  </si>
  <si>
    <t>200701-000091-00</t>
  </si>
  <si>
    <t>600003-000372-0000</t>
  </si>
  <si>
    <t>600003-000401-0000</t>
  </si>
  <si>
    <t>600003-000402-0000</t>
  </si>
  <si>
    <t>600003-001173-0000</t>
  </si>
  <si>
    <t>600003-001174-0000</t>
  </si>
  <si>
    <t>600009-003159-0000</t>
  </si>
  <si>
    <t>600009-003158-0000</t>
  </si>
  <si>
    <t>600009-001035-0000</t>
  </si>
  <si>
    <t>600009-000427-0000</t>
  </si>
  <si>
    <t>600009-000426-0000</t>
  </si>
  <si>
    <t>600009-000425-0000</t>
  </si>
  <si>
    <t>600009-000423-0000</t>
  </si>
  <si>
    <t>600009-000391-0000</t>
  </si>
  <si>
    <t>600009-000387-0000</t>
  </si>
  <si>
    <t>600009-000386-0000</t>
  </si>
  <si>
    <t>600009-000324-0000</t>
  </si>
  <si>
    <t>600009-000283-0000</t>
  </si>
  <si>
    <t>600009-000282-0000</t>
  </si>
  <si>
    <t>600008-000105-0000</t>
  </si>
  <si>
    <t>600008-000048-0000</t>
  </si>
  <si>
    <t>600003-003331-0000</t>
  </si>
  <si>
    <t>600003-003330-0000</t>
  </si>
  <si>
    <t>600001-004530-0000</t>
  </si>
  <si>
    <t>600001-004489-0000</t>
  </si>
  <si>
    <t>600001-000458-0000</t>
  </si>
  <si>
    <t>600001-000457-0000</t>
  </si>
  <si>
    <t>600003-000373-0000</t>
  </si>
  <si>
    <t>600003-000371-0000</t>
  </si>
  <si>
    <t>600003-000404-0000</t>
  </si>
  <si>
    <t>600003-000468-0000</t>
  </si>
  <si>
    <t>600003-000462-0000</t>
  </si>
  <si>
    <t>600003-000466-0000</t>
  </si>
  <si>
    <t>600001-002479-0000</t>
  </si>
  <si>
    <t>600003-000469-0000</t>
  </si>
  <si>
    <t>600001-002743-0000</t>
  </si>
  <si>
    <t>600003-000604-0000</t>
  </si>
  <si>
    <t>600003-000619-0000</t>
  </si>
  <si>
    <t>200306-001182-00</t>
  </si>
  <si>
    <t>600003-000655-0000</t>
  </si>
  <si>
    <t>600003-000654-0000</t>
  </si>
  <si>
    <t>600008-000394-0000</t>
  </si>
  <si>
    <t>600009-001051-0000</t>
  </si>
  <si>
    <t>600009-001050-0000</t>
  </si>
  <si>
    <t>600009-001695-0000</t>
  </si>
  <si>
    <t>600009-001697-0000</t>
  </si>
  <si>
    <t>600009-001698-0000</t>
  </si>
  <si>
    <t>600009-001699-0000</t>
  </si>
  <si>
    <t>600009-002724-0000</t>
  </si>
  <si>
    <t>600009-002536-0000</t>
  </si>
  <si>
    <t>600009-001693-0000</t>
  </si>
  <si>
    <t>600009-001694-0000</t>
  </si>
  <si>
    <t>600009-001696-0000</t>
  </si>
  <si>
    <t>600001-001345-0000</t>
  </si>
  <si>
    <t>600001-001346-0000</t>
  </si>
  <si>
    <t>600001-001347-0000</t>
  </si>
  <si>
    <t>600001-001348-0000</t>
  </si>
  <si>
    <t>600001-001290-0000</t>
  </si>
  <si>
    <t>600001-001293-0000</t>
  </si>
  <si>
    <t>600001-001294-0000</t>
  </si>
  <si>
    <t>600001-001301-0000</t>
  </si>
  <si>
    <t>600001-001302-0000</t>
  </si>
  <si>
    <t>600001-001305-0000</t>
  </si>
  <si>
    <t>600001-001306-0000</t>
  </si>
  <si>
    <t>600001-001307-0000</t>
  </si>
  <si>
    <t>600001-001308-0000</t>
  </si>
  <si>
    <t>600001-001314-0000</t>
  </si>
  <si>
    <t>600001-001315-0000</t>
  </si>
  <si>
    <t>600001-001323-0000</t>
  </si>
  <si>
    <t>600001-001342-0000</t>
  </si>
  <si>
    <t>600001-001343-0000</t>
  </si>
  <si>
    <t>600001-001349-0000</t>
  </si>
  <si>
    <t>600001-001350-0000</t>
  </si>
  <si>
    <t>600001-001366-0000</t>
  </si>
  <si>
    <t>600001-001372-0000</t>
  </si>
  <si>
    <t>600001-001375-0000</t>
  </si>
  <si>
    <t>600001-001383-0000</t>
  </si>
  <si>
    <t>600001-001384-0000</t>
  </si>
  <si>
    <t>600001-001385-0000</t>
  </si>
  <si>
    <t>600001-001389-0000</t>
  </si>
  <si>
    <t>600001-000144-0000</t>
  </si>
  <si>
    <t>600001-000162-0000</t>
  </si>
  <si>
    <t>600001-000247-0000</t>
  </si>
  <si>
    <t>600001-000286-0000</t>
  </si>
  <si>
    <t>600001-000342-0000</t>
  </si>
  <si>
    <t>600001-000466-0000</t>
  </si>
  <si>
    <t>600001-000536-0000</t>
  </si>
  <si>
    <t>600001-000539-0000</t>
  </si>
  <si>
    <t>600001-000540-0000</t>
  </si>
  <si>
    <t>600001-000542-0000</t>
  </si>
  <si>
    <t>600001-000548-0000</t>
  </si>
  <si>
    <t>600001-000549-0000</t>
  </si>
  <si>
    <t>600001-000560-0000</t>
  </si>
  <si>
    <t>600001-000561-0000</t>
  </si>
  <si>
    <t>600001-000660-0000</t>
  </si>
  <si>
    <t>600001-001094-0000</t>
  </si>
  <si>
    <t>600001-001097-0000</t>
  </si>
  <si>
    <t>600001-001098-0000</t>
  </si>
  <si>
    <t>600001-001100-0000</t>
  </si>
  <si>
    <t>600001-001109-0000</t>
  </si>
  <si>
    <t>600001-001166-0000</t>
  </si>
  <si>
    <t>600001-001167-0000</t>
  </si>
  <si>
    <t>600001-001189-0000</t>
  </si>
  <si>
    <t>600001-001190-0000</t>
  </si>
  <si>
    <t>600001-001196-0000</t>
  </si>
  <si>
    <t>600001-001197-0000</t>
  </si>
  <si>
    <t>600001-001198-0000</t>
  </si>
  <si>
    <t>600001-001199-0000</t>
  </si>
  <si>
    <t>600001-001201-0000</t>
  </si>
  <si>
    <t>600001-001202-0000</t>
  </si>
  <si>
    <t>600001-001209-0000</t>
  </si>
  <si>
    <t>600001-001238-0000</t>
  </si>
  <si>
    <t>600001-001245-0000</t>
  </si>
  <si>
    <t>600001-001248-0000</t>
  </si>
  <si>
    <t>600001-001249-0000</t>
  </si>
  <si>
    <t>600001-001254-0000</t>
  </si>
  <si>
    <t>600001-001256-0000</t>
  </si>
  <si>
    <t>600001-001258-0000</t>
  </si>
  <si>
    <t>600001-001259-0000</t>
  </si>
  <si>
    <t>600001-001260-0000</t>
  </si>
  <si>
    <t>600001-001261-0000</t>
  </si>
  <si>
    <t>600001-001263-0000</t>
  </si>
  <si>
    <t>600001-001264-0000</t>
  </si>
  <si>
    <t>600001-001267-0000</t>
  </si>
  <si>
    <t>600001-001268-0000</t>
  </si>
  <si>
    <t>600001-001270-0000</t>
  </si>
  <si>
    <t>600001-001272-0000</t>
  </si>
  <si>
    <t>600001-001274-0000</t>
  </si>
  <si>
    <t>600001-001276-0000</t>
  </si>
  <si>
    <t>600001-001278-0000</t>
  </si>
  <si>
    <t>600001-001281-0000</t>
  </si>
  <si>
    <t>600001-001282-0000</t>
  </si>
  <si>
    <t>600001-001283-0000</t>
  </si>
  <si>
    <t>600001-001284-0000</t>
  </si>
  <si>
    <t>600001-001285-0000</t>
  </si>
  <si>
    <t>600001-001286-0000</t>
  </si>
  <si>
    <t>600001-001287-0000</t>
  </si>
  <si>
    <t>600001-001395-0000</t>
  </si>
  <si>
    <t>600001-001398-0000</t>
  </si>
  <si>
    <t>600001-001400-0000</t>
  </si>
  <si>
    <t>600001-001409-0000</t>
  </si>
  <si>
    <t>600001-001410-0000</t>
  </si>
  <si>
    <t>600001-001415-0000</t>
  </si>
  <si>
    <t>600001-001416-0000</t>
  </si>
  <si>
    <t>600001-001418-0000</t>
  </si>
  <si>
    <t>600001-001419-0000</t>
  </si>
  <si>
    <t>600001-001422-0000</t>
  </si>
  <si>
    <t>600001-001423-0000</t>
  </si>
  <si>
    <t>600001-001426-0000</t>
  </si>
  <si>
    <t>600001-001429-0000</t>
  </si>
  <si>
    <t>600001-001584-0000</t>
  </si>
  <si>
    <t>600001-001586-0000</t>
  </si>
  <si>
    <t>600001-001591-0000</t>
  </si>
  <si>
    <t>600001-001593-0000</t>
  </si>
  <si>
    <t>600001-001595-0000</t>
  </si>
  <si>
    <t>600001-001600-0000</t>
  </si>
  <si>
    <t>600001-001605-0000</t>
  </si>
  <si>
    <t>600001-001990-0000</t>
  </si>
  <si>
    <t>600001-001993-0000</t>
  </si>
  <si>
    <t>600001-002018-0000</t>
  </si>
  <si>
    <t>600001-002052-0000</t>
  </si>
  <si>
    <t>600001-002153-0000</t>
  </si>
  <si>
    <t>600001-002154-0000</t>
  </si>
  <si>
    <t>600001-002155-0000</t>
  </si>
  <si>
    <t>600001-002158-0000</t>
  </si>
  <si>
    <t>600001-002170-0000</t>
  </si>
  <si>
    <t>600001-002171-0000</t>
  </si>
  <si>
    <t>600001-002172-0000</t>
  </si>
  <si>
    <t>600001-002176-0000</t>
  </si>
  <si>
    <t>600001-002177-0000</t>
  </si>
  <si>
    <t>600001-002178-0000</t>
  </si>
  <si>
    <t>600001-002213-0000</t>
  </si>
  <si>
    <t>600001-002216-0000</t>
  </si>
  <si>
    <t>600001-002217-0000</t>
  </si>
  <si>
    <t>600001-002218-0000</t>
  </si>
  <si>
    <t>600001-002219-0000</t>
  </si>
  <si>
    <t>600001-002239-0000</t>
  </si>
  <si>
    <t>600001-002260-0000</t>
  </si>
  <si>
    <t>600001-002275-0000</t>
  </si>
  <si>
    <t>600001-002286-0000</t>
  </si>
  <si>
    <t>600001-002287-0000</t>
  </si>
  <si>
    <t>600001-002289-0000</t>
  </si>
  <si>
    <t>600001-002290-0000</t>
  </si>
  <si>
    <t>600001-002291-0000</t>
  </si>
  <si>
    <t>600001-002301-0000</t>
  </si>
  <si>
    <t>600001-002304-0000</t>
  </si>
  <si>
    <t>600001-002305-0000</t>
  </si>
  <si>
    <t>600001-002306-0000</t>
  </si>
  <si>
    <t>600001-002307-0000</t>
  </si>
  <si>
    <t>600001-002385-0000</t>
  </si>
  <si>
    <t>600001-002386-0000</t>
  </si>
  <si>
    <t>600001-002387-0000</t>
  </si>
  <si>
    <t>600001-002388-0000</t>
  </si>
  <si>
    <t>600001-002389-0000</t>
  </si>
  <si>
    <t>600001-002390-0000</t>
  </si>
  <si>
    <t>600001-002391-0000</t>
  </si>
  <si>
    <t>600001-002392-0000</t>
  </si>
  <si>
    <t>600001-002410-0000</t>
  </si>
  <si>
    <t>600001-002411-0000</t>
  </si>
  <si>
    <t>600001-002412-0000</t>
  </si>
  <si>
    <t>600001-002414-0000</t>
  </si>
  <si>
    <t>600001-002415-0000</t>
  </si>
  <si>
    <t>600001-002416-0000</t>
  </si>
  <si>
    <t>600001-002417-0000</t>
  </si>
  <si>
    <t>600001-002427-0000</t>
  </si>
  <si>
    <t>600001-002429-0000</t>
  </si>
  <si>
    <t>600001-002430-0000</t>
  </si>
  <si>
    <t>600001-002462-0000</t>
  </si>
  <si>
    <t>600001-002464-0000</t>
  </si>
  <si>
    <t>600001-002465-0000</t>
  </si>
  <si>
    <t>600001-002469-0000</t>
  </si>
  <si>
    <t>600001-002473-0000</t>
  </si>
  <si>
    <t>600001-002474-0000</t>
  </si>
  <si>
    <t>600003-001260-0000</t>
  </si>
  <si>
    <t>600001-002486-0000</t>
  </si>
  <si>
    <t>600001-002489-0000</t>
  </si>
  <si>
    <t>600001-002491-0000</t>
  </si>
  <si>
    <t>600001-002492-0000</t>
  </si>
  <si>
    <t>600001-002493-0000</t>
  </si>
  <si>
    <t>600001-002495-0000</t>
  </si>
  <si>
    <t>600001-002496-0000</t>
  </si>
  <si>
    <t>600001-002497-0000</t>
  </si>
  <si>
    <t>600001-002515-0000</t>
  </si>
  <si>
    <t>600001-002517-0000</t>
  </si>
  <si>
    <t>600001-002518-0000</t>
  </si>
  <si>
    <t>600001-002519-0000</t>
  </si>
  <si>
    <t>600001-002521-0000</t>
  </si>
  <si>
    <t>600001-002529-0000</t>
  </si>
  <si>
    <t>600001-002541-0000</t>
  </si>
  <si>
    <t>600001-002542-0000</t>
  </si>
  <si>
    <t>600001-002551-0000</t>
  </si>
  <si>
    <t>600001-002552-0000</t>
  </si>
  <si>
    <t>600001-002553-0000</t>
  </si>
  <si>
    <t>600001-002554-0000</t>
  </si>
  <si>
    <t>600001-002557-0000</t>
  </si>
  <si>
    <t>600001-002560-0000</t>
  </si>
  <si>
    <t>600001-002561-0000</t>
  </si>
  <si>
    <t>600001-002562-0000</t>
  </si>
  <si>
    <t>600001-002563-0000</t>
  </si>
  <si>
    <t>600001-002564-0000</t>
  </si>
  <si>
    <t>600001-002568-0000</t>
  </si>
  <si>
    <t>600001-002570-0000</t>
  </si>
  <si>
    <t>600001-002573-0000</t>
  </si>
  <si>
    <t>600001-002577-0000</t>
  </si>
  <si>
    <t>600001-002579-0000</t>
  </si>
  <si>
    <t>600001-002582-0000</t>
  </si>
  <si>
    <t>600001-002596-0000</t>
  </si>
  <si>
    <t>600001-002597-0000</t>
  </si>
  <si>
    <t>600001-002598-0000</t>
  </si>
  <si>
    <t>600001-002606-0000</t>
  </si>
  <si>
    <t>600001-002607-0000</t>
  </si>
  <si>
    <t>600001-002612-0000</t>
  </si>
  <si>
    <t>600001-002613-0000</t>
  </si>
  <si>
    <t>600001-002614-0000</t>
  </si>
  <si>
    <t>600001-002615-0000</t>
  </si>
  <si>
    <t>600001-002617-0000</t>
  </si>
  <si>
    <t>600001-002618-0000</t>
  </si>
  <si>
    <t>600001-002622-0000</t>
  </si>
  <si>
    <t>600001-002623-0000</t>
  </si>
  <si>
    <t>600001-002624-0000</t>
  </si>
  <si>
    <t>600001-002633-0000</t>
  </si>
  <si>
    <t>600001-002635-0000</t>
  </si>
  <si>
    <t>600001-002636-0000</t>
  </si>
  <si>
    <t>600001-002637-0000</t>
  </si>
  <si>
    <t>600001-002640-0000</t>
  </si>
  <si>
    <t>600001-002642-0000</t>
  </si>
  <si>
    <t>600001-002644-0000</t>
  </si>
  <si>
    <t>600001-002645-0000</t>
  </si>
  <si>
    <t>600001-002646-0000</t>
  </si>
  <si>
    <t>600001-002648-0000</t>
  </si>
  <si>
    <t>600001-002649-0000</t>
  </si>
  <si>
    <t>600001-002650-0000</t>
  </si>
  <si>
    <t>600001-002651-0000</t>
  </si>
  <si>
    <t>600001-002654-0000</t>
  </si>
  <si>
    <t>600001-002655-0000</t>
  </si>
  <si>
    <t>600001-002659-0000</t>
  </si>
  <si>
    <t>600001-002662-0000</t>
  </si>
  <si>
    <t>600001-002665-0000</t>
  </si>
  <si>
    <t>600001-002666-0000</t>
  </si>
  <si>
    <t>600001-002667-0000</t>
  </si>
  <si>
    <t>600001-002669-0000</t>
  </si>
  <si>
    <t>600001-002670-0000</t>
  </si>
  <si>
    <t>GRRU-1822DA,Ⅳ5,H08P00S48A22M01</t>
  </si>
  <si>
    <t>600001-002671-0000</t>
  </si>
  <si>
    <t>600001-002673-0000</t>
  </si>
  <si>
    <t>600001-002674-0000</t>
  </si>
  <si>
    <t>600001-002675-0000</t>
  </si>
  <si>
    <t>600001-002676-0000</t>
  </si>
  <si>
    <t>600001-002677-0000</t>
  </si>
  <si>
    <t>600001-002678-0000</t>
  </si>
  <si>
    <t>600001-002679-0000</t>
  </si>
  <si>
    <t>600001-002683-0000</t>
  </si>
  <si>
    <t>600001-002684-0000</t>
  </si>
  <si>
    <t>600001-002686-0000</t>
  </si>
  <si>
    <t>600001-002687-0000</t>
  </si>
  <si>
    <t>600001-002688-0000</t>
  </si>
  <si>
    <t>600001-002690-0000</t>
  </si>
  <si>
    <t>600001-002694-0000</t>
  </si>
  <si>
    <t>600001-002698-0000</t>
  </si>
  <si>
    <t>600001-002699-0000</t>
  </si>
  <si>
    <t>600001-002700-0000</t>
  </si>
  <si>
    <t>600001-002714-0000</t>
  </si>
  <si>
    <t>600001-002717-0000</t>
  </si>
  <si>
    <t>600001-002720-0000</t>
  </si>
  <si>
    <t>600001-002724-0000</t>
  </si>
  <si>
    <t>600001-002725-0000</t>
  </si>
  <si>
    <t>600001-002746-0000</t>
  </si>
  <si>
    <t>600001-002747-0000</t>
  </si>
  <si>
    <t>600001-002757-0000</t>
  </si>
  <si>
    <t>600001-002758-0000</t>
  </si>
  <si>
    <t>600001-002759-0000</t>
  </si>
  <si>
    <t>600001-002761-0000</t>
  </si>
  <si>
    <t>600001-002771-0000</t>
  </si>
  <si>
    <t>600001-002774-0000</t>
  </si>
  <si>
    <t>600001-002775-0000</t>
  </si>
  <si>
    <t>600001-002778-0000</t>
  </si>
  <si>
    <t>600001-002779-0000</t>
  </si>
  <si>
    <t>600001-002782-0000</t>
  </si>
  <si>
    <t>600001-002783-0000</t>
  </si>
  <si>
    <t>600001-002786-0000</t>
  </si>
  <si>
    <t>600001-002787-0000</t>
  </si>
  <si>
    <t>600001-002790-0000</t>
  </si>
  <si>
    <t>GRRU-1822R,Ⅳ5,H08P40S48A22</t>
  </si>
  <si>
    <t>600001-002791-0000</t>
  </si>
  <si>
    <t>600001-002794-0000</t>
  </si>
  <si>
    <t>600001-002795-0000</t>
  </si>
  <si>
    <t>600001-002799-0000</t>
  </si>
  <si>
    <t>600001-002802-0000</t>
  </si>
  <si>
    <t>600001-002803-0000</t>
  </si>
  <si>
    <t>600001-002812-0000</t>
  </si>
  <si>
    <t>600001-002814-0000</t>
  </si>
  <si>
    <t>600001-002815-0000</t>
  </si>
  <si>
    <t>600001-002819-0000</t>
  </si>
  <si>
    <t>600001-002825-0000</t>
  </si>
  <si>
    <t>600001-002855-0000</t>
  </si>
  <si>
    <t>600001-002859-0000</t>
  </si>
  <si>
    <t>600001-002871-0000</t>
  </si>
  <si>
    <t>600001-002874-0000</t>
  </si>
  <si>
    <t>600001-002889-0000</t>
  </si>
  <si>
    <t>600001-002913-0000</t>
  </si>
  <si>
    <t>600001-002914-0000</t>
  </si>
  <si>
    <t>600001-002924-0000</t>
  </si>
  <si>
    <t>600001-002925-0000</t>
  </si>
  <si>
    <t>600001-002926-0000</t>
  </si>
  <si>
    <t>600001-002928-0000</t>
  </si>
  <si>
    <t>600001-002930-0000</t>
  </si>
  <si>
    <t>600001-002933-0000</t>
  </si>
  <si>
    <t>600001-002938-0000</t>
  </si>
  <si>
    <t>600001-002939-0000</t>
  </si>
  <si>
    <t>600001-002940-0000</t>
  </si>
  <si>
    <t>600001-002941-0000</t>
  </si>
  <si>
    <t>600001-002946-0000</t>
  </si>
  <si>
    <t>600001-002949-0000</t>
  </si>
  <si>
    <t>600001-002950-0000</t>
  </si>
  <si>
    <t>600001-002953-0000</t>
  </si>
  <si>
    <t>600001-002954-0000</t>
  </si>
  <si>
    <t>600001-002964-0000</t>
  </si>
  <si>
    <t>600001-002968-0000</t>
  </si>
  <si>
    <t>600001-002970-0000</t>
  </si>
  <si>
    <t>600001-002975-0000</t>
  </si>
  <si>
    <t>600001-002978-0000</t>
  </si>
  <si>
    <t>600001-002980-0000</t>
  </si>
  <si>
    <t>600001-002981-0000</t>
  </si>
  <si>
    <t>600001-002982-0000</t>
  </si>
  <si>
    <t>600001-002983-0000</t>
  </si>
  <si>
    <t>600001-002984-0000</t>
  </si>
  <si>
    <t>600001-002986-0000</t>
  </si>
  <si>
    <t>600001-002987-0000</t>
  </si>
  <si>
    <t>600001-002988-0000</t>
  </si>
  <si>
    <t>600001-002989-0000</t>
  </si>
  <si>
    <t>600001-002990-0000</t>
  </si>
  <si>
    <t>600001-002991-0000</t>
  </si>
  <si>
    <t>600001-003840-0000</t>
  </si>
  <si>
    <t>600001-003841-0000</t>
  </si>
  <si>
    <t>600001-003842-0000</t>
  </si>
  <si>
    <t>600001-003844-0000</t>
  </si>
  <si>
    <t>600001-003845-0000</t>
  </si>
  <si>
    <t>600001-003846-0000</t>
  </si>
  <si>
    <t>600001-003847-0000</t>
  </si>
  <si>
    <t>600001-003848-0000</t>
  </si>
  <si>
    <t>600001-003849-0000</t>
  </si>
  <si>
    <t>600001-003893-0000</t>
  </si>
  <si>
    <t>600001-003905-0000</t>
  </si>
  <si>
    <t>600001-003910-0000</t>
  </si>
  <si>
    <t>600001-003911-0000</t>
  </si>
  <si>
    <t>600001-003914-0000</t>
  </si>
  <si>
    <t>600001-003915-0000</t>
  </si>
  <si>
    <t>600001-003916-0000</t>
  </si>
  <si>
    <t>600001-003917-0000</t>
  </si>
  <si>
    <t>600001-003918-0000</t>
  </si>
  <si>
    <t>600001-003920-0000</t>
  </si>
  <si>
    <t>600001-003921-0000</t>
  </si>
  <si>
    <t>600001-003924-0000</t>
  </si>
  <si>
    <t>600001-003929-0000</t>
  </si>
  <si>
    <t>600001-003947-0000</t>
  </si>
  <si>
    <t>600001-003952-0000</t>
  </si>
  <si>
    <t>600001-003963-0000</t>
  </si>
  <si>
    <t>600001-003964-0000</t>
  </si>
  <si>
    <t>600001-003967-0000</t>
  </si>
  <si>
    <t>600001-003968-0000</t>
  </si>
  <si>
    <t>600001-003983-0000</t>
  </si>
  <si>
    <t>600001-003984-0000</t>
  </si>
  <si>
    <t>600001-003985-0000</t>
  </si>
  <si>
    <t>600001-004005-0000</t>
  </si>
  <si>
    <t>600001-004038-0000</t>
  </si>
  <si>
    <t>600001-004043-0000</t>
  </si>
  <si>
    <t>600001-004049-0000</t>
  </si>
  <si>
    <t>600001-004051-0000</t>
  </si>
  <si>
    <t>600001-004055-0000</t>
  </si>
  <si>
    <t>600001-004057-0000</t>
  </si>
  <si>
    <t>600001-004058-0000</t>
  </si>
  <si>
    <t>600001-004065-0000</t>
  </si>
  <si>
    <t>600001-004066-0000</t>
  </si>
  <si>
    <t>600001-004075-0000</t>
  </si>
  <si>
    <t>600001-004076-0000</t>
  </si>
  <si>
    <t>600001-004088-0000</t>
  </si>
  <si>
    <t>600001-004092-0000</t>
  </si>
  <si>
    <t>600001-004122-0000</t>
  </si>
  <si>
    <t>600001-004126-0000</t>
  </si>
  <si>
    <t>600001-004129-0000</t>
  </si>
  <si>
    <t>600001-004156-0000</t>
  </si>
  <si>
    <t>600001-004160-0000</t>
  </si>
  <si>
    <t>600001-004161-0000</t>
  </si>
  <si>
    <t>600001-004162-0000</t>
  </si>
  <si>
    <t>600001-004212-0000</t>
  </si>
  <si>
    <t>600001-004213-0000</t>
  </si>
  <si>
    <t>600001-004220-0000</t>
  </si>
  <si>
    <t>600001-004221-0000</t>
  </si>
  <si>
    <t>600001-004222-0000</t>
  </si>
  <si>
    <t>600001-004237-0000</t>
  </si>
  <si>
    <t>600001-004238-0000</t>
  </si>
  <si>
    <t>600001-004336-0000</t>
  </si>
  <si>
    <t>600001-004371-0000</t>
  </si>
  <si>
    <t>600001-004372-0000</t>
  </si>
  <si>
    <t>600001-004373-0000</t>
  </si>
  <si>
    <t>600001-004374-0000</t>
  </si>
  <si>
    <t>600001-004375-0000</t>
  </si>
  <si>
    <t>600001-004377-0000</t>
  </si>
  <si>
    <t>600001-004379-0000</t>
  </si>
  <si>
    <t>600001-004383-0000</t>
  </si>
  <si>
    <t>600001-004384-0000</t>
  </si>
  <si>
    <t>600001-004385-0000</t>
  </si>
  <si>
    <t>600001-004386-0000</t>
  </si>
  <si>
    <t>600001-004387-0000</t>
  </si>
  <si>
    <t>600001-004389-0000</t>
  </si>
  <si>
    <t>600001-004390-0000</t>
  </si>
  <si>
    <t>600001-004391-0000</t>
  </si>
  <si>
    <t>600001-004392-0000</t>
  </si>
  <si>
    <t>600001-004393-0000</t>
  </si>
  <si>
    <t>600001-004394-0000</t>
  </si>
  <si>
    <t>600001-004395-0000</t>
  </si>
  <si>
    <t>600001-004396-0000</t>
  </si>
  <si>
    <t>600001-004399-0000</t>
  </si>
  <si>
    <t>600001-004402-0000</t>
  </si>
  <si>
    <t>600001-004405-0000</t>
  </si>
  <si>
    <t>600001-004408-0000</t>
  </si>
  <si>
    <t>600001-004409-0000</t>
  </si>
  <si>
    <t>600001-004410-0000</t>
  </si>
  <si>
    <t>600001-004411-0000</t>
  </si>
  <si>
    <t>600001-004412-0000</t>
  </si>
  <si>
    <t>600001-004413-0000</t>
  </si>
  <si>
    <t>600001-004415-0000</t>
  </si>
  <si>
    <t>600001-004416-0000</t>
  </si>
  <si>
    <t>600001-004417-0000</t>
  </si>
  <si>
    <t>600001-004419-0000</t>
  </si>
  <si>
    <t>600001-004420-0000</t>
  </si>
  <si>
    <t>600001-004421-0000</t>
  </si>
  <si>
    <t>600001-004422-0000</t>
  </si>
  <si>
    <t>600001-004423-0000</t>
  </si>
  <si>
    <t>600001-004424-0000</t>
  </si>
  <si>
    <t>600001-004425-0000</t>
  </si>
  <si>
    <t>600001-004428-0000</t>
  </si>
  <si>
    <t>600001-004429-0000</t>
  </si>
  <si>
    <t>600009-001229-0000</t>
  </si>
  <si>
    <t>600004-001154-0000</t>
  </si>
  <si>
    <t>600004-000341-0000</t>
  </si>
  <si>
    <t>600001-004448-0000</t>
  </si>
  <si>
    <t>600001-004497-0000</t>
  </si>
  <si>
    <t>600001-004512-0000</t>
  </si>
  <si>
    <t>600001-004513-0000</t>
  </si>
  <si>
    <t>600001-004514-0000</t>
  </si>
  <si>
    <t>600001-004515-0000</t>
  </si>
  <si>
    <t>600001-004516-0000</t>
  </si>
  <si>
    <t>600001-004519-0000</t>
  </si>
  <si>
    <t>600001-004520-0000</t>
  </si>
  <si>
    <t>600001-004521-0000</t>
  </si>
  <si>
    <t>600001-004522-0000</t>
  </si>
  <si>
    <t>600001-004523-0000</t>
  </si>
  <si>
    <t>600001-004524-0000</t>
  </si>
  <si>
    <t>600001-004540-0000</t>
  </si>
  <si>
    <t>600001-004541-0000</t>
  </si>
  <si>
    <t>600001-004554-0000</t>
  </si>
  <si>
    <t>600001-004555-0000</t>
  </si>
  <si>
    <t>600001-004574-0000</t>
  </si>
  <si>
    <t>600001-004580-0000</t>
  </si>
  <si>
    <t>600001-004581-0000</t>
  </si>
  <si>
    <t>600001-004585-0000</t>
  </si>
  <si>
    <t>600001-004586-0000</t>
  </si>
  <si>
    <t>600001-004587-0000</t>
  </si>
  <si>
    <t>600001-004593-0000</t>
  </si>
  <si>
    <t>600001-004597-0000</t>
  </si>
  <si>
    <t>600001-004598-0000</t>
  </si>
  <si>
    <t>600001-004604-0000</t>
  </si>
  <si>
    <t>600001-004617-0000</t>
  </si>
  <si>
    <t>600001-004622-0000</t>
  </si>
  <si>
    <t>600001-004632-0000</t>
  </si>
  <si>
    <t>600001-004650-0000</t>
  </si>
  <si>
    <t>600001-004652-0000</t>
  </si>
  <si>
    <t>600001-004658-0000</t>
  </si>
  <si>
    <t>600001-004664-0000</t>
  </si>
  <si>
    <t>600001-004674-0000</t>
  </si>
  <si>
    <t>600001-004676-0000</t>
  </si>
  <si>
    <t>600001-004695-0000</t>
  </si>
  <si>
    <t>600001-004696-0000</t>
  </si>
  <si>
    <t>600001-004712-0000</t>
  </si>
  <si>
    <t>600001-004713-0000</t>
  </si>
  <si>
    <t>600001-004723-0000</t>
  </si>
  <si>
    <t>600001-004727-0000</t>
  </si>
  <si>
    <t>600001-004730-0000</t>
  </si>
  <si>
    <t>600001-004733-0000</t>
  </si>
  <si>
    <t>600001-004734-0000</t>
  </si>
  <si>
    <t>600001-004737-0000</t>
  </si>
  <si>
    <t>600001-004741-0000</t>
  </si>
  <si>
    <t>600001-004747-0000</t>
  </si>
  <si>
    <t>600001-004748-0000</t>
  </si>
  <si>
    <t>600001-004801-0000</t>
  </si>
  <si>
    <t>600001-004804-0000</t>
  </si>
  <si>
    <t>600001-004809-0000</t>
  </si>
  <si>
    <t>600001-004813-0000</t>
  </si>
  <si>
    <t>600001-004826-0000</t>
  </si>
  <si>
    <t>600001-004877-0000</t>
  </si>
  <si>
    <t>600001-004883-0000</t>
  </si>
  <si>
    <t>600001-004885-0000</t>
  </si>
  <si>
    <t>600001-004887-0000</t>
  </si>
  <si>
    <t>600001-004890-0000</t>
  </si>
  <si>
    <t>600001-004900-0000</t>
  </si>
  <si>
    <t>600001-004902-0000</t>
  </si>
  <si>
    <t>600001-004907-0000</t>
  </si>
  <si>
    <t>600001-004909-0000</t>
  </si>
  <si>
    <t>600001-004978-0000</t>
  </si>
  <si>
    <t>600001-004981-0000</t>
  </si>
  <si>
    <t>600001-004982-0000</t>
  </si>
  <si>
    <t>600001-005002-0000</t>
  </si>
  <si>
    <t>600001-005005-0000</t>
  </si>
  <si>
    <t>600001-005040-0000</t>
  </si>
  <si>
    <t>600002-000298-0000</t>
  </si>
  <si>
    <t>600002-000512-0000</t>
  </si>
  <si>
    <t>600002-000514-0000</t>
  </si>
  <si>
    <t>600002-000536-0000</t>
  </si>
  <si>
    <t>600002-000552-0000</t>
  </si>
  <si>
    <t>600002-000563-0000</t>
  </si>
  <si>
    <t>600002-000564-0000</t>
  </si>
  <si>
    <t>600002-000571-0000</t>
  </si>
  <si>
    <t>600002-000574-0000</t>
  </si>
  <si>
    <t>600002-000625-0000</t>
  </si>
  <si>
    <t>600002-000634-0000</t>
  </si>
  <si>
    <t>600002-000710-0000</t>
  </si>
  <si>
    <t>600003-000256-0000</t>
  </si>
  <si>
    <t>600003-000257-0000</t>
  </si>
  <si>
    <t>600003-000258-0000</t>
  </si>
  <si>
    <t>600003-000259-0000</t>
  </si>
  <si>
    <t>600003-000260-0000</t>
  </si>
  <si>
    <t>600003-000261-0000</t>
  </si>
  <si>
    <t>600003-000299-0000</t>
  </si>
  <si>
    <t>600003-000301-0000</t>
  </si>
  <si>
    <t>600003-000302-0000</t>
  </si>
  <si>
    <t>600003-000310-0000</t>
  </si>
  <si>
    <t>600003-000322-0000</t>
  </si>
  <si>
    <t>600003-000323-0000</t>
  </si>
  <si>
    <t>600003-000327-0000</t>
  </si>
  <si>
    <t>600003-000395-0000</t>
  </si>
  <si>
    <t>600003-000396-0000</t>
  </si>
  <si>
    <t>600003-000397-0000</t>
  </si>
  <si>
    <t>600003-000398-0000</t>
  </si>
  <si>
    <t>600003-000406-0000</t>
  </si>
  <si>
    <t>600003-000407-0000</t>
  </si>
  <si>
    <t>600003-000424-0000</t>
  </si>
  <si>
    <t>600003-000425-0000</t>
  </si>
  <si>
    <t>600003-000432-0000</t>
  </si>
  <si>
    <t>600003-000433-0000</t>
  </si>
  <si>
    <t>600003-000435-0000</t>
  </si>
  <si>
    <t>600003-000464-0000</t>
  </si>
  <si>
    <t>600003-000473-0000</t>
  </si>
  <si>
    <t>600003-000474-0000</t>
  </si>
  <si>
    <t>600003-000475-0000</t>
  </si>
  <si>
    <t>600003-000496-0000</t>
  </si>
  <si>
    <t>600003-000503-0000</t>
  </si>
  <si>
    <t>600003-000540-0000</t>
  </si>
  <si>
    <t>600003-000590-0000</t>
  </si>
  <si>
    <t>600003-000591-0000</t>
  </si>
  <si>
    <t>600003-000597-0000</t>
  </si>
  <si>
    <t>600003-000599-0000</t>
  </si>
  <si>
    <t>600003-000601-0000</t>
  </si>
  <si>
    <t>600003-000602-0000</t>
  </si>
  <si>
    <t>600003-000607-0000</t>
  </si>
  <si>
    <t>600003-000608-0000</t>
  </si>
  <si>
    <t>600003-000609-0000</t>
  </si>
  <si>
    <t>600003-000616-0000</t>
  </si>
  <si>
    <t>600003-000617-0000</t>
  </si>
  <si>
    <t>600003-000658-0000</t>
  </si>
  <si>
    <t>600003-000666-0000</t>
  </si>
  <si>
    <t>600003-000667-0000</t>
  </si>
  <si>
    <t>600003-000668-5000</t>
  </si>
  <si>
    <t>600003-000670-5000</t>
  </si>
  <si>
    <t>600003-000691-0000</t>
  </si>
  <si>
    <t>600003-000781-0000</t>
  </si>
  <si>
    <t>600003-003230-0000</t>
  </si>
  <si>
    <t>600003-003233-0000</t>
  </si>
  <si>
    <t>600003-003234-0000</t>
  </si>
  <si>
    <t>600003-003235-0000</t>
  </si>
  <si>
    <t>600003-003238-0000</t>
  </si>
  <si>
    <t>600003-003239-0000</t>
  </si>
  <si>
    <t>600003-003240-0000</t>
  </si>
  <si>
    <t>600003-003241-0000</t>
  </si>
  <si>
    <t>600003-003252-0000</t>
  </si>
  <si>
    <t>600003-003255-0000</t>
  </si>
  <si>
    <t>600003-003295-5000</t>
  </si>
  <si>
    <t>600003-003296-0000</t>
  </si>
  <si>
    <t>600003-003297-0000</t>
  </si>
  <si>
    <t>600003-003307-0000</t>
  </si>
  <si>
    <t>600003-003308-0000</t>
  </si>
  <si>
    <t>600003-003309-0000</t>
  </si>
  <si>
    <t>600003-003310-0000</t>
  </si>
  <si>
    <t>600003-003311-0000</t>
  </si>
  <si>
    <t>600003-003312-0000</t>
  </si>
  <si>
    <t>600003-003325-0000</t>
  </si>
  <si>
    <t>600003-003326-0000</t>
  </si>
  <si>
    <t>600003-003327-0000</t>
  </si>
  <si>
    <t>600003-003328-0000</t>
  </si>
  <si>
    <t>600003-003329-0000</t>
  </si>
  <si>
    <t>600004-000064-0000</t>
  </si>
  <si>
    <t>600004-000075-0000</t>
  </si>
  <si>
    <t>600004-000076-0000</t>
  </si>
  <si>
    <t>600004-000078-0000</t>
  </si>
  <si>
    <t>600004-000119-0000</t>
  </si>
  <si>
    <t>600004-000199-0000</t>
  </si>
  <si>
    <t>600004-000206-0000</t>
  </si>
  <si>
    <t>600004-000208-0000</t>
  </si>
  <si>
    <t>600004-000221-0000</t>
  </si>
  <si>
    <t>600004-000223-0000</t>
  </si>
  <si>
    <t>600004-000315-0000</t>
  </si>
  <si>
    <t>600001-000455-0000</t>
  </si>
  <si>
    <t>600001-000456-0000</t>
  </si>
  <si>
    <t>600001-002273-0000</t>
  </si>
  <si>
    <t>600001-002274-0000</t>
  </si>
  <si>
    <t>600001-002296-0000</t>
  </si>
  <si>
    <t>600001-002332-0000</t>
  </si>
  <si>
    <t>600001-002418-0000</t>
  </si>
  <si>
    <t>600001-002419-0000</t>
  </si>
  <si>
    <t>600001-002422-0000</t>
  </si>
  <si>
    <t>600001-002423-0000</t>
  </si>
  <si>
    <t>600001-002426-0000</t>
  </si>
  <si>
    <t>600001-002436-0000</t>
  </si>
  <si>
    <t>600001-002449-0000</t>
  </si>
  <si>
    <t>600001-002450-0000</t>
  </si>
  <si>
    <t>600001-002451-0000</t>
  </si>
  <si>
    <t>600001-002452-0000</t>
  </si>
  <si>
    <t>600001-002538-0000</t>
  </si>
  <si>
    <t>600001-002539-0000</t>
  </si>
  <si>
    <t>600001-002540-0000</t>
  </si>
  <si>
    <t>600001-002625-0000</t>
  </si>
  <si>
    <t>600001-002626-0000</t>
  </si>
  <si>
    <t>600001-002629-0000</t>
  </si>
  <si>
    <t>600001-002630-0000</t>
  </si>
  <si>
    <t>600001-002702-0000</t>
  </si>
  <si>
    <t>600001-002706-0000</t>
  </si>
  <si>
    <t>600001-002710-0000</t>
  </si>
  <si>
    <t>600001-002711-0000</t>
  </si>
  <si>
    <t>600001-002712-0000</t>
  </si>
  <si>
    <t>600001-002728-0000</t>
  </si>
  <si>
    <t>600001-002729-0000</t>
  </si>
  <si>
    <t>600001-002730-0000</t>
  </si>
  <si>
    <t>600001-002731-0000</t>
  </si>
  <si>
    <t>600001-002733-0000</t>
  </si>
  <si>
    <t>600001-002734-0000</t>
  </si>
  <si>
    <t>600001-002735-0000</t>
  </si>
  <si>
    <t>600001-002738-0000</t>
  </si>
  <si>
    <t>600001-002739-0000</t>
  </si>
  <si>
    <t>600001-002740-0000</t>
  </si>
  <si>
    <t>600001-002763-0000</t>
  </si>
  <si>
    <t>600001-002764-0000</t>
  </si>
  <si>
    <t>600001-002767-0000</t>
  </si>
  <si>
    <t>600001-002768-0000</t>
  </si>
  <si>
    <t>600001-002769-0000</t>
  </si>
  <si>
    <t>600001-002808-0000</t>
  </si>
  <si>
    <t>600001-003891-0000</t>
  </si>
  <si>
    <t>600001-003892-0000</t>
  </si>
  <si>
    <t>600001-003930-0000</t>
  </si>
  <si>
    <t>600001-004442-0000</t>
  </si>
  <si>
    <t>600001-004443-0000</t>
  </si>
  <si>
    <t>600001-004444-0000</t>
  </si>
  <si>
    <t>600001-004446-0000</t>
  </si>
  <si>
    <t>600001-004447-0000</t>
  </si>
  <si>
    <t>600001-004472-0000</t>
  </si>
  <si>
    <t>600001-004473-0000</t>
  </si>
  <si>
    <t>600001-004474-0000</t>
  </si>
  <si>
    <t>600001-004477-0000</t>
  </si>
  <si>
    <t>600001-004484-0000</t>
  </si>
  <si>
    <t>600001-004488-0000</t>
  </si>
  <si>
    <t>600001-004630-0000</t>
  </si>
  <si>
    <t>600001-004823-0000</t>
  </si>
  <si>
    <t>600001-004824-0000</t>
  </si>
  <si>
    <t>600001-004915-0000</t>
  </si>
  <si>
    <t>600001-004916-0000</t>
  </si>
  <si>
    <t>600001-004918-0000</t>
  </si>
  <si>
    <t>600003-000044-0000</t>
  </si>
  <si>
    <t>600003-000079-0000</t>
  </si>
  <si>
    <t>600003-000113-0000</t>
  </si>
  <si>
    <t>600003-000114-0000</t>
  </si>
  <si>
    <t>600003-000311-0000</t>
  </si>
  <si>
    <t>600003-000316-0000</t>
  </si>
  <si>
    <t>600003-000317-0000</t>
  </si>
  <si>
    <t>600003-000325-0000</t>
  </si>
  <si>
    <t>600003-000326-0000</t>
  </si>
  <si>
    <t>600003-000329-0000</t>
  </si>
  <si>
    <t>600003-000365-0000</t>
  </si>
  <si>
    <t>600003-000366-0000</t>
  </si>
  <si>
    <t>600003-000368-0000</t>
  </si>
  <si>
    <t>600003-000369-0000</t>
  </si>
  <si>
    <t>600003-000370-0000</t>
  </si>
  <si>
    <t>600003-000375-0000</t>
  </si>
  <si>
    <t>600003-000376-0000</t>
  </si>
  <si>
    <t>600003-000378-0000</t>
  </si>
  <si>
    <t>600003-000379-0000</t>
  </si>
  <si>
    <t>600003-000380-0000</t>
  </si>
  <si>
    <t>600003-000381-0000</t>
  </si>
  <si>
    <t>600003-000382-0000</t>
  </si>
  <si>
    <t>600003-000383-0000</t>
  </si>
  <si>
    <t>600003-000385-0000</t>
  </si>
  <si>
    <t>600003-000387-0000</t>
  </si>
  <si>
    <t>600003-000389-0000</t>
  </si>
  <si>
    <t>600003-000391-0000</t>
  </si>
  <si>
    <t>600003-000392-0000</t>
  </si>
  <si>
    <t>600003-000393-0000</t>
  </si>
  <si>
    <t>600003-000394-0000</t>
  </si>
  <si>
    <t>600003-000408-0000</t>
  </si>
  <si>
    <t>600003-000409-0000</t>
  </si>
  <si>
    <t>600003-000412-0000</t>
  </si>
  <si>
    <t>600003-000413-0000</t>
  </si>
  <si>
    <t>600003-000421-0000</t>
  </si>
  <si>
    <t>600003-000423-0000</t>
  </si>
  <si>
    <t>600003-000438-0000</t>
  </si>
  <si>
    <t>600003-000439-0000</t>
  </si>
  <si>
    <t>600003-000440-0000</t>
  </si>
  <si>
    <t>600003-000441-0000</t>
  </si>
  <si>
    <t>600003-000443-0000</t>
  </si>
  <si>
    <t>600003-000444-0000</t>
  </si>
  <si>
    <t>600003-000446-0000</t>
  </si>
  <si>
    <t>600003-000448-0000</t>
  </si>
  <si>
    <t>600003-000450-0000</t>
  </si>
  <si>
    <t>600003-000452-0000</t>
  </si>
  <si>
    <t>600003-000454-0000</t>
  </si>
  <si>
    <t>600003-000456-0000</t>
  </si>
  <si>
    <t>600003-000460-0000</t>
  </si>
  <si>
    <t>600003-000461-0000</t>
  </si>
  <si>
    <t>600003-000465-0000</t>
  </si>
  <si>
    <t>600003-000472-0000</t>
  </si>
  <si>
    <t>600003-000505-0000</t>
  </si>
  <si>
    <t>600003-000506-0000</t>
  </si>
  <si>
    <t>600003-000507-0000</t>
  </si>
  <si>
    <t>600003-000508-0000</t>
  </si>
  <si>
    <t>600003-000509-0000</t>
  </si>
  <si>
    <t>600003-000510-0000</t>
  </si>
  <si>
    <t>600003-000512-0000</t>
  </si>
  <si>
    <t>600003-000513-0000</t>
  </si>
  <si>
    <t>600003-000514-0000</t>
  </si>
  <si>
    <t>600003-000515-0000</t>
  </si>
  <si>
    <t>600003-000516-0000</t>
  </si>
  <si>
    <t>600003-000517-0000</t>
  </si>
  <si>
    <t>600003-000518-0000</t>
  </si>
  <si>
    <t>600003-000520-0000</t>
  </si>
  <si>
    <t>600003-000523-0000</t>
  </si>
  <si>
    <t>600003-000524-0000</t>
  </si>
  <si>
    <t>600003-000526-0000</t>
  </si>
  <si>
    <t>600003-000528-0000</t>
  </si>
  <si>
    <t>600003-000530-0000</t>
  </si>
  <si>
    <t>600003-000532-0000</t>
  </si>
  <si>
    <t>600003-000534-0000</t>
  </si>
  <si>
    <t>600003-000543-0000</t>
  </si>
  <si>
    <t>600003-000544-0000</t>
  </si>
  <si>
    <t>600003-000560-0000</t>
  </si>
  <si>
    <t>600003-000562-0000</t>
  </si>
  <si>
    <t>600003-000588-0000</t>
  </si>
  <si>
    <t>600003-000589-0000</t>
  </si>
  <si>
    <t>600003-000622-0000</t>
  </si>
  <si>
    <t>600003-000623-0000</t>
  </si>
  <si>
    <t>600003-000626-0000</t>
  </si>
  <si>
    <t>600003-000627-0000</t>
  </si>
  <si>
    <t>600003-000630-0000</t>
  </si>
  <si>
    <t>600003-000631-0000</t>
  </si>
  <si>
    <t>600003-000636-0000</t>
  </si>
  <si>
    <t>600003-000638-0000</t>
  </si>
  <si>
    <t>600003-000640-0000</t>
  </si>
  <si>
    <t>600003-000645-0000</t>
  </si>
  <si>
    <t>600003-000694-0000</t>
  </si>
  <si>
    <t>600003-000695-0000</t>
  </si>
  <si>
    <t>600003-000696-0000</t>
  </si>
  <si>
    <t>600003-000710-0000</t>
  </si>
  <si>
    <t>600003-000719-0000</t>
  </si>
  <si>
    <t>600003-000723-0000</t>
  </si>
  <si>
    <t>600003-000724-0000</t>
  </si>
  <si>
    <t>600003-000764-0000</t>
  </si>
  <si>
    <t>600003-000768-0000</t>
  </si>
  <si>
    <t>600003-000821-0000</t>
  </si>
  <si>
    <t>600003-000853-0000</t>
  </si>
  <si>
    <t>600003-001073-0000</t>
  </si>
  <si>
    <t>600003-001593-0000</t>
  </si>
  <si>
    <t>600003-001594-0000</t>
  </si>
  <si>
    <t>600003-001595-0000</t>
  </si>
  <si>
    <t>600003-001596-0000</t>
  </si>
  <si>
    <t>600003-003259-0000</t>
  </si>
  <si>
    <t>600003-003261-0000</t>
  </si>
  <si>
    <t>600003-003277-0000</t>
  </si>
  <si>
    <t>600003-003293-0000</t>
  </si>
  <si>
    <t>600003-003332-0000</t>
  </si>
  <si>
    <t>600003-003333-0000</t>
  </si>
  <si>
    <t>600003-003334-0000</t>
  </si>
  <si>
    <t>600003-003335-0000</t>
  </si>
  <si>
    <t>600004-000402-0000</t>
  </si>
  <si>
    <t>600004-000403-0000</t>
  </si>
  <si>
    <t>600004-000405-0000</t>
  </si>
  <si>
    <t>600004-000406-0000</t>
  </si>
  <si>
    <t>600004-000411-0000</t>
  </si>
  <si>
    <t>600004-000421-0000</t>
  </si>
  <si>
    <t>600004-000426-0000</t>
  </si>
  <si>
    <t>600004-000427-0000</t>
  </si>
  <si>
    <t>600004-000429-0000</t>
  </si>
  <si>
    <t>600004-000431-0000</t>
  </si>
  <si>
    <t>600004-000433-0000</t>
  </si>
  <si>
    <t>600004-000635-0000</t>
  </si>
  <si>
    <t>600004-000636-0000</t>
  </si>
  <si>
    <t>600004-000639-0000</t>
  </si>
  <si>
    <t>600004-001147-0000</t>
  </si>
  <si>
    <t>600004-001149-0000</t>
  </si>
  <si>
    <t>600004-001164-0000</t>
  </si>
  <si>
    <t>600004-001167-0000</t>
  </si>
  <si>
    <t>600005-000067-0000</t>
  </si>
  <si>
    <t>600005-000068-0000</t>
  </si>
  <si>
    <t>600005-000073-0000</t>
  </si>
  <si>
    <t>600005-000075-0000</t>
  </si>
  <si>
    <t>600005-000076-0000</t>
  </si>
  <si>
    <t>600005-000079-0000</t>
  </si>
  <si>
    <t>600005-000095-0000</t>
  </si>
  <si>
    <t>600005-000146-0000</t>
  </si>
  <si>
    <t>600005-000197-0000</t>
  </si>
  <si>
    <t>600005-000198-0000</t>
  </si>
  <si>
    <t>600005-000199-0000</t>
  </si>
  <si>
    <t>600005-000200-0000</t>
  </si>
  <si>
    <t>600005-000201-0000</t>
  </si>
  <si>
    <t>600005-000266-0000</t>
  </si>
  <si>
    <t>600005-001134-0000</t>
  </si>
  <si>
    <t>600005-001142-0000</t>
  </si>
  <si>
    <t>600005-001159-0000</t>
  </si>
  <si>
    <t>600005-001161-0000</t>
  </si>
  <si>
    <t>600008-000234-0000</t>
  </si>
  <si>
    <t>600008-000281-0000</t>
  </si>
  <si>
    <t>600008-000328-0000</t>
  </si>
  <si>
    <t>600009-000121-0000</t>
  </si>
  <si>
    <t>600009-000196-0000</t>
  </si>
  <si>
    <t>600009-000274-0000</t>
  </si>
  <si>
    <t>600009-000529-0000</t>
  </si>
  <si>
    <t>600009-000603-0000</t>
  </si>
  <si>
    <t>600009-000604-0000</t>
  </si>
  <si>
    <t>600009-000607-0000</t>
  </si>
  <si>
    <t>600009-000640-0000</t>
  </si>
  <si>
    <t>600009-000641-0000</t>
  </si>
  <si>
    <t>600009-000642-0000</t>
  </si>
  <si>
    <t>600009-000643-0000</t>
  </si>
  <si>
    <t>600009-000644-0000</t>
  </si>
  <si>
    <t>600009-000696-0000</t>
  </si>
  <si>
    <t>600009-000697-0000</t>
  </si>
  <si>
    <t>600009-001021-0000</t>
  </si>
  <si>
    <t>600009-001022-0000</t>
  </si>
  <si>
    <t>600009-001023-0000</t>
  </si>
  <si>
    <t>600009-001024-0000</t>
  </si>
  <si>
    <t>600009-001031-0000</t>
  </si>
  <si>
    <t>600009-001036-0000</t>
  </si>
  <si>
    <t>600009-001038-0000</t>
  </si>
  <si>
    <t>600009-001039-0000</t>
  </si>
  <si>
    <t>600009-001040-0000</t>
  </si>
  <si>
    <t>600009-001043-0000</t>
  </si>
  <si>
    <t>600009-001059-0000</t>
  </si>
  <si>
    <t>600009-001060-0000</t>
  </si>
  <si>
    <t>600009-001066-0000</t>
  </si>
  <si>
    <t>600009-001067-0000</t>
  </si>
  <si>
    <t>600009-001068-0000</t>
  </si>
  <si>
    <t>600009-001069-0000</t>
  </si>
  <si>
    <t>600009-001070-0000</t>
  </si>
  <si>
    <t>600009-001071-0000</t>
  </si>
  <si>
    <t>600009-001073-0000</t>
  </si>
  <si>
    <t>600009-001075-0000</t>
  </si>
  <si>
    <t>600009-001076-0000</t>
  </si>
  <si>
    <t>600009-001078-0000</t>
  </si>
  <si>
    <t>600009-001079-0000</t>
  </si>
  <si>
    <t>600009-001080-0000</t>
  </si>
  <si>
    <t>600009-001081-0000</t>
  </si>
  <si>
    <t>600009-001084-0000</t>
  </si>
  <si>
    <t>600009-001085-0000</t>
  </si>
  <si>
    <t>600009-001087-0000</t>
  </si>
  <si>
    <t>600009-001090-0000</t>
  </si>
  <si>
    <t>600009-001094-0000</t>
  </si>
  <si>
    <t>600009-001095-0000</t>
  </si>
  <si>
    <t>600009-001157-0000</t>
  </si>
  <si>
    <t>600009-001557-0000</t>
  </si>
  <si>
    <t>600009-001574-0000</t>
  </si>
  <si>
    <t>600009-001660-0000</t>
  </si>
  <si>
    <t>600009-001708-0000</t>
  </si>
  <si>
    <t>600009-002354-0000</t>
  </si>
  <si>
    <t>600009-002355-0000</t>
  </si>
  <si>
    <t>600009-002358-0000</t>
  </si>
  <si>
    <t>600009-002359-0000</t>
  </si>
  <si>
    <t>600009-002362-0000</t>
  </si>
  <si>
    <t>600009-002363-0000</t>
  </si>
  <si>
    <t>600009-002364-0000</t>
  </si>
  <si>
    <t>600009-002406-0000</t>
  </si>
  <si>
    <t>600009-002407-0000</t>
  </si>
  <si>
    <t>600009-002417-0000</t>
  </si>
  <si>
    <t>600009-002418-0000</t>
  </si>
  <si>
    <t>600009-002419-0000</t>
  </si>
  <si>
    <t>600009-002421-0000</t>
  </si>
  <si>
    <t>600009-002423-0000</t>
  </si>
  <si>
    <t>600009-002448-0000</t>
  </si>
  <si>
    <t>600009-002496-0000</t>
  </si>
  <si>
    <t>600009-002571-0000</t>
  </si>
  <si>
    <t>600009-002583-0000</t>
  </si>
  <si>
    <t>600009-002597-0000</t>
  </si>
  <si>
    <t>600009-002617-0000</t>
  </si>
  <si>
    <t>600009-002619-0000</t>
  </si>
  <si>
    <t>600009-002624-0000</t>
  </si>
  <si>
    <t>600009-002641-0000</t>
  </si>
  <si>
    <t>600009-002642-0000</t>
  </si>
  <si>
    <t>600009-002666-0000</t>
  </si>
  <si>
    <t>600009-002668-0000</t>
  </si>
  <si>
    <t>600009-002669-0000</t>
  </si>
  <si>
    <t>600009-002685-0000</t>
  </si>
  <si>
    <t>600009-002688-0000</t>
  </si>
  <si>
    <t>600009-002689-0000</t>
  </si>
  <si>
    <t>600009-002694-0000</t>
  </si>
  <si>
    <t>600009-002713-0000</t>
  </si>
  <si>
    <t>600009-002714-0000</t>
  </si>
  <si>
    <t>600009-002716-0000</t>
  </si>
  <si>
    <t>600009-002720-0000</t>
  </si>
  <si>
    <t>600009-002722-0000</t>
  </si>
  <si>
    <t>600009-002723-0000</t>
  </si>
  <si>
    <t>600009-002732-0000</t>
  </si>
  <si>
    <t>600009-002733-0000</t>
  </si>
  <si>
    <t>600009-003119-0000</t>
  </si>
  <si>
    <t>600009-003120-0000</t>
  </si>
  <si>
    <t>600009-003131-0000</t>
  </si>
  <si>
    <t>600009-003140-0000</t>
  </si>
  <si>
    <t>600009-003143-0000</t>
  </si>
  <si>
    <t>600009-003145-0000</t>
  </si>
  <si>
    <t>600009-003148-0000</t>
  </si>
  <si>
    <t>600009-003149-0000</t>
  </si>
  <si>
    <t>600009-003150-0000</t>
  </si>
  <si>
    <t>600014-000038-0000</t>
  </si>
  <si>
    <t>600014-000056-0000</t>
  </si>
  <si>
    <t>600020-000003-0000</t>
  </si>
  <si>
    <t>600020-000014-0000</t>
  </si>
  <si>
    <t>600020-000063-0000</t>
  </si>
  <si>
    <t>600002-000711-0000</t>
  </si>
  <si>
    <t>710003-000451-0000</t>
  </si>
  <si>
    <t>710003-000532-5000</t>
  </si>
  <si>
    <t>710003-001014-0000</t>
  </si>
  <si>
    <t>710003-001310-0000</t>
  </si>
  <si>
    <t>600009-002353-0000</t>
  </si>
  <si>
    <t>600001-004537-0000</t>
  </si>
  <si>
    <t>600001-004031-0000</t>
  </si>
  <si>
    <t>600014-000052-0000</t>
  </si>
  <si>
    <t>600001-002952-0000</t>
  </si>
  <si>
    <t>710003-000352-5000</t>
  </si>
  <si>
    <t>600003-000458-0000</t>
  </si>
  <si>
    <t>600003-000179-0000</t>
  </si>
  <si>
    <t>600001-001713-0000</t>
  </si>
  <si>
    <t>600004-000395-0000</t>
  </si>
  <si>
    <t>600003-000442-0000</t>
  </si>
  <si>
    <t>600001-000720-0000</t>
  </si>
  <si>
    <t>600001-004171-0000</t>
  </si>
  <si>
    <t>600008-000205-0000</t>
  </si>
  <si>
    <t>600001-004032-0000</t>
  </si>
  <si>
    <t>600001-002095-0000</t>
  </si>
  <si>
    <t>600014-000036-0000</t>
  </si>
  <si>
    <t>600004-000638-0000</t>
  </si>
  <si>
    <t>600014-000021-0000</t>
  </si>
  <si>
    <t>600014-000043-0000</t>
  </si>
  <si>
    <t>600014-000050-0000</t>
  </si>
  <si>
    <t>710003-000849-0000</t>
  </si>
  <si>
    <t>600001-000834-0000</t>
  </si>
  <si>
    <t>600001-000821-0000</t>
  </si>
  <si>
    <t>600004-000396-0000</t>
  </si>
  <si>
    <t>203090-000021-00</t>
  </si>
  <si>
    <t>600001-002756-0000</t>
  </si>
  <si>
    <t>200808-000004-00</t>
  </si>
  <si>
    <t>600001-003982-0000</t>
  </si>
  <si>
    <t>600001-004205-0000</t>
  </si>
  <si>
    <t>200702-000012-00</t>
  </si>
  <si>
    <t>600009-002352-0000</t>
  </si>
  <si>
    <t>600001-002162-0000</t>
  </si>
  <si>
    <t>0102-102</t>
  </si>
  <si>
    <t>600003-003276-0000</t>
  </si>
  <si>
    <t>710003-000999-0000</t>
  </si>
  <si>
    <t>815000-000318-0000</t>
  </si>
  <si>
    <t>710003-000248-0000</t>
  </si>
  <si>
    <t>200702-000160-00</t>
  </si>
  <si>
    <t>600009-003080-0000</t>
  </si>
  <si>
    <t>600009-001244-0000</t>
  </si>
  <si>
    <t>600001-004032-0009</t>
  </si>
  <si>
    <t>600001-004058-0009</t>
  </si>
  <si>
    <t>600001-004051-0009</t>
  </si>
  <si>
    <t>600004-000637-0000</t>
  </si>
  <si>
    <t>600004-000633-0000</t>
  </si>
  <si>
    <t>600009-001027-0000</t>
  </si>
  <si>
    <t>600001-000511-0000</t>
  </si>
  <si>
    <t>600001-004091-0000</t>
  </si>
  <si>
    <t>600001-004042-0000</t>
  </si>
  <si>
    <t>200306-002978-00</t>
  </si>
  <si>
    <t>600008-000229-0000</t>
  </si>
  <si>
    <t>600003-000019-0000</t>
  </si>
  <si>
    <t>600002-000796-0000</t>
  </si>
  <si>
    <t>200801-000355-00</t>
  </si>
  <si>
    <t>600003-000615-0000</t>
  </si>
  <si>
    <t>200306-003219-00</t>
  </si>
  <si>
    <t>200810-000727-00</t>
  </si>
  <si>
    <t>600001-003834-0000</t>
  </si>
  <si>
    <t>600001-003835-0000</t>
  </si>
  <si>
    <t>600003-003317-0000</t>
  </si>
  <si>
    <t>600003-000907-0000</t>
  </si>
  <si>
    <t>600001-002299-0000</t>
  </si>
  <si>
    <t>815000-000269-0000</t>
  </si>
  <si>
    <t>600001-000705-0000</t>
  </si>
  <si>
    <t>600001-001877-0000</t>
  </si>
  <si>
    <t>600001-000689-0000</t>
  </si>
  <si>
    <t>600001-000690-0000</t>
  </si>
  <si>
    <t>200703-000140-00</t>
  </si>
  <si>
    <t>600007-000120-5000</t>
  </si>
  <si>
    <t>600001-005019-5000</t>
  </si>
  <si>
    <t>600002-000760-5000</t>
  </si>
  <si>
    <t>600001-002298-0000</t>
  </si>
  <si>
    <t>600009-001098-0000</t>
  </si>
  <si>
    <t>600001-002300-0000</t>
  </si>
  <si>
    <t>600014-000040-0000</t>
  </si>
  <si>
    <t>600001-004414-0000</t>
  </si>
  <si>
    <t>620002-000017-0003</t>
  </si>
  <si>
    <t>200810-001279-00</t>
  </si>
  <si>
    <t>200702-000168-00</t>
  </si>
  <si>
    <t>MU01-MOD-M20</t>
  </si>
  <si>
    <t>600008-000401-5000</t>
  </si>
  <si>
    <t>RA8000-DC37F18C18ED,II2</t>
  </si>
  <si>
    <t>600007-000174-5000</t>
  </si>
  <si>
    <t>RA7500-DC13DF04DB02ED,Ⅱ2</t>
  </si>
  <si>
    <t>CDAS-MD-M04</t>
  </si>
  <si>
    <t>RA-0100-D,以太网套料包</t>
  </si>
  <si>
    <t>600007-000239-5000</t>
  </si>
  <si>
    <t>RX7639-21V252V154P43PP43DB44A92M20,S2</t>
  </si>
  <si>
    <t>600014-000061-0000</t>
  </si>
  <si>
    <t>MCP-1001,II2,监控通信网关</t>
  </si>
  <si>
    <t>600001-005159-5000</t>
  </si>
  <si>
    <t>MU01-RFU-2300B90</t>
  </si>
  <si>
    <t>600001-005022-5000</t>
  </si>
  <si>
    <t>MU01-PSU-A92W300,S1</t>
  </si>
  <si>
    <t>203090-000033-00</t>
  </si>
  <si>
    <t>MU01-BAT-E01</t>
  </si>
  <si>
    <t>815000-000282-0000</t>
  </si>
  <si>
    <t>SP9110-02F10P15G251A92,S1</t>
  </si>
  <si>
    <t>200802-000419-00</t>
  </si>
  <si>
    <t>SP-7610E01,900MHz单元</t>
  </si>
  <si>
    <t>200802-000420-00</t>
  </si>
  <si>
    <t>SP-7610CMBK,双频合路器</t>
  </si>
  <si>
    <t>600003-001308-0000</t>
  </si>
  <si>
    <t>MDAS-MGEF,M11,LSMF15B48A22D57</t>
  </si>
  <si>
    <t>600009-002134-5000</t>
  </si>
  <si>
    <t>SP9110-02F08P17G251A92</t>
  </si>
  <si>
    <t>新增</t>
    <phoneticPr fontId="11" type="noConversion"/>
  </si>
  <si>
    <t>600005-000233-5000</t>
  </si>
  <si>
    <t>600005-000202-5000</t>
  </si>
  <si>
    <t>600001-003058-5000</t>
  </si>
  <si>
    <t>815000-000295-0000</t>
  </si>
  <si>
    <t>200801-000361-00</t>
  </si>
  <si>
    <t>600001-003926-0000</t>
  </si>
  <si>
    <t>600001-004060-0000</t>
  </si>
  <si>
    <t>600001-004093-0000</t>
  </si>
  <si>
    <t>600001-001309-0000</t>
  </si>
  <si>
    <t>600001-003936-0000</t>
  </si>
  <si>
    <t>600001-004506-0000</t>
  </si>
  <si>
    <t>600001-004028-0000</t>
  </si>
  <si>
    <t>600001-002723-0000</t>
  </si>
  <si>
    <t>200306-003426-00</t>
  </si>
  <si>
    <t>600001-004101-0000</t>
  </si>
  <si>
    <t>600001-004050-0000</t>
  </si>
  <si>
    <t>600001-004094-0000</t>
  </si>
  <si>
    <t>600001-004199-0000</t>
  </si>
  <si>
    <t>600001-000177-0000</t>
  </si>
  <si>
    <t>600001-000467-0000</t>
  </si>
  <si>
    <t>600001-000532-0000</t>
  </si>
  <si>
    <t>600001-000197-0000</t>
  </si>
  <si>
    <t>600001-004062-0000</t>
  </si>
  <si>
    <t>600001-004106-0000</t>
  </si>
  <si>
    <t>600001-004096-0000</t>
  </si>
  <si>
    <t>600001-004040-0000</t>
  </si>
  <si>
    <t>600001-001289-0000</t>
  </si>
  <si>
    <t>600001-004080-0000</t>
  </si>
  <si>
    <t>600001-003925-0000</t>
  </si>
  <si>
    <t>102808-000225-01</t>
  </si>
  <si>
    <t>815000-000038-0005</t>
  </si>
  <si>
    <t>815000-000159-0000</t>
  </si>
  <si>
    <t>102808-000256-01</t>
  </si>
  <si>
    <t>815000-000025-0005</t>
  </si>
  <si>
    <t>600004-002049-0000</t>
  </si>
  <si>
    <t>600005-000149-0000</t>
  </si>
  <si>
    <t>200306-004535-00</t>
  </si>
  <si>
    <t>200801-000441-00</t>
    <phoneticPr fontId="11" type="noConversion"/>
  </si>
  <si>
    <t>MDAS-UWEAIN01,接入单元一体化模块</t>
  </si>
  <si>
    <t>MDAS-UWEFIN08,扩展单元模块</t>
  </si>
  <si>
    <t>MDAS-UWEAIN02,接入单元一体化模块</t>
  </si>
  <si>
    <t>MDAS-MDEFRIN01,扩展单元模块</t>
  </si>
  <si>
    <t>MDAS-UDWEFIN02,扩展单元模块</t>
  </si>
  <si>
    <t>RA-7000PW-3001,电源合路板</t>
  </si>
  <si>
    <t>MD-G8519AS07-3001,GSM MODEM板</t>
  </si>
  <si>
    <t>IN-EFDL01,DT端一体化双工器</t>
  </si>
  <si>
    <t>IN-EFDL02,MT端一体化双工器</t>
  </si>
  <si>
    <t>MC-Z03-3002,ZigBee通信板</t>
  </si>
  <si>
    <t>MDAS-UWEFIN07,扩展单元模块</t>
  </si>
  <si>
    <t>RX-0739IN,一体化模块</t>
  </si>
  <si>
    <t>200803-000170-00</t>
  </si>
  <si>
    <t>OC-5X11WA33,光收发模块</t>
  </si>
  <si>
    <t>200810-001379-00</t>
  </si>
  <si>
    <t>200810-000986-00</t>
    <phoneticPr fontId="15" type="noConversion"/>
  </si>
  <si>
    <t>600003-001537-0000</t>
  </si>
  <si>
    <t>MDAS-UWEA,Ⅲ4,MF23P-20S85N48M07B</t>
  </si>
  <si>
    <t>600007-000243-5000</t>
  </si>
  <si>
    <t>RX0739-06V202P40J301A92M20</t>
  </si>
  <si>
    <t>MDAS-UDEF,Ⅲ3,LSMF27S42A22R</t>
  </si>
  <si>
    <t>600001-004933-5000</t>
  </si>
  <si>
    <t>D12M-FOURK-E01</t>
  </si>
  <si>
    <t>600003-000981-5000</t>
  </si>
  <si>
    <t>mBDA8133-46V252P30C25A92M20</t>
  </si>
  <si>
    <t>100607-002803-00</t>
  </si>
  <si>
    <t>PA-4550GEC0-3083,电缆组件</t>
  </si>
  <si>
    <t>100607-001670-00</t>
  </si>
  <si>
    <t>PA-4750SGC1-3082,MCX转MCX电缆2</t>
  </si>
  <si>
    <t>600003-000963-5000</t>
  </si>
  <si>
    <t>mBDA9133-11V252P33G301A92</t>
  </si>
  <si>
    <t>100607-001674-00</t>
  </si>
  <si>
    <t>PA-4750FWC1-3082,MCX转MCX电缆2</t>
  </si>
  <si>
    <t>600001-005099-0000</t>
  </si>
  <si>
    <t>GRRU-1822DR,Ⅴ4,H16P48S46A22RS</t>
  </si>
  <si>
    <t>600001-004967-5000</t>
  </si>
  <si>
    <t>LRU01-PSU-A92W300</t>
  </si>
  <si>
    <t>600004-000442-5000</t>
  </si>
  <si>
    <t>600003-000960-5000</t>
  </si>
  <si>
    <t>mBDA-RF-19P27D</t>
  </si>
  <si>
    <t>600003-001528-0000</t>
  </si>
  <si>
    <t>DFR-3510L,II2,F20P-5S86N48M04</t>
  </si>
  <si>
    <t>RA5900-R14TF07TP06TB008A92OP6,Ⅱ2</t>
  </si>
  <si>
    <t>600001-005170-5000</t>
  </si>
  <si>
    <t>SP1810-06F20P15S45A92</t>
  </si>
  <si>
    <t>600020-000076-0000</t>
  </si>
  <si>
    <t>PBS-2048,CC40SB248100</t>
  </si>
  <si>
    <t>600003-001377-0000</t>
  </si>
  <si>
    <t>DFR-3510DR,II2,F20P46S86A22RS</t>
  </si>
  <si>
    <t>600003-001038-5000</t>
  </si>
  <si>
    <t>mBDA9133-11V252P27G301A92M20</t>
  </si>
  <si>
    <t>RA7100-DC21DF01DB06ED,Ⅱ2</t>
  </si>
  <si>
    <t>600003-001314-0000</t>
    <phoneticPr fontId="15" type="noConversion"/>
  </si>
  <si>
    <t>600003-001162-0000</t>
  </si>
  <si>
    <t>600003-001334-0000</t>
  </si>
  <si>
    <t>102808-000222-01</t>
  </si>
  <si>
    <t>102808-000224-01</t>
  </si>
  <si>
    <t>815000-000155-0000</t>
  </si>
  <si>
    <t>600008-000332-5000</t>
  </si>
  <si>
    <t>SR8132-02F11F1.5P27CS01A92M08,Ⅱ2</t>
  </si>
  <si>
    <t>600001-004242-0000</t>
  </si>
  <si>
    <t>HNB-10,A05L,H01P13S46D12M16D53D58</t>
  </si>
  <si>
    <t>200801-000598-00</t>
    <phoneticPr fontId="15" type="noConversion"/>
  </si>
  <si>
    <t>200801-000687-00</t>
    <phoneticPr fontId="15" type="noConversion"/>
  </si>
  <si>
    <t>610001-000007-0000</t>
    <phoneticPr fontId="15" type="noConversion"/>
  </si>
  <si>
    <t>600003-003295-0000</t>
    <phoneticPr fontId="15" type="noConversion"/>
  </si>
  <si>
    <t>102808-000339-00</t>
    <phoneticPr fontId="11" type="noConversion"/>
  </si>
  <si>
    <t>RA5900-DC36TF08TB009ED,II2</t>
  </si>
  <si>
    <t>MU01-FOU-LD</t>
  </si>
  <si>
    <t>测试1单价</t>
    <phoneticPr fontId="11" type="noConversion"/>
  </si>
  <si>
    <t>测试2单价</t>
    <phoneticPr fontId="11" type="noConversion"/>
  </si>
  <si>
    <t>200306-004911-00</t>
    <phoneticPr fontId="15" type="noConversion"/>
  </si>
  <si>
    <t>600007-000207-5000</t>
  </si>
  <si>
    <t>RA7100-R13DF10DP10DB12A92OP6,Ⅱ2</t>
  </si>
  <si>
    <t>600003-001114-5000</t>
  </si>
  <si>
    <t>mBDA1833-38V252P33S75A92</t>
  </si>
  <si>
    <t>200701-000167-00</t>
  </si>
  <si>
    <t>200701-000165-00</t>
  </si>
  <si>
    <t>RX-5239-M,2100MHz主站单元(10W)</t>
  </si>
  <si>
    <t>600003-001240-5000</t>
  </si>
  <si>
    <t>mBDA0833-06V202P27J30A92M20</t>
  </si>
  <si>
    <t>100607-003700-00</t>
  </si>
  <si>
    <t>SMA-JB2E,0.165m,405FJ射频线缆</t>
  </si>
  <si>
    <t>100607-003699-00</t>
  </si>
  <si>
    <t>SMA-JB2E,0.14m,405FJ射频线缆</t>
  </si>
  <si>
    <t>600005-000230-5000</t>
  </si>
  <si>
    <t>200702-000075-00</t>
  </si>
  <si>
    <t>OCU-35FA55S,单模双窗光耦合单元</t>
  </si>
  <si>
    <t>600003-001527-0000</t>
  </si>
  <si>
    <t>DFR-3510L,II2,F20P-5S86A22M04</t>
  </si>
  <si>
    <t>200803-000187-00</t>
    <phoneticPr fontId="15" type="noConversion"/>
  </si>
  <si>
    <t>OC-33X22WA42,光收发模块</t>
  </si>
  <si>
    <t>RA-5900IN01,射频监控一体化模块</t>
  </si>
  <si>
    <t>200810-000574-00</t>
  </si>
  <si>
    <t>200803-000191-00</t>
    <phoneticPr fontId="15" type="noConversion"/>
  </si>
  <si>
    <t>OC-3X11WA3B,光收发模块</t>
  </si>
  <si>
    <t>200810-000573-00</t>
    <phoneticPr fontId="15" type="noConversion"/>
  </si>
  <si>
    <t>INDW-GFDL02,DT端一体化双工器</t>
  </si>
  <si>
    <t>200810-000572-00</t>
    <phoneticPr fontId="15" type="noConversion"/>
  </si>
  <si>
    <t>INDW-GFDLT02,MT端一体化双工器</t>
  </si>
  <si>
    <t>200810-000589-00</t>
  </si>
  <si>
    <t>GRRU-1022INPA01,功放一体化模块</t>
  </si>
  <si>
    <t>200810-001409-00</t>
  </si>
  <si>
    <t>200810-001407-00</t>
    <phoneticPr fontId="15" type="noConversion"/>
  </si>
  <si>
    <t>600005-000249-5000</t>
  </si>
  <si>
    <t>600009-002138-5000</t>
  </si>
  <si>
    <t>RX9139-21V252P43G301A92M20</t>
  </si>
  <si>
    <t>200701-000147-00</t>
  </si>
  <si>
    <t>GRRU-1022R,Ⅳ5,H16P33S33A22RS</t>
  </si>
  <si>
    <t>600001-002816-0000</t>
    <phoneticPr fontId="11" type="noConversion"/>
  </si>
  <si>
    <t>600009-001692-0000</t>
    <phoneticPr fontId="15" type="noConversion"/>
  </si>
  <si>
    <t>RA-1000A-L,M13,F24P00S33N48L04T04M01GD1</t>
  </si>
  <si>
    <t>200810-000342-00</t>
  </si>
  <si>
    <t>600009-002709-0000</t>
  </si>
  <si>
    <t>600009-002710-0000</t>
  </si>
  <si>
    <t>600003-001347-0000</t>
  </si>
  <si>
    <t>200810-000181-00</t>
  </si>
  <si>
    <t>MDAS-33G30A,Ⅱ2,F15H08Y01B42A22T04M01</t>
  </si>
  <si>
    <t>MDAS-31D30R,II2,F15H08P23P23B13D12D50R</t>
  </si>
  <si>
    <t>MDAS-33G30R,Ⅱ2,F15H08P23P23B42D12D50R</t>
  </si>
  <si>
    <t>MDAS-33G30A,Ⅱ2,F15H08Y01B42N48T04M01</t>
  </si>
  <si>
    <t>MDAS-31D30R,Ⅱ2,F15H08P23B13D12D5AR(T)</t>
  </si>
  <si>
    <t>MDAS-33G30R,Ⅱ2,F15H08P23B42D12D5AR(T)</t>
  </si>
  <si>
    <t>MDAS-33G30F,Ⅱ2,F15H08B42A22T08L07RB</t>
  </si>
  <si>
    <t>MDAS-31D30F,Ⅱ2,F15H08B13A22T08L07RB</t>
  </si>
  <si>
    <t>MDAS-33G30F,Ⅱ2,F15H08B42A22T08L07RE</t>
  </si>
  <si>
    <t>MDAS-33G30R,Ⅱ2,F15H08P23B42D12D5ARE</t>
  </si>
  <si>
    <t>MDAS-33D30R,Ⅱ2,F15H08P23B44D12D5ARE</t>
  </si>
  <si>
    <t>MDAS-33D30R,Ⅱ2,F15H08P23B44D12D5BRE</t>
  </si>
  <si>
    <t>MDAS-33G30R,Ⅲ3,NSF15H08P27B42N48D5AR</t>
  </si>
  <si>
    <t>MDAS-MGTER,Ⅲ3,LSMF03P27E16N48D57RSE</t>
  </si>
  <si>
    <t>MDAS-UEA,Ⅲ3,F20F20P-15S44N48</t>
  </si>
  <si>
    <t>MDAS-31D30R,Ⅱ2,F15H08P17P17B13D12D54</t>
  </si>
  <si>
    <t>MDAS-31D30R,Ⅱ2,F15H08P23B13D12R(T)</t>
  </si>
  <si>
    <t>MDAS-33G30R,Ⅱ2,F15H08P17P17B42A22(T)</t>
  </si>
  <si>
    <t>MDAS-31D30F,Ⅱ2,F15H08B13A22T08L07RE</t>
  </si>
  <si>
    <t>MDAS-31D30R,Ⅱ2,F15H08P23B13D12D5ARE</t>
  </si>
  <si>
    <t>MDAS-33G30R,Ⅱ2,F15H08P23B42D12D5BRE</t>
  </si>
  <si>
    <t>MDAS-31D30F,III3,F20F20B13A22LS6D57R</t>
  </si>
  <si>
    <t>MDAS-31D30R,III3,F20F20P27B13A22LS6D5AR</t>
  </si>
  <si>
    <t>MDAS-31D30R,III3,F20F20P27B13A22LS6D5BR</t>
  </si>
  <si>
    <t>MDAS-MDTR,Ⅲ3,LS5H08F15P27B44N48D5AR</t>
  </si>
  <si>
    <t>MDAS-MDTR,Ⅲ3,LS5H08F15P27B44N48D5BR</t>
  </si>
  <si>
    <t>MDAS-MDTR,Ⅲ3,LS5H08F15P27B44N48D57R</t>
  </si>
  <si>
    <t>MDAS-MDTR,Ⅲ3,LS5H08F15P27B44N48DA7R</t>
  </si>
  <si>
    <t>MDAS-MDTR,Ⅲ3,LS5H08F15P27B44N48DB7R</t>
  </si>
  <si>
    <t>MDAS-33G30R,Ⅲ3,NSF15H08P27B42N48D5BR</t>
  </si>
  <si>
    <t>MDAS-MDTER,Ⅲ3,LSMF03P27E14N48D57RSE</t>
  </si>
  <si>
    <t>MDAS-MDTER,Ⅲ3,LSMF08P27E14N48D57RSE</t>
  </si>
  <si>
    <t>MDAS-MDTER,Ⅲ3,LSMF10P27E14N48D57RSE</t>
  </si>
  <si>
    <t>MDAS-MGER,Ⅲ4,LSMF16P27B49N48DB7R</t>
  </si>
  <si>
    <t>MDAS-1080FR,扩展单元</t>
  </si>
  <si>
    <t>MDAS-MGEA,Ⅲ4,MF16P-20B49A22M01</t>
  </si>
  <si>
    <t>MDAS-MGEA,Ⅲ4,MF16P-20B49N48M01</t>
  </si>
  <si>
    <t>BPA-9010M-G,M21,F25P53S32A22M01</t>
  </si>
  <si>
    <t>BPA-9010M-G,M21,F25P52S32N48M01</t>
  </si>
  <si>
    <t>BPA-9010M-G,M21,F25P52S32A22M01</t>
  </si>
  <si>
    <t>BPA-9010M-D,M21,F45P53S45N48M01</t>
  </si>
  <si>
    <t>BPA-9010M-D,M21,F45P53S45A22M01</t>
  </si>
  <si>
    <t>BPA-9010M-D,M21,F45P52S45N48M01</t>
  </si>
  <si>
    <t>00-EP4203-3001,监控主板</t>
  </si>
  <si>
    <t>BPA-9010M-G,M21,F25P56S32N48M01BF1</t>
  </si>
  <si>
    <t>BPA-9010M-G,M21,F25P56S32A22M01BF1</t>
  </si>
  <si>
    <t>R-9110AC-C1,M21,F20P23S30A22RS(DEL)</t>
  </si>
  <si>
    <t>R-9110AC-C2,M21,F20P17S30A22M01RS(DEL)</t>
  </si>
  <si>
    <t>R-9110AC-C2,M21,F20P23S30A22M01RS(DEL)</t>
  </si>
  <si>
    <t>DR-9122IC,H08P40S33A22M01X03</t>
  </si>
  <si>
    <t>R-9110AC-C1,M21,F20P17S30A22RS(DEL)</t>
  </si>
  <si>
    <t>R-9110AC-C1,M21,F20P20S30A22RS(DEL)</t>
  </si>
  <si>
    <t>R-9110AC-C2,M21,F20P10S30A22M01RS(DEL)</t>
  </si>
  <si>
    <t>RA-1000A-L,M21,F20P-15S30N48L04T02M01</t>
  </si>
  <si>
    <t>GRRU-1022A,Ⅳ4,H16P00S30A22M01DVBF2B</t>
  </si>
  <si>
    <t>GRRU-1822A,Ⅳ4,H16P00S46A22M01DVBF2B</t>
  </si>
  <si>
    <t>GRRU-1822A,Ⅳ4,H16P00S47N48M01DVBF2B</t>
  </si>
  <si>
    <t>GRRU-1022A,Ⅳ4,H16P00S39N48M01DVB</t>
  </si>
  <si>
    <t>GRRU-1022R,Ⅳ4,H16P47S35N48DV(T)</t>
  </si>
  <si>
    <t>GRRU-1822R,H16P48S41A22DIVAW1</t>
  </si>
  <si>
    <t>GRRU-1822R,H16P48S41D24DIVAW1</t>
  </si>
  <si>
    <t>GRRU-1022R,H12P46S37D24DV</t>
  </si>
  <si>
    <t>GRRU-1022R,H12P46S37N48DV</t>
  </si>
  <si>
    <t>GRRU-1822R,Ⅳ4,H16P48S41N48DV</t>
  </si>
  <si>
    <t>DR-1822,Ⅱ2,H04P43S48A22M01WC1TS1X03</t>
  </si>
  <si>
    <t>DR-1822,Ⅱ2,H08P43S48A22M01WC1TS1X03</t>
  </si>
  <si>
    <t>DR-1822,Ⅱ2,H08P40S48A22M01WC1TS1X03</t>
  </si>
  <si>
    <t>GRRU-1822R,Ⅳ4,H16P43S41A22(DEL)</t>
  </si>
  <si>
    <t>DR-1822,Ⅱ2,H06P37S48A22M01WC1TS1X03</t>
  </si>
  <si>
    <t>RA-1000AW-R,U13,F06P37S37A22L06GD1(DEL)</t>
  </si>
  <si>
    <t>RA-1000AW-R,U13,F06P45S37A22L06GD1(DEL)</t>
  </si>
  <si>
    <t>RA-1000AW-R,U13,F06P40S37D26L06GD1</t>
  </si>
  <si>
    <t>RA-1000AW-R,U13,F06P43S37N48L06GD1</t>
  </si>
  <si>
    <t>CRRU-1080A,Ⅲ3,F3.7P-06S23A22M04DV2</t>
  </si>
  <si>
    <t>CRRU-1080A,Ⅲ3,F3.7P-06S23D24M04DV2</t>
  </si>
  <si>
    <t>RA-1082E-R,T21,F10P40S23N48L06(DEL)</t>
  </si>
  <si>
    <t>RA-1000AW-R,U13,F06P45S37N48L06GD1</t>
  </si>
  <si>
    <t>GRRU-1022R,Ⅳ5,H16P33S33A22D50RS</t>
  </si>
  <si>
    <t>GRRU-1022DA,Ⅳ5,H16P00S37N48M01DV</t>
  </si>
  <si>
    <t>GRRU-1022DA,Ⅳ5,H16P00S37A22M01DV</t>
  </si>
  <si>
    <t>GRRU-1022R,IV5,H08P40S37A22</t>
  </si>
  <si>
    <t>GRRU-1022R,IV5,H08P43S37A22</t>
  </si>
  <si>
    <t>GRRU-1022R,IV5,H08P43S37N48</t>
  </si>
  <si>
    <t>GRRU-1022R,IV5,H16P40S37A22</t>
  </si>
  <si>
    <t>GRRU-1022R,IV5,H16P43S37A22</t>
  </si>
  <si>
    <t>DR-1822IC,Ⅲ3,H12P37S46A22M01WC1TS1AC1</t>
  </si>
  <si>
    <t>DR-1822IC,Ⅲ3,H12P40S48A22M01WC1TS1AC1</t>
  </si>
  <si>
    <t>GRRU-1822DA,Ⅳ5,H08P00S46N48M01</t>
  </si>
  <si>
    <t>GRRU-1022R,IV5,H02P43S37A22</t>
  </si>
  <si>
    <t>GRRU-1022R,IV5,H04P43S37A22</t>
  </si>
  <si>
    <t>RA-1000A-L,M22,F20P-8S30A22L04T02M01</t>
  </si>
  <si>
    <t>GRRU-1022DA,Ⅳ5,H16P00S33A22M01</t>
  </si>
  <si>
    <t>GRRU-1022DA,Ⅳ5,H16P00S37N48M01</t>
  </si>
  <si>
    <t>GRRU-1022DA,Ⅳ5,H16P00S37A22M01</t>
  </si>
  <si>
    <t>GRRU-1822DA,Ⅳ5,H08P00S48A22M01DV</t>
  </si>
  <si>
    <t>GRRU-1822DA,Ⅳ5,H08P00S48N48M01DV</t>
  </si>
  <si>
    <t>GRRU-1822DA,Ⅳ5,H16P00S48A22M01</t>
  </si>
  <si>
    <t>GRRU-1822DA,Ⅳ5,H16P00S48A22M01DV</t>
  </si>
  <si>
    <t>GRRU-1822DA,Ⅳ5,H16P00S48N48M01</t>
  </si>
  <si>
    <t>GRRU-1822DA,Ⅳ5,H16P00S48N48M01DV</t>
  </si>
  <si>
    <t>GRRU-1822DR,Ⅳ4,H08P45S48A22DV</t>
  </si>
  <si>
    <t>GRRU-1822DR,Ⅳ4,H08P45S48A22RS</t>
  </si>
  <si>
    <t>GRRU-1822DR,Ⅳ4,H08P46S48A22RS</t>
  </si>
  <si>
    <t>GRRU-1822DR,Ⅳ4,H08P48S48A22DV</t>
  </si>
  <si>
    <t>GRRU-1822DR,Ⅳ4,H08P48S48A22RS</t>
  </si>
  <si>
    <t>GRRU-1822DR,Ⅳ4,H08P48S48N48DV</t>
  </si>
  <si>
    <t>GRRU-1822DR,Ⅳ4,H16P45S48A22DV</t>
  </si>
  <si>
    <t>GRRU-1822DR,Ⅳ4,H16P46S48A22DV</t>
  </si>
  <si>
    <t>GRRU-1822DR,Ⅳ4,H16P48S48A22DV</t>
  </si>
  <si>
    <t>GRRU-1822DR,Ⅳ4,H16P48S48A22RS</t>
  </si>
  <si>
    <t>GRRU-1822DR,Ⅳ4,H16P48S48N48DV</t>
  </si>
  <si>
    <t>GRRU-1822DR,Ⅳ4,H16P48S48A22</t>
  </si>
  <si>
    <t>GRRU-1822DR,Ⅳ4,H08P45S48A22</t>
  </si>
  <si>
    <t>GRRU-1822DR,Ⅳ4,H08P46S48A22</t>
  </si>
  <si>
    <t>GRRU-1822DR,Ⅳ4,H16P46S48A22</t>
  </si>
  <si>
    <t>GRRU-1822DR,Ⅳ4,H08P48S48A22</t>
  </si>
  <si>
    <t>GRRU-1022DR,Ⅳ4,H16P45S37A22DV</t>
  </si>
  <si>
    <t>GRRU-1022DR,Ⅳ4,H16P45S37A22RS</t>
  </si>
  <si>
    <t>GRRU-1022DR,Ⅳ4,H16P48S37A22</t>
  </si>
  <si>
    <t>GRRU-1022DR,Ⅳ4,H16P48S37A22DV</t>
  </si>
  <si>
    <t>GRRU-1022DR,Ⅳ4,H16P48S37A22RS</t>
  </si>
  <si>
    <t>GRRU-1022DR,Ⅳ4,H16P48S37N48DV</t>
  </si>
  <si>
    <t>GRRU-1022R,Ⅳ5,H16P33S33N48RS</t>
  </si>
  <si>
    <t>GRRU-1822R,Ⅳ5,H02P40S48A22</t>
  </si>
  <si>
    <t>GRRU-1822R,Ⅳ5,H02P43S48A22</t>
  </si>
  <si>
    <t>GRRU-1822R,Ⅳ5,H04P40S48A22</t>
  </si>
  <si>
    <t>GRRU-1822R,Ⅳ5,H04P43S48A22</t>
  </si>
  <si>
    <t>GRRU-1822R,Ⅳ5,H16P43S48A22</t>
  </si>
  <si>
    <t>RA-1082-L,S1,F10P-10S23A22L04T04M16BF3</t>
  </si>
  <si>
    <t>RA-1082-R,S1,F10P40S23A22L06BF1BF3</t>
  </si>
  <si>
    <t>RA-1000A-L,S1,F30P-10S34A22L04T02M16BF3</t>
  </si>
  <si>
    <t>RA-1000A-L,S1,F30P-10S34N48L04T08M16BF3</t>
  </si>
  <si>
    <t>RA-1000A-L,S1,F30P-10S34A22L04T04M16BF3</t>
  </si>
  <si>
    <t>GRRU-1022DR,Ⅳ4,H02P45S37A22DV</t>
  </si>
  <si>
    <t>GRRU-1022DR,Ⅳ4,H02P48S37A22DV</t>
  </si>
  <si>
    <t>GRRU-1022DR,Ⅳ4,H02P48S37N48DV</t>
  </si>
  <si>
    <t>GRRU-1022DR,Ⅳ4,H04P48S37A22DV</t>
  </si>
  <si>
    <t>GRRU-1022DR,Ⅳ4,H08P45S37A22DV</t>
  </si>
  <si>
    <t>GRRU-1022DR,Ⅳ4,H08P45S37A22RS</t>
  </si>
  <si>
    <t>GRRU-1022DR,Ⅳ4,H08P48S37A22</t>
  </si>
  <si>
    <t>GRRU-1022DR,Ⅳ4,H08P48S37A22DV</t>
  </si>
  <si>
    <t>GRRU-1022DR,Ⅳ4,H08P48S37A22RS</t>
  </si>
  <si>
    <t>GRRU-1022DR,Ⅳ4,H08P48S37N48DV</t>
  </si>
  <si>
    <t>GRRU-1022DA,Ⅳ5,H08P00S30A22M01DV</t>
  </si>
  <si>
    <t>GRRU-1022DA,Ⅳ5,H08P00S37A22M01</t>
  </si>
  <si>
    <t>GRRU-1022DA,Ⅳ5,H08P00S37A22M01DV</t>
  </si>
  <si>
    <t>GRRU-1022DA,Ⅳ5,H08P00S37N48M01</t>
  </si>
  <si>
    <t>GRRU-1022DA,Ⅳ5,H08P00S37N48M01DV</t>
  </si>
  <si>
    <t>GRRU-1022DA,Ⅳ5,H02P00S37A22M01</t>
  </si>
  <si>
    <t>GRRU-1022DA,Ⅳ5,H02P00S37N48M01DV</t>
  </si>
  <si>
    <t>GRRU-1022DA,Ⅳ5,H04P00S37A22M01</t>
  </si>
  <si>
    <t>GRRU-1022DA,Ⅳ5,H04P00S37N48M01DV</t>
  </si>
  <si>
    <t>GRRU-1022DA,Ⅳ5,H06P00S37A22M01</t>
  </si>
  <si>
    <t>GRRU-1822DA,Ⅳ5,H04P00S48N48M01</t>
  </si>
  <si>
    <t>GRRU-1822DA,Ⅳ5,H02P00S48A22M01</t>
  </si>
  <si>
    <t>GRRU-1822DA,Ⅳ5,H06P00S48A22M01</t>
  </si>
  <si>
    <t>GRRU-1822DA,Ⅳ5,H02P00S48N48M01DV</t>
  </si>
  <si>
    <t>GRRU-1822DA,Ⅳ5,H04P00S48A22M01DV</t>
  </si>
  <si>
    <t>GRRU-1822DA,Ⅳ5,H06P00S48A22M01DV</t>
  </si>
  <si>
    <t>GRRU-1822DA,Ⅳ5,H04P00S48A22M01</t>
  </si>
  <si>
    <t>GRRU-1822DA,Ⅳ5,H04P00S48N48M01DV</t>
  </si>
  <si>
    <t>GRRU-1822DA,Ⅳ5,H06P00S48N48M01DV</t>
  </si>
  <si>
    <t>GRRU-1822DA,Ⅳ5,H02P00S48N48M01</t>
  </si>
  <si>
    <t>GRRU-1822DA,Ⅳ5,H02P00S48A22M01DV</t>
  </si>
  <si>
    <t>RA-1800A-L,U13,F45P00S41A22L04T02M01GD1</t>
  </si>
  <si>
    <t>RA-1800A-L,U13,F45P00S41A22L04T04M01GD1</t>
  </si>
  <si>
    <t>RA-1800A-L,U13,F45P00S41D24L04T02M01GD1</t>
  </si>
  <si>
    <t>RA-1800A-L,U13,F45P00S41N48L04T02M01GD1</t>
  </si>
  <si>
    <t>RA-1800A-L,U13,F45P00S41N48L04T04M01GD1</t>
  </si>
  <si>
    <t>GRRU-1022RA,Ⅰ2,H16P00S33A22M10DV</t>
  </si>
  <si>
    <t>RA-1800A-L,M13,F45P00S41A22L04T02M01GD1</t>
  </si>
  <si>
    <t>RA-1800A-L,M13,F45P00S41A22L04T04M01GD1</t>
  </si>
  <si>
    <t>RA-1800A-L,M13,F45P00S41N48L04T02M01GD1</t>
  </si>
  <si>
    <t>RA-1800A-L,M13,F45P00S41N48L04T04M01GD1</t>
  </si>
  <si>
    <t>RA-1000A-L,M13,F24P00S33A22L04T02M01GD1</t>
  </si>
  <si>
    <t>RA-1000A-L,M13,F24P00S33A22L04T04M01GD1</t>
  </si>
  <si>
    <t>RA-1000A-L,M13,F24P00S33N48L04T02M01GD1</t>
  </si>
  <si>
    <t>GRRU-1022A,Ⅲ3,H16P00S33A22M01</t>
  </si>
  <si>
    <t>GRRU-1822R,Ⅲ3,H08P48S42A22DVBF1</t>
  </si>
  <si>
    <t>RA-1000A-L,U13,F06P00S37A22L04T02GD1M01</t>
  </si>
  <si>
    <t>RA-1000A-L,U13,F06P00S37A22L04T04GD1M01</t>
  </si>
  <si>
    <t>RA-1000A-L,U13,F06P00S37N48L04T02GD1M01</t>
  </si>
  <si>
    <t>RA-1000A-L,U13,F06P00S37N48L04T04GD1M01</t>
  </si>
  <si>
    <t>RA-1082-L,T11,F10P00S23N48L04M04(DEL)</t>
  </si>
  <si>
    <t>GRRU-1022A,Ⅲ3,H08P00S37N48M01DV</t>
  </si>
  <si>
    <t>GRRU-1022A,Ⅲ3,H16P00S33N48M01DV</t>
  </si>
  <si>
    <t>GRRU-1022A,Ⅲ3,H16P00S37N48M01DV</t>
  </si>
  <si>
    <t>GRRU-1022R,Ⅲ3,H08P48S33A22DV</t>
  </si>
  <si>
    <t>GRRU-1022R,Ⅲ3,H08P48S37A22DV</t>
  </si>
  <si>
    <t>GRRU-1022R,Ⅲ3,H08P48S37N48DV</t>
  </si>
  <si>
    <t>GRRU-1022R,Ⅲ3,H16P48S33A22DV</t>
  </si>
  <si>
    <t>RA-1000AW-R,M13,F24P40S33D26L06GD1AS1</t>
  </si>
  <si>
    <t>RA-1000AW-R,M13,F24P43S33D26L06GD1AS1</t>
  </si>
  <si>
    <t>GRRU-1822A,Ⅲ3,H16P00S42A22M01DV</t>
  </si>
  <si>
    <t>GRRU-1822A,Ⅲ3,H16P00S42N48M01DV</t>
  </si>
  <si>
    <t>GRRU-1822R,Ⅲ3,H16P45S42A22</t>
  </si>
  <si>
    <t>GRRU-1822R,Ⅲ3,H16P48S42A22DVBF1</t>
  </si>
  <si>
    <t>DR-1822,H16P40S40A22M01WC1X03</t>
  </si>
  <si>
    <t>RA-1082-L,T13,F10P00S23N48L04T01M04GD1</t>
  </si>
  <si>
    <t>GRRU-1822A,Ⅳ4,H32P00S42N48M01X03</t>
  </si>
  <si>
    <t>GRRU-1822R,Ⅳ4,H32P33S42A22X03</t>
  </si>
  <si>
    <t>GRRU-1022A,Ⅳ4,H16P00S33N48M01DV</t>
  </si>
  <si>
    <t>DR-9122IC,Ⅲ3,H08P40S37A22M01WC1TS1</t>
  </si>
  <si>
    <t>RA-1800AW-R,U13,F45P43S41N48L06GD1(DEL)</t>
  </si>
  <si>
    <t>DR-1822,Ⅱ2,H16P40S48A22M01WC1TS1X03</t>
  </si>
  <si>
    <t>RA-1000A-L,M21,F20P-15S30A22L04T04M01</t>
  </si>
  <si>
    <t>RA-1000AW-R,M21,F20P40S30A22L06</t>
  </si>
  <si>
    <t>RA-1000AW-R,M21,F20P40S30N48L06</t>
  </si>
  <si>
    <t>RA-1000AW-R,M21,F20P43S30A22L06</t>
  </si>
  <si>
    <t>RA-1000AW-R,M21,F20P43S30N48L06</t>
  </si>
  <si>
    <t>GRRU-1822DR,Ⅳ4,H02P45S48A22DV</t>
  </si>
  <si>
    <t>GRRU-1822DR,Ⅳ4,H02P46S48A22DV</t>
  </si>
  <si>
    <t>GRRU-1822DR,Ⅳ4,H02P46S48A22RS</t>
  </si>
  <si>
    <t>GRRU-1822DR,Ⅳ4,H02P48S48A22</t>
  </si>
  <si>
    <t>GRRU-1822DR,Ⅳ4,H02P48S48A22DV</t>
  </si>
  <si>
    <t>GRRU-1822DR,Ⅳ4,H02P48S48A22RS</t>
  </si>
  <si>
    <t>GRRU-1822DR,Ⅳ4,H04P45S48A22RS</t>
  </si>
  <si>
    <t>GRRU-1822DR,Ⅳ4,H04P46S48A22</t>
  </si>
  <si>
    <t>GRRU-1822DR,Ⅳ4,H04P46S48A22DV</t>
  </si>
  <si>
    <t>GRRU-1822DR,Ⅳ4,H04P48S48A22DV</t>
  </si>
  <si>
    <t>GRRU-1822DR,Ⅳ4,H06P46S48A22RS</t>
  </si>
  <si>
    <t>GRRU-1822DR,Ⅳ4,H06P48S48A22DV</t>
  </si>
  <si>
    <t>DR-1822IC,Ⅲ3,H02P40S48A22M01WC1TS1AC1</t>
  </si>
  <si>
    <t>DR-1822IC,Ⅲ3,H08P40S48A22M01WC1TS1AC1</t>
  </si>
  <si>
    <t>DR-1822IC,Ⅲ3,H06P40S48A22M01WC1TS1AC1</t>
  </si>
  <si>
    <t>GRRU-1822R,Ⅳ5,H06P43S48A22</t>
  </si>
  <si>
    <t>RA-1000A-L,S1,F30P-10S34A22L04T04M16</t>
  </si>
  <si>
    <t>GRRU-1022R,Ⅳ5,H16P33S33A22D5C</t>
  </si>
  <si>
    <t>DR-1822IC,Ⅲ3,H02P37S48A22M01WC1TS1AC1</t>
  </si>
  <si>
    <t>DR-1822IC,Ⅲ3,H04P43S48A22M01WC1TS1AC1</t>
  </si>
  <si>
    <t>DR-1822IC,Ⅲ3,H08P37S48A22M01WC1TS1AC1</t>
  </si>
  <si>
    <t>DR-1822IC,Ⅲ3,H08P43S48A22M01WC1TS1AC1</t>
  </si>
  <si>
    <t>DR-1822IC,Ⅲ3,H12P43S48A22M01WC1TS1AC1</t>
  </si>
  <si>
    <t>GRRU-1822R,Ⅳ5,H08P43S46N48RS</t>
  </si>
  <si>
    <t>GRRU-1822R,Ⅳ5,H16P43S46N48RS</t>
  </si>
  <si>
    <t>MRRU-31D22A1,H03P-10S82A22DVD51</t>
  </si>
  <si>
    <t>MRRU-31D22A1,H03P-10S82N48DVD51</t>
  </si>
  <si>
    <t>MRRU-31D22A2,H16P00S48A22M01DVD51</t>
  </si>
  <si>
    <t>MRRU-31D22R,H03H16P46P46B11N48DVD51</t>
  </si>
  <si>
    <t>MRRU-31D22A2,H16P00S48N48M01DVD51</t>
  </si>
  <si>
    <t>MRRU-31D22R,Ⅰ2,H03H16P46P46B11N48DVD51</t>
  </si>
  <si>
    <t>MRRU-31D22R,Ⅰ2,H03H16P46P46B11A22DVD51</t>
  </si>
  <si>
    <t>MRRU-31G22R,Ⅰ2,H03H16P46P48B12A22DVD51</t>
  </si>
  <si>
    <t>MRRU-31G22R,Ⅰ2,H03H16P46P48B12N48DVD51</t>
  </si>
  <si>
    <t>MRRU-31G22R,Ⅰ2,H03H16P48P48B12A22DVD51</t>
  </si>
  <si>
    <t>MRRU-31G22R,Ⅰ2,H03H16P48P48B12N48DVD51</t>
  </si>
  <si>
    <t>MRRU-31D22R,Ⅰ2,H03H16P48P48B11A22DVD51</t>
  </si>
  <si>
    <t>RRU-3222D,Ⅱ1,H08P49S23N48DV</t>
  </si>
  <si>
    <t>RRU-3222D,H08P49S23A22DV</t>
  </si>
  <si>
    <t>RA-3110-LD,S1,F60P-10S76A22L04T04M16BF3</t>
  </si>
  <si>
    <t>RA-3110-R,S1,F60P40S76A22L06BF1BF3</t>
  </si>
  <si>
    <t>RA-3210-LD,S1,F60P-10S76A22L04T04M16BF3</t>
  </si>
  <si>
    <t>RA-3110-R,U11,F15P45S82N48L06GD1</t>
  </si>
  <si>
    <t>FY-UCO-D60/0-220,CDMA数字光纤直放站远端</t>
  </si>
  <si>
    <t>FY-UCO-D80/0-220,CDMA数字光纤直放站远端</t>
  </si>
  <si>
    <t>FY-UCO-DA/0-220,CDMA数字光纤直放站近端</t>
  </si>
  <si>
    <t>FY-UCO-DA/0-48,CDMA数字光纤直放站近端</t>
  </si>
  <si>
    <t>MRRU-31D22A,F30F20P-10P00B13A22</t>
  </si>
  <si>
    <t>MRRU-31D22A,F30F20P-10P00B13N48</t>
  </si>
  <si>
    <t>MRRU-31D22R,F30F20P43P43B13A22</t>
  </si>
  <si>
    <t>MRRU-31D22R,F30F20P43P43B13N48RS</t>
  </si>
  <si>
    <t>MRRU-31D22R,F30F20P43P43B13A22RS</t>
  </si>
  <si>
    <t>RRU-3122,H0102P49S32N48</t>
  </si>
  <si>
    <t>RRU-3122,H0102P49S32N48(T)</t>
  </si>
  <si>
    <t>RA-3110-LD,U11,F15P-10S82A22L04T02M01GD1</t>
  </si>
  <si>
    <t>RA-3110-LD,U11,F15P-10S82A22L04T04M01GD1</t>
  </si>
  <si>
    <t>RA-3110-LD,U11,F15P-10S82N48L04T02M01GD1</t>
  </si>
  <si>
    <t>RA-3110-LD,U11,F15P-10S82N48L04T04M01GD1</t>
  </si>
  <si>
    <t>RRU-3222D,H08P49S23N48DV</t>
  </si>
  <si>
    <t>MRRU-31G22A2,H16P00S37A22M01DVD51</t>
  </si>
  <si>
    <t>MRRU-31G22A2,H16P00S37N48M01DVD51</t>
  </si>
  <si>
    <t>M-4000B-C2,M11,F24/P43/G24/A22/M01(DEL)</t>
  </si>
  <si>
    <t>M-4000A-C1M,Ⅱ2,F25/P30/G25/A22(DEL)</t>
  </si>
  <si>
    <t>M-4000-C2,G22,F20P43S30A22M01(T)</t>
  </si>
  <si>
    <t>M-4087-LD,S1,F15P00S20A22L04T04M16BF3</t>
  </si>
  <si>
    <t>DFR-1000A,F24P00S33N48M01DV</t>
  </si>
  <si>
    <t>DFR-1000R,F24P48S33A22DVBF1</t>
  </si>
  <si>
    <t>DFR-1000A,F06P00S37A22M01DV</t>
  </si>
  <si>
    <t>DFR-1000A,Ⅲ3,F24P00S33A22M01</t>
  </si>
  <si>
    <t>DFR-1800R,Ⅲ4,F45P45S41A22</t>
  </si>
  <si>
    <t>DFR-1800R,Ⅲ4,F45P48S41N48DVBF1</t>
  </si>
  <si>
    <t>DFR-1800R,Ⅲ4,F45P43S41A22(T)</t>
  </si>
  <si>
    <t>DFR-1000A,Ⅳ4,F06P00S37A22M01</t>
  </si>
  <si>
    <t>DFR-1000R,Ⅳ4,F06P40S37A22</t>
  </si>
  <si>
    <t>DFR-1000A,Ⅳ4,F06P00S37N48M01</t>
  </si>
  <si>
    <t>DFR-1000R,Ⅳ4,F06P40S37A22RS</t>
  </si>
  <si>
    <t>DFR-1000R,Ⅳ4,F06P43S37A22RS</t>
  </si>
  <si>
    <t>DFR-1000R,Ⅳ4,F06P43S37N48</t>
  </si>
  <si>
    <t>DFR-1000DR,Ⅳ4,F06P46S37A22</t>
  </si>
  <si>
    <t>DFR-1000DR,Ⅳ4,F06P48S37A22</t>
  </si>
  <si>
    <t>DFR-1000DR,Ⅳ4,F06P48S37A22RS</t>
  </si>
  <si>
    <t>DFR-1000DR,Ⅳ4,F06P48S37N48</t>
  </si>
  <si>
    <t>DFR-1800A,IV4,F20P00S48A22M01</t>
  </si>
  <si>
    <t>DFR-1800A,IV4,F20P00S48N48M01</t>
  </si>
  <si>
    <t>DFR-1800DR,IV4,F20P48S48A22RS</t>
  </si>
  <si>
    <t>DFR-1800R,IV4,F20P40S48A22</t>
  </si>
  <si>
    <t>DFR-1800R,IV4,F20P43S48A22RS</t>
  </si>
  <si>
    <t>DFR-1800R,IV4,F20P43S48N48</t>
  </si>
  <si>
    <t>DFR-1000A,F06P00S37N48M01DV</t>
  </si>
  <si>
    <t>DFR-1000R,Ⅲ3,F24P45S33A22</t>
  </si>
  <si>
    <t>DFR-1000A,Ⅲ4,F24P00S33A22M01</t>
  </si>
  <si>
    <t>DFR-1000R,Ⅲ4,F24P48S33A22</t>
  </si>
  <si>
    <t>DFR-1000A,Ⅲ4,F24P00S33N48M01</t>
  </si>
  <si>
    <t>DFR-1000R,Ⅲ4,F24P45S33A22DV</t>
  </si>
  <si>
    <t>DFR-3122R,Ⅱ2,H03P45S82A22DV(T)</t>
  </si>
  <si>
    <t>DFR-3122R,Ⅱ2,H01P48S82A22DV(T)</t>
  </si>
  <si>
    <t>DFR-3122L,Ⅱ2,H01P-10S82N48M01(T)</t>
  </si>
  <si>
    <t>DFR-3122R,Ⅱ2,H01P48S82A22(T)</t>
  </si>
  <si>
    <t>DFR-3122L,Ⅱ2,H01P-10S82N48M01DV(T)</t>
  </si>
  <si>
    <t>DFR-3122R,Ⅱ2,H01P45S82A22DV(T)</t>
  </si>
  <si>
    <t>DFR-3122R,Ⅱ3,H01P46S82A22DV(T)</t>
  </si>
  <si>
    <t>DFR-3122R,Ⅱ3,H01P48S82A22DV(T)</t>
  </si>
  <si>
    <t>DFR-3122R,Ⅱ3,H03P45S82A22DV(T)</t>
  </si>
  <si>
    <t>DFR-3122L,Ⅱ2,H02P-10S82A22M01DV(T)</t>
  </si>
  <si>
    <t>DFR-3122R,Ⅱ3,H03P48S82A22(T)</t>
  </si>
  <si>
    <t>DFR-3122L,Ⅱ2,H02P-10S82N48M01DV(T)</t>
  </si>
  <si>
    <t>DFR-3122R,Ⅱ3,H03P48S82N48(T)</t>
  </si>
  <si>
    <t>DFR-3110R,F15V30P40S85A22RS</t>
  </si>
  <si>
    <t>DFR-3110R,F15V30P43S85A22RS</t>
  </si>
  <si>
    <t>DFR-3122R,Ⅱ3,H03P40S85A22(T)</t>
  </si>
  <si>
    <t>DFR-3210R,Ⅳ4,F10P48S23N48DV</t>
  </si>
  <si>
    <t>DFR-3110R,F20V30P40S85A22</t>
  </si>
  <si>
    <t>DFR-3110R,F20V30P43S85A22</t>
  </si>
  <si>
    <t>DFR-3110DR,F20V30P48S85A22</t>
  </si>
  <si>
    <t>DFR-3510R,F20P37S86A22</t>
  </si>
  <si>
    <t>DFR-3122L,Ⅱ2,H03P-10S82N48M01DV</t>
  </si>
  <si>
    <t>DFR-3122L,H03P-10S82A22M01(DEL)</t>
  </si>
  <si>
    <t>DFR-3122L,H03P-10S82N48M01(DEL)</t>
  </si>
  <si>
    <t>DFR-3210R,F10P46S23A22DV</t>
  </si>
  <si>
    <t>DFR-3210R,F10P46S23A22</t>
  </si>
  <si>
    <t>DFR-3210R,Ⅲ3,F10P49S23A22DV</t>
  </si>
  <si>
    <t>DFR-3210R,Ⅲ3,F10P49S23N48DV</t>
  </si>
  <si>
    <t>M-4000A-C2,U13,F06P33S37A22M01(DEL)</t>
  </si>
  <si>
    <t>M-4000B-C1,U13,F06P37S37A22(DEL)</t>
  </si>
  <si>
    <t>M-4000B-C2,U13,F06P37S37A22M01(DEL)</t>
  </si>
  <si>
    <t>M-4180B-C2,U13,F45P33S41A22M01(DEL)</t>
  </si>
  <si>
    <t>M-4080B-C2,T11,F10P40S23A22M04(DEL)</t>
  </si>
  <si>
    <t>M-4087-LD,S1,F15P00S20A22L04T06M16BF3</t>
  </si>
  <si>
    <t>M-4180B-C1,U13,F45P37S41A22(DEL)</t>
  </si>
  <si>
    <t>M-4180B-C2,U13,F45P37S41A22M01(DEL)</t>
  </si>
  <si>
    <t>RS-5087-L,F15P00S20A22M03L03D(T)</t>
  </si>
  <si>
    <t>RS-5087-R,F15P43S20A22M03L03D(T)</t>
  </si>
  <si>
    <t>RS-5087-LD,T13,F15P00S20N48L04T02M04(T)</t>
  </si>
  <si>
    <t>RS-5087-R,S1,F15P37S20A22L06M03</t>
  </si>
  <si>
    <t>RS-5087-LD,S1,F15P00S20A22L04T02M16BF3</t>
  </si>
  <si>
    <t>RS-5087-LD,S1,F15P00S20A22L04T04M16BF3</t>
  </si>
  <si>
    <t>RS-5087-L,F15P-10S20A22M03L03T04D(T)</t>
  </si>
  <si>
    <t>RS-5087-LD,S1,F15P00S20A22L04T06M16BF3</t>
  </si>
  <si>
    <t>RS-5087-R,S2,F15P43S20A22L06M03</t>
  </si>
  <si>
    <t>RS-5087-R,S2,F15P37S20A22L06M03</t>
  </si>
  <si>
    <t>RS-5087-LD,S3,F15P-10S20A11L04T01M16BF3</t>
  </si>
  <si>
    <t>RS-5087-LD,U13,F15P00S20A22L04T04M01GD1</t>
  </si>
  <si>
    <t>RS-5087-LD,T13,F15P00S20A22L04T02M04(T)</t>
  </si>
  <si>
    <t>R-9110AC,M21,F20P33S30A22M01</t>
  </si>
  <si>
    <t>DR-9122,Ⅲ3,H16P43S33A22M01WC1TS1AC1X03</t>
  </si>
  <si>
    <t>DR-9122,Ⅲ3,H16P40S33A22M01WC1TS1AC1X03</t>
  </si>
  <si>
    <t>DR-9122,Ⅱ1,H02P40S37A22M01WC1TS1X03</t>
  </si>
  <si>
    <t>DR-9122,Ⅱ1,H08P40S37A22M01WC1TS1X03</t>
  </si>
  <si>
    <t>DR-9122,Ⅱ1,H08P43S37A22M01WC1TS1X03</t>
  </si>
  <si>
    <t>DR-9122,Ⅱ1,H06P43S37A22M01WC1TS1X03</t>
  </si>
  <si>
    <t>DR-9122,Ⅱ1,H04P43S37A22M01WC1TS1X03</t>
  </si>
  <si>
    <t>DR-9122,Ⅱ1,H06P40S37A22M01WC1TS1X03</t>
  </si>
  <si>
    <t>DR-9122,Ⅱ1,H16P43S37A22M01WC1TS1X03</t>
  </si>
  <si>
    <t>DR-9122IC,Ⅲ3,H08P43S33A22M01WC1TS1X03</t>
  </si>
  <si>
    <t>DR-9122,Ⅲ4,H16P40S33A22M01WC1TS1AC1X03</t>
  </si>
  <si>
    <t>DR-9122,Ⅲ4,H16P43S33A22M01WC1TS1AC1X03</t>
  </si>
  <si>
    <t>DR-9122IC,Ⅱ2,H12P40S33A22M01TS1AC1X03</t>
  </si>
  <si>
    <t>DR-9122,Ⅲ3,H16P37S33A22M01WC1TS1AC1X03</t>
  </si>
  <si>
    <t>DR-9122IC,Ⅲ3,H12P43S33A22M01WC1TS1AC1</t>
  </si>
  <si>
    <t>DR-9122IC,Ⅱ3,H12P40S33A22M01TS1AC1X03</t>
  </si>
  <si>
    <t>DR-9122,Ⅳ4,H16P37S30A22M01WC1TS1AC1X03</t>
  </si>
  <si>
    <t>DR-9122,Ⅳ4,H16P40S30A22M01WC1TS1AC1X03</t>
  </si>
  <si>
    <t>DR-9122,Ⅱ1,H02P40S37N48M01WC1TS1X03</t>
  </si>
  <si>
    <t>DR-9122IC,Ⅲ3,H12P40S37A22M01WC1TS1AC1</t>
  </si>
  <si>
    <t>DR-9122IC,Ⅲ3,H12P40S33N48M01WC1TS1AC1</t>
  </si>
  <si>
    <t>DR-9122IC,Ⅲ3,H12P43S33N48M01WC1TS1AC1</t>
  </si>
  <si>
    <t>DR-9122,Ⅳ4,H16P43S30N48M01WC1TS1AC1X03</t>
  </si>
  <si>
    <t>DR-9122IC,Ⅲ3,H12P43S33A22DVM01WC1TS1AC1</t>
  </si>
  <si>
    <t>DR-9122IC,Ⅲ3,H02P40S37A22M01WC1TS1AC1</t>
  </si>
  <si>
    <t>DR-9122IC,Ⅲ3,H12P37S37A22M01WC1TS1AC1</t>
  </si>
  <si>
    <t>DR-9122IC,Ⅲ3,H08P40S37A22M01WC1TS1AC1</t>
  </si>
  <si>
    <t>DR-9122IC,Ⅲ3,H04P40S37A22M01WC1TS1AC1</t>
  </si>
  <si>
    <t>DR-9122IC,Ⅲ3,H04P37S37A22M01WC1TS1AC1</t>
  </si>
  <si>
    <t>DR-9122IC,Ⅲ3,H06P37S37A22M01WC1TS1AC1</t>
  </si>
  <si>
    <t>DR-9122IC,Ⅲ3,H08P37S37A22M01WC1TS1AC1</t>
  </si>
  <si>
    <t>DR-9122IC,Ⅲ3,H02P37S37A22M01WC1TS1AC1</t>
  </si>
  <si>
    <t>DR-9122IC,Ⅲ3,H12P43S37A22M01WC1TS1AC1</t>
  </si>
  <si>
    <t>DR-9122IC,Ⅲ3,H04P43S37A22M01WC1TS1AC1</t>
  </si>
  <si>
    <t>DR-9122IC,Ⅲ3,H04P43S37A22M01WC1TS1</t>
  </si>
  <si>
    <t>DR-9122,Ⅴ4,H16P43S30A22M01WC1TS1AC1X03</t>
  </si>
  <si>
    <t>DR-9122IC,Ⅳ3,H12P43S33N48M01WC1TS1AC1</t>
  </si>
  <si>
    <t>BPA-9010GA,H16P00S30N48M01DVE</t>
  </si>
  <si>
    <t>DR-9122IC,Ⅲ3,H04P43S37N48M01WC1TS1AC1</t>
  </si>
  <si>
    <t>DR-9122IC,H08P43S33A22M01X03</t>
  </si>
  <si>
    <t>R-9110AC,M13,F24P40S33A22M01(Ⅰ2)</t>
  </si>
  <si>
    <t>DR-9122IC,Ⅱ1,H12P43S33A22M01X03</t>
  </si>
  <si>
    <t>DR-9122,Ⅱ1,H16P40S37A22M01WC1TS1X03</t>
  </si>
  <si>
    <t>R-9110AC,M21,F20P40S30A22M01</t>
  </si>
  <si>
    <t>MCN-2011C,A22T10(DEL)</t>
  </si>
  <si>
    <t>RCU-003,Ⅲ,电调天线控制器</t>
  </si>
  <si>
    <t>CCU-V,Ⅲ,便携式电调天线控制器</t>
  </si>
  <si>
    <t>RCU-003,Ⅳ,电调天线控制器</t>
  </si>
  <si>
    <t>R-8087T,H16P40S20A22M01X03</t>
  </si>
  <si>
    <t>GRRU-1022A,H16P00S37N48M01DV</t>
  </si>
  <si>
    <t>GRRU-1022R,H08P48S33A22DIV</t>
  </si>
  <si>
    <t>GRRU-1022A,H08P00S33N48M01DIV</t>
  </si>
  <si>
    <t>GRRU-1022A,I2,H16P00S33N48M01DV</t>
  </si>
  <si>
    <t>DFR-3210L,F10P-10S23N48M04DV</t>
  </si>
  <si>
    <t>AC2400,A04,F128N01EN4</t>
  </si>
  <si>
    <t>RA-1000AW-R,U1,F06/P43/G06/A22/OP3(DEL)</t>
  </si>
  <si>
    <t>DAS-2000L-P,A22</t>
  </si>
  <si>
    <t>PA-5143EXE2,功放模块</t>
  </si>
  <si>
    <t>DR-3122IC,H02P17S82D12D5BX03RS</t>
  </si>
  <si>
    <t>M-3500F-C2,T22,F20P40S86A22M04</t>
  </si>
  <si>
    <t>AP2600-OS,A01,0505N14PN2Q</t>
  </si>
  <si>
    <t>ENB-3510,A61M,H01H04Y02P20P17S80S46POE</t>
  </si>
  <si>
    <t>DRRU-1087R,F15P48S20A22HEA</t>
  </si>
  <si>
    <t>LRU01-5H00TB038TP06A92OP4</t>
  </si>
  <si>
    <t>BPA-9010GR,H16P52S30N48DV</t>
  </si>
  <si>
    <t>AP2400-OP,B02,0100N10PN2</t>
  </si>
  <si>
    <t>AC2400,A02,F512N01EN3</t>
  </si>
  <si>
    <t>PA-5143EXE3,功放模块</t>
  </si>
  <si>
    <t>R-1810AC,V15/P37/S45/A22/M01(DEL)</t>
  </si>
  <si>
    <t>AP2600-IFM,0101AN00P21,无线接入点</t>
  </si>
  <si>
    <t>AP2400-IFM,0500N00P15,无线接入点</t>
  </si>
  <si>
    <t>RS-5087-M,F15P00S20A22M01L04Z70(T)</t>
  </si>
  <si>
    <t>RA8100-D01F20P-10C20A48M04OP4ED4,S2</t>
  </si>
  <si>
    <t>RA8100-R01F20PP43C20A92OP6,S2</t>
  </si>
  <si>
    <t>600008-000420-5000</t>
  </si>
  <si>
    <t>RH8000-D46F18P00C18A92M09</t>
  </si>
  <si>
    <t>RA7100-R13DF01DP12DB06A92OP6,Ⅱ2</t>
  </si>
  <si>
    <t>SP9120-02V25P15G25A92,Ⅱ2</t>
  </si>
  <si>
    <t>600009-001683-5000</t>
  </si>
  <si>
    <t>RA9100-R11F25PP46G25A92OP6,Ⅱ2,S2</t>
  </si>
  <si>
    <t>100607-001926-00</t>
  </si>
  <si>
    <t>PA-4750CGC4-3081,电缆组件1</t>
  </si>
  <si>
    <t>600005-000273-5000</t>
  </si>
  <si>
    <t>RX5239-20V252V252V154TP15TB010A92M20</t>
  </si>
  <si>
    <t>200701-000166-00</t>
  </si>
  <si>
    <t>RX-5239-S01(30M),900MHz从站单元(10W)</t>
  </si>
  <si>
    <t>600001-005163-5000</t>
  </si>
  <si>
    <t>LRU01-4N00QB006QP09A92OP4</t>
  </si>
  <si>
    <t>600002-000844-5000</t>
  </si>
  <si>
    <t>SP2110-03F15P17W60A92,Ⅱ2,S1</t>
  </si>
  <si>
    <t>600003-001315-0000</t>
  </si>
  <si>
    <t>710003-003053-0000</t>
  </si>
  <si>
    <t>CCU-V,Ⅲ-B,便携式电调天线控制器</t>
  </si>
  <si>
    <t>600001-002270-0000</t>
  </si>
  <si>
    <t>600001-003946-0000</t>
  </si>
  <si>
    <t>600008-000276-5000</t>
  </si>
  <si>
    <t>RM8100-D02F25P-15C25A48M08</t>
  </si>
  <si>
    <t>600008-000277-5000</t>
  </si>
  <si>
    <t>RM8100-R02F25P43C25A48M08</t>
  </si>
  <si>
    <t>600008-000345-5000</t>
  </si>
  <si>
    <t>mBDA8133-46V252P33C25A92M20</t>
  </si>
  <si>
    <t>MU01-PSU-A92E01</t>
  </si>
  <si>
    <t>MU01-RFU-0900B30</t>
  </si>
  <si>
    <t>MU01-RFU-1800B75</t>
  </si>
  <si>
    <t>MU01-RFU-2100B60</t>
  </si>
  <si>
    <t>600007-000251-5000</t>
  </si>
  <si>
    <t>RX0739-06V202P40J302A92M20</t>
  </si>
  <si>
    <t>600008-000421-5000</t>
  </si>
  <si>
    <t>RH8000-R46F18P40C18A92</t>
  </si>
  <si>
    <t>600004-000436-5000</t>
  </si>
  <si>
    <t>100607-003045-00</t>
  </si>
  <si>
    <t>RA-6200IN02-3081,弯头SMA输出线1</t>
  </si>
  <si>
    <t>100607-003046-00</t>
  </si>
  <si>
    <t>RA-6200IN02-3082,弯头SMA输出线2</t>
  </si>
  <si>
    <t>600002-000737-5000</t>
  </si>
  <si>
    <t>SX2123-03H02P17W60A92</t>
  </si>
  <si>
    <t>600005-000290-5000</t>
  </si>
  <si>
    <t>MRU01-5900TP04OP4D,S2</t>
  </si>
  <si>
    <t>200801-000464-00</t>
  </si>
  <si>
    <t>600001-003926-0009</t>
  </si>
  <si>
    <t>100607-003623-00</t>
  </si>
  <si>
    <t>200810-001392-00</t>
  </si>
  <si>
    <t>200810-001391-00</t>
  </si>
  <si>
    <t>200810-001442-00</t>
  </si>
  <si>
    <t>200810-001434-00</t>
    <phoneticPr fontId="15" type="noConversion"/>
  </si>
  <si>
    <t>200810-001439-00</t>
  </si>
  <si>
    <t>200810-001443-00</t>
  </si>
  <si>
    <t>ENB-35A61FD01CP,CP数字模块</t>
  </si>
  <si>
    <t>200810-001378-00</t>
    <phoneticPr fontId="15" type="noConversion"/>
  </si>
  <si>
    <t>200801-000546-00</t>
    <phoneticPr fontId="15" type="noConversion"/>
  </si>
  <si>
    <t>200307-001482-80</t>
    <phoneticPr fontId="11" type="noConversion"/>
  </si>
  <si>
    <t>600003-001381-0000</t>
    <phoneticPr fontId="15" type="noConversion"/>
  </si>
  <si>
    <t>FC-MDEF,LSMF15B46A22</t>
  </si>
  <si>
    <t>600001-005161-5000</t>
  </si>
  <si>
    <t>RX-7839-M,2100MHz主站单元(10W)</t>
  </si>
  <si>
    <t>200705-000185-00</t>
  </si>
  <si>
    <t>600005-000236-5000</t>
  </si>
  <si>
    <t>RA5200-R14TF10TP11TB013A92OP4E01,Ⅲ3,S3</t>
  </si>
  <si>
    <t>600006-000012-5000</t>
  </si>
  <si>
    <t>RA6200-R39QF04QP02QB004A92OP4,S2</t>
  </si>
  <si>
    <t>600003-001554-0000</t>
  </si>
  <si>
    <t>MDAS-UDWER,Ⅳ4,LSMF28P27B55N48D5AR</t>
  </si>
  <si>
    <t>600020-000095-0000</t>
  </si>
  <si>
    <t>FC-MDEA,MF15P21B46A22</t>
  </si>
  <si>
    <t>600003-001542-0000</t>
  </si>
  <si>
    <t>200810-000688-00</t>
    <phoneticPr fontId="15" type="noConversion"/>
  </si>
  <si>
    <t>200810-000699-00</t>
    <phoneticPr fontId="15" type="noConversion"/>
  </si>
  <si>
    <t>200810-000707-00</t>
    <phoneticPr fontId="15" type="noConversion"/>
  </si>
  <si>
    <t>100607-003765-80</t>
  </si>
  <si>
    <t>SMA-JWB3(RG402)SMA-JWB3,150,电缆组件</t>
  </si>
  <si>
    <t>100607-003764-80</t>
  </si>
  <si>
    <t>SMA-JB3(RG402)SMA-JB3,350,电缆组件</t>
  </si>
  <si>
    <t>100607-003186-80</t>
  </si>
  <si>
    <t>SMA-JB3(RG402)SMA-JWB3,350,电缆组件</t>
  </si>
  <si>
    <t>100607-001328-00</t>
  </si>
  <si>
    <t>PA-5350DGZ5-3081,MCX转MCX电缆1</t>
  </si>
  <si>
    <t>100607-003184-80</t>
  </si>
  <si>
    <t>SMA-JB3(RG402)SMA-JWB3,250,电缆组件</t>
  </si>
  <si>
    <t>100607-003173-80</t>
  </si>
  <si>
    <t>SMA-JB3(RG402)N-KFB3-11,150,电缆组件</t>
  </si>
  <si>
    <t>100607-003703-00</t>
  </si>
  <si>
    <t>QMA1182A2-QMA1182A2,0.2m,405FJ射频电缆</t>
  </si>
  <si>
    <t>100607-003704-00</t>
  </si>
  <si>
    <t>QMA930-QMA930,0.8m,402SFF射频线缆</t>
  </si>
  <si>
    <t>600001-005181-0000</t>
  </si>
  <si>
    <t>BYT-RRH02,A11R,H04P43S30A22DV</t>
  </si>
  <si>
    <t>600007-000191-5000</t>
  </si>
  <si>
    <t>RX7839-21V252V154P40PP40DB05A92M20</t>
  </si>
  <si>
    <t>200701-000181-00</t>
  </si>
  <si>
    <t>RX-7337-M,1800MHz主站单元(10W)</t>
  </si>
  <si>
    <t>200701-000097-00</t>
  </si>
  <si>
    <t>RX-7137-S,850MHz从站单元(10W)</t>
  </si>
  <si>
    <t>RX7337-38V252V252P40P40DB08A92M20</t>
  </si>
  <si>
    <t>600003-001598-5000</t>
  </si>
  <si>
    <t>mBDA-CB-FDWY4IN02,MT端合路单元</t>
  </si>
  <si>
    <t>600003-001559-5000</t>
  </si>
  <si>
    <t>mBDA-CB-FDWY4IN01,DT端合路单元</t>
  </si>
  <si>
    <t>600008-000390-5000</t>
  </si>
  <si>
    <t>RX8132-02V252V252P37C25A92M08</t>
  </si>
  <si>
    <t>600008-000372-5000</t>
  </si>
  <si>
    <t>RX8123-03H03PP40C25A92M20,Ⅱ2</t>
  </si>
  <si>
    <t>600005-000291-5000</t>
  </si>
  <si>
    <t>MRU01-5900TP04OP4DL11</t>
  </si>
  <si>
    <t>中频板</t>
    <phoneticPr fontId="15" type="noConversion"/>
  </si>
  <si>
    <t>ML-OMT1422CC3,直扣式正交模转换器</t>
  </si>
  <si>
    <t>ODU-82,130266APS001,微波收发信机</t>
  </si>
  <si>
    <t>261301-000019-80</t>
  </si>
  <si>
    <t>ODU-82,130266ANS001,微波收发信机</t>
  </si>
  <si>
    <t>261500-000017-80</t>
  </si>
  <si>
    <t>ODU-82,150420APS001,微波收发信机</t>
  </si>
  <si>
    <t>261501-000017-80</t>
  </si>
  <si>
    <t>ODU-82,150420ANS001,微波收发信机</t>
  </si>
  <si>
    <t>261510-000013-80</t>
  </si>
  <si>
    <t>ODU-82,150420BPS001,微波收发信机</t>
  </si>
  <si>
    <t>261511-000013-80</t>
  </si>
  <si>
    <t>ODU-82,150420BNS001,微波收发信机</t>
  </si>
  <si>
    <t>261520-000012-80</t>
  </si>
  <si>
    <t>ODU-82,150420CPS001,微波收发信机</t>
  </si>
  <si>
    <t>261521-000013-80</t>
  </si>
  <si>
    <t>ODU-82,150420CNS001,微波收发信机</t>
  </si>
  <si>
    <t>NIX-43,F4C4NUNUP22,室内传输单元</t>
  </si>
  <si>
    <t>NIX-43,H4NUT1NUP22,室内传输单元</t>
  </si>
  <si>
    <t>814000-000064-0000</t>
  </si>
  <si>
    <t>NIX-43,H4NUT1NUP27,室内传输单元</t>
  </si>
  <si>
    <t>814000-000065-0000</t>
  </si>
  <si>
    <t>NIX-43,H4NUNUNUP27,室内传输单元</t>
  </si>
  <si>
    <t>292199-000442-00</t>
  </si>
  <si>
    <t>NIX-40-20-FJ,1+1/2+0系统集成件(1U)</t>
  </si>
  <si>
    <t>200902-002264-80</t>
  </si>
  <si>
    <t>816000-002510-0000</t>
  </si>
  <si>
    <t>816000-002511-0000</t>
  </si>
  <si>
    <t>816000-002512-0000</t>
  </si>
  <si>
    <t>816000-002519-0000</t>
  </si>
  <si>
    <t>NIX-43AHT1,8213G266A,分体式微波系统</t>
  </si>
  <si>
    <t>814000-000007-0000</t>
  </si>
  <si>
    <t>NIX-43,H4NUT1NUP21,室内传输单元</t>
  </si>
  <si>
    <t>814000-000039-0000</t>
  </si>
  <si>
    <t>NIX-43,F4C4T1NUP32,室内传输单元</t>
  </si>
  <si>
    <t>816000-002513-0000</t>
  </si>
  <si>
    <t>292199-000439-00</t>
  </si>
  <si>
    <t>816000-002499-0000</t>
  </si>
  <si>
    <t>600003-001549-0000</t>
  </si>
  <si>
    <t>MDAS-MGEF,Ⅲ4,LSMF16B49A22D57(DEL)</t>
  </si>
  <si>
    <t>600003-001544-0000</t>
  </si>
  <si>
    <t>MDAS-UDWEA,Ⅳ4,MF28P-20B55N48M07</t>
  </si>
  <si>
    <t>815000-000234-0000</t>
  </si>
  <si>
    <t>814000-000043-0000</t>
  </si>
  <si>
    <t>814000-000042-0000</t>
  </si>
  <si>
    <t>814000-000038-0000</t>
  </si>
  <si>
    <t>600003-000522-0000</t>
  </si>
  <si>
    <t>816000-000114-0000</t>
  </si>
  <si>
    <t>816000-000146-0000</t>
  </si>
  <si>
    <t>RU01-RFU-1800F75P43,S1</t>
  </si>
  <si>
    <t>600001-004954-5000</t>
  </si>
  <si>
    <t>D12R-RMU-7500DB01OP4E01</t>
  </si>
  <si>
    <t>600001-004953-5000</t>
  </si>
  <si>
    <t>D12R-RMU-7000DB35OP4E01</t>
  </si>
  <si>
    <t>MDAS-MDTEF,Ⅲ3,LSMF10E14A22R(DEL)</t>
  </si>
  <si>
    <t>610012-000003-0000</t>
  </si>
  <si>
    <t>200307-000720-80</t>
  </si>
  <si>
    <t>600003-000035-0000</t>
    <phoneticPr fontId="15" type="noConversion"/>
  </si>
  <si>
    <t>600001-002591-5000</t>
  </si>
  <si>
    <t>MD-C80CS12-3001,CDMA MODEM板</t>
  </si>
  <si>
    <t>200802-000423-00</t>
  </si>
  <si>
    <t>CB-8I1O,分合路模块</t>
  </si>
  <si>
    <t>200802-000424-00</t>
  </si>
  <si>
    <t>CB-8I1O-1,分合路模块</t>
  </si>
  <si>
    <t>200802-000422-00</t>
  </si>
  <si>
    <t>CB-4I2O,分合路模块</t>
  </si>
  <si>
    <t>200801-000537-00</t>
  </si>
  <si>
    <t>PA-3550BG01U,功放模块</t>
  </si>
  <si>
    <t>200810-001436-00</t>
  </si>
  <si>
    <t>200810-001424-00</t>
  </si>
  <si>
    <t>200810-001433-00</t>
  </si>
  <si>
    <t>MPOI-DATT21,2100MHz下行ATT模块</t>
  </si>
  <si>
    <t>200810-001423-00</t>
  </si>
  <si>
    <t>MPOI-UATT85,850MHz上行一体化模块</t>
  </si>
  <si>
    <t>200810-001420-00</t>
  </si>
  <si>
    <t>MPOI-DATT85,850MHz下行ATT模块</t>
  </si>
  <si>
    <t>200810-001426-00</t>
  </si>
  <si>
    <t>MPOI-UATT18,1800MHz上行一体化模块</t>
  </si>
  <si>
    <t>200801-000448-00</t>
  </si>
  <si>
    <t>PA-4553DGC3,功放模块</t>
  </si>
  <si>
    <t>200801-000735-00</t>
  </si>
  <si>
    <t>PA-3235BH0U,功放模块(DEL)</t>
  </si>
  <si>
    <t>600007-000256-5000</t>
  </si>
  <si>
    <t>200810-000691-00</t>
  </si>
  <si>
    <t>200810-000690-00</t>
  </si>
  <si>
    <t>200810-001090-00</t>
  </si>
  <si>
    <t>GRRU-1822AIN,近端一体化模块</t>
  </si>
  <si>
    <t>AC2400-512P-3601,风扇模组</t>
  </si>
  <si>
    <t>200902-001679-80</t>
  </si>
  <si>
    <t>600003-001000-0000</t>
    <phoneticPr fontId="11" type="noConversion"/>
  </si>
  <si>
    <t>温循</t>
    <phoneticPr fontId="15" type="noConversion"/>
  </si>
  <si>
    <t>备注</t>
    <phoneticPr fontId="11" type="noConversion"/>
  </si>
  <si>
    <t>600003-001265-0000</t>
  </si>
  <si>
    <t>600001-005000-0000</t>
  </si>
  <si>
    <t>812000-000074-0000</t>
  </si>
  <si>
    <t>815000-000238-0000</t>
  </si>
  <si>
    <t>814000-000046-0000</t>
  </si>
  <si>
    <t>600001-004375-0009</t>
  </si>
  <si>
    <t>600003-000976-0000</t>
  </si>
  <si>
    <t>816000-002449-0000</t>
  </si>
  <si>
    <t>816000-002495-0000</t>
  </si>
  <si>
    <t>FOS-84,BD15A0420XS001,一体式微波系统</t>
  </si>
  <si>
    <t>600020-000097-0000</t>
    <phoneticPr fontId="15" type="noConversion"/>
  </si>
  <si>
    <t>600003-001614-0000</t>
  </si>
  <si>
    <t>MDAS-UDWEA,Ⅳ4,MF29P-20B51A22M07</t>
  </si>
  <si>
    <t>600003-001628-0000</t>
  </si>
  <si>
    <t>MDAS-UDWER,Ⅳ4,LSMF29P27B51N48R</t>
  </si>
  <si>
    <t>MDAS-TCER,Ⅲ3,LSMF09P23P27B72N48D5AR</t>
  </si>
  <si>
    <t>600003-001650-0000</t>
  </si>
  <si>
    <t>MDAS-TCEA,Ⅲ4,MF09P-15B72A22M04</t>
  </si>
  <si>
    <t>600003-001647-0000</t>
  </si>
  <si>
    <t>MDAS-TCER,Ⅲ3,LSMF09P23P27B72N48R</t>
  </si>
  <si>
    <t>600003-001627-0000</t>
  </si>
  <si>
    <t>600020-000099-0000</t>
  </si>
  <si>
    <t>FC-MDEA,MF21P21B46A22</t>
  </si>
  <si>
    <t>FC-MDER,LSMF15P21B46N48RS</t>
  </si>
  <si>
    <t>600003-001651-0000</t>
  </si>
  <si>
    <t>MDAS-TCEA,Ⅲ4,MF09P-15B72N48M04</t>
  </si>
  <si>
    <t>600003-001652-0000</t>
  </si>
  <si>
    <t>MDAS-TCEF,Ⅲ3,LSMF09B71A22R</t>
  </si>
  <si>
    <t>600003-001621-0000</t>
  </si>
  <si>
    <t>600020-000098-0000</t>
  </si>
  <si>
    <t>FC-MDEF,LSMF21B46A22</t>
  </si>
  <si>
    <t>600003-001556-0000</t>
  </si>
  <si>
    <t>600003-001034-5000</t>
  </si>
  <si>
    <t>mBDA2033-44V202P27U45A92M20</t>
  </si>
  <si>
    <t>600003-001618-0000</t>
  </si>
  <si>
    <t>600001-005187-5000</t>
  </si>
  <si>
    <t>MU01-FOU-LDESL</t>
  </si>
  <si>
    <t>200806-000126-00</t>
  </si>
  <si>
    <t>MU01-MOD-M20ESL</t>
  </si>
  <si>
    <t>600001-005077-5000</t>
  </si>
  <si>
    <t>MU01-RFU-0900B35</t>
  </si>
  <si>
    <t>600007-000244-5000</t>
  </si>
  <si>
    <t>600001-005151-5000</t>
  </si>
  <si>
    <t>ACU-CB-8I4OES</t>
  </si>
  <si>
    <t>600001-002536-5000</t>
  </si>
  <si>
    <t>RA0100-D15WF01A92OP4ES4,Ⅱ2</t>
  </si>
  <si>
    <t>600001-005149-5000</t>
  </si>
  <si>
    <t>OCU-RK-ACU</t>
  </si>
  <si>
    <t>600020-000101-5000</t>
  </si>
  <si>
    <t>ACU-RF-20B70P50DED</t>
  </si>
  <si>
    <t>600001-005138-5000</t>
  </si>
  <si>
    <t>ACU-RF-19B65P50DED</t>
  </si>
  <si>
    <t>600001-005141-5000</t>
  </si>
  <si>
    <t>ACU-RF-26B70P50DED</t>
  </si>
  <si>
    <t>600001-005137-5000</t>
  </si>
  <si>
    <t>ACU-RF-18B75P50DED</t>
  </si>
  <si>
    <t>600001-005140-5000</t>
  </si>
  <si>
    <t>ACU-RF-21B60P50DED</t>
  </si>
  <si>
    <t>600001-005146-5000</t>
  </si>
  <si>
    <t>ACU-RF-85B25P50DED</t>
  </si>
  <si>
    <t>100607-002266-00</t>
  </si>
  <si>
    <t>100607-002260-00</t>
  </si>
  <si>
    <t>100607-002265-00</t>
  </si>
  <si>
    <t>600001-005148-5000</t>
  </si>
  <si>
    <t>600001-005136-5000</t>
  </si>
  <si>
    <t>600001-005133-5000</t>
  </si>
  <si>
    <t>600001-005139-5000</t>
  </si>
  <si>
    <t>600001-005172-5000</t>
  </si>
  <si>
    <t>600001-004961-5000</t>
  </si>
  <si>
    <t>812000-000087-0000</t>
    <phoneticPr fontId="15" type="noConversion"/>
  </si>
  <si>
    <t>261501-000017-80</t>
    <phoneticPr fontId="15" type="noConversion"/>
  </si>
  <si>
    <t>600004-000451-5000</t>
    <phoneticPr fontId="15" type="noConversion"/>
  </si>
  <si>
    <t>600003-001626-0000</t>
  </si>
  <si>
    <t>MDAS-UDWER,Ⅳ4,LSMF29P27B51N48D5AR</t>
  </si>
  <si>
    <t>600003-001649-0000</t>
  </si>
  <si>
    <t>MDAS-TCEA,Ⅲ4,MF09P-15B71N48M04</t>
  </si>
  <si>
    <t>600003-001648-0000</t>
  </si>
  <si>
    <t>MDAS-TCEA,Ⅲ4,MF09P-15B71A22M04</t>
  </si>
  <si>
    <t>600003-001644-0000</t>
  </si>
  <si>
    <t>MDAS-TCER,Ⅲ3,LSMF09P23P27B71N48D5AR</t>
  </si>
  <si>
    <t>816000-002448-0000</t>
  </si>
  <si>
    <t>FOS-84,BD15A0420NS001,一体式室外微波单元</t>
  </si>
  <si>
    <t>200305-000043-00</t>
  </si>
  <si>
    <t>ML-OA17WCC3,ODU适配器</t>
  </si>
  <si>
    <t>816000-002518-0000</t>
  </si>
  <si>
    <t>FOS-83,BD15A0420NSA11,一体式室外微波单元</t>
  </si>
  <si>
    <t>NIX-43,H4NUT1NUP23,室内传输单元</t>
  </si>
  <si>
    <t>816000-002479-0000</t>
  </si>
  <si>
    <t>FOS-83,BD15A0420PSA11,一体式室外微波单元</t>
  </si>
  <si>
    <t>812000-000087-0000</t>
  </si>
  <si>
    <t>203211-000075-00</t>
  </si>
  <si>
    <t>ML-7201UP-BN1,一体机上盖单元</t>
  </si>
  <si>
    <t>200307-000780-80</t>
  </si>
  <si>
    <t>ML-OMT07W2CC3,直扣式正交模转换器</t>
  </si>
  <si>
    <t>ACU-RK-A</t>
  </si>
  <si>
    <t>ACU-PS-A92W300</t>
  </si>
  <si>
    <t>ACU-MC-MM20</t>
  </si>
  <si>
    <t>ACU-RF-20B45P50DED</t>
  </si>
  <si>
    <t>ACU-MC-MM20S</t>
  </si>
  <si>
    <t>600001-005191-5000</t>
  </si>
  <si>
    <t>MU01-RFU-LDESL</t>
  </si>
  <si>
    <t>600001-004998-0000</t>
  </si>
  <si>
    <t>ENB-10,A51R,H04P43S46N48DV</t>
  </si>
  <si>
    <t>MU01-RFU-0700B45ESL</t>
  </si>
  <si>
    <t>600001-005143-5000</t>
  </si>
  <si>
    <t>ACU-RF-7UB11P50DED</t>
  </si>
  <si>
    <t>600001-005144-5000</t>
  </si>
  <si>
    <t>ACU-RF-7LB18P50DED</t>
  </si>
  <si>
    <t>100607-003548-80</t>
  </si>
  <si>
    <t>SMA-JWB3(RG402)N-KFB3-11,350,电缆组件</t>
  </si>
  <si>
    <t>PA-4550FWC0-3082,延时线缆2</t>
  </si>
  <si>
    <t>PA-4550CGC3-3084,输入线缆</t>
  </si>
  <si>
    <t>PA-4550FWC0-3081,延时线缆1</t>
  </si>
  <si>
    <t>200306-004224-00</t>
  </si>
  <si>
    <t>MD-G9018CS25-3001,GSM MODEM板</t>
  </si>
  <si>
    <t>200810-001157-00</t>
  </si>
  <si>
    <t>200810-001159-00</t>
  </si>
  <si>
    <t>IN-DFDLT04,一体化双工器</t>
  </si>
  <si>
    <t>200810-000352-00</t>
  </si>
  <si>
    <t>INR-811AWT2201,一体化模块</t>
  </si>
  <si>
    <t>200810-000355-80</t>
  </si>
  <si>
    <t>IN-BFDLA03,DT端一体化双工器</t>
  </si>
  <si>
    <t>200801-000499-00</t>
  </si>
  <si>
    <t>PA-4250DG100,功放模块</t>
  </si>
  <si>
    <t>200810-000510-00</t>
  </si>
  <si>
    <t>RA-5200IN,射频监控一体化模块</t>
  </si>
  <si>
    <t>200306-004501-00</t>
  </si>
  <si>
    <t>PA-4750DGC1-3002,Correction板</t>
  </si>
  <si>
    <t>200810-001429-00</t>
  </si>
  <si>
    <t>MPOI-UATT21,2100MHz上行一体化模块</t>
  </si>
  <si>
    <t>200810-001428-00</t>
  </si>
  <si>
    <t>MPOI-DATT18,1800MHz下行ATT模块</t>
  </si>
  <si>
    <t>200810-001461-00</t>
  </si>
  <si>
    <t>MDAS-TCEAIN02,接入单元一体化模块</t>
  </si>
  <si>
    <t>200810-001427-00</t>
  </si>
  <si>
    <t>MPOI-UATT26,2600MHz上行一体化模块</t>
  </si>
  <si>
    <t>200810-001430-00</t>
  </si>
  <si>
    <t>MPOI-DATT26,2600MHz下行ATT模块</t>
  </si>
  <si>
    <t>200810-001422-00</t>
  </si>
  <si>
    <t>MPOI-UATT07L,700MHz上行一体化模块</t>
  </si>
  <si>
    <t>200810-001425-00</t>
  </si>
  <si>
    <t>MPOI-UATT07U,700MHz上行一体化模块</t>
  </si>
  <si>
    <t>200810-001419-00</t>
  </si>
  <si>
    <t>MPOI-DATT07,700MHz下行ATT模块</t>
  </si>
  <si>
    <t>200810-001484-00</t>
  </si>
  <si>
    <t>MDAS-MGEAIN10,接入单元一体化模块</t>
  </si>
  <si>
    <t>200810-001462-00</t>
  </si>
  <si>
    <t>MDAS-TCEAIN03,接入单元一体化模块</t>
  </si>
  <si>
    <t>200810-001421-00</t>
  </si>
  <si>
    <t>MPOI-UATT20,AWS上行一体化模块</t>
  </si>
  <si>
    <t>200306-005630-00</t>
    <phoneticPr fontId="15" type="noConversion"/>
  </si>
  <si>
    <t>DFR-3210RIN08-3001,远端一体化板</t>
  </si>
  <si>
    <t>200810-001485-00</t>
  </si>
  <si>
    <t>MDAS-MGEFRIN10,扩展单元模块</t>
  </si>
  <si>
    <t>200801-000515-00</t>
  </si>
  <si>
    <t>PA-4450DEB0,功放模块</t>
  </si>
  <si>
    <t>200810-001225-00</t>
  </si>
  <si>
    <t>200801-000536-00</t>
  </si>
  <si>
    <t>PA-4464BCB1,功放模块</t>
  </si>
  <si>
    <t>200306-005646-00</t>
  </si>
  <si>
    <t>AT-R11S2MA-3004,衰减板</t>
  </si>
  <si>
    <t>200810-001465-00</t>
  </si>
  <si>
    <t>MDAS-UDWEAIN06,接入单元一体化模块</t>
  </si>
  <si>
    <t>200810-001466-00</t>
  </si>
  <si>
    <t>MDAS-UDWEFRIN02,扩展单元模块</t>
  </si>
  <si>
    <t>200810-001448-00</t>
  </si>
  <si>
    <t>FC-MDEAIN01,接入单元一体化模块</t>
  </si>
  <si>
    <t>200810-001453-00</t>
  </si>
  <si>
    <t>FC-DEFRIN01,扩展单元模块</t>
  </si>
  <si>
    <t>200810-001463-00</t>
    <phoneticPr fontId="15" type="noConversion"/>
  </si>
  <si>
    <t>MDAS-TCEFIN01,扩展单元模块</t>
  </si>
  <si>
    <t>600001-004193-0000</t>
  </si>
  <si>
    <t>610005-000036-0000</t>
  </si>
  <si>
    <t>815000-000377-0000</t>
  </si>
  <si>
    <t>MDAS-MGER,M11,LSMF16P27B49N48D5BR</t>
  </si>
  <si>
    <t>MDAS-MGEF,M11,LSMF16B49A22R</t>
  </si>
  <si>
    <t>MDAS-UWER,Ⅳ4,LSMF12P27S76N48D5AR</t>
  </si>
  <si>
    <t>MDAS-UWER,Ⅳ4,LSMF12P27S76N48R</t>
  </si>
  <si>
    <t>600003-001636-0000</t>
  </si>
  <si>
    <t>MDAS-UWEA,Ⅳ4,MF12P-20S76A22M07</t>
  </si>
  <si>
    <t>600003-001631-0000</t>
  </si>
  <si>
    <t>MDAS-UWER,Ⅳ4,LSMF12P27S76N48D5BR</t>
  </si>
  <si>
    <t>814000-000003-0000</t>
  </si>
  <si>
    <t>816000-001240-0000</t>
  </si>
  <si>
    <t>600004-000418-0000</t>
  </si>
  <si>
    <t>600003-001022-5000</t>
  </si>
  <si>
    <t>mBDA-RF-AWSP27D</t>
  </si>
  <si>
    <t>600003-001371-0000</t>
  </si>
  <si>
    <t>600001-005192-5000</t>
  </si>
  <si>
    <t>600003-001374-0000</t>
  </si>
  <si>
    <t>DFR-3210R,Ⅴ5,F10P49S23N48DV</t>
  </si>
  <si>
    <t>600001-005195-0000</t>
  </si>
  <si>
    <t>600001-005127-0000</t>
  </si>
  <si>
    <t>LRU01-4C00QB013QP06A92OP4</t>
  </si>
  <si>
    <t>600003-000958-5000</t>
  </si>
  <si>
    <t>100607-001900-00</t>
  </si>
  <si>
    <t>PA-4750DGC1-3082,MCX转MCX电缆2</t>
  </si>
  <si>
    <t>100607-001899-00</t>
  </si>
  <si>
    <t>PA-4750DGC1-3081,MCX转MCX电缆1</t>
  </si>
  <si>
    <t>100607-000715-00</t>
  </si>
  <si>
    <t>00-5350DGZ0-3082,MCX转MCX电缆2</t>
  </si>
  <si>
    <t>100607-003771-00</t>
  </si>
  <si>
    <t>N-JWB3-QMA930,0.5m,402FJ射频线缆</t>
  </si>
  <si>
    <t>BYT-RRH02,A11R,H04P43S30N48DV</t>
  </si>
  <si>
    <t>812000-000089-0000</t>
  </si>
  <si>
    <t>600003-001294-0000</t>
  </si>
  <si>
    <t>MDAS-MGEA,M11,MF16P-20B49A22M01</t>
  </si>
  <si>
    <t>600003-001625-0000</t>
  </si>
  <si>
    <t>MDAS-UDWEF,Ⅳ4,LSMF29B51A22R</t>
  </si>
  <si>
    <t>200305-000038-00</t>
  </si>
  <si>
    <t>200305-000047-00</t>
  </si>
  <si>
    <t>ML-OA06WCC4,ODU适配器</t>
  </si>
  <si>
    <t>200307-001597-80</t>
  </si>
  <si>
    <t>OMT-D,07W2CC3,直扣式正交模转换器</t>
  </si>
  <si>
    <t>200902-002375-80</t>
  </si>
  <si>
    <t>NIX-50-20-FJ-01,1+1/2+0系统集成件</t>
  </si>
  <si>
    <t>814000-000061-0000</t>
  </si>
  <si>
    <t>NIX-4D,F4C4T1NUP32,室内传输单元</t>
  </si>
  <si>
    <t>814000-000074-0000</t>
  </si>
  <si>
    <t>816000-002230-0000</t>
  </si>
  <si>
    <t>816000-002231-0000</t>
  </si>
  <si>
    <t>FOS-72,EEB06GP0340D482,PTN微波</t>
  </si>
  <si>
    <t>816000-002232-0000</t>
  </si>
  <si>
    <t>FOS-72,EEB06HN0340D482,PTN微波</t>
  </si>
  <si>
    <t>816000-002234-0000</t>
  </si>
  <si>
    <t>FOS-72,EEB06IN0340D482,PTN微波</t>
  </si>
  <si>
    <t>816000-002235-0000</t>
  </si>
  <si>
    <t>FOS-72,EEB06IP0340D482,PTN微波</t>
  </si>
  <si>
    <t>816000-002236-0000</t>
  </si>
  <si>
    <t>FOS-72,EEB06JN0340D482,PTN微波</t>
  </si>
  <si>
    <t>816000-002237-0000</t>
  </si>
  <si>
    <t>FOS-72,EEB06JP0340D482,PTN微波</t>
  </si>
  <si>
    <t>816000-002238-0000</t>
  </si>
  <si>
    <t>FOS-72,EEB08AN0311D482,PTN微波</t>
  </si>
  <si>
    <t>816000-002239-0000</t>
  </si>
  <si>
    <t>FOS-72,EEB08AP0311D482,PTN微波</t>
  </si>
  <si>
    <t>816000-002240-0000</t>
  </si>
  <si>
    <t>FOS-72,EEB08BN0311D482,PTN微波</t>
  </si>
  <si>
    <t>816000-002241-0000</t>
  </si>
  <si>
    <t>FOS-72,EEB08BP0311D482,PTN微波</t>
  </si>
  <si>
    <t>816000-002244-0000</t>
  </si>
  <si>
    <t>FOS-72,EEB11BN0530D482,PTN微波</t>
  </si>
  <si>
    <t>816000-002245-0000</t>
  </si>
  <si>
    <t>FOS-72,EEB11BP0530D482,PTN微波</t>
  </si>
  <si>
    <t>200902-001324-80</t>
  </si>
  <si>
    <t>100607-002747-80</t>
  </si>
  <si>
    <t>SMA-50JW3(RG316)SMA-50JW3,450,电缆组件</t>
  </si>
  <si>
    <t>RX0823-06H01P43J30A92M20</t>
  </si>
  <si>
    <t>100607-002132-00</t>
  </si>
  <si>
    <t>SMA-JB3-SMA-JB3,0.15m,402FJ射频线缆</t>
  </si>
  <si>
    <t>600008-000433-5000</t>
  </si>
  <si>
    <t>ACU-RF-8SB07P50DED</t>
  </si>
  <si>
    <t>600003-001378-0000</t>
  </si>
  <si>
    <t>DFR-3510DR,II2,F20P46S86N48RS</t>
  </si>
  <si>
    <t>600009-002142-5000</t>
  </si>
  <si>
    <t>RX9139-21V252P43G301A48M20</t>
  </si>
  <si>
    <t>GRRU-1022DR,Ⅳ6,H16P48S30A22DVB(DEL)</t>
  </si>
  <si>
    <t>GRRU-1022DR,IV5,H16P48S30A22DVB(DEL)</t>
  </si>
  <si>
    <t>600001-005188-5000</t>
  </si>
  <si>
    <t>200810-001491-00</t>
    <phoneticPr fontId="15" type="noConversion"/>
  </si>
  <si>
    <t>200810-001192-00</t>
  </si>
  <si>
    <t>MDAS-MGEAIN01,接入单元一体化模块</t>
  </si>
  <si>
    <t>200810-001510-00</t>
  </si>
  <si>
    <t>RX-0823ICIN,一体化模块</t>
  </si>
  <si>
    <t>200810-001490-00</t>
  </si>
  <si>
    <t>200801-000558-00</t>
    <phoneticPr fontId="15" type="noConversion"/>
  </si>
  <si>
    <t>200810-001477-00</t>
    <phoneticPr fontId="15" type="noConversion"/>
  </si>
  <si>
    <t>RX-9139IN03,一体化模块</t>
  </si>
  <si>
    <t>200801-000556-00</t>
    <phoneticPr fontId="15" type="noConversion"/>
  </si>
  <si>
    <t>200810-001358-00</t>
    <phoneticPr fontId="11" type="noConversion"/>
  </si>
  <si>
    <t>200810-001359-00</t>
    <phoneticPr fontId="11" type="noConversion"/>
  </si>
  <si>
    <t>200810-001488-00</t>
    <phoneticPr fontId="11" type="noConversion"/>
  </si>
  <si>
    <t>200306-005591-00</t>
  </si>
  <si>
    <t>MD-L8026AS01-3001,LTE MODEM板</t>
  </si>
  <si>
    <t>200810-000687-00</t>
  </si>
  <si>
    <t>DFR-1800AIN,近端一体化模块</t>
  </si>
  <si>
    <t>200802-000375-00</t>
  </si>
  <si>
    <t>RFS-0001,射频开关模块</t>
  </si>
  <si>
    <t>200810-001454-00</t>
  </si>
  <si>
    <t>FC-MDERIN01,远端一体化模块</t>
  </si>
  <si>
    <t>200306-005740-00</t>
  </si>
  <si>
    <t>PD-481204A0-3001,电源板</t>
  </si>
  <si>
    <t>00-FSKMDM-3002,FSK MODEM板</t>
  </si>
  <si>
    <t>OC-5X44WA41-3001,光收发板</t>
  </si>
  <si>
    <t>00-EP7503-3001,监控主板</t>
  </si>
  <si>
    <t>RA-0100DADP13-3002,900接入板</t>
  </si>
  <si>
    <t>RA-0100DADP09-3002,1800接入板</t>
  </si>
  <si>
    <t>mBDA-RF0850IN-3001,一体化板</t>
  </si>
  <si>
    <t>RA-0100DADP08-3002,2600接入板</t>
  </si>
  <si>
    <t>R-811AWJK-3003,EP52一体化监控主板</t>
  </si>
  <si>
    <t>M-31U11JK-3001,EP52一体化监控主板</t>
  </si>
  <si>
    <t>mBDA-RF1800IN-3001,一体化板</t>
  </si>
  <si>
    <t>RA-0100DADP08-3001,2600接入板</t>
  </si>
  <si>
    <t>mBDA-RFPS07IN-3001,一体化板</t>
  </si>
  <si>
    <t>mBDA-RFPS08IN-3001,一体化板</t>
  </si>
  <si>
    <t>RA-0100DADP10-3001,2100接入板</t>
  </si>
  <si>
    <t>RA-0100DADP09-3001,1800接入板</t>
  </si>
  <si>
    <t>SN-8132JK-3001,从机监控板</t>
  </si>
  <si>
    <t>RA-0100DADP13-3001,900接入板</t>
  </si>
  <si>
    <t>TBS-8010MC1,监控单元</t>
  </si>
  <si>
    <t>RA-010A02-3001,900接入板</t>
  </si>
  <si>
    <t>RA-010A05-3001,1800接入板</t>
  </si>
  <si>
    <t>RA-010A01-3001,2100接入板</t>
  </si>
  <si>
    <t>RA-010A03-3001,2600接入板</t>
  </si>
  <si>
    <t>SP-9110IN-3008,一体化板</t>
  </si>
  <si>
    <t>600007-000253-5000</t>
    <phoneticPr fontId="11" type="noConversion"/>
  </si>
  <si>
    <t>200810-001027-00</t>
    <phoneticPr fontId="15" type="noConversion"/>
  </si>
  <si>
    <t>261300-000019-80</t>
  </si>
  <si>
    <t>600001-001882-0000</t>
  </si>
  <si>
    <t>GRRU-1022A,Ⅱ2,H08P00S33A22M01</t>
  </si>
  <si>
    <t>814000-000063-0000</t>
  </si>
  <si>
    <t>600001-004958-5000</t>
  </si>
  <si>
    <t>MU01-RFU-7LB181D</t>
  </si>
  <si>
    <t>200810-000978-00</t>
  </si>
  <si>
    <t>200810-001311-00</t>
  </si>
  <si>
    <t>EWA-M12400A02,GSM900MHz一体化双工器</t>
  </si>
  <si>
    <t>200810-001395-00</t>
  </si>
  <si>
    <t>EWA-M12400A02,WCDMA一体化双工器</t>
  </si>
  <si>
    <t>200810-000895-00</t>
  </si>
  <si>
    <t>RA-5200IN03,射频监控一体化模块</t>
  </si>
  <si>
    <t>200810-001475-00</t>
  </si>
  <si>
    <t>IN-DFDLA14,一体化双工器</t>
  </si>
  <si>
    <t>200805-000475-00</t>
  </si>
  <si>
    <t>MPICO-BAT,锂电池组</t>
  </si>
  <si>
    <t>200810-000361-00</t>
  </si>
  <si>
    <t>RM-8100DIN,近端一体化模块</t>
  </si>
  <si>
    <t>200806-000101-00</t>
  </si>
  <si>
    <t>RA-0100DMD,MODEM单元</t>
  </si>
  <si>
    <t>600001-005072-0000</t>
  </si>
  <si>
    <t>GRRU-1022DR,Ⅴ4,H16P46S30N48RS</t>
  </si>
  <si>
    <t>MU01-FOU-SABFOP6ESL</t>
  </si>
  <si>
    <t>600001-004952-5000</t>
  </si>
  <si>
    <t>D12R-RMU-6700QB006OP4E01</t>
  </si>
  <si>
    <t>600003-001655-0000</t>
  </si>
  <si>
    <t>DFR-3510L,Ⅱ2,F20P-5S87A22M04</t>
  </si>
  <si>
    <t>600001-005156-5000</t>
  </si>
  <si>
    <t>600001-005155-5000</t>
  </si>
  <si>
    <t>600007-000227-5000</t>
  </si>
  <si>
    <t>MDAS-UWEF,Ⅳ4,LSMF12S76A22R</t>
  </si>
  <si>
    <t>816000-002523-0000</t>
  </si>
  <si>
    <t>NIX-53NH,8215G420B,分体式微波系统</t>
  </si>
  <si>
    <t>816000-002522-0000</t>
  </si>
  <si>
    <t>NIX-53NH,8215G420A,分体式微波系统</t>
  </si>
  <si>
    <t>200810-000971-00</t>
    <phoneticPr fontId="15" type="noConversion"/>
  </si>
  <si>
    <t>200801-000557-00</t>
  </si>
  <si>
    <t>RA-4100IN01,下行一体化功放模块</t>
  </si>
  <si>
    <t>200810-001534-00</t>
  </si>
  <si>
    <t>IN-GFDL07,DT端一体化双工器</t>
  </si>
  <si>
    <t>200810-001535-00</t>
  </si>
  <si>
    <t>200810-000980-00</t>
  </si>
  <si>
    <t>RA-7500IN01,射频监控一体化模块</t>
  </si>
  <si>
    <t>200306-005749-00</t>
  </si>
  <si>
    <t>MD-W8521AS28-3001,WCDMA MODEM板</t>
  </si>
  <si>
    <t>200810-001518-00</t>
  </si>
  <si>
    <t>MPOI-UATT90,900MHz上行一体化模块</t>
  </si>
  <si>
    <t>600001-005197-5000</t>
  </si>
  <si>
    <t>RU01-RFU-2100F60P43</t>
  </si>
  <si>
    <t>600007-000258-5000</t>
  </si>
  <si>
    <t>MP7V32-44V202V202P20P20DB49A92M20</t>
  </si>
  <si>
    <t>600003-001653-0000</t>
  </si>
  <si>
    <t>DFR-3510DR,Ⅱ2,F20P46S87A22RS</t>
  </si>
  <si>
    <t>600002-000331-5000</t>
  </si>
  <si>
    <t>SP2110-03F05P17W60A92,Ⅱ2</t>
  </si>
  <si>
    <t>600002-000332-5000</t>
  </si>
  <si>
    <t>SP2110-03F05P17W60A92M20,Ⅱ2</t>
  </si>
  <si>
    <t>600001-005183-5000</t>
  </si>
  <si>
    <t>MP1832-38V252P20S75A92M20</t>
  </si>
  <si>
    <t>600004-000458-5000</t>
  </si>
  <si>
    <t>MRU01-4100QB012QP04OP4</t>
  </si>
  <si>
    <t>600009-002140-5000</t>
  </si>
  <si>
    <t>RX9139-21V252P37G30A92M20</t>
  </si>
  <si>
    <t>200306-005389-00</t>
  </si>
  <si>
    <t>200306-005358-00</t>
  </si>
  <si>
    <t>200306-004679-00</t>
  </si>
  <si>
    <t>200306-005173-00</t>
  </si>
  <si>
    <t>200306-005037-00</t>
  </si>
  <si>
    <t>200306-004327-00</t>
  </si>
  <si>
    <t>200306-005074-00</t>
  </si>
  <si>
    <t>mBDA-RF0900IN-3001,一体化板</t>
  </si>
  <si>
    <t>200306-003743-00</t>
  </si>
  <si>
    <t>200306-003516-00</t>
  </si>
  <si>
    <t>200306-005760-00</t>
  </si>
  <si>
    <t>200306-005464-00</t>
  </si>
  <si>
    <t>200306-004886-00</t>
  </si>
  <si>
    <t>200306-004431-00</t>
  </si>
  <si>
    <t>200306-005697-00</t>
  </si>
  <si>
    <t>200810-000558-00</t>
  </si>
  <si>
    <t>200810-001355-00</t>
  </si>
  <si>
    <t>200810-000392-00</t>
  </si>
  <si>
    <t>200306-005236-00</t>
  </si>
  <si>
    <t>200306-005675-00</t>
  </si>
  <si>
    <t>200806-000127-00</t>
  </si>
  <si>
    <t>SW2200,GPS天线(有治具)包装组件</t>
  </si>
  <si>
    <t>600001-005120-0000</t>
  </si>
  <si>
    <t>600003-000990-5000</t>
  </si>
  <si>
    <t>mBDA-RF-7UP27D</t>
  </si>
  <si>
    <t>815000-000241-0000</t>
  </si>
  <si>
    <t>AP2400-IF,0500N00P1Q000,无线接入点</t>
  </si>
  <si>
    <t>mBDA-RF0833IN-3001,一体化板</t>
  </si>
  <si>
    <t>SP-2110IN15-3003,一体化板</t>
  </si>
  <si>
    <t>BP-81-031A,S1,背板</t>
  </si>
  <si>
    <t>MPICO-RF2100MIN-3001,一体化板</t>
  </si>
  <si>
    <t>814000-000062-0000</t>
  </si>
  <si>
    <t>815000-000360-0000</t>
  </si>
  <si>
    <t>600003-001607-0000</t>
  </si>
  <si>
    <t>610006-000016-0000</t>
  </si>
  <si>
    <t>200810-001363-00</t>
  </si>
  <si>
    <t>100603-000603-00</t>
  </si>
  <si>
    <t>SW2200,国标电源线缆包装组件</t>
  </si>
  <si>
    <t>MDAS-UDWER,Ⅳ4,LSMF28P27B55N48D5BR</t>
  </si>
  <si>
    <t>600003-001629-0000</t>
  </si>
  <si>
    <t>MDAS-UWEF,Ⅳ4,LSMF12S76A22</t>
  </si>
  <si>
    <t>600003-001553-0000</t>
  </si>
  <si>
    <t>MDAS-UDWEF,Ⅳ4,LSMF28B55A22R</t>
  </si>
  <si>
    <t>600003-001686-0000</t>
  </si>
  <si>
    <t>600003-001685-0000</t>
  </si>
  <si>
    <t>MDAS-TCER,Ⅲ3,NSMF09P27P27B71N48R</t>
  </si>
  <si>
    <t>600003-001687-0000</t>
  </si>
  <si>
    <t>MDAS-TCER,Ⅲ3,NSMF09P27P27B72N48R</t>
  </si>
  <si>
    <t>600003-001684-0000</t>
  </si>
  <si>
    <t>MDAS-TCER,Ⅲ3,NSMF09P27P27B71N48D5AR</t>
  </si>
  <si>
    <t>NIX-43,H4NUNUNUP22,室内传输单元</t>
  </si>
  <si>
    <t>NIX-43,H4NUNUNUP26,室内传输单元(DEL)</t>
  </si>
  <si>
    <t>814000-000075-0000</t>
  </si>
  <si>
    <t>NIX-53,H2NUT5NUP21,室内传输单元</t>
  </si>
  <si>
    <t>816000-002494-0000</t>
  </si>
  <si>
    <t>FOS-83,BD15A0420XSA11,一体式微波系统</t>
  </si>
  <si>
    <t>816000-002524-0000</t>
  </si>
  <si>
    <t>NIX-53NHT5,8215G420A,分体式微波系统</t>
  </si>
  <si>
    <t>816000-002525-0000</t>
  </si>
  <si>
    <t>NIX-53NHT5,8215G420B,分体式微波系统</t>
  </si>
  <si>
    <t>816000-002509-0000</t>
  </si>
  <si>
    <t>FOS-84,BD15B0420NS001,一体式室外微波单元</t>
  </si>
  <si>
    <t>816000-002508-0000</t>
  </si>
  <si>
    <t>FOS-84,BD15B0420PS001,一体式室外微波单元</t>
  </si>
  <si>
    <t>814000-000066-0000</t>
  </si>
  <si>
    <t>NIX-43,H4NUNUNUP2A,室内传输单元</t>
  </si>
  <si>
    <t>816000-002550-0000</t>
  </si>
  <si>
    <t>FOS-84,BD15B0420XS001,一体式微波系统</t>
  </si>
  <si>
    <t>816000-002530-0000</t>
  </si>
  <si>
    <t>NIX-43AH,8207G161A,分体式微波系统</t>
  </si>
  <si>
    <t>600001-005147-5000</t>
  </si>
  <si>
    <t>ACU-RF-90B35P50DED</t>
  </si>
  <si>
    <t>600001-005198-5000</t>
  </si>
  <si>
    <t>MU01-PSU-A48W300</t>
  </si>
  <si>
    <t>600001-005196-0000</t>
  </si>
  <si>
    <t>610005-000041-0000</t>
    <phoneticPr fontId="15" type="noConversion"/>
  </si>
  <si>
    <t>610005-000044-0000</t>
    <phoneticPr fontId="15" type="noConversion"/>
  </si>
  <si>
    <t>600001-005162-5000</t>
  </si>
  <si>
    <t>600001-005165-5000</t>
  </si>
  <si>
    <t>RU01-RFU-0921F35F60P43P43</t>
  </si>
  <si>
    <t>600001-005202-0000</t>
  </si>
  <si>
    <t>600008-000411-5000</t>
  </si>
  <si>
    <t>RX8039-37V181P40C18A92M20</t>
  </si>
  <si>
    <t>600007-000240-5000</t>
  </si>
  <si>
    <t>SP7610-21F10F15P15P17DB47A92,S1</t>
  </si>
  <si>
    <t>600001-005075-0000</t>
  </si>
  <si>
    <t>GRRU-1022DR,Ⅴ4,H16P48S30N48RS</t>
  </si>
  <si>
    <t>100607-003188-80</t>
  </si>
  <si>
    <t>200801-000559-00</t>
  </si>
  <si>
    <t>200801-000560-00</t>
  </si>
  <si>
    <t>DAS-2000IN03,射频单元模块</t>
  </si>
  <si>
    <t>200810-001537-00</t>
  </si>
  <si>
    <t>200810-001451-00</t>
  </si>
  <si>
    <t>200810-000979-00</t>
  </si>
  <si>
    <t>200306-005494-00</t>
  </si>
  <si>
    <t>200306-002846-00</t>
  </si>
  <si>
    <t>200306-001912-00</t>
  </si>
  <si>
    <t>200306-005170-00</t>
  </si>
  <si>
    <t>200306-000958-00</t>
  </si>
  <si>
    <t>200306-004372-00</t>
  </si>
  <si>
    <t>200306-004843-00</t>
  </si>
  <si>
    <t>200306-003515-00</t>
  </si>
  <si>
    <t>600003-001616-0000</t>
  </si>
  <si>
    <t>600003-001698-0000</t>
  </si>
  <si>
    <t>816000-002527-0000</t>
  </si>
  <si>
    <t>816000-002526-0000</t>
  </si>
  <si>
    <t>NIX-43DH,8215G420A,分体式微波系统</t>
  </si>
  <si>
    <t>816000-002546-0000</t>
  </si>
  <si>
    <t>NIX-43DH,ML15G420A,分体式微波系统</t>
  </si>
  <si>
    <t>261310-000017-80</t>
  </si>
  <si>
    <t>261311-000017-80</t>
  </si>
  <si>
    <t>ODU-82,130266BNS001,微波收发信机</t>
  </si>
  <si>
    <t>816000-002535-0000</t>
  </si>
  <si>
    <t>NIX-43BH,8213G266A,分体式微波系统</t>
  </si>
  <si>
    <t>200307-000478-80</t>
  </si>
  <si>
    <t>ML-CB07WCC303,3dB合路器</t>
  </si>
  <si>
    <t>816000-002532-0000</t>
  </si>
  <si>
    <t>NIX-43AH,8213G266B,分体式微波系统</t>
  </si>
  <si>
    <t>816000-002539-0000</t>
  </si>
  <si>
    <t>NIX-43CH,ML15G420B,分体式微波系统</t>
  </si>
  <si>
    <t>816000-002538-0000</t>
  </si>
  <si>
    <t>NIX-43CH,ML15G420A,分体式微波系统</t>
  </si>
  <si>
    <t>814000-000009-0000</t>
  </si>
  <si>
    <t>610005-000031-0000</t>
  </si>
  <si>
    <t>200801-000721-00</t>
  </si>
  <si>
    <t>600003-001359-0000</t>
    <phoneticPr fontId="15" type="noConversion"/>
  </si>
  <si>
    <t>200807-000059-00</t>
  </si>
  <si>
    <t>710003-001310-5000</t>
  </si>
  <si>
    <t>600003-000980-5000</t>
  </si>
  <si>
    <t>mBDA8133-46V252P27C25A92M20</t>
  </si>
  <si>
    <t>600002-000421-5000</t>
  </si>
  <si>
    <t>RD2140-03H01F15P43W60A92M20</t>
  </si>
  <si>
    <t>710003-001168-0000</t>
    <phoneticPr fontId="11" type="noConversion"/>
  </si>
  <si>
    <t>600001-005095-0000</t>
  </si>
  <si>
    <t>200701-000182-00</t>
  </si>
  <si>
    <t>200701-000183-00</t>
  </si>
  <si>
    <t>RX-5239-S41(30M),900MHz从站单元(20W)</t>
  </si>
  <si>
    <t>200701-000184-00</t>
  </si>
  <si>
    <t>RX-5239-S42,1800MHz从站单元(12W)</t>
  </si>
  <si>
    <t>600014-000062-0000</t>
  </si>
  <si>
    <t>MCT-1001W,A22(DEL)</t>
  </si>
  <si>
    <t>CDAS-CTA,P-10E21A22</t>
  </si>
  <si>
    <t>610005-000040-0000</t>
  </si>
  <si>
    <t>ENB-35,A51R,H01P49S50N48DV</t>
  </si>
  <si>
    <t>600002-000809-0000</t>
  </si>
  <si>
    <t>600002-000833-0000</t>
  </si>
  <si>
    <t>DAS-2000R-RGE,F25F75P43P44B06BF1,S1</t>
  </si>
  <si>
    <t>600006-000013-5000</t>
  </si>
  <si>
    <t>MRU01-6100QP04D</t>
  </si>
  <si>
    <t>SP1810-38F30P15S45A92M01</t>
  </si>
  <si>
    <t>600008-000432-5000</t>
  </si>
  <si>
    <t>ACU-RF-8EB30P50DED</t>
  </si>
  <si>
    <t>600002-000846-5000</t>
  </si>
  <si>
    <t>100607-002130-00</t>
  </si>
  <si>
    <t>100607-002740-80</t>
  </si>
  <si>
    <t>100607-002741-80</t>
  </si>
  <si>
    <t>100607-002742-80</t>
  </si>
  <si>
    <t>100607-002745-80</t>
  </si>
  <si>
    <t>100607-002748-80</t>
  </si>
  <si>
    <t>100607-003903-00</t>
  </si>
  <si>
    <t>100607-003904-00</t>
  </si>
  <si>
    <t>600007-000260-5000</t>
  </si>
  <si>
    <t>200306-005073-00</t>
  </si>
  <si>
    <t>200306-003734-00</t>
  </si>
  <si>
    <t>200306-005032-00</t>
  </si>
  <si>
    <t>200306-005775-00</t>
  </si>
  <si>
    <t>200306-005106-00</t>
  </si>
  <si>
    <t>200306-003819-00</t>
  </si>
  <si>
    <t>200306-005104-00</t>
  </si>
  <si>
    <t>200306-002950-00</t>
  </si>
  <si>
    <t>200306-004315-00</t>
  </si>
  <si>
    <t>200810-001561-00</t>
  </si>
  <si>
    <t>816000-000147-0000</t>
  </si>
  <si>
    <t>ML-DTU60C,F10W513PN60D52</t>
  </si>
  <si>
    <t>610001-000003-0000</t>
  </si>
  <si>
    <t>600007-000262-5000</t>
  </si>
  <si>
    <t>FC-MEA,F75F75P-20S42A22</t>
  </si>
  <si>
    <t>600003-001543-0000</t>
  </si>
  <si>
    <t>MDAS-UDWEA,Ⅳ4,MF28P-20B55A22M07R</t>
  </si>
  <si>
    <t>600003-001635-0000</t>
  </si>
  <si>
    <t>MDAS-UWEA,Ⅳ4,MF12P-20S76A22M07R</t>
  </si>
  <si>
    <t>200307-000679-80</t>
  </si>
  <si>
    <t>816000-002533-0000</t>
  </si>
  <si>
    <t>NIX-43AHT1,8207G161A,分体式微波系统</t>
  </si>
  <si>
    <t>200307-000509-80</t>
  </si>
  <si>
    <t>ML-CB212CC303,3dB合路器</t>
  </si>
  <si>
    <t>200307-000479-80</t>
  </si>
  <si>
    <t>ML-CB177CC303,3dB合路器</t>
  </si>
  <si>
    <t>200307-000598-80</t>
  </si>
  <si>
    <t>ML-CB106CC303,3dB合路器</t>
  </si>
  <si>
    <t>200810-001507-00</t>
  </si>
  <si>
    <t>200306-000128-00</t>
  </si>
  <si>
    <t>200810-001554-00</t>
  </si>
  <si>
    <t>200801-000562-00</t>
  </si>
  <si>
    <t>200810-001548-00</t>
  </si>
  <si>
    <t>200807-000058-00</t>
  </si>
  <si>
    <t>RX-7110P,锂电池监控管理模块</t>
  </si>
  <si>
    <t>200306-005752-00</t>
  </si>
  <si>
    <t>MPICO-LI-3001,锂电池数字板</t>
  </si>
  <si>
    <t>200810-001504-00</t>
  </si>
  <si>
    <t>MPOI-UATT8E,800MHz上行一体化模块</t>
  </si>
  <si>
    <t>200306-002818-00</t>
  </si>
  <si>
    <t>PAS2-4553DGC1-3001,Correction板</t>
  </si>
  <si>
    <t>200801-000437-00</t>
  </si>
  <si>
    <t>200801-000458-00</t>
  </si>
  <si>
    <t>RFS-0002,射频开关模块</t>
  </si>
  <si>
    <t>200302-000959-80</t>
  </si>
  <si>
    <t>CO-M15-INM,耦合器</t>
  </si>
  <si>
    <t>600001-005180-5000</t>
  </si>
  <si>
    <t>600001-005179-5000</t>
  </si>
  <si>
    <t>RU01-RFU-E821F30F60P43P43</t>
  </si>
  <si>
    <t>DFR-1800DR,Ⅳ4,F25P48S46A22RS(DEL)</t>
  </si>
  <si>
    <t>600002-000831-0000</t>
  </si>
  <si>
    <t>DAS-2000R-RE,F75P44S42BF1,S1</t>
  </si>
  <si>
    <t>200902-002454-80</t>
  </si>
  <si>
    <t>SMA-JB3-SMA-JB3,0.12m,402FJ射频线缆</t>
  </si>
  <si>
    <t>SMA-50J3(RG316)SMA-50JW3,450,电缆组件</t>
  </si>
  <si>
    <t>SMA-50J3(RG316)SMA-50JW3,550,电缆组件</t>
  </si>
  <si>
    <t>SMA-50J3(RG316)SMA-50JW3,650,电缆组件</t>
  </si>
  <si>
    <t>SMA-50JW3(RG316)SMA-50JW3,250,电缆组件</t>
  </si>
  <si>
    <t>PA-4750BGC5-3082,电缆组件2</t>
  </si>
  <si>
    <t>RA5100-R39TF36TP11TB039A92OP4,S1</t>
  </si>
  <si>
    <t>DFR-3210R,Ⅴ4,F10P48S23A22DVE</t>
  </si>
  <si>
    <t>RX2620-06V201P40W70A92M20</t>
  </si>
  <si>
    <t>RA6200-R39QF04QP02QB004A92OP4,S1</t>
  </si>
  <si>
    <t>200810-000972-00</t>
    <phoneticPr fontId="15" type="noConversion"/>
  </si>
  <si>
    <t>200810-001308-00</t>
    <phoneticPr fontId="15" type="noConversion"/>
  </si>
  <si>
    <t>200810-000994-00</t>
    <phoneticPr fontId="15" type="noConversion"/>
  </si>
  <si>
    <t>200810-001307-00</t>
    <phoneticPr fontId="15" type="noConversion"/>
  </si>
  <si>
    <t>200810-001141-00</t>
    <phoneticPr fontId="15" type="noConversion"/>
  </si>
  <si>
    <t>600020-000121-0000</t>
  </si>
  <si>
    <t>ATS-SCU,H2x6x6ME30,自动切换系统主机单元</t>
  </si>
  <si>
    <t>600020-000087-0000</t>
  </si>
  <si>
    <t>ATS-SCU,H2x6x6F,自动测试系统扩展单元</t>
  </si>
  <si>
    <t>600003-001622-0000</t>
  </si>
  <si>
    <t>MDAS-UDWEF,Ⅳ4,LSMF29B51A22</t>
  </si>
  <si>
    <t>600003-001682-0000</t>
  </si>
  <si>
    <t>MDAS-TCEF,Ⅳ4,LSMF09B71A22</t>
  </si>
  <si>
    <t>600003-001660-0000</t>
  </si>
  <si>
    <t>MDAS-TCER,Ⅳ4,LSMF09P27B72N48D5AR</t>
  </si>
  <si>
    <t>600003-001657-0000</t>
  </si>
  <si>
    <t>MDAS-TCEA,Ⅳ4,MF09P-20B72A22M04</t>
  </si>
  <si>
    <t>600003-001541-0000</t>
  </si>
  <si>
    <t>MDAS-MGEA,M11,MF15P-20B48N48M01R</t>
  </si>
  <si>
    <t>600003-001665-0000</t>
  </si>
  <si>
    <t>MDAS-TCEA,Ⅳ4,MF09P-20B71A22M04</t>
  </si>
  <si>
    <t>MDAS-TCER,Ⅳ4,LSMF09P27B71N48D5BR</t>
  </si>
  <si>
    <t>ML-6402,IEHB160D48IF51,调制解调器</t>
  </si>
  <si>
    <t>816000-002548-0000</t>
  </si>
  <si>
    <t>NIX-43DHT1,ML15G420A,分体式微波系统</t>
  </si>
  <si>
    <t>NIX-42,H1NUT1NUP21,室内传输单元</t>
  </si>
  <si>
    <t>200307-000358-80</t>
  </si>
  <si>
    <t>600004-001144-0000</t>
  </si>
  <si>
    <t>816000-002220-0000</t>
  </si>
  <si>
    <t>ML-60,RPB05AN0300D482,SDH微波</t>
  </si>
  <si>
    <t>816000-002221-0000</t>
  </si>
  <si>
    <t>816000-002222-0000</t>
  </si>
  <si>
    <t>816000-002223-0000</t>
  </si>
  <si>
    <t>ENB-10,A51,H04B06N48M16(DEL)</t>
  </si>
  <si>
    <t>600001-004518-0000</t>
  </si>
  <si>
    <t>GRRU-1022R,Ⅳ4,H16P48S33A22DV(T)(DEL)</t>
  </si>
  <si>
    <t>600001-004378-0000</t>
    <phoneticPr fontId="11" type="noConversion"/>
  </si>
  <si>
    <t>600003-001365-0000</t>
  </si>
  <si>
    <t>更新</t>
    <phoneticPr fontId="11" type="noConversion"/>
  </si>
  <si>
    <t>203090-000037-00</t>
  </si>
  <si>
    <t>600005-000302-5000</t>
  </si>
  <si>
    <t>MP5K32-45V202V252V202TP19TB46A92M20</t>
  </si>
  <si>
    <t>600002-000852-0000</t>
  </si>
  <si>
    <t>600008-000424-5000</t>
  </si>
  <si>
    <t>MP0832-06V202P20J30A92M20</t>
  </si>
  <si>
    <t>600002-000801-0000</t>
  </si>
  <si>
    <t>DAS-2000R-RTE,F15F20P43B41BF1</t>
  </si>
  <si>
    <t>600001-005105-0000</t>
  </si>
  <si>
    <t>RS-5087-LD,S1,H16P00S20N48M01</t>
  </si>
  <si>
    <t>600001-005101-0000</t>
  </si>
  <si>
    <t>GRRU-1822DR,Ⅴ4,H16P48S46N48RS</t>
  </si>
  <si>
    <t>RA6800-R39QF07QP02QB019A48OP4</t>
  </si>
  <si>
    <t>200902-001635-80</t>
  </si>
  <si>
    <t>PC-924820A0,电源模块组件</t>
  </si>
  <si>
    <t>203211-000104-00</t>
  </si>
  <si>
    <t>SAV-61AC01,通用控制器</t>
  </si>
  <si>
    <t>200306-004860-00</t>
  </si>
  <si>
    <t>00-EP6301-3005,监控主板</t>
  </si>
  <si>
    <t>600004-001139-0000</t>
  </si>
  <si>
    <t>600001-004965-5000</t>
  </si>
  <si>
    <t>MU01-RFU-7UB11D</t>
  </si>
  <si>
    <t>600001-004960-5000</t>
  </si>
  <si>
    <t>203090-000038-00</t>
  </si>
  <si>
    <t>RA0100-D15M01,Modem Upgrade Kit</t>
  </si>
  <si>
    <t>600001-005003-5000</t>
  </si>
  <si>
    <t>D12M-PMU-M20</t>
  </si>
  <si>
    <t>GRRU-1022DA,Ⅳ4,H16P00S33N48M01DV(DEL)</t>
  </si>
  <si>
    <t>600003-001639-0000</t>
  </si>
  <si>
    <t>600003-000945-0000</t>
  </si>
  <si>
    <t>DFR-3510LF,F20V30P-10S47N48M04</t>
  </si>
  <si>
    <t>GRRU-1022A,Ⅳ4,H16P00S33N48M01DV(DEL)</t>
  </si>
  <si>
    <t>600003-001040-5000</t>
  </si>
  <si>
    <t>mBDA9133-11V252P30G301A92M20</t>
  </si>
  <si>
    <t>600007-000248-5000</t>
  </si>
  <si>
    <t>200810-001212-00</t>
  </si>
  <si>
    <t>RA-5300DIV,分合路模块</t>
  </si>
  <si>
    <t>200810-001560-00</t>
  </si>
  <si>
    <t>HRU01-7J00IN,射频监控一体化模块</t>
  </si>
  <si>
    <t>200802-000335-00</t>
  </si>
  <si>
    <t>RA-1000UDA02,推动级模块</t>
  </si>
  <si>
    <t>200810-000735-00</t>
  </si>
  <si>
    <t>IN-CFDLATP20,一体化分合路器模块</t>
  </si>
  <si>
    <t>200306-005803-00</t>
  </si>
  <si>
    <t>PA-4750BGC5-3002,Correction板</t>
  </si>
  <si>
    <t>200801-000564-00</t>
  </si>
  <si>
    <t>PA-4750BGC5,功放模块</t>
  </si>
  <si>
    <t>RA-6800IN,射频监控一体化模块</t>
  </si>
  <si>
    <t>200810-001543-00</t>
  </si>
  <si>
    <t>MDAS-TCEFIN03,扩展单元模块</t>
  </si>
  <si>
    <t>200810-001542-00</t>
  </si>
  <si>
    <t>MDAS-TCEFIN02,扩展单元模块</t>
  </si>
  <si>
    <t>200810-001540-00</t>
  </si>
  <si>
    <t>MDAS-TCEAIN04,接入单元一体化模块</t>
  </si>
  <si>
    <t>200810-001541-00</t>
  </si>
  <si>
    <t>MDAS-TCEAIN05,接入单元一体化模块</t>
  </si>
  <si>
    <t>200306-004913-00</t>
  </si>
  <si>
    <t>200803-000195-00</t>
  </si>
  <si>
    <t>OC-3X11WA3D,光收发模块</t>
  </si>
  <si>
    <t>HRU01-5P00IN,射频监控一体化模块</t>
  </si>
  <si>
    <t>200306-004095-00</t>
  </si>
  <si>
    <t>RRU-3222DIN-3003,一体化板</t>
  </si>
  <si>
    <t>200810-001574-00</t>
  </si>
  <si>
    <t>RX-21233ICIN,一体化模块</t>
  </si>
  <si>
    <t>200807-000073-00</t>
  </si>
  <si>
    <t>SAM-21CM01-3001,监控模块</t>
  </si>
  <si>
    <t>200306-005220-00</t>
  </si>
  <si>
    <t>HRU01-5300FN-3001,风扇控制板</t>
  </si>
  <si>
    <t>200306-005448-00</t>
  </si>
  <si>
    <t>PA-4464LEB0-3002,数字板</t>
  </si>
  <si>
    <t>200306-005628-00</t>
  </si>
  <si>
    <t>ATS-SCU-3002,监控板</t>
  </si>
  <si>
    <t>200306-000629-00</t>
  </si>
  <si>
    <t>200306-004493-00</t>
  </si>
  <si>
    <t>PA-4350CG00-3001,功放板</t>
  </si>
  <si>
    <t>200306-005239-00</t>
  </si>
  <si>
    <t>PA-4564FTB0-3002,数字板</t>
  </si>
  <si>
    <t>200306-003736-00</t>
  </si>
  <si>
    <t>SP-2110IN10-3001,一体化板</t>
  </si>
  <si>
    <t>200306-004609-00</t>
  </si>
  <si>
    <t>OC-3X11WA35-3001,光收发板</t>
  </si>
  <si>
    <t>200306-005121-00</t>
  </si>
  <si>
    <t>MD-FSK05-3003,FSK传输板</t>
  </si>
  <si>
    <t>200306-005131-00</t>
  </si>
  <si>
    <t>mBDA-RF0700LIN-3001,一体化板</t>
  </si>
  <si>
    <t>MDAS-UDWEFRIN03,扩展单元模块</t>
  </si>
  <si>
    <t>814000-000077-0000</t>
  </si>
  <si>
    <t>600003-000332-0000</t>
  </si>
  <si>
    <t>600001-002870-0000</t>
  </si>
  <si>
    <t>600003-001683-0000</t>
  </si>
  <si>
    <t>MDAS-TCEA,Ⅳ4,MF09P-20B71N48M04</t>
  </si>
  <si>
    <t>600003-001545-0000</t>
  </si>
  <si>
    <t>MDAS-UDWEA,Ⅳ4,MF28P-20B55N48M07R</t>
  </si>
  <si>
    <t>600003-001642-0000</t>
  </si>
  <si>
    <t>MDAS-UWEA,Ⅳ4,MF12P-20S76N48M07</t>
  </si>
  <si>
    <t>600003-001668-0000</t>
  </si>
  <si>
    <t>MDAS-TCEF,Ⅳ4,LSMF09B72A22R</t>
  </si>
  <si>
    <t>200810-001278-00</t>
  </si>
  <si>
    <t>SFP-B35E2002,光接口单元(20KM)</t>
  </si>
  <si>
    <t>600005-000287-5000</t>
  </si>
  <si>
    <t>600009-001958-5000</t>
  </si>
  <si>
    <t>RX9139-21V252P37G301A92M20</t>
  </si>
  <si>
    <t>600001-005205-0000</t>
  </si>
  <si>
    <t>600005-000300-5000</t>
  </si>
  <si>
    <t>MP5232-45V252V252V202TP18TB01A92M20</t>
  </si>
  <si>
    <t>600001-000993-5000</t>
  </si>
  <si>
    <t>RA1900-D01F60P00K60A22M02OP4ES2,Ⅱ2(DEL)</t>
  </si>
  <si>
    <t>200306-005094-00</t>
  </si>
  <si>
    <t>200306-001983-00</t>
  </si>
  <si>
    <t>200810-001360-00</t>
  </si>
  <si>
    <t>200810-001361-00</t>
  </si>
  <si>
    <t>ENB-35A52RIN02,1.8G一体化模块</t>
  </si>
  <si>
    <t>200902-002508-80</t>
  </si>
  <si>
    <t>SAV-61IF01,上行馈电单元</t>
  </si>
  <si>
    <t>200810-000695-00</t>
  </si>
  <si>
    <t>GRRU-1022DRIN03,远端一体化模块</t>
  </si>
  <si>
    <t>200810-001519-00</t>
    <phoneticPr fontId="15" type="noConversion"/>
  </si>
  <si>
    <t>600003-001663-0000</t>
  </si>
  <si>
    <t>MDAS-TCEF,Ⅳ4,LSMF09B71A22R</t>
  </si>
  <si>
    <t>600003-001666-0000</t>
  </si>
  <si>
    <t>MDAS-TCER,Ⅳ4,LSMF09P27B71N48D5AR</t>
  </si>
  <si>
    <t>600003-001661-0000</t>
  </si>
  <si>
    <t>MDAS-TCER,Ⅳ4,LSMF09P27B72N48D5BR</t>
  </si>
  <si>
    <t>200307-000781-80</t>
  </si>
  <si>
    <t>814000-000057-0000</t>
  </si>
  <si>
    <t>NIX-43,H4NUT1NUP24,室内传输单元</t>
  </si>
  <si>
    <t>200810-001553-00</t>
  </si>
  <si>
    <t>ENB-10RIN05,一体化模块</t>
  </si>
  <si>
    <t>600003-001724-0000</t>
  </si>
  <si>
    <t>MDAS-UWER,Ⅳ4,LSMF12P27S76N48D5ARB</t>
  </si>
  <si>
    <t>600009-002649-0000</t>
  </si>
  <si>
    <t>RA-1082E-L,T21,F14P00S25N48L04M04(T)DEL</t>
  </si>
  <si>
    <t>600003-001408-0000</t>
  </si>
  <si>
    <t>813000-000017-0000</t>
  </si>
  <si>
    <t>ML-3304,CGRF163A22IF51,调制解调器</t>
  </si>
  <si>
    <t>813000-000016-0000</t>
  </si>
  <si>
    <t>ML-3303,IGRF163B48IF51,调制解调器</t>
  </si>
  <si>
    <t>600001-004240-0000</t>
  </si>
  <si>
    <t>ENB-10,A51R2,H04P43S30A22DV</t>
  </si>
  <si>
    <t>600003-001389-0000</t>
  </si>
  <si>
    <t>600001-005041-5000</t>
  </si>
  <si>
    <t>600001-001884-0000</t>
  </si>
  <si>
    <t>600001-001199-0009</t>
  </si>
  <si>
    <t>600001-005007-0000</t>
  </si>
  <si>
    <t>600003-001382-0000</t>
  </si>
  <si>
    <t>MDAS-UDER,Ⅲ4,LSMF27P27S42N48D5AR</t>
  </si>
  <si>
    <t>600003-000857-5000</t>
  </si>
  <si>
    <t>600003-001093-5000</t>
  </si>
  <si>
    <t>600007-000270-5000</t>
  </si>
  <si>
    <t>MP5232-45V252V252V202TP18TB01A92</t>
  </si>
  <si>
    <t>600009-002146-5000</t>
  </si>
  <si>
    <t>600002-000849-5000</t>
  </si>
  <si>
    <t>RX2123-06H01P43W60A92M20,IV4</t>
  </si>
  <si>
    <t>200707-000322-00</t>
  </si>
  <si>
    <t>100607-002746-80</t>
  </si>
  <si>
    <t>SMA-50JW3(RG316)SMA-50JW3,350,电缆组件</t>
  </si>
  <si>
    <t>200902-002506-80</t>
  </si>
  <si>
    <t>200306-005070-00</t>
  </si>
  <si>
    <t>PA-3235BH10U-3001,功放板</t>
  </si>
  <si>
    <t>200809-000048-00</t>
  </si>
  <si>
    <t>DT-16A,检波模块</t>
  </si>
  <si>
    <t>200306-004946-00</t>
  </si>
  <si>
    <t>200306-003117-00</t>
  </si>
  <si>
    <t>M-40BM21JK-3001,EP52一体化监控主板</t>
  </si>
  <si>
    <t>200306-003492-00</t>
  </si>
  <si>
    <t>INM-418BM21JK-3001,从机监控板(DEL)</t>
  </si>
  <si>
    <t>M-4080-C2,T22,F10P37S23A22M04</t>
  </si>
  <si>
    <t>回损</t>
    <phoneticPr fontId="11" type="noConversion"/>
  </si>
  <si>
    <t>回损单价</t>
    <phoneticPr fontId="11" type="noConversion"/>
  </si>
  <si>
    <t>烧写软件</t>
    <phoneticPr fontId="15" type="noConversion"/>
  </si>
  <si>
    <t>烧写软件单价</t>
    <phoneticPr fontId="11" type="noConversion"/>
  </si>
  <si>
    <t>二次电源板</t>
    <phoneticPr fontId="15" type="noConversion"/>
  </si>
  <si>
    <t>二次电源板单价</t>
    <phoneticPr fontId="11" type="noConversion"/>
  </si>
  <si>
    <t>中频板单价</t>
    <phoneticPr fontId="11" type="noConversion"/>
  </si>
  <si>
    <t>测试1</t>
    <phoneticPr fontId="15" type="noConversion"/>
  </si>
  <si>
    <t>测试2</t>
    <phoneticPr fontId="11" type="noConversion"/>
  </si>
  <si>
    <t>信息配置</t>
    <phoneticPr fontId="15" type="noConversion"/>
  </si>
  <si>
    <t>信息配置单价</t>
    <phoneticPr fontId="11" type="noConversion"/>
  </si>
  <si>
    <t>温循单价</t>
    <phoneticPr fontId="11" type="noConversion"/>
  </si>
  <si>
    <t>系统老练</t>
    <phoneticPr fontId="15" type="noConversion"/>
  </si>
  <si>
    <t>系统老练单价</t>
    <phoneticPr fontId="11" type="noConversion"/>
  </si>
  <si>
    <t>单机老练</t>
    <phoneticPr fontId="15" type="noConversion"/>
  </si>
  <si>
    <t>单机老练单价</t>
    <phoneticPr fontId="11" type="noConversion"/>
  </si>
  <si>
    <t>软件升级</t>
    <phoneticPr fontId="15" type="noConversion"/>
  </si>
  <si>
    <t>软件升级单价</t>
    <phoneticPr fontId="11" type="noConversion"/>
  </si>
  <si>
    <t>附件测试</t>
    <phoneticPr fontId="15" type="noConversion"/>
  </si>
  <si>
    <t>附件测试单价</t>
    <phoneticPr fontId="11" type="noConversion"/>
  </si>
  <si>
    <t>对空测试</t>
    <phoneticPr fontId="11" type="noConversion"/>
  </si>
  <si>
    <t>对空测试单价</t>
    <phoneticPr fontId="11" type="noConversion"/>
  </si>
  <si>
    <t>工时合计</t>
    <phoneticPr fontId="11" type="noConversion"/>
  </si>
  <si>
    <t>单价合计</t>
    <phoneticPr fontId="11" type="noConversion"/>
  </si>
  <si>
    <t>200307-000720-80</t>
    <phoneticPr fontId="15" type="noConversion"/>
  </si>
  <si>
    <t>200703-000137-00</t>
    <phoneticPr fontId="15" type="noConversion"/>
  </si>
  <si>
    <t>261300-000019-80</t>
    <phoneticPr fontId="15" type="noConversion"/>
  </si>
  <si>
    <t>814000-000002-0000</t>
    <phoneticPr fontId="15" type="noConversion"/>
  </si>
  <si>
    <t>814000-000038-0000</t>
    <phoneticPr fontId="15" type="noConversion"/>
  </si>
  <si>
    <t>814000-000043-0000</t>
    <phoneticPr fontId="15" type="noConversion"/>
  </si>
  <si>
    <t>816000-002478-0000</t>
    <phoneticPr fontId="11" type="noConversion"/>
  </si>
  <si>
    <t>816000-002233-0000</t>
    <phoneticPr fontId="11" type="noConversion"/>
  </si>
  <si>
    <t>200902-001325-80</t>
    <phoneticPr fontId="12" type="noConversion"/>
  </si>
  <si>
    <t>200902-001373-80</t>
    <phoneticPr fontId="12" type="noConversion"/>
  </si>
  <si>
    <t>200902-001375-80</t>
    <phoneticPr fontId="12" type="noConversion"/>
  </si>
  <si>
    <t>816000-002495-0000</t>
    <phoneticPr fontId="15" type="noConversion"/>
  </si>
  <si>
    <t>267300-000011-80</t>
    <phoneticPr fontId="12" type="noConversion"/>
  </si>
  <si>
    <t>267301-000011-80</t>
    <phoneticPr fontId="12" type="noConversion"/>
  </si>
  <si>
    <t>200902-001184-80</t>
    <phoneticPr fontId="12" type="noConversion"/>
  </si>
  <si>
    <t>200902-001183-80</t>
    <phoneticPr fontId="12" type="noConversion"/>
  </si>
  <si>
    <t>600003-000756-0000(LTE)</t>
    <phoneticPr fontId="11" type="noConversion"/>
  </si>
  <si>
    <t>600003-000756-0000(TD+DCS)</t>
    <phoneticPr fontId="11" type="noConversion"/>
  </si>
  <si>
    <t>600003-001725-0000</t>
  </si>
  <si>
    <t>MDAS-UWER,Ⅳ4,LSMF12P27S76N48D5BRB</t>
  </si>
  <si>
    <t>600003-001726-0000</t>
  </si>
  <si>
    <t>MDAS-UWER,Ⅳ4,LSMF12P27S76N48RB</t>
  </si>
  <si>
    <t>AP2600-OP,A01,0000E08PF035</t>
  </si>
  <si>
    <t>815000-000337-0000</t>
  </si>
  <si>
    <t>AP2600-OP,A02,0000E08PF035</t>
  </si>
  <si>
    <t>815000-000322-0000</t>
  </si>
  <si>
    <t>AP2400-IF,A03,0500N00PD1</t>
  </si>
  <si>
    <t>AP2600-O,A02,0505N00PN2</t>
  </si>
  <si>
    <t>ENB-35,A61E,Y02A22L07M16LS3</t>
  </si>
  <si>
    <t>815000-000334-0000</t>
  </si>
  <si>
    <t>AP2400-I,A09,0200N00BN299</t>
  </si>
  <si>
    <t>ENB-35,A61M,H01Y02P20S80POEM16D53</t>
  </si>
  <si>
    <t>AP2600-OS,A03,1505N00PN2</t>
  </si>
  <si>
    <t>ENB-35,A61,H01Y02P24S80D12M16D53</t>
  </si>
  <si>
    <t>ENB-10,A53,H04S30A22M16R</t>
  </si>
  <si>
    <t>815000-000342-0000</t>
  </si>
  <si>
    <t>AP2400-I,A10,0200N00PB208</t>
  </si>
  <si>
    <t>815000-000341-0000</t>
  </si>
  <si>
    <t>AP2400-IF,A04,0000E08PF035</t>
  </si>
  <si>
    <t>815000-000344-0000</t>
  </si>
  <si>
    <t>AP2400-I,A03,0200N00PB299</t>
  </si>
  <si>
    <t>600003-001288-0000</t>
  </si>
  <si>
    <t>ENB-35,A61FM,H01Y02P21S76POEM16D53</t>
  </si>
  <si>
    <t>815000-000352-0000</t>
  </si>
  <si>
    <t>AP2400-I,A11,0200N00BN209</t>
  </si>
  <si>
    <t>815000-000326-0000</t>
  </si>
  <si>
    <t>AP2600-I,A01C,0101N02PN2</t>
  </si>
  <si>
    <t>610005-000001-0000</t>
  </si>
  <si>
    <t>815000-000311-0000</t>
  </si>
  <si>
    <t>SW2100,A01,1U2012G02S12PIENT1</t>
  </si>
  <si>
    <t>815000-000327-0000</t>
  </si>
  <si>
    <t>AP2400-I,A07,0200N00BN209</t>
  </si>
  <si>
    <t>610005-000015-0000</t>
  </si>
  <si>
    <t>815000-000346-0000</t>
  </si>
  <si>
    <t>AP2600-O,A03,0505N00PN2</t>
  </si>
  <si>
    <t>815000-000288-0000</t>
  </si>
  <si>
    <t>610005-000039-0000</t>
  </si>
  <si>
    <t>ENB-35,A64FM,H01Y02P24S70POEM16D53</t>
  </si>
  <si>
    <t>815000-000310-0000</t>
  </si>
  <si>
    <t>SW2100,A01,1U2024G02S24PIENT0</t>
  </si>
  <si>
    <t>PTP-1000VA,A02,Y03A22M16</t>
  </si>
  <si>
    <t>610006-000021-0000</t>
  </si>
  <si>
    <t>AC2400,A04,F128N01EN5</t>
  </si>
  <si>
    <t>815000-000276-0000</t>
  </si>
  <si>
    <t>AC2400,A01,F2048N01DN3</t>
  </si>
  <si>
    <t>610006-000013-0000</t>
  </si>
  <si>
    <t>610006-000019-0000</t>
  </si>
  <si>
    <t>JS-FAP02,A03,H01P10S46D12M16D53</t>
  </si>
  <si>
    <t>203211-000086-00</t>
  </si>
  <si>
    <t>ENB-35GPSO,RGPS模块</t>
  </si>
  <si>
    <t>203211-000087-00</t>
  </si>
  <si>
    <t>ENB-35GPSOFL,GPS网口防雷模块</t>
  </si>
  <si>
    <t>ENB-35,A12,H01Y02P24S80D12M16D53</t>
  </si>
  <si>
    <t>610012-000012-0000</t>
  </si>
  <si>
    <t>JS-AU02,A11,H04B06N48M16</t>
  </si>
  <si>
    <t>EWA-M1200A01IN,一体化模块</t>
  </si>
  <si>
    <t>AC2400,A02,F1024N01DN3</t>
  </si>
  <si>
    <t>815000-000336-0000</t>
  </si>
  <si>
    <t>AP2400-I,A01C,0200N02PN2</t>
  </si>
  <si>
    <t>SW2200,A02,1U2012G02S10PIENT1</t>
  </si>
  <si>
    <t>ENB-3510,A02L,H01H01Y02P24B46D12M16D53</t>
  </si>
  <si>
    <t>200810-001263-00</t>
  </si>
  <si>
    <t>EWA-M4000A02,TD-LTE模块</t>
  </si>
  <si>
    <t>815000-000370-0000</t>
  </si>
  <si>
    <t>815000-000315-0000</t>
  </si>
  <si>
    <t>815000-000273-0000</t>
  </si>
  <si>
    <t>AC2400,F1024N01(CD3),无线控制器</t>
  </si>
  <si>
    <t>200901-001900-80</t>
  </si>
  <si>
    <t>JG-WAS190022BPDU02D,直流机柜(带配电)</t>
  </si>
  <si>
    <t>200901-001670-80</t>
  </si>
  <si>
    <t>JG-WAS190022APDU01A,交流机柜(带配电)</t>
  </si>
  <si>
    <t>AP2600-OP,A04,0000E13PD035</t>
  </si>
  <si>
    <t>ENB-35A61FCP,扩展交换板</t>
  </si>
  <si>
    <t>ENB-35,A61FE,Y02A22L07M16LS3</t>
  </si>
  <si>
    <t>PTP-1000VA,A02,Y03N48M16</t>
  </si>
  <si>
    <t>ENB-35,A61F,H01Y02A22L07M16LS3</t>
  </si>
  <si>
    <t>SW2200,A03,1U2012G02S12PIENT0</t>
  </si>
  <si>
    <t>AP2600-I,A02,0202N00PD271</t>
  </si>
  <si>
    <t>PA20-48V-JX03AG,直流避雷器组件</t>
  </si>
  <si>
    <t>ENB-35GPS1,RGPS模块</t>
  </si>
  <si>
    <t>ENB-35GPSOFL1,GPS网口防雷模块</t>
  </si>
  <si>
    <t>ENB-10A71IN,GSM模块</t>
  </si>
  <si>
    <t>EWA-M12400A02,TD-LTE(band38)模块</t>
  </si>
  <si>
    <t>ENB-10,A54,H04B06N48M16LSA</t>
  </si>
  <si>
    <t>ENB-35,A03F,H01Y02P24S42D12M16D53</t>
  </si>
  <si>
    <t>AP2600-I,A03I,0200N00BNN235</t>
  </si>
  <si>
    <t>ENB-35,A01F,H01Y02P24S76D12M16D53</t>
  </si>
  <si>
    <t>AC2400,A02,F1024N01EN3</t>
  </si>
  <si>
    <t>200810-001325-00</t>
  </si>
  <si>
    <t>EAN-LC20,监控板模块</t>
  </si>
  <si>
    <t>BYT-SMC02,A12,H04P23S46D12M16D53</t>
  </si>
  <si>
    <t>200810-001529-00</t>
  </si>
  <si>
    <t>EWA-C3M4FA01IN04,一体化模块</t>
  </si>
  <si>
    <t>EWA-C3M4FA01IN03,一体化模块</t>
  </si>
  <si>
    <t>EWA-C10122040WLR2IN01,一体化模块</t>
  </si>
  <si>
    <t>AP2600-OP,A05,0000E08PF035</t>
  </si>
  <si>
    <t>EWA-C101220WL-R2,H03Y03P45E03A22M16D52</t>
  </si>
  <si>
    <t>815000-000303-0000</t>
  </si>
  <si>
    <t>815000-000225-0000</t>
  </si>
  <si>
    <t>610006-000022-0000</t>
  </si>
  <si>
    <t>ENB-3510,A62M,H01H04Y02P20P17S80S46POE</t>
  </si>
  <si>
    <t>AP2400-I,A03,0200N00PB2</t>
  </si>
  <si>
    <t>AP2600-I,A02C,0202AC02PB2</t>
  </si>
  <si>
    <t>AP2600-I,A01C,0101N02PN271</t>
  </si>
  <si>
    <t>ENB-35,A63F,H01Y02P24A22L07M16LS3</t>
  </si>
  <si>
    <t>ENB-35,A63FE,Y02A22L07M16LS3</t>
  </si>
  <si>
    <t>ENB-35,A62FE,Y02A11L07M16LS3</t>
  </si>
  <si>
    <t>EM-S45B3,LTE模块</t>
  </si>
  <si>
    <t>EM-S45B1,LTE模块</t>
  </si>
  <si>
    <t>ENB-35A62FCK,Smallcell业务板</t>
  </si>
  <si>
    <t>PTP-1000VA,A02,Y02A22M16</t>
  </si>
  <si>
    <t>BYT-AU02,A12,H04B06N48M16</t>
  </si>
  <si>
    <t>EWA-P1200A05,GSM模块</t>
  </si>
  <si>
    <t>AP2600-OP,A12,0000E08PF035</t>
  </si>
  <si>
    <t>816000-002549-0000</t>
  </si>
  <si>
    <t>NIX-43DHT1,ML15G420B,分体式微波系统</t>
  </si>
  <si>
    <t>200305-000040-00</t>
  </si>
  <si>
    <t>ML-OA106CC3,ODU适配器</t>
  </si>
  <si>
    <t>200305-000041-00</t>
  </si>
  <si>
    <t>ML-OA127CC3,ODU适配器</t>
  </si>
  <si>
    <t>816000-002554-0000</t>
  </si>
  <si>
    <t>NIX-51AH,ML15G420B,分体式微波系统</t>
  </si>
  <si>
    <t>814000-000070-0000</t>
  </si>
  <si>
    <t>NIX-43,H4NUT1NUP2B,室内传输单元</t>
  </si>
  <si>
    <t>200803-000204-00</t>
  </si>
  <si>
    <t>SFP-B35E2000,光接口单元(20KM)</t>
  </si>
  <si>
    <t>SFP-B35ER500,光接口单元(0.5KM)</t>
  </si>
  <si>
    <t>MDAS-UDWEAIN08,接入单元一体化模块</t>
  </si>
  <si>
    <t>200810-001473-00</t>
  </si>
  <si>
    <t>INRS-5087FDLA01,一体化双工器</t>
  </si>
  <si>
    <t>200810-001604-00</t>
  </si>
  <si>
    <t>RS-5087UDA4,推动级模块</t>
  </si>
  <si>
    <t>200306-004936-00</t>
  </si>
  <si>
    <t>PA-4750BGC4-3002,Correction板</t>
  </si>
  <si>
    <t>200810-000725-00</t>
  </si>
  <si>
    <t>INDW-BFDL01,DT端一体化双工器</t>
  </si>
  <si>
    <t>200801-000570-00</t>
  </si>
  <si>
    <t>PA-4250BGC0,功放模块</t>
  </si>
  <si>
    <t>820001-000048-0000</t>
  </si>
  <si>
    <t>200306-005641-00</t>
  </si>
  <si>
    <t>RS-5087RIN-3001,远端一体化板</t>
  </si>
  <si>
    <t>200306-005757-00</t>
  </si>
  <si>
    <t>MPICO-RF0800IN-3001,一体化板</t>
  </si>
  <si>
    <t>200306-005211-00</t>
  </si>
  <si>
    <t>RA-0100DADP11-3001,TD2000接入板</t>
  </si>
  <si>
    <t>200810-001452-00</t>
  </si>
  <si>
    <t>RS-5087AIN,近端一体化模块</t>
  </si>
  <si>
    <t>200803-000206-00</t>
  </si>
  <si>
    <t>OC-3X11WA47,光收发模块</t>
  </si>
  <si>
    <t>200810-000617-00</t>
  </si>
  <si>
    <t>INDW-DFDLT03,MT端一体化双工器</t>
  </si>
  <si>
    <t>200810-000618-00</t>
  </si>
  <si>
    <t>INDW-DFDL03,DT端一体化双工器</t>
  </si>
  <si>
    <t>200810-001603-00</t>
  </si>
  <si>
    <t>600001-005207-0000</t>
  </si>
  <si>
    <t>600008-000437-5000</t>
  </si>
  <si>
    <t>600007-000269-5000</t>
  </si>
  <si>
    <t>600007-000267-5000</t>
  </si>
  <si>
    <t>600007-000271-5000</t>
  </si>
  <si>
    <t>MP7532-45V252V252P17P17DB02A92</t>
  </si>
  <si>
    <t>600007-000272-5000</t>
  </si>
  <si>
    <t>MP7532-45V252V252P20P20DB02A92</t>
  </si>
  <si>
    <t>600001-004218-0000</t>
  </si>
  <si>
    <t>RA-1082-L,T22,F10P00S23D24L04T01M04GD1</t>
  </si>
  <si>
    <t>600004-001150-0000</t>
  </si>
  <si>
    <t>600003-000906-0000</t>
  </si>
  <si>
    <t>600005-000286-0000</t>
  </si>
  <si>
    <t>RS-5087-R,S1,H16P46S20A22DV</t>
  </si>
  <si>
    <t>600002-000793-0000</t>
  </si>
  <si>
    <t>DAS-2000L-AT,S79</t>
  </si>
  <si>
    <t>203211-000106-00</t>
  </si>
  <si>
    <t>SAV-61AC03,小型化通用控制器</t>
  </si>
  <si>
    <t>600002-000853-5000</t>
  </si>
  <si>
    <t>600002-000845-5000</t>
  </si>
  <si>
    <t>MP2132-44V202P17W60A92M20</t>
  </si>
  <si>
    <t>100607-002773-00</t>
  </si>
  <si>
    <t>PA-4750BGC4-3081,MCX转MCX连接电缆</t>
  </si>
  <si>
    <t>100607-002774-00</t>
  </si>
  <si>
    <t>PA-4750BGC4-3082,MCX转MCX连接电缆</t>
  </si>
  <si>
    <t>100603-000654-00</t>
  </si>
  <si>
    <t>PB20-3T,3×1.0,10m,三芯电源线(铠装)</t>
  </si>
  <si>
    <t>100607-002942-00</t>
  </si>
  <si>
    <t>N-JB5A-N-JB5A,0.27m,401FJ射频线缆</t>
  </si>
  <si>
    <t>600006-000017-5000</t>
  </si>
  <si>
    <t>600001-005115-5000</t>
  </si>
  <si>
    <t>600003-001699-0000</t>
  </si>
  <si>
    <t>DFR-323510L,Ⅳ5,F11P-5S23A22M04</t>
  </si>
  <si>
    <t>600005-000303-0000</t>
  </si>
  <si>
    <t>RS-5087-LD,S1,H16P00S20N48M04DV</t>
  </si>
  <si>
    <t>600005-000305-0000</t>
  </si>
  <si>
    <t>RS-5087-R,S4,F15P40S20A92L06M03BF1BF3</t>
  </si>
  <si>
    <t>600005-000304-0000</t>
  </si>
  <si>
    <t>RS-5087-LD,S4,F15P-10S20A92L04T04M16BF3</t>
  </si>
  <si>
    <t>序号</t>
    <phoneticPr fontId="19" type="noConversion"/>
  </si>
  <si>
    <t>600001-005031-5000</t>
    <phoneticPr fontId="11" type="noConversion"/>
  </si>
  <si>
    <t>200801-000330-00</t>
    <phoneticPr fontId="15" type="noConversion"/>
  </si>
  <si>
    <t>100607-000278-00</t>
  </si>
  <si>
    <t>RS-21WDT,转接电缆</t>
  </si>
  <si>
    <t>600001-000080-0000</t>
  </si>
  <si>
    <t>610012-000015-0000</t>
  </si>
  <si>
    <t>600003-001664-0000</t>
  </si>
  <si>
    <t>261510-000015-80</t>
  </si>
  <si>
    <t>261511-000015-80</t>
  </si>
  <si>
    <t>ODU-82,150420BNS002,微波收发信机</t>
  </si>
  <si>
    <t>261500-000018-80</t>
  </si>
  <si>
    <t>ODU-82,150420APS002,微波收发信机</t>
  </si>
  <si>
    <t>261501-000018-80</t>
  </si>
  <si>
    <t>ODU-82,150420ANS002,微波收发信机</t>
  </si>
  <si>
    <t>816000-002553-0000</t>
  </si>
  <si>
    <t>NIX-51AH,ML15G420A,分体式微波系统</t>
  </si>
  <si>
    <t>816000-002567-0000</t>
  </si>
  <si>
    <t>NIX-43AHT1,ML15G420A,分体式微波系统</t>
  </si>
  <si>
    <t>610006-000026-0000</t>
  </si>
  <si>
    <t>YD-fc1111,H01P13S46D12M16D53D58A1</t>
  </si>
  <si>
    <t>ENB-10,A56,H04B06A22M16R</t>
  </si>
  <si>
    <t>610012-000037-0000</t>
  </si>
  <si>
    <t>200810-001566-00</t>
  </si>
  <si>
    <t>总单价</t>
    <phoneticPr fontId="11" type="noConversion"/>
  </si>
  <si>
    <t>序号</t>
    <phoneticPr fontId="15" type="noConversion"/>
  </si>
  <si>
    <t>升级</t>
    <phoneticPr fontId="15" type="noConversion"/>
  </si>
  <si>
    <t>升级单价</t>
    <phoneticPr fontId="15" type="noConversion"/>
  </si>
  <si>
    <t>老化</t>
    <phoneticPr fontId="15" type="noConversion"/>
  </si>
  <si>
    <t>815000-000299-0000</t>
  </si>
  <si>
    <t>ENB-10,A03L,H02P23S46D12M16D53</t>
  </si>
  <si>
    <t>610012-000010-0000</t>
  </si>
  <si>
    <t>JS-AU02,A21,H04B06A22M16R</t>
  </si>
  <si>
    <t>815000-000358-0000</t>
  </si>
  <si>
    <t>815000-000325-0000</t>
  </si>
  <si>
    <t>AP2600-I,A05,0200N00FN2</t>
  </si>
  <si>
    <t>815000-000371-0000</t>
  </si>
  <si>
    <t>200810-001340-00</t>
  </si>
  <si>
    <t>ENB-35A61FD05CK,CK数字模块</t>
  </si>
  <si>
    <t>610007-000003-0000</t>
  </si>
  <si>
    <t>ENB-35A61FCK,Smallcell业务板</t>
  </si>
  <si>
    <t>ENB-35,A63FM,H01Y02P24S50POEM16D53</t>
  </si>
  <si>
    <t>815000-000365-0000</t>
  </si>
  <si>
    <t>SW2200,A03,1U2012G02S12PIENT1</t>
  </si>
  <si>
    <t>610012-000016-0000</t>
  </si>
  <si>
    <t>ENB-10,A54,H04B06A22M16</t>
  </si>
  <si>
    <t>815000-000343-0000</t>
  </si>
  <si>
    <t>AP2400-I,A03,0200N00BN299</t>
  </si>
  <si>
    <t>AP2400-I,A01C,0200N02PN271</t>
  </si>
  <si>
    <t>815000-000362-0000</t>
  </si>
  <si>
    <t>AP2600-O,A02,0505N00PN271</t>
  </si>
  <si>
    <t>815000-000284-0000</t>
  </si>
  <si>
    <t>AC2400,A02,F2048N10DN3</t>
  </si>
  <si>
    <t>815000-000366-0000</t>
  </si>
  <si>
    <t>815000-000361-0000</t>
  </si>
  <si>
    <t>200810-001209-00</t>
  </si>
  <si>
    <t>HNB-10A05LIN,一体化模块</t>
  </si>
  <si>
    <t>100603-000620-00</t>
  </si>
  <si>
    <t>203211-000102-00</t>
  </si>
  <si>
    <t>203211-000103-00</t>
  </si>
  <si>
    <t>200810-001394-00</t>
  </si>
  <si>
    <t>610012-000027-0000</t>
  </si>
  <si>
    <t>610005-000046-0000</t>
  </si>
  <si>
    <t>815000-000372-0000</t>
  </si>
  <si>
    <t>610005-000045-0000</t>
  </si>
  <si>
    <t>815000-000283-0000</t>
  </si>
  <si>
    <t>200810-001528-00</t>
  </si>
  <si>
    <t>815000-000364-0000</t>
  </si>
  <si>
    <t>AP2600-OS,A03,1505N00PN271</t>
  </si>
  <si>
    <t>815000-000359-0000</t>
  </si>
  <si>
    <t>610006-000020-0000</t>
  </si>
  <si>
    <t>HNB-10,A01,H01P10S46D12M16D53D58A1</t>
  </si>
  <si>
    <t>610012-000024-0000</t>
  </si>
  <si>
    <t>815000-000367-0000</t>
  </si>
  <si>
    <t>815000-000363-0000</t>
  </si>
  <si>
    <t>610012-000020-0000</t>
  </si>
  <si>
    <t>610012-000021-0000</t>
  </si>
  <si>
    <t>200810-001525-00</t>
  </si>
  <si>
    <t>SFP-B35G0200,光接口单元(2KM)</t>
  </si>
  <si>
    <t>610012-000013-0000</t>
  </si>
  <si>
    <t>ENB-31,A62A,H02P-20S50A22L07M16LS3</t>
  </si>
  <si>
    <t>610012-000014-0000</t>
  </si>
  <si>
    <t>ENB-3531,A64FM,H01H02Y02P24P23S70S50POEM</t>
  </si>
  <si>
    <t>200810-001345-00</t>
  </si>
  <si>
    <t>610007-000005-0000</t>
  </si>
  <si>
    <t>610012-000025-0000</t>
  </si>
  <si>
    <t>200810-001568-00</t>
  </si>
  <si>
    <t>610006-000023-0000</t>
  </si>
  <si>
    <t>HNB-3510,A01,H01H01Y02P20P13S80S46D12M16</t>
  </si>
  <si>
    <t>815000-000388-0000</t>
  </si>
  <si>
    <t>AP2600-IP,A03,0100E00AN235</t>
  </si>
  <si>
    <t>EWA-M12400A02,TD-LTE模块</t>
  </si>
  <si>
    <t>ENB-10,A54A,H04B06A22M16</t>
  </si>
  <si>
    <t>BYT-SMC02,A02,H01P10S46D12M16D53D58</t>
  </si>
  <si>
    <t>BYT-SMC04,A01,H01Y02S80D12M16D53</t>
  </si>
  <si>
    <t>610012-000036-0000</t>
  </si>
  <si>
    <t>BYT-AU02A,A12,H04B06A22M16</t>
  </si>
  <si>
    <t>610012-000040-0000</t>
  </si>
  <si>
    <t>BYT-FSW04,A01,Y02A22L07M16LS3</t>
  </si>
  <si>
    <t>816000-002568-0000</t>
  </si>
  <si>
    <t>816000-002545-0000</t>
  </si>
  <si>
    <t>NIX-53NHT5,ML15G420B,分体式微波系统</t>
  </si>
  <si>
    <t>816000-002552-0000</t>
  </si>
  <si>
    <t>NIX-53AHT5,8213G266A,分体式微波系统</t>
  </si>
  <si>
    <t>816000-002547-0000</t>
  </si>
  <si>
    <t>NIX-43DH,ML15G420B,分体式微波系统</t>
  </si>
  <si>
    <t>MDAS-TCEF,Ⅳ4,LSMF09B72A22</t>
  </si>
  <si>
    <t>600003-001662-0000</t>
  </si>
  <si>
    <t>MDAS-TCER,Ⅳ4,LSMF09P27B72N48R</t>
  </si>
  <si>
    <t>DFR-3210AIN04,中继端一体化模块</t>
  </si>
  <si>
    <t>100607-003204-00</t>
  </si>
  <si>
    <t>SMAJB2E-SMAJB2E,JUMPER2射频线缆</t>
  </si>
  <si>
    <t>100607-003205-00</t>
  </si>
  <si>
    <t>SMAJB2E-SMAJB2E,JUMPER1射频线缆</t>
  </si>
  <si>
    <t>HNB-10,A05L,H01P13S46D12M16D53D58A1</t>
  </si>
  <si>
    <t>600002-000126-0000</t>
  </si>
  <si>
    <t>GCD-03,多频信号源</t>
  </si>
  <si>
    <t>200803-000203-00</t>
  </si>
  <si>
    <t>SW2200-3901MX,1.25G单模光模块包装组件</t>
  </si>
  <si>
    <t>600003-001383-0000</t>
  </si>
  <si>
    <t>610012-000010-0000</t>
    <phoneticPr fontId="11" type="noConversion"/>
  </si>
  <si>
    <t>600003-004824-0000</t>
    <phoneticPr fontId="11" type="noConversion"/>
  </si>
  <si>
    <t>RA-5V00IN01,射频监控一体化模块</t>
  </si>
  <si>
    <t>100607-001714-00</t>
  </si>
  <si>
    <t>SP-2600-3081,连接电缆</t>
  </si>
  <si>
    <t>200810-001564-00</t>
  </si>
  <si>
    <t>SFP-B35E0203,光接口单元(2KM)</t>
  </si>
  <si>
    <t>200702-000175-00</t>
  </si>
  <si>
    <t>SFPP-B23J1000,光接口单元(10KM)</t>
  </si>
  <si>
    <t>600003-001667-0000</t>
  </si>
  <si>
    <t>MDAS-TCER,Ⅳ4,LSMF09P27B71N48R</t>
  </si>
  <si>
    <t>815000-000385-0000</t>
  </si>
  <si>
    <t>AP2600-OP,A14,0000E08PF035</t>
  </si>
  <si>
    <t>814000-000073-0000</t>
  </si>
  <si>
    <t>NIX-53,H2NUT1NUP21,室内传输单元</t>
  </si>
  <si>
    <t>200306-002845-00</t>
  </si>
  <si>
    <t>RA-311RU11-3001,监控一体化板</t>
  </si>
  <si>
    <t>200810-001550-00</t>
  </si>
  <si>
    <t>EWA-C3M4FA01,WCDMA一体化双工器</t>
  </si>
  <si>
    <t>200810-001589-00</t>
  </si>
  <si>
    <t>200810-001124-00</t>
  </si>
  <si>
    <t>600003-001732-0000</t>
  </si>
  <si>
    <t>DFR-3210R,S1,F10P49S23A22DV</t>
  </si>
  <si>
    <t>ENB-35,A53,H01Y03A22M16LS3</t>
  </si>
  <si>
    <t>600003-001710-0000</t>
  </si>
  <si>
    <t>DFR-323510L,Ⅴ5,F11P-5S23N48M04DV</t>
  </si>
  <si>
    <t>600003-001709-0000</t>
  </si>
  <si>
    <t>GRRU-1822DR,Ⅴ4,H08P46S46A22DV</t>
  </si>
  <si>
    <t>600001-005203-0000</t>
  </si>
  <si>
    <t>ENB-10,A51R2,H04P46S30N48DV</t>
  </si>
  <si>
    <t>600001-002593-5000</t>
  </si>
  <si>
    <t>GRRU-1022R,Ⅳ4,H08P40S37A22(DEL)</t>
  </si>
  <si>
    <t>TBS-3110,F60P52S76A22M01</t>
  </si>
  <si>
    <t>SAR-61,F63K6AAB03,卫星动中通(AC)</t>
  </si>
  <si>
    <t>SAR-61,F63K6AAB03,卫星动中通(DC)</t>
  </si>
  <si>
    <t>200810-001497-00</t>
    <phoneticPr fontId="15" type="noConversion"/>
  </si>
  <si>
    <t>600007-000255-5000</t>
    <phoneticPr fontId="11" type="noConversion"/>
  </si>
  <si>
    <t>600001-005129-5000</t>
    <phoneticPr fontId="11" type="noConversion"/>
  </si>
  <si>
    <t>600001-001317-0000</t>
    <phoneticPr fontId="11" type="noConversion"/>
  </si>
  <si>
    <t>600003-001051-0000</t>
    <phoneticPr fontId="11" type="noConversion"/>
  </si>
  <si>
    <t>600004-000640-0000</t>
    <phoneticPr fontId="11" type="noConversion"/>
  </si>
  <si>
    <t>M-4180B-C2,U13,F45P40S41A22M01(DEL)</t>
  </si>
  <si>
    <t>600001-000634-0000</t>
    <phoneticPr fontId="11" type="noConversion"/>
  </si>
  <si>
    <t>TPA-1810A-01,M1,N,F75/P43/S75/D24/M01</t>
  </si>
  <si>
    <t>600003-001317-0000</t>
    <phoneticPr fontId="11" type="noConversion"/>
  </si>
  <si>
    <t>812000-000074-0000</t>
    <phoneticPr fontId="11" type="noConversion"/>
  </si>
  <si>
    <t>封盖螺钉数</t>
    <phoneticPr fontId="15" type="noConversion"/>
  </si>
  <si>
    <t>600003-001723-0000</t>
  </si>
  <si>
    <t>RA0100-D15WF01A92M01OP4ES4,Ⅱ2</t>
  </si>
  <si>
    <t>600003-001366-0000</t>
  </si>
  <si>
    <t>600003-001303-0000</t>
  </si>
  <si>
    <t>AP2600-OP,A16,0000E08PF035</t>
  </si>
  <si>
    <t>LB-2112,W0206K01P19DPEE1C10</t>
  </si>
  <si>
    <t>ENB-10,A56,H04B06N48M16R</t>
  </si>
  <si>
    <t>610009-000007-0000</t>
  </si>
  <si>
    <t>EWA-C3M4FA01,H04Y03P48E03A22M16D52</t>
  </si>
  <si>
    <t>LB-2112,W0206K01P19A22E2C10</t>
  </si>
  <si>
    <t>PSE-H01C65N0,单口65W PSE供电模块(带线)</t>
  </si>
  <si>
    <t>NIX-43AHT1,ML15G420C,分体式微波系统</t>
  </si>
  <si>
    <t>816000-002566-0000</t>
    <phoneticPr fontId="19" type="noConversion"/>
  </si>
  <si>
    <t>600007-000275-5000</t>
  </si>
  <si>
    <t>600007-000277-5000</t>
  </si>
  <si>
    <t>200701-000185-00</t>
  </si>
  <si>
    <t>RX-7639-M1(L30M),900MHz主站单元(5W)</t>
  </si>
  <si>
    <t>RA7800-R21DF06DP06DB05A92OP6,Ⅱ2</t>
  </si>
  <si>
    <t>SMA-JWB3(RG402)N-KFB3-11,450,电缆组件</t>
  </si>
  <si>
    <t>600009-001099-5000</t>
  </si>
  <si>
    <t>RA9100-DC02F35G35ED,Ⅲ3</t>
  </si>
  <si>
    <t>600001-005206-0000</t>
    <phoneticPr fontId="11" type="noConversion"/>
  </si>
  <si>
    <t>600003-000859-5000</t>
    <phoneticPr fontId="11" type="noConversion"/>
  </si>
  <si>
    <t>600007-000268-5000</t>
    <phoneticPr fontId="11" type="noConversion"/>
  </si>
  <si>
    <t>200701-000122-00</t>
    <phoneticPr fontId="11" type="noConversion"/>
  </si>
  <si>
    <t>100607-003550-80</t>
    <phoneticPr fontId="11" type="noConversion"/>
  </si>
  <si>
    <t>200810-000748-80</t>
  </si>
  <si>
    <t>200810-001533-00</t>
  </si>
  <si>
    <t>200306-005036-00</t>
  </si>
  <si>
    <t>mBDA-RF2600IN-3001,一体化板</t>
  </si>
  <si>
    <t>ENB-10,A51R2,H04P43S46N48DV</t>
  </si>
  <si>
    <t>mBDA-RF-AWSP33D</t>
  </si>
  <si>
    <t>MP7532-45V252V252P17P17DB02A92M20</t>
  </si>
  <si>
    <t>RX-7639-S1,2100MHz从站单元(5W)</t>
  </si>
  <si>
    <t>MP2132-44V202P20W60A92M20</t>
  </si>
  <si>
    <t>HRU01-7J00DB46DP10A92OP4ES</t>
  </si>
  <si>
    <t>ENB-35,A51,H06Y02N48M16</t>
  </si>
  <si>
    <t>ENB-10,A51R2,H04P46S46A22DV</t>
  </si>
  <si>
    <t>ENB-10,A51R2,H04P46S30A22DV</t>
  </si>
  <si>
    <t>MP2132-44V202P17W60A92</t>
  </si>
  <si>
    <t>MP7532-45V252V252P15P15DB02A92M20</t>
  </si>
  <si>
    <t>MP7532-45V252V252P20P20DB02A92M20</t>
  </si>
  <si>
    <t>MP0832-06V202P20J30A92</t>
  </si>
  <si>
    <t>M-3500F-C2,T22,F30P40S47A22M04</t>
  </si>
  <si>
    <t>RX-5239-M4,2100MHz主站单元(20W)</t>
  </si>
  <si>
    <t>GRRU-1822DR,Ⅴ4,H16P46S46A22RS</t>
  </si>
  <si>
    <t>MU01-RACK-E01</t>
  </si>
  <si>
    <t>BAT-4,2位对插,14500锂电池组</t>
  </si>
  <si>
    <t>RX-7639-S2,2100MHz从站单元(2W)</t>
  </si>
  <si>
    <t>RX-7839-S2,1800MHz从站单元(2W)</t>
  </si>
  <si>
    <t>MRU01-5900TP04OP4D,S1</t>
  </si>
  <si>
    <t>DFR-3210R,Ⅳ4,F10P48S23A22DVE(DEL)</t>
  </si>
  <si>
    <t>DFR-3210R,Ⅲ4,F10P49S23A22DV(DEL)</t>
  </si>
  <si>
    <t>DFR-3210R,Ⅳ4,F10P46S23A22DVRS(DEL)</t>
  </si>
  <si>
    <t>DFR-3210R,Ⅳ4,F10P48S23A22DVRS(DEL)</t>
  </si>
  <si>
    <t>GRRU-1022DR,Ⅴ4,H16P48S30A22DV</t>
  </si>
  <si>
    <t>DFR-3210R,Ⅳ4,F10P46S23A22DVRSE(DEL)</t>
  </si>
  <si>
    <t>GRRU-1822DR,Ⅳ4,H16P48S46A22DV(DEL)</t>
  </si>
  <si>
    <t>GRRU-1822DR,Ⅳ4,H08P48S46A22DV(DEL)</t>
  </si>
  <si>
    <t>GRRU-1022DR,Ⅳ5,H08P48S30A22RS(DEL)</t>
  </si>
  <si>
    <t>MDAS-MGEF,Ⅲ4,LSMF15B48A22D57R(DEL)</t>
  </si>
  <si>
    <t>GRRU-1822DR,Ⅳ4,H16P48S46A22RS(DEL)</t>
  </si>
  <si>
    <t>GRRU-1022DR,Ⅳ5,H16P48S30N48RSE(DEL)</t>
  </si>
  <si>
    <t>DFR-3210R,Ⅴ4,F10P48S23A22DV</t>
  </si>
  <si>
    <t>MDAS-MDTEF,Ⅲ3,LSMF10E14A22D57R(DEL)</t>
  </si>
  <si>
    <t>GRRU-1022DR,Ⅳ5,H16P48S30A22RSE(DEL)</t>
  </si>
  <si>
    <t>MDAS-MGTEF,Ⅲ3,LSMF10E16A22R(DEL)</t>
  </si>
  <si>
    <t>MDAS-UWEF,Ⅲ3,LSMF12B15A22R(DEL)</t>
  </si>
  <si>
    <t>DFR-3210R,Ⅳ4,F10P48S23A22DVRSE(DEL)</t>
  </si>
  <si>
    <t>DFR-3210R,Ⅴ4,F10P48S23A22DVRS(DEL)</t>
  </si>
  <si>
    <t>GRRU-1022DR,Ⅳ5,H16P48S30N48DV(DEL)</t>
  </si>
  <si>
    <t>DFR-3210R,Ⅳ4,F10P46S23A22DV(DEL)</t>
  </si>
  <si>
    <t>GRRU-1022DR,Ⅳ5,H16P48S30A22DV(DEL)</t>
  </si>
  <si>
    <t>MDAS-MGTEF,Ⅲ3,LSMF10E16A22D57R(DEL)</t>
  </si>
  <si>
    <t>GRRU-1022DR,Ⅳ5,H08P48S30A22DV(DEL)</t>
  </si>
  <si>
    <t>DFR-3210R,Ⅴ4,F10P46S23A22DVRS(DEL)</t>
  </si>
  <si>
    <t>DFR-1800DR,Ⅳ4,F25P48S46A22(DEL)</t>
  </si>
  <si>
    <t>M-3100-C2,U11,F15P37S82A22M01(DEL)</t>
  </si>
  <si>
    <t>GRRU-1822DR,Ⅳ4,H16P48S46N48RS(DEL)</t>
  </si>
  <si>
    <t>DFR-3510DRF,F20V30P46S47A22</t>
  </si>
  <si>
    <t>GRRU-1022DR,Ⅳ5,H16P48S33N48DV(DEL)</t>
  </si>
  <si>
    <t>DFR-3510DR,F20P46S86A22(DEL)</t>
  </si>
  <si>
    <t>DFR-3210R,Ⅲ4,F10P49S23N48DV(DEL)</t>
  </si>
  <si>
    <t>DFR-3210L,Ⅳ4,F10P-5S23N48M04DVLS(DEL)</t>
  </si>
  <si>
    <t>R-9110AC,M21,F20P43S30A22M01(DEL)</t>
  </si>
  <si>
    <t>GRRU-1022DR,Ⅳ5,H16P48S33N48RS(DEL)</t>
  </si>
  <si>
    <t>GRRU-1022DR,Ⅳ5,H16P48S30A22RS(DEL)</t>
  </si>
  <si>
    <t>GRRU-1022DR,Ⅳ5,H16P46S30A22RS(DEL)</t>
  </si>
  <si>
    <t>GRRU-1022R,Ⅳ4,H16P40S33A22(DEL)</t>
  </si>
  <si>
    <t>RA-1800AW-R,M13,F45P33S41A22L06GD1(DEL)</t>
  </si>
  <si>
    <t>GRRU-1822R,Ⅳ4,H16P46S41A22(DEL)</t>
  </si>
  <si>
    <t>R-9122AC,M13,H08P33S33A22M01(DEL)</t>
  </si>
  <si>
    <t>M-4000A-C1,U1,F06/P33/G06/A22(DEL)</t>
  </si>
  <si>
    <t>DFR-1800A,Ⅳ4,F25P00S46N48M01(DEL)</t>
  </si>
  <si>
    <t>GRRU-1022R,Ⅳ5,H16P40S33N48(DEL)</t>
  </si>
  <si>
    <t>GRRU-1022DR,Ⅳ5,H16P48S33A22DV(DEL)</t>
  </si>
  <si>
    <t>DFR-1000R,Ⅳ4,F19P43S35A22(DEL)</t>
  </si>
  <si>
    <t>R-8110AW,T22,F10P37S23A22M04(DEL)</t>
  </si>
  <si>
    <t>M-4000B-C2,Ⅲ3,F06/P33/G06/A22/M01(DEL)</t>
  </si>
  <si>
    <t>DFR-3210R,Ⅴ4,F10P46S23A22DV(DEL)</t>
  </si>
  <si>
    <t>RX2139-44V202P27W60A92M20</t>
  </si>
  <si>
    <t>D12R-RFU-0850B25PF45</t>
  </si>
  <si>
    <t>D12R-RFU-2600B70PF45</t>
  </si>
  <si>
    <t>D12R-RFU-0900B35PF45</t>
  </si>
  <si>
    <t>RA0100-D15WF01A92M20OP4ES04,Ⅱ2</t>
  </si>
  <si>
    <t>RA0100-D16WF02A92M08OP4ES4,Ⅱ2</t>
  </si>
  <si>
    <t>RX2139-44V202PP43W60A92M20</t>
  </si>
  <si>
    <t>mBDA-PMU-A92W300M20</t>
  </si>
  <si>
    <t>RX1839-38V252P33S75A92M20</t>
  </si>
  <si>
    <t>MU01-RFU-0900B30ESL</t>
  </si>
  <si>
    <t>RU01-RFU-0900F30P43ESL</t>
  </si>
  <si>
    <t>RX2139-44V202PP40W60A92M20</t>
  </si>
  <si>
    <t>RX2139-44V202P30W60A92M20</t>
  </si>
  <si>
    <t>RX2139-44V202PP43W60A92M20,S1</t>
  </si>
  <si>
    <t>RA2100-R03F60PP43W60A92OP6,II2</t>
  </si>
  <si>
    <t>RX9139-02V252P40G25A92M01</t>
  </si>
  <si>
    <t>MU01-RFU-2100B60ESL</t>
  </si>
  <si>
    <t>MU01-RFU-2600B70</t>
  </si>
  <si>
    <t>DFR-1000A,IV4,F19P00S35A22M01(DEL)</t>
  </si>
  <si>
    <t>MU01-RFU-0850B25</t>
  </si>
  <si>
    <t>DFR-1000A,IV4,F19P00S35N48M01(DEL)</t>
  </si>
  <si>
    <t>RU01-RFU-1800F75P43ESL</t>
  </si>
  <si>
    <t>RU01-RFU-0721F45F60P43P43ESL</t>
  </si>
  <si>
    <t>SP9132-11V252P18G301A92,S1</t>
  </si>
  <si>
    <t>DFR-1000DR,Ⅴ4,F19P46S35A22RS(DEL)</t>
  </si>
  <si>
    <t>DFR-1000DR,Ⅴ4,F19P48S35A22RS(DEL)</t>
  </si>
  <si>
    <t>SP1832-38V252P18S75A92,S1</t>
  </si>
  <si>
    <t>SP2632-06V201P18W70A92,S1</t>
  </si>
  <si>
    <t>DFR-3510L,F20P-5S86A22M04(DEL)</t>
  </si>
  <si>
    <t>DFR-3210R,Ⅳ4,F10P33S23A22D5D(DEL)</t>
  </si>
  <si>
    <t>RA7800-DC21DF06DB05ED,Ⅱ2</t>
  </si>
  <si>
    <t>mBDA-RF-26P33</t>
  </si>
  <si>
    <t>DFR-3510L,F20P-5S86N48M04(DEL)</t>
  </si>
  <si>
    <t>RX-7539-M3(30M),900MHz主站单元(20W)</t>
  </si>
  <si>
    <t>GRRU-1022R,Ⅳ4,H04P45S37A22(DEL)</t>
  </si>
  <si>
    <t>mBDA-CB-ABPK4ID2,MT端合路单元</t>
  </si>
  <si>
    <t>mBDA-CB-ABPK4ID1,DT端合路单元</t>
  </si>
  <si>
    <t>RU01-RFU-0700F45P43ESL</t>
  </si>
  <si>
    <t>GRRU-1022R,Ⅲ3,H08P48S33A22DV(DEL)</t>
  </si>
  <si>
    <t>GRRU-1022DA,Ⅳ4,H16P00S33N48M01(DEL)</t>
  </si>
  <si>
    <t>GRRU-1022DR,Ⅳ4,H16P46S37N48RS</t>
  </si>
  <si>
    <t>RX-5239-S02,1800MHz从站单元(10W)</t>
  </si>
  <si>
    <t>RA5H00-DC39TF35TB038ED,Ⅱ2</t>
  </si>
  <si>
    <t>SW-GDDN,射频开关</t>
  </si>
  <si>
    <t>RA4700-R39QF05QP03QB008A92OP4,Ⅲ3</t>
  </si>
  <si>
    <t>MDAS-UWER,Ⅲ4,LSMF23P27S85N48R</t>
  </si>
  <si>
    <t>MU01-RFU-2600B70ESL</t>
  </si>
  <si>
    <t>CM-DW2D-ON1,合路单元</t>
  </si>
  <si>
    <t>MDAS-UDWEF,Ⅲ4,LSMF29B51A22(DEL)</t>
  </si>
  <si>
    <t>DFR-3210R,Ⅴ5,F10P49S23A22DV</t>
  </si>
  <si>
    <t>RX7W22-073233AC</t>
  </si>
  <si>
    <t>mBDA-RF-85P27D</t>
  </si>
  <si>
    <t>RA2600-R06F70P33W70A92OP6,Ⅱ2</t>
  </si>
  <si>
    <t>RX7639-21V252V154P33PP33DB44A92M20</t>
  </si>
  <si>
    <t>ENB-10,A51R2,H04P43S30N48DV</t>
  </si>
  <si>
    <t>DFR-3510DR,II2,F20P46S86A22(DEL)</t>
  </si>
  <si>
    <t>RU01-RFU-E8E9F30F35P43P43</t>
  </si>
  <si>
    <t>RA-5D00FAN-3802MX,三频大功率风扇工程套件</t>
  </si>
  <si>
    <t>MD-W8521AS20,WCDMA MODEM模块</t>
  </si>
  <si>
    <t>RX5239-20V252V252V154TP20TB010A92M20</t>
  </si>
  <si>
    <t>MU01-BAT-E02</t>
  </si>
  <si>
    <t>M-4000B-C1,M13,F24P37S33A22(DEL)</t>
  </si>
  <si>
    <t>MU01-PSU-A92W300</t>
  </si>
  <si>
    <t>mBDA-RF-7LP27D</t>
  </si>
  <si>
    <t>HRU01-5P00TB044TP10A92OP4ES</t>
  </si>
  <si>
    <t>mBDA-RF-85P33D</t>
  </si>
  <si>
    <t>mBDA-RF-1800C33V252B75P33</t>
  </si>
  <si>
    <t>RX7539-20V252V252P40P40DB43A92M20</t>
  </si>
  <si>
    <t>RA-5200FAN-3802MX,三频大功率风扇工程套件</t>
  </si>
  <si>
    <t>M-4087-C2,T13,F15P40S20A22M04(DEL)</t>
  </si>
  <si>
    <t>HRU01-6800QF07QP02QB019A92OP4</t>
  </si>
  <si>
    <t>SFP-B35C2000,光接口单元(20KM)</t>
  </si>
  <si>
    <t>SFP-B35C2001,光接口单元(20KM)</t>
  </si>
  <si>
    <t>SFP-B35E2001,光接口单元(20KM)</t>
  </si>
  <si>
    <t>SFP-B35C2002,光接口单元(20KM)</t>
  </si>
  <si>
    <t>SFP-B35D2000,光接口单元(20KM)</t>
  </si>
  <si>
    <t>SFP-B35G0201,光接口单元(2KM)</t>
  </si>
  <si>
    <t>SFP-B35E0201,光接口单元(2KM)</t>
  </si>
  <si>
    <t>SFP-B35E0200,光接口单元(2KM)</t>
  </si>
  <si>
    <t>PA-4545BW100-3081,电缆组件1</t>
  </si>
  <si>
    <t>SMA-JWB3-SMA-JWB3,3m,402FJ射频线缆</t>
  </si>
  <si>
    <t>SMA-JWB3-SMA-JWB3,6m,402FJ射频线缆</t>
  </si>
  <si>
    <t>N-JWB3-402FJ-N-JWB3,0.44m,电缆组件</t>
  </si>
  <si>
    <t>N-JWB3-402FJ-N-JWB3,0.25m,电缆组件</t>
  </si>
  <si>
    <t>N-JWB3-402FJ-N-JWB3,0.17m,电缆组件</t>
  </si>
  <si>
    <t>N-JWB3-402FJ-N-JWB3,0.35m,电缆组件</t>
  </si>
  <si>
    <t>SMA-JB3(RG402)SMA-JWB3,450,电缆组件</t>
  </si>
  <si>
    <t>SMA-50JW3(RG316)SMA-50JW3,550,电缆组件</t>
  </si>
  <si>
    <t>PA-4750BGC5-3081,电缆组件1</t>
  </si>
  <si>
    <t>SAV-61AN01,天线单元</t>
  </si>
  <si>
    <t>RX7W22-083233AC</t>
  </si>
  <si>
    <t>SAV-61AC02,小型化通用控制器</t>
  </si>
  <si>
    <t>ENB-35,A56R,H01Y03P49S84A22M16LS3</t>
  </si>
  <si>
    <t>RA1800-DC22F75S75ED,Ⅲ3</t>
  </si>
  <si>
    <t>DFR-323510L,Ⅴ5,F11P-5S23A22M04DV</t>
  </si>
  <si>
    <t>RX7W22-07323348</t>
  </si>
  <si>
    <t>RX7W22-08323348</t>
  </si>
  <si>
    <t>MD-G9018CS0B-3001,GSM MODEM板(DEL)</t>
  </si>
  <si>
    <t>MD-C80CS13-3001,CDMA MODEM板</t>
  </si>
  <si>
    <t>MD-G9018CS21-3001,GSM MODEM板</t>
  </si>
  <si>
    <t>MD-G9018CS23-3001,GSM MODEM板</t>
  </si>
  <si>
    <t>MD-G9018CS22-3001,GSM MODEM板</t>
  </si>
  <si>
    <t>MD-G9018CS24-3001,GSM MODEM板</t>
  </si>
  <si>
    <t>MD-G8519AS42-3001,GSM MODEM板</t>
  </si>
  <si>
    <t>MD-G8519AS43-3001,GSM MODEM板</t>
  </si>
  <si>
    <t>GRRU-102INWZD01-3001,远端一体化板(DEL)</t>
  </si>
  <si>
    <t>MD-WZX3732A01-3001,WCDMA MODEM板</t>
  </si>
  <si>
    <t>MD-G9018CS32-3001,GSM MODEM板</t>
  </si>
  <si>
    <t>MD-W8521AS25-3001,WCDMA MODEM板</t>
  </si>
  <si>
    <t>MD-W8521AS22-3001,WCDMA MODEM板</t>
  </si>
  <si>
    <t>MD-W8521AS23-3001,WCDMA MODEM板</t>
  </si>
  <si>
    <t>ATCA-WLAN2622-3001,接口板</t>
  </si>
  <si>
    <t>MD-W8521AS27-3001,WCDMA MODEM板(DEL)</t>
  </si>
  <si>
    <t>MD-W8521AS26-3001,WCDMA MODEM板</t>
  </si>
  <si>
    <t>MD-G9018CS20AA-3001,GSM MODEM板</t>
  </si>
  <si>
    <t>PA-4250BH01,功放模块(DEL)</t>
  </si>
  <si>
    <t>PA-5350BCZ3,功放模块(DEL)</t>
  </si>
  <si>
    <t>PA-3550B100U,功放模块(DEL)</t>
  </si>
  <si>
    <t>RA-10PD2,分合路模块(DEL)</t>
  </si>
  <si>
    <t>S-918JZ9,信源同步模块(DEL)</t>
  </si>
  <si>
    <t>S-918JZ10,信源同步模块(DEL)</t>
  </si>
  <si>
    <t>ATCA-SMB2101,交换板(DEL)</t>
  </si>
  <si>
    <t>R-9122DFB,变频模块(DEL)</t>
  </si>
  <si>
    <t>GRRU-1022LFMN,中继端变频模块(DEL)</t>
  </si>
  <si>
    <t>MD-W8521AS00,WCDMA MODEM</t>
  </si>
  <si>
    <t>MD-C80CS10,CDMA MODEM</t>
  </si>
  <si>
    <t>MD-G9018CS20,GSM MODEM模块</t>
  </si>
  <si>
    <t>MD-G9018CS40,GSM MODEM</t>
  </si>
  <si>
    <t>GRRU-1022ADH8DIV,中继端数字处理模块(DEL)</t>
  </si>
  <si>
    <t>GRRU-1022WM24,中继端数字模块(DEL)</t>
  </si>
  <si>
    <t>IN-WFDT01,一体化双工器(DEL)</t>
  </si>
  <si>
    <t>INGRU-102RMBA6,远端一体化模块(DEL)</t>
  </si>
  <si>
    <t>INGRU-102RM2A3,远端一体化模块(DEL)</t>
  </si>
  <si>
    <t>INDR-WFDT,2100MHz一体化双工器(DEL)</t>
  </si>
  <si>
    <t>INGRU-102RUZD3,远端一体化模块(DEL)</t>
  </si>
  <si>
    <t>INGRU-182RUZD4,远端一体化模块(DEL)</t>
  </si>
  <si>
    <t>IN-GFDLA07,一体化双工器(DEL)</t>
  </si>
  <si>
    <t>MDAS-33G30INR05,远端一体化模块(DEL)</t>
  </si>
  <si>
    <t>INR-911M2101,射频监控一体化模块(DEL)</t>
  </si>
  <si>
    <t>DFR-1000DRIN01,远端一体化模块(DEL)</t>
  </si>
  <si>
    <t>DFR-1000AIN02,近端一体化模块(DEL)</t>
  </si>
  <si>
    <t>IN-GFDLA05,一体化双工器(DEL)</t>
  </si>
  <si>
    <t>MDAS-31D30FRIN02,扩展单元模块(DEL)</t>
  </si>
  <si>
    <t>DFR-1000AIN03,近端一体化模块(DEL)</t>
  </si>
  <si>
    <t>MDAS-1080FRIN02,扩展单元模块(DEL)</t>
  </si>
  <si>
    <t>MDAS-3335D30AIN,接入单元一体化模块(DEL)</t>
  </si>
  <si>
    <t>DFR-1800AIN01,近端一体化模块(DEL)</t>
  </si>
  <si>
    <t>DFR-1800RIN01,远端一体化模块(DEL)</t>
  </si>
  <si>
    <t>MDAS-UEFRIN01,扩展单元模块(DEL)</t>
  </si>
  <si>
    <t>MDAS-MDTEFRIN,扩展单元模块(DEL)</t>
  </si>
  <si>
    <t>MDAS-MDTEFRIN01,扩展单元模块(DEL)</t>
  </si>
  <si>
    <t>MDAS-MEFRIN01,扩展单元模块(DEL)</t>
  </si>
  <si>
    <t>MDAS-MDTEFRIN02,扩展单元模块(DEL)</t>
  </si>
  <si>
    <t>MDAS-MDTEFRIN03,扩展单元模块(DEL)</t>
  </si>
  <si>
    <t>MDAS-MGTEFRIN01,扩展单元模块(DEL)</t>
  </si>
  <si>
    <t>DFR-3510AIN,近端一体化模块(DEL)</t>
  </si>
  <si>
    <t>MDAS-MDTEAIN,接入单元一体化模块(DEL)</t>
  </si>
  <si>
    <t>MDAS-MGTEAIN,接入单元一体化模块(DEL)</t>
  </si>
  <si>
    <t>MDAS-MGTEFRIN02,扩展单元模块(DEL)</t>
  </si>
  <si>
    <t>MDAS-MGTEFRIN03,扩展单元模块(DEL)</t>
  </si>
  <si>
    <t>MDAS-MGTEFRIN04,扩展单元模块(DEL)</t>
  </si>
  <si>
    <t>MDAS-UWEAIN,接入单元一体化模块(DEL)</t>
  </si>
  <si>
    <t>MDAS-UWEFRIN,扩展单元模块(DEL)</t>
  </si>
  <si>
    <t>MDAS-MDTEA1IN03,接入单元一体化模块(DEL)</t>
  </si>
  <si>
    <t>MDAS-MGTEA2IN02,接入单元一体化模块(DEL)</t>
  </si>
  <si>
    <t>MDAS-MDTEA2IN04,接入单元一体化模块(DEL)</t>
  </si>
  <si>
    <t>MDAS-MGTEA1IN02,接入单元一体化模块(DEL)</t>
  </si>
  <si>
    <t>MDAS-UWEFIN01,扩展单元模块(DEL)</t>
  </si>
  <si>
    <t>MDAS-UDWEAIN,接入单元一体化模块(DEL)</t>
  </si>
  <si>
    <t>MDAS-MGEAIN,接入单元一体化模块(DEL)</t>
  </si>
  <si>
    <t>MDAS-UDWEFIN01,扩展单元模块(DEL)</t>
  </si>
  <si>
    <t>MDAS-UDWEFRIN,扩展单元模块(DEL)</t>
  </si>
  <si>
    <t>MDAS-MGEFRIN01,扩展单元模块(DEL)</t>
  </si>
  <si>
    <t>MDAS-MDEAIN,接入单元一体化模块(DEL)</t>
  </si>
  <si>
    <t>MDAS-MDEFRIN,扩展单元模块(DEL)</t>
  </si>
  <si>
    <t>MDAS-MGEAIN04,接入单元一体化模块(DEL)</t>
  </si>
  <si>
    <t>MDAS-MGEAIN06,接入单元一体化模块(DEL)</t>
  </si>
  <si>
    <t>MDAS-UWEFIN03,扩展单元模块(DEL)</t>
  </si>
  <si>
    <t>GRRU-102INWZD-3001,远端一体化板(DEL)</t>
  </si>
  <si>
    <t>R-912XJK-3001,监控底板(DEL)</t>
  </si>
  <si>
    <t>MDAS-MGEFRIN04,扩展单元模块(DEL)</t>
  </si>
  <si>
    <t>MDAS-MDTEA1IN,接入单元一体化模块(DEL)</t>
  </si>
  <si>
    <t>IN-GFDLA15,一体化双工器(DEL)</t>
  </si>
  <si>
    <t>PA-4145FW00,功放模块(DEL)</t>
  </si>
  <si>
    <t>PA-4550DGC2-3002,Correction板</t>
  </si>
  <si>
    <t>PA-3235GH0U,功放模块(DEL)</t>
  </si>
  <si>
    <t>MDAS-UWEFIN05,扩展单元模块</t>
  </si>
  <si>
    <t>DFR-3210RIN05,远端一体化模块(DEL)</t>
  </si>
  <si>
    <t>DFR-3210INPA02,功放一体化模块(DEL)</t>
  </si>
  <si>
    <t>DFR-1000DRIN02,远端一体化模块(DEL)</t>
  </si>
  <si>
    <t>DFR-3510DRIN,远端一体化模块(DEL)</t>
  </si>
  <si>
    <t>PA-2435LE01U,功放模块</t>
  </si>
  <si>
    <t>IN-WFDLA08,一体化双工器</t>
  </si>
  <si>
    <t>DR-9122INP1,一体化模块(DEL)</t>
  </si>
  <si>
    <t>MDAS-MDEFRIN03,扩展单元模块</t>
  </si>
  <si>
    <t>PA-4250BH02,功放模块</t>
  </si>
  <si>
    <t>MDAS-MDEAIN02,接入单元一体化模块</t>
  </si>
  <si>
    <t>DFR-3510AIN02,近端一体化模块</t>
  </si>
  <si>
    <t>PA-4250LEB0,功放模块</t>
  </si>
  <si>
    <t>IN-EFDL03,DT端一体化双工器</t>
  </si>
  <si>
    <t>IN-EFDL04,MT端一体化双工器</t>
  </si>
  <si>
    <t>FC-DEFRIN,扩展单元模块</t>
  </si>
  <si>
    <t>RX-0739IN01,一体化模块</t>
  </si>
  <si>
    <t>PA-4550GEC0,功放模块</t>
  </si>
  <si>
    <t>MDAS-UDWEFRIN01,扩展单元模块</t>
  </si>
  <si>
    <t>FC-MDEAIN,接入单元一体化模块</t>
  </si>
  <si>
    <t>GRRU-1022AIN02,近端一体化模块</t>
  </si>
  <si>
    <t>MDAS-UDWEAIN04,接入单元一体化模块</t>
  </si>
  <si>
    <t>IN-WFDLT04,一体化组合双工器</t>
  </si>
  <si>
    <t>RX-8123ICIN01,一体化模块</t>
  </si>
  <si>
    <t>MPOI-DATT19,1900MHz下行ATT模块</t>
  </si>
  <si>
    <t>OCU-FOURKJK,OCU监控接口模块</t>
  </si>
  <si>
    <t>GRRU-1822AIN02,近端一体化模块</t>
  </si>
  <si>
    <t>DFR-3510RIN,远端一体化模块</t>
  </si>
  <si>
    <t>DAU-G22AIN,近端一体化模块</t>
  </si>
  <si>
    <t>ENB-10RIN,一体化模块</t>
  </si>
  <si>
    <t>IN-EFDL06,MT端一体化双工器</t>
  </si>
  <si>
    <t>IN-EFDL05,DT端一体化双工器</t>
  </si>
  <si>
    <t>PA-4445LEB0,功放模块</t>
  </si>
  <si>
    <t>PA-2435BE01U,功放模块</t>
  </si>
  <si>
    <t>ENB-35A51RIN01,1.9G一体化模块</t>
  </si>
  <si>
    <t>ENB-35A51RIN02,1.9G一体化模块</t>
  </si>
  <si>
    <t>MPOI-UATT80,800MHz上行一体化模块</t>
  </si>
  <si>
    <t>RA-4700IN,射频监控一体化模块</t>
  </si>
  <si>
    <t>RA-0100DADP03-3002,700接入板</t>
  </si>
  <si>
    <t>RA-0100DADP10-3002,2100接入板</t>
  </si>
  <si>
    <t>mBDA-RF1900IN-3001,一体化板</t>
  </si>
  <si>
    <t>00-EP6303-3001,监控主板</t>
  </si>
  <si>
    <t>mBDA-RFAWSIN-3001,一体化板</t>
  </si>
  <si>
    <t>RA-0100D3MJK-3001,监控底板</t>
  </si>
  <si>
    <t>SP-2110IN15-3001,一体化板</t>
  </si>
  <si>
    <t>RA-0100DADP01-3001,850接入板</t>
  </si>
  <si>
    <t>RA-010A04-3001,850接入板</t>
  </si>
  <si>
    <t>RA-6700IN,射频监控一体化模块</t>
  </si>
  <si>
    <t>IN-GFDLPT06,MT端一体化双工器</t>
  </si>
  <si>
    <t>SP-91201IN-3001,一体化板</t>
  </si>
  <si>
    <t>00-EP7501-3002,监控主板</t>
  </si>
  <si>
    <t>SP-2110IN05-3002,一体化板</t>
  </si>
  <si>
    <t>mBDA-RF0733IN-3001,一体化板</t>
  </si>
  <si>
    <t>IN-HFDLPT01,MT端一体化双工器</t>
  </si>
  <si>
    <t>MDAS-MDERRIN06,远端一体化模块</t>
  </si>
  <si>
    <t>917-MRIND26,远端一体化模块(DEL)</t>
  </si>
  <si>
    <t>INRA-EEPA01,一体化功放模块</t>
  </si>
  <si>
    <t>FC-DEFRIN02,扩展单元模块</t>
  </si>
  <si>
    <t>FC-MDEAIN02,接入单元一体化模块</t>
  </si>
  <si>
    <t>RA-7000IN01,射频监控一体化模块</t>
  </si>
  <si>
    <t>SP-2110IN15-3004,一体化板</t>
  </si>
  <si>
    <t>ML-DU350401-3001,滤波器板</t>
  </si>
  <si>
    <t>ML-31TU1551-3001,业务板</t>
  </si>
  <si>
    <t>MDAS-MGTERRIN01-3009,子模块射频板(DEL)</t>
  </si>
  <si>
    <t>00-BPA9010MD-3001,监控板</t>
  </si>
  <si>
    <t>SP-9110IN-3005,一体化板</t>
  </si>
  <si>
    <t>SP-2110IN15-3002,一体化板</t>
  </si>
  <si>
    <t>MPOI-DATT80,800MHz下行ATT模块</t>
  </si>
  <si>
    <t>FC-MEAIN01,接入单元一体化模块</t>
  </si>
  <si>
    <t>PA-4464LEB1,功放模块</t>
  </si>
  <si>
    <t>PA-4550GEB0,功放模块</t>
  </si>
  <si>
    <t>mBDA-RF2100IN-3001,一体化板</t>
  </si>
  <si>
    <t>SP-2110IN05-3001,一体化板</t>
  </si>
  <si>
    <t>SP-1810IN-3001,一体化板</t>
  </si>
  <si>
    <t>CDAS-RINA02-3002,远端单元一体化子板</t>
  </si>
  <si>
    <t>RA-010A06-3001,2300接入板</t>
  </si>
  <si>
    <t>00-EP6301-3004,监控主板</t>
  </si>
  <si>
    <t>ENB-10RIN04,一体化模块</t>
  </si>
  <si>
    <t>00-EP5204-3002,监控主板</t>
  </si>
  <si>
    <t>SN-5200JK-3001,EP52一体化监控板</t>
  </si>
  <si>
    <t>ENB-35A52RIN01,1.8G一体化模块</t>
  </si>
  <si>
    <t>mBDA-CMB-3001,监控背板</t>
  </si>
  <si>
    <t>SAT-01MD01,调制解调器</t>
  </si>
  <si>
    <t>RS-5087ADP4,适配器模块</t>
  </si>
  <si>
    <t>PA-4455DEB0,功放模块</t>
  </si>
  <si>
    <t>IN-CLNA02,一体化双工器</t>
  </si>
  <si>
    <t>RX-9139IN04,一体化模块</t>
  </si>
  <si>
    <t>MDAS-MDTER,Ⅲ3,LSMF10P27E14N48D57RE(DEL)</t>
  </si>
  <si>
    <t>MDAS-MGER,Ⅲ4,LSMF15P27B48N48D5AR(DEL)</t>
  </si>
  <si>
    <t>MDAS-UWER,Ⅲ4,LSMF12P27B15N48D5AR(DEL)</t>
  </si>
  <si>
    <t>MDAS-MDTER,Ⅲ3,LSMF10P27E14N48DA7RE(DEL)</t>
  </si>
  <si>
    <t>MDAS-MDER,Ⅲ4,LSMF15P27B46N48R(DEL)</t>
  </si>
  <si>
    <t>MDAS-MDER,Ⅲ4,LSMF15P27B46N48D5AR(DEL)</t>
  </si>
  <si>
    <t>MDAS-UWER,Ⅲ3,LSMF12P27B15N48D5AR(DEL)</t>
  </si>
  <si>
    <t>MDAS-MDTER,III4,LSMF13P27E14N48DB7R(DEL)</t>
  </si>
  <si>
    <t>MDAS-MGER,Ⅲ4,LSMF15P27B48N48DB7R(DEL)</t>
  </si>
  <si>
    <t>MDAS-MGER,III4,LSMF15P27B48N48D5ER(DEL)</t>
  </si>
  <si>
    <t>MDAS-MGER,Ⅲ4,LSMF16P27B49N48D5ER(DEL)</t>
  </si>
  <si>
    <t>MDAS-MGER,Ⅲ4,LSMF15P27B48N48D57R(DEL)</t>
  </si>
  <si>
    <t>MDAS-MGEA,Ⅲ4,MF15P-20B48A22M01(DEL)</t>
  </si>
  <si>
    <t>MDAS-MGTEA,Ⅲ3,MF10P-20E16N48R(DEL)</t>
  </si>
  <si>
    <t>MDAS-MGEA,Ⅲ4,MF15P-20B48N48M01(DEL)</t>
  </si>
  <si>
    <t>MDAS-MGTEA2,Ⅲ3,H16P-20S33A22(DEL)</t>
  </si>
  <si>
    <t>MDAS-MGTEA1,Ⅲ3,MF11P-20E16A22R(DEL)</t>
  </si>
  <si>
    <t>MDAS-MGTEA,Ⅲ3,MF10P-20E16A22R(DEL)</t>
  </si>
  <si>
    <t>MDAS-31D30F,III3,F20F20B13A22LS6R（DEL）</t>
  </si>
  <si>
    <t>MDAS-31D30F,Ⅲ3,F20H08B13A22T08L07R(DEL)</t>
  </si>
  <si>
    <t>MDAS-MER,Ⅲ3,NSF20F20P27S80N48D5ARE(DEL)</t>
  </si>
  <si>
    <t>MDAS-MDTEA,Ⅲ3,MF10P-20E14N48R(DEL)</t>
  </si>
  <si>
    <t>MDAS-MDTEA1,Ⅲ3,MF11P-20E14A22R(DEL)</t>
  </si>
  <si>
    <t>R-3110-C1,U12,F60P23S76D12/RS(DEL)</t>
  </si>
  <si>
    <t>MDAS-MDTEA2,Ⅲ3,H16P-20S46A22（DEL）</t>
  </si>
  <si>
    <t>MDAS-UWEF,Ⅲ3,LSMF12B15A22D57(DEL)</t>
  </si>
  <si>
    <t>MDAS-MDTEA,Ⅲ3,MF10P-20E14A22R(DEL)</t>
  </si>
  <si>
    <t>MDAS-MDTER,Ⅲ3,LSMF10P27E14N48DE7RE(DEL)</t>
  </si>
  <si>
    <t>MDAS-MDTEF,Ⅲ3,LSMF10E14A22(DEL)</t>
  </si>
  <si>
    <t>MDAS-MGEA,Ⅲ4,MF15P-20B48A22M01R(DEL)</t>
  </si>
  <si>
    <t>MDAS-TEF,Ⅲ3,NSF20F20S86A22T08L07R(DEL)</t>
  </si>
  <si>
    <t>MDAS-MDTEF,Ⅲ3,LSMF10E14A22D57(DEL)</t>
  </si>
  <si>
    <t>MDAS-MGER,Ⅲ4,LSMF15P27B48N48R(DEL)</t>
  </si>
  <si>
    <t>MDAS-MGTER,Ⅲ3,LSMF10P27E16N48D57RE(DEL)</t>
  </si>
  <si>
    <t>MDAS-MGER,Ⅲ4,LSMF15P27B48N48D5ARS(DEL)</t>
  </si>
  <si>
    <t>MDAS-UDWER,Ⅲ3,LSMF12P27E19N48R(DEL)</t>
  </si>
  <si>
    <t>MDAS-MDER,Ⅲ4,LSMF15P27B46N48D5ARS(DEL)</t>
  </si>
  <si>
    <t>MDAS-MDEF,Ⅲ4,LSMF15B46A22D57(DEL)</t>
  </si>
  <si>
    <t>MDAS-MGER,Ⅲ4,LSMF15P27B48N48RS(DEL)</t>
  </si>
  <si>
    <t>MDAS-UWER,Ⅲ3,LSMF12P27B15N48R(DEL)</t>
  </si>
  <si>
    <t>MDAS-MGEF,Ⅲ4,LSMF15B48A22D57(DEL)</t>
  </si>
  <si>
    <t>MDAS-MGTER,Ⅲ3,LSMF10P27E16N48DB7RE(DEL)</t>
  </si>
  <si>
    <t>MDAS-MDEA,Ⅲ4,MF15P-20B46A22M01(DEL)</t>
  </si>
  <si>
    <t>MDAS-MDEA,Ⅲ4,MF15P-20B46N48M01(DEL)</t>
  </si>
  <si>
    <t>MDAS-UWER,Ⅲ4,LSMF12P27B15N48D57R(DEL)</t>
  </si>
  <si>
    <t>MDAS-UWEF,Ⅲ3,LSMF12B15A22(DEL)</t>
  </si>
  <si>
    <t>MDAS-MGTER,Ⅲ4,LSMF10P27E16N48D5BRE(DEL)</t>
  </si>
  <si>
    <t>MDAS-MGEF,Ⅲ4,LSMF15B48A22D57RB(DEL)</t>
  </si>
  <si>
    <t>MDAS-UDWEF,Ⅲ3,LSMF12E19A22(DEL)</t>
  </si>
  <si>
    <t>MDAS-MGER,Ⅲ4,LSMF16P27B49N48DA7R(DEL)</t>
  </si>
  <si>
    <t>MDAS-UDWEA,Ⅲ3,MF12P-20E19A22M07R(DEL)</t>
  </si>
  <si>
    <t>MDAS-MGEA,Ⅲ4,MF16P-20B49A22M01R(DEL)</t>
  </si>
  <si>
    <t>MDAS-MGTER,Ⅲ4,LSMF10P27E16N48D5ER(DEL)</t>
  </si>
  <si>
    <t>MDAS-MGER,Ⅲ4,LSMF15P27B48N48DA7R(DEL)</t>
  </si>
  <si>
    <t>MDAS-UWEA,Ⅲ3,MF12P-20B15A22M07R(DEL)</t>
  </si>
  <si>
    <t>MDAS-UWEA,Ⅲ3,MF12P-20B15N48M07R(DEL)</t>
  </si>
  <si>
    <t>MDAS-UDWEF,Ⅲ3,LSMF12E19A22R(DEL)</t>
  </si>
  <si>
    <t>MDAS-MDEF,Ⅲ4,LSMF15B46A22D57R(DEL)</t>
  </si>
  <si>
    <t>MDAS-UWER,Ⅲ4,LSMF12P27B15N48R(DEL)</t>
  </si>
  <si>
    <t>MDAS-MGTER,Ⅲ3,LSMF10P27E16N48DA7RE(DEL)</t>
  </si>
  <si>
    <t>MDAS-UDWER,Ⅲ4,LSMF12P27E19N48D5AR(DEL)</t>
  </si>
  <si>
    <t>MDAS-UDWER,Ⅲ4,LSMF22P27E19N48D5ARB</t>
  </si>
  <si>
    <t>MDAS-UDWER,Ⅲ4,LSMF22P27E19N48RB</t>
  </si>
  <si>
    <t>MDAS-UDWEA,Ⅲ4,MF22P-20E19A22M07R</t>
  </si>
  <si>
    <t>MDAS-UWER,Ⅲ4,LSMF12P27B15N48RB(DEL)</t>
  </si>
  <si>
    <t>MDAS-UWER,Ⅲ4,LSMF12P27B15N48D5ARB(DEL)</t>
  </si>
  <si>
    <t>MDAS-31D30A,Ⅲ3,F20H08N48B13T04M01(DEL)</t>
  </si>
  <si>
    <t>MDAS-MGER,M11,LSMF15P27B48N48DA7R</t>
  </si>
  <si>
    <t>MDAS-MDEA,M11,MF17P-20B54A22M01</t>
  </si>
  <si>
    <t>MDAS-MDER,M11,LSMF17P27B54N48D5BR</t>
  </si>
  <si>
    <t>MDAS-MDEF,M11,LSMF17B54A22R</t>
  </si>
  <si>
    <t>MDAS-MGER,M11,LSMF15P27B48N48D5ARB</t>
  </si>
  <si>
    <t>MDAS-MGEA,M11,MF15P-20B48A22M01R</t>
  </si>
  <si>
    <t>MDAS-MGER,M11,LSMF15P20B48N48D5ARS</t>
  </si>
  <si>
    <t>MDAS-UDER,Ⅲ4,LSMF27P27S42N48R</t>
  </si>
  <si>
    <t>MDAS-UWER,Ⅲ4,LSMF23P27S85N48D5AR</t>
  </si>
  <si>
    <t>MDAS-UDWEA,Ⅳ4,MF28P-20B55A22M07</t>
  </si>
  <si>
    <t>MDAS-UDWEF,Ⅲ4,LSMF28B55A22R(DEL)</t>
  </si>
  <si>
    <t>MDAS-UDWEF,Ⅲ4,LSMF29B51A22R(DEL)</t>
  </si>
  <si>
    <t>MDAS-UDWER,Ⅳ4,LSMF29P27B51N48D5BR</t>
  </si>
  <si>
    <t>MDAS-UDWER,Ⅳ4,LSMF28P27B55N48R</t>
  </si>
  <si>
    <t>MDAS-MGER,M11,LSMF15P27B48N48D5BR</t>
  </si>
  <si>
    <t>MDAS-MGEA,M11,MF16P-20B49N48M01</t>
  </si>
  <si>
    <t>MDAS-UWEF,Ⅲ4,LSMF12S76A22R(DEL)</t>
  </si>
  <si>
    <t>MDAS-TCER,Ⅲ3,NSMF09P27P27B72N48D5AR</t>
  </si>
  <si>
    <t>MDAS-UDWEA,Ⅳ4,MF29P-20B51N48M07</t>
  </si>
  <si>
    <t>MDAS-MGER,M11,LSMF15P27B48N48D5BRE</t>
  </si>
  <si>
    <t>FC-MDER,LSMF21P21B46N48RS</t>
  </si>
  <si>
    <t>HNB-10,A01L,H01P10S46D12M16D53(DEL)</t>
  </si>
  <si>
    <t>ENB-35,A07,H01Y02P24S80D12M16D53(DEL)</t>
  </si>
  <si>
    <t>ENB-10,A51,H04S30A22M16(DEL)</t>
  </si>
  <si>
    <t>ENB-10,A03L,H04P23S46D12M16D53</t>
  </si>
  <si>
    <t>HNB-10,A01L,H01P10S46D12M16D53D58(DEL)</t>
  </si>
  <si>
    <t>ENB-10,A01L,H04P23S46D12M16D53(DEL)</t>
  </si>
  <si>
    <t>ENB-35,A01L,H01Y02P24S80D12M16D53(DEL)</t>
  </si>
  <si>
    <t>ENB-35,A01FL,H01Y02P24S46D12M16D53</t>
  </si>
  <si>
    <t>AP2600-O,A01,0505N00PN2(DEL)</t>
  </si>
  <si>
    <t>HNB-10,A01,H01P10S46D12M16D53A1(DEL)</t>
  </si>
  <si>
    <t>ENB-3510A04IN35,LTE模块</t>
  </si>
  <si>
    <t>ENB-3510A04IN10,GSM模块</t>
  </si>
  <si>
    <t>HNB-10,A01,H01P10S46D12M16D53D58(DEL)</t>
  </si>
  <si>
    <t>HNB-10,A05L,H01P13S46D12M16D53(DEL)</t>
  </si>
  <si>
    <t>AP2600-OP,A07,0000E08PF035</t>
  </si>
  <si>
    <t>AC2400,A02,F512N01DN3</t>
  </si>
  <si>
    <t>AP2400-I,A01C,0200N02PN299</t>
  </si>
  <si>
    <t>ENB-10,A54,H04B06N48M16</t>
  </si>
  <si>
    <t>AP2400-IFT,0500N00P22J,无线接入点</t>
  </si>
  <si>
    <t>AP2600-OS,A02,0505N14PN271</t>
  </si>
  <si>
    <t>LB-2111,W06K01P06DPEE1C10</t>
  </si>
  <si>
    <t>ML-7101OA01,一体机适配器单元</t>
  </si>
  <si>
    <t>NIX-40-10-FJ-02,1+0系统集成件(0.5U)</t>
  </si>
  <si>
    <t>NIX-43CH,8215G420A,分体式微波系统</t>
  </si>
  <si>
    <t>NIX-43CH,8215G420B,分体式微波系统</t>
  </si>
  <si>
    <t>NIX-43CHT1,8215G420A,分体式微波系统</t>
  </si>
  <si>
    <t>NIX-43CHT1,8215G420B,分体式微波系统</t>
  </si>
  <si>
    <t>NIX-43AHT1,8215G420B,分体式微波系统</t>
  </si>
  <si>
    <t>ML-PTN700-10-FJMX,一体机适配器单元套件包</t>
  </si>
  <si>
    <t>FOS-84,BD15A0420PS001,一体式室外微波单元</t>
  </si>
  <si>
    <t>ML-2206,IEEB034D48IF52,调制解调器</t>
  </si>
  <si>
    <t>NIX-53,H2NUNUNUP21,室内传输单元</t>
  </si>
  <si>
    <t>FOS-72,EEB06HP0340D482,PTN微波</t>
  </si>
  <si>
    <t>FOS-82PU02-3001MX,N型双工器</t>
  </si>
  <si>
    <t>FOS-82PU31-3001MX,P型双工器</t>
  </si>
  <si>
    <t>FOS-82PU32-3001MX,N型双工器</t>
  </si>
  <si>
    <t>ODU-82,070161APS001,微波收发信机</t>
  </si>
  <si>
    <t>FOS-82PU04-3001MX,N型双工器</t>
  </si>
  <si>
    <t>FOS-82PU03-3001MX,P型双工器</t>
  </si>
  <si>
    <t>NIX-43DH,8215G420B,分体式微波系统</t>
  </si>
  <si>
    <t>ODU-82,130266BPS001,微波收发信机</t>
  </si>
  <si>
    <t>ML-CB06WCC303,3dB合路器</t>
  </si>
  <si>
    <t>NIX-43,H4NUT1NUP26,室内传输单元(DEL)</t>
  </si>
  <si>
    <t>NIX-51,H1NUNUNUP11,室内传输单元</t>
  </si>
  <si>
    <t>ML-OMT1272CC3,直扣式正交模转换器</t>
  </si>
  <si>
    <t>ODU-82,150420BPS002,微波收发信机</t>
  </si>
  <si>
    <t>NIX-43AHT1,ML15G420B,分体式微波系统</t>
  </si>
  <si>
    <t>ML-2206,IEEB034D48IF51,调制解调器</t>
  </si>
  <si>
    <t>MDAS-1080A,Ⅱ2,F11S23A22T04M04（DEL）</t>
  </si>
  <si>
    <t>MDAS-1080F,Ⅱ2,F11A22T08L07（DEL）</t>
  </si>
  <si>
    <t>MDAS-1822A,Ⅱ2,H08S41A22T04M01（DEL）</t>
  </si>
  <si>
    <t>MDAS-1822F,Ⅱ2,H08S41A22T08L07（DEL）</t>
  </si>
  <si>
    <t>MDAS-1080F,Ⅱ2,F11A22T08L07R（DEL）</t>
  </si>
  <si>
    <t>MDAS-1080F,T1,F11A22T08L07R（DEL）</t>
  </si>
  <si>
    <t>MDAS-1080R,T1,F11P23S23D12D50R（DEL）</t>
  </si>
  <si>
    <t>MDAS-1080R,T1,F11P23S23D12R（DEL）</t>
  </si>
  <si>
    <t>MDAS-1080A,Ⅱ2,F11S23N48T04M04（DEL）</t>
  </si>
  <si>
    <t>MDAS-1080R,Ⅱ2,F11P23S23D12R(T)（DEL）</t>
  </si>
  <si>
    <t>MDAS-1022A,H08S33N48T04M01（DEL）</t>
  </si>
  <si>
    <t>MDAS-1080A,T1,F11S23A22T04M04（DEL）</t>
  </si>
  <si>
    <t>MDAS-1080F,Ⅱ2,F11A22T08L07RB（DEL）</t>
  </si>
  <si>
    <t>MDAS-1080F,Ⅲ3,F11A22T08L07R（DEL）</t>
  </si>
  <si>
    <t>MDAS-1080A,T1,F11S23N48T04M04（DEL）</t>
  </si>
  <si>
    <t>MDAS-1822A,Ⅲ3,H08S41A22T04M01（DEL）</t>
  </si>
  <si>
    <t>MDAS-1822A,Ⅲ3,H08S41N48T04M01（DEL）</t>
  </si>
  <si>
    <t>MDAS-33G30A,F15F20H08Y01E11A22M01（DEL）</t>
  </si>
  <si>
    <t>MDAS-31D30A,Ⅱ2,F15H08A22B13T04M01(DEL)</t>
  </si>
  <si>
    <t>MDAS-33G30F,Ⅱ2,F15H08B42A22T08L07(DEL)</t>
  </si>
  <si>
    <t>MDAS-31D30F,Ⅱ2,F15H08B13A22T08L07(DEL)</t>
  </si>
  <si>
    <t>MDAS-31D30F,Ⅱ2,F15H08B13A22T08L07R(DEL)</t>
  </si>
  <si>
    <t>MDAS-33G30F,Ⅱ2,F15H08B42A22T08L07R(DEL)</t>
  </si>
  <si>
    <t>MDAS-31D30A,Ⅱ2,F15H08N48B13T04M01(DEL)</t>
  </si>
  <si>
    <t>MDAS-3310A,F15Y01S79A22T07R（DEL）</t>
  </si>
  <si>
    <t>MDAS-3310A,F15Y01S79N48T07R（DEL）</t>
  </si>
  <si>
    <t>MDAS-33G30R,Ⅱ2,F15H08P23B42D12RE（DEL）</t>
  </si>
  <si>
    <t>MDAS-33D30F,Ⅲ3,F15H08B44A22T08L07R(DEL)</t>
  </si>
  <si>
    <t>MDAS-33G30F,Ⅲ3,F15H08B42A22T08L07R(DEL)</t>
  </si>
  <si>
    <t>MDAS-31D30A,Ⅲ3,F20F20A22B13T04M01(DEL)</t>
  </si>
  <si>
    <t>MDAS-31D30A,Ⅲ3,F20F20N48B13T04M01(DEL)</t>
  </si>
  <si>
    <t>MDAS-31D30R,Ⅲ3,F20H08P27B13N48D5AR(DEL)</t>
  </si>
  <si>
    <t>MDAS-31D30R,Ⅲ3,F20H08P27B13N48D5BR(DEL)</t>
  </si>
  <si>
    <t>MDAS-31D30A,Ⅲ3,F20H08A22B13T04M01(DEL)</t>
  </si>
  <si>
    <t>MDAS-3310A,Ⅲ3,F15Y01S79A22T07R（DEL）</t>
  </si>
  <si>
    <t>MDAS-33D30R,Ⅲ3,F15H08P27B44N48D5AR(DEL)</t>
  </si>
  <si>
    <t>MDAS-33D30R,Ⅲ3,F15H08P27B44N48D5BR(DEL)</t>
  </si>
  <si>
    <t>MDAS-33D30R,Ⅲ3,F15H08P27B44N48R（DEL）</t>
  </si>
  <si>
    <t>MDAS-MDTEA1,MF04P-10B45A22R（DEL）</t>
  </si>
  <si>
    <t>MDAS-MDTEF,MF03E14A22R（DEL）</t>
  </si>
  <si>
    <t>MDAS-MDTER,LSMF03P27E14N48D5CR（DEL）</t>
  </si>
  <si>
    <t>MDAS-MDTER,LSMF03P27E14N48R（DEL）</t>
  </si>
  <si>
    <t>MDAS-TCR,Ⅲ3,NSF11P23S23N48D5AR（DEL）</t>
  </si>
  <si>
    <t>MDAS-UER,Ⅲ3,LSF20F20P18S71N48D51RS(DEL)</t>
  </si>
  <si>
    <t>MDAS-31D30R,Ⅲ3,LSF20F20P27B13A22RS(DEL)</t>
  </si>
  <si>
    <t>MDAS-TCA,III3,F11S23A22T04M04RS（DEL）</t>
  </si>
  <si>
    <t>MDAS-TCR,III3,NSF11P23S23N48RS（DEL）</t>
  </si>
  <si>
    <t>MDAS-UWA,F15P-10S85N48M01（DEL）</t>
  </si>
  <si>
    <t>MDAS-UWR,LS5F15P33S85A22D5B（DEL）</t>
  </si>
  <si>
    <t>MDAS-UWR,LS5F15P33S85A22D5C（DEL）</t>
  </si>
  <si>
    <t>MDAS-MDTEA1,Ⅲ3,MF04P-20B45A22R（DEL）</t>
  </si>
  <si>
    <t>MDAS-MDTER,Ⅲ3,LSMF03P27E14N48R（DEL）</t>
  </si>
  <si>
    <t>MDAS-MDTEA2,Ⅲ3,H08P-20S46A22（DEL）</t>
  </si>
  <si>
    <t>MDAS-MDTEA2,Ⅲ3,H08P-20S46N48（DEL）</t>
  </si>
  <si>
    <t>MDAS-TER,Ⅲ3,NSF20F20P27S86N48R(DEL)</t>
  </si>
  <si>
    <t>MDAS-TEA,Ⅲ3,F20F20P-15S86A22M04(DEL)</t>
  </si>
  <si>
    <t>MDAS-MEA,Ⅲ3,F20F20P-20S80A22M01R(DEL)</t>
  </si>
  <si>
    <t>MDAS-MEA,Ⅲ3,F20F20P-20S80N48M01R(DEL)</t>
  </si>
  <si>
    <t>MDAS-MER,Ⅲ3,NSF20F20P27S80N48D5AR(DEL)</t>
  </si>
  <si>
    <t>MDAS-MER,Ⅲ3,NSF20F20P27S80N48R（DEL）</t>
  </si>
  <si>
    <t>MDAS-MGTER,Ⅲ3,LSMF03P27E16N48DA7RE(DEL)</t>
  </si>
  <si>
    <t>MDAS-1022A,Ⅲ3,H08P-10S33A22M01（DEL）</t>
  </si>
  <si>
    <t>MDAS-1022A,Ⅲ3,H08P-10S33N48M01（DEL）</t>
  </si>
  <si>
    <t>MDAS-TEA,Ⅲ3,F30F30P-15S47A22M04(DEL)</t>
  </si>
  <si>
    <t>MDAS-TER,Ⅲ3,NSF30F30P27S47N48R(DEL)</t>
  </si>
  <si>
    <t>MDAS-MDTEA1,Ⅲ3,MF08P-20E14N48R（DEL）</t>
  </si>
  <si>
    <t>MDAS-MDTEA2,Ⅲ3,F25P-20S46A22（DEL）</t>
  </si>
  <si>
    <t>MDAS-MDTER,Ⅲ3,LSMF03P27E14N48DA7RE(DEL)</t>
  </si>
  <si>
    <t>MDAS-MGTEA1,Ⅲ3,MF03P-20E16A22R（DEL）</t>
  </si>
  <si>
    <t>MDAS-MGTEA1,Ⅲ3,MF03P-20E16N48R（DEL）</t>
  </si>
  <si>
    <t>MDAS-MGTEA2,Ⅲ3,H08P-20S33A22（DEL）</t>
  </si>
  <si>
    <t>MDAS-MDTEA1,Ⅲ4,MF03P-20E14A22R（DEL）</t>
  </si>
  <si>
    <t>MDAS-MDTEA1,Ⅲ4,MF03P-20E14N48R（DEL）</t>
  </si>
  <si>
    <t>MDAS-MDTEA2,Ⅲ4,H08P-20S46N48（DEL）</t>
  </si>
  <si>
    <t>MDAS-MER,Ⅲ3,NSF20F20P27S80N48RE(DEL)</t>
  </si>
  <si>
    <t>MDAS-1822R,Ⅱ2,H08P17S41A22（DEL）</t>
  </si>
  <si>
    <t>MDAS-1080R,Ⅱ2,F11P23S23D12D50R(DEL)</t>
  </si>
  <si>
    <t>MDAS-1080R,II2,F11P23S23D12R（DEL）</t>
  </si>
  <si>
    <t>MDAS-1822A,Ⅱ2,H08S41N48T04M01（DEL）</t>
  </si>
  <si>
    <t>MDAS-1080R,Ⅱ2,F11P23S23D12D50R(T)(DEL)</t>
  </si>
  <si>
    <t>PA-4750BGC2-3002,Correction板</t>
  </si>
  <si>
    <t>RA-4500IN02-3001,Correction板</t>
  </si>
  <si>
    <t>PA-4750CGC4-3002,Correction板</t>
  </si>
  <si>
    <t>PA-4550GEC0-3002,Correction板</t>
  </si>
  <si>
    <t>PA-4450CG02-3001,功放板</t>
  </si>
  <si>
    <t>PA-3535EWB0-3002,功放板</t>
  </si>
  <si>
    <t>CP-5T,移相器(DEL)</t>
  </si>
  <si>
    <t>PA-4669GEB0-3002,数字板</t>
  </si>
  <si>
    <t>OC-33X22WA42-3001,光收发板</t>
  </si>
  <si>
    <t>PA-4750LEB1-3002,功放板</t>
  </si>
  <si>
    <t>PA-4445LEB0-3002,功放板</t>
  </si>
  <si>
    <t>PA-4666FWB0-3002,数字板</t>
  </si>
  <si>
    <t>RA-4100IN01-3001,Correction板</t>
  </si>
  <si>
    <t>GRRU-1822IN2-3001,DCS一体化板(DEL)</t>
  </si>
  <si>
    <t>AFB-311P4U-3001,上行四分合路器板(DEL)</t>
  </si>
  <si>
    <t>00-5080ADPG-3001,GSM适配板</t>
  </si>
  <si>
    <t>PA-4550GEZ0-3002,数字变频板</t>
  </si>
  <si>
    <t>00-FSKMDM-3001,FSK MODEM板</t>
  </si>
  <si>
    <t>PA-4445FWB2-3002,功放板</t>
  </si>
  <si>
    <t>PLL-812STR-3001,锁相源板(远端)(DEL)</t>
  </si>
  <si>
    <t>RA-6200IN02-3001,Correction板</t>
  </si>
  <si>
    <t>SAV-61PK01-3801MX,包装组件</t>
  </si>
  <si>
    <t>RA1900-D01F60P00K60A11M06OP4ES1,Ⅱ2(DEL)</t>
  </si>
  <si>
    <t>AC2400,A03,F4096N01EN3</t>
  </si>
  <si>
    <t>AP2600-IFM,0101AN00P05,无线接入点</t>
  </si>
  <si>
    <t>AP2400-IFM,0500N00P05,无线接入点</t>
  </si>
  <si>
    <t>102808-000239-01</t>
    <phoneticPr fontId="11" type="noConversion"/>
  </si>
  <si>
    <t>610006-000013-0000</t>
    <phoneticPr fontId="11" type="noConversion"/>
  </si>
  <si>
    <t>600001-002458-0000</t>
    <phoneticPr fontId="11" type="noConversion"/>
  </si>
  <si>
    <t>600001-002490-0000</t>
    <phoneticPr fontId="11" type="noConversion"/>
  </si>
  <si>
    <t>600001-002844-0000</t>
    <phoneticPr fontId="11" type="noConversion"/>
  </si>
  <si>
    <t>600001-002845-0000</t>
    <phoneticPr fontId="11" type="noConversion"/>
  </si>
  <si>
    <t>600001-002993-0000</t>
    <phoneticPr fontId="11" type="noConversion"/>
  </si>
  <si>
    <t>600003-000492-0000</t>
    <phoneticPr fontId="11" type="noConversion"/>
  </si>
  <si>
    <t>600003-000931-0000</t>
    <phoneticPr fontId="11" type="noConversion"/>
  </si>
  <si>
    <t>600009-001004-0000</t>
    <phoneticPr fontId="11" type="noConversion"/>
  </si>
  <si>
    <t>102808-000303-00</t>
    <phoneticPr fontId="11" type="noConversion"/>
  </si>
  <si>
    <t>610005-000024-0000</t>
    <phoneticPr fontId="11" type="noConversion"/>
  </si>
  <si>
    <t>600001-001000-0000</t>
    <phoneticPr fontId="11" type="noConversion"/>
  </si>
  <si>
    <t>200306-003897-00</t>
    <phoneticPr fontId="11" type="noConversion"/>
  </si>
  <si>
    <t>MDAS-31D30F,F30F20H08E11A22T08L07（DEL）</t>
  </si>
  <si>
    <t>600003-000318-0000</t>
    <phoneticPr fontId="11" type="noConversion"/>
  </si>
  <si>
    <t>600003-000669-0000</t>
    <phoneticPr fontId="11" type="noConversion"/>
  </si>
  <si>
    <t>600003-000807-0000</t>
    <phoneticPr fontId="11" type="noConversion"/>
  </si>
  <si>
    <t>600003-000808-0000</t>
    <phoneticPr fontId="11" type="noConversion"/>
  </si>
  <si>
    <t>600003-000809-0000</t>
    <phoneticPr fontId="11" type="noConversion"/>
  </si>
  <si>
    <t>600003-000810-0000</t>
    <phoneticPr fontId="11" type="noConversion"/>
  </si>
  <si>
    <t>600003-000811-0000</t>
    <phoneticPr fontId="11" type="noConversion"/>
  </si>
  <si>
    <t>600003-000825-0000</t>
    <phoneticPr fontId="11" type="noConversion"/>
  </si>
  <si>
    <t>600003-000826-0000</t>
    <phoneticPr fontId="11" type="noConversion"/>
  </si>
  <si>
    <t>600003-000827-0000</t>
    <phoneticPr fontId="11" type="noConversion"/>
  </si>
  <si>
    <t>600001-002250-0000</t>
    <phoneticPr fontId="11" type="noConversion"/>
  </si>
  <si>
    <t>600001-002523-0000</t>
    <phoneticPr fontId="11" type="noConversion"/>
  </si>
  <si>
    <t>600001-002839-0000</t>
    <phoneticPr fontId="11" type="noConversion"/>
  </si>
  <si>
    <t>200306-001152-00</t>
    <phoneticPr fontId="11" type="noConversion"/>
  </si>
  <si>
    <t>102808-000169-01</t>
    <phoneticPr fontId="11" type="noConversion"/>
  </si>
  <si>
    <t>600003-001531-0000</t>
    <phoneticPr fontId="11" type="noConversion"/>
  </si>
  <si>
    <t>600003-000718-0000</t>
    <phoneticPr fontId="11" type="noConversion"/>
  </si>
  <si>
    <t>600001-003327-0000</t>
    <phoneticPr fontId="11" type="noConversion"/>
  </si>
  <si>
    <t>600004-004080-0000</t>
    <phoneticPr fontId="11" type="noConversion"/>
  </si>
  <si>
    <t>610012-OOOOO1-OOOO</t>
    <phoneticPr fontId="11" type="noConversion"/>
  </si>
  <si>
    <t>600003-001092-0000</t>
    <phoneticPr fontId="11" type="noConversion"/>
  </si>
  <si>
    <t>600003-000262-0000</t>
    <phoneticPr fontId="11" type="noConversion"/>
  </si>
  <si>
    <t>600012-000001-0000</t>
    <phoneticPr fontId="11" type="noConversion"/>
  </si>
  <si>
    <t>MDAS-MDTF,III3,LS5H08F15B44A22D57R(DEL)</t>
  </si>
  <si>
    <t>MDAS-MDTF,III3,LS5H08F15B44A22R（DEL）</t>
  </si>
  <si>
    <t>MDAS-MDTR,Ⅲ3,LS5H08F15P27B44N48R（DEL）</t>
  </si>
  <si>
    <t>R-1810AC-C1,M13,V25P30S41A22RS(DEL)</t>
  </si>
  <si>
    <t>GRRU-1022R,Ⅳ5,H16P33S37A22(DEL)</t>
  </si>
  <si>
    <t>RA-1000A-L,S1,F30P-10S34N48L04T06M16BF3</t>
  </si>
  <si>
    <t>RS-1080F,Ⅱ2,F11A22T08L07(DEL)</t>
  </si>
  <si>
    <t>MDAS-MGTEA2,Ⅲ3,H08P-20S33A22AC1（DEL）</t>
  </si>
  <si>
    <t>RA-0100DJK-3001,监控底板</t>
  </si>
  <si>
    <t>610003-000004-0000</t>
    <phoneticPr fontId="11" type="noConversion"/>
  </si>
  <si>
    <t>GW-35,A01,GU06BFCF1IP</t>
  </si>
  <si>
    <t>TPA-KGBM1-3001,开关模块板(DEL)</t>
  </si>
  <si>
    <t>AP2400-IFM,0100G00P,无线接入点(DEL)</t>
  </si>
  <si>
    <t>AP2400-IFM,0100G00P05,无线接入点(DEL)</t>
  </si>
  <si>
    <t>AP2400-IF,0500N00P1G013,无线接入点(DEL)</t>
  </si>
  <si>
    <t>AP2400-IFM,0500G00P05,无线接入点(DEL)</t>
  </si>
  <si>
    <t>MDAS-1080R,Ⅱ2,F11P23S23D12D5AR(T)(DEL)</t>
  </si>
  <si>
    <t>MDAS-1022A,H08S33A22T04M01（DEL）</t>
  </si>
  <si>
    <t>MDAS-1080F,Ⅱ2,F11A22T08L07RE（DEL）</t>
  </si>
  <si>
    <t>MDAS-1080R,Ⅱ2,F11P23S23D12D5ARE（DEL）</t>
  </si>
  <si>
    <t>MDAS-1080R,Ⅱ2,F11P23S23D12RE（DEL）</t>
  </si>
  <si>
    <t>MDAS-33G30F,F15H08B42A22T08L07（DEL）</t>
  </si>
  <si>
    <t>MDAS-33G30A,I2,F15H08Y01B42A22M01（DEL）</t>
  </si>
  <si>
    <t>MDAS-31D30R,Ⅱ2,F15H08P17P17B13A22(DEL)</t>
  </si>
  <si>
    <t>MDAS-33G30A,I2,F15H08Y01B42N48M01（DEL）</t>
  </si>
  <si>
    <t>MDAS-33G30F,F15H08B42N48T08L07（DEL）</t>
  </si>
  <si>
    <t>MDAS-33G30A,F15F20H08Y01E11N48M01（DEL）</t>
  </si>
  <si>
    <t>MDAS-31D30R,Ⅱ2,F15H08P23P23B13D12R(DEL)</t>
  </si>
  <si>
    <t>MDAS-33G30R,Ⅱ2,F15H08P23P23B42D12R(DEL)</t>
  </si>
  <si>
    <t>MDAS-31D30R,Ⅱ2,F15H08P23B13D12R(T)(DEL)</t>
  </si>
  <si>
    <t>MDAS-33G30R,Ⅱ2,F15H08P23B42D12R(T)(DEL)</t>
  </si>
  <si>
    <t>MDAS-31D30F,Ⅱ2,F15H08B13N48T08L07(DEL)</t>
  </si>
  <si>
    <t>MDAS-33G30F,Ⅱ2,F15H08B42N48T08L07(DEL)</t>
  </si>
  <si>
    <t>MDAS-33D30R,Ⅱ2,F15H08P23B44A22（DEL）</t>
  </si>
  <si>
    <t>MDAS-33D30R,Ⅱ2,F15H08P23B44D12（DEL）</t>
  </si>
  <si>
    <t>MDAS-33D30R,Ⅱ2,F15H08P23B44D12D5AR(DEL)</t>
  </si>
  <si>
    <t>MDAS-33D30R,Ⅱ2,F15H08P23B44D12R（DEL）</t>
  </si>
  <si>
    <t>MDAS-31D30R,Ⅱ2,F15H08P23B13D12RE（DEL）</t>
  </si>
  <si>
    <t>MDAS-31D30R,Ⅱ2,F15H08P23B13D12D5BR(DEL)</t>
  </si>
  <si>
    <t>MDAS-3310A,Ⅲ3,F15Y01S79N48T07R（DEL）</t>
  </si>
  <si>
    <t>MDAS-MDTEA1,MF04P-10B45N48R（DEL）</t>
  </si>
  <si>
    <t>MDAS-MGTR,Ⅱ2,NSH08F15P23B42D12D5AR(DEL)</t>
  </si>
  <si>
    <t>MDAS-MGTR,Ⅱ2,NSH08F15P23B42D12RS（DEL）</t>
  </si>
  <si>
    <t>MDAS-MGA,Ⅱ2,H08S33N48T04M01（DEL）</t>
  </si>
  <si>
    <t>MDAS-UEF,Ⅲ3,LSF20F20S71A22R(DEL)</t>
  </si>
  <si>
    <t>MDAS-TCF,III3,F11A22T08L07R（DEL）</t>
  </si>
  <si>
    <t>MDAS-TCR,III3,NSF11P23S23N48R（DEL）</t>
  </si>
  <si>
    <t>MDAS-UWF,LS5F15S85N48RS（DEL）</t>
  </si>
  <si>
    <t>MDAS-MDTEF,Ⅲ3,LSMF03E14A22R（DEL）</t>
  </si>
  <si>
    <t>MDAS-MDTER,Ⅲ3,LSMF03P27E14N48D57R(DEL)</t>
  </si>
  <si>
    <t>MDAS-MDTER,Ⅲ3,LSMF03P27E14N48DA7R(DEL)</t>
  </si>
  <si>
    <t>MDAS-MDTEA1,Ⅲ3,MF04P-20B45N48R（DEL）</t>
  </si>
  <si>
    <t>MDAS-MDTER,Ⅲ3,LSMF03P27E14N48D5AR(DEL)</t>
  </si>
  <si>
    <t>MDAS-TCA,Ⅲ3,F11S23N48T04M04RS（DEL）</t>
  </si>
  <si>
    <t>MDAS-MDER,Ⅲ3,LSMF06P27B46N48D5AR（DEL）</t>
  </si>
  <si>
    <t>MDAS-UWR,Ⅲ3,NSF20P27S85N48D5BR（DEL）</t>
  </si>
  <si>
    <t>MDAS-UWR,Ⅲ3,NSF20P27S85N48D5AR（DEL）</t>
  </si>
  <si>
    <t>MDAS-UWA,Ⅲ3,F20A22S85T04M01（DEL）</t>
  </si>
  <si>
    <t>MDAS-UWA,Ⅲ3,F20N48S85T04M01（DEL）</t>
  </si>
  <si>
    <t>MDAS-UWF,Ⅲ3,NSF20S85A22T08L07R（DEL）</t>
  </si>
  <si>
    <t>MDAS-MDTEF,Ⅲ3,LSMF03E14A22D57R（DEL）</t>
  </si>
  <si>
    <t>MDAS-MEF,Ⅲ3,NSF20F20S80A22T08L07R(DEL)</t>
  </si>
  <si>
    <t>MDAS-MDTER,Ⅲ3,LSMF03P27E14N48D5ER(DEL)</t>
  </si>
  <si>
    <t>MDAS-MGTEA2,Ⅲ3,F20P-20S30A22（DEL）</t>
  </si>
  <si>
    <t>MDAS-MGTEF,Ⅲ3,LSMF03E16A22D57R（DEL）</t>
  </si>
  <si>
    <t>MDAS-MGTER,Ⅲ3,LSMF03P27E16N48D57RE(DEL)</t>
  </si>
  <si>
    <t>MDAS-MGTEF,Ⅲ3,LSMF03E16A22R（DEL）</t>
  </si>
  <si>
    <t>MDAS-33G30R,Ⅲ3,NSF15H08P27B42N48R(DEL)</t>
  </si>
  <si>
    <t>MDAS-33G30R,Ⅲ3,NSF15H08P27B42N48RS(DEL)</t>
  </si>
  <si>
    <t>MDAS-MDTER,Ⅲ3,LSMF03P27E14N48RS（DEL）</t>
  </si>
  <si>
    <t>MDAS-TEA,Ⅲ3,F30F30P-15S47N48M04(DEL)</t>
  </si>
  <si>
    <t>MDAS-MGTER,Ⅲ3,LSMF07P27E16N48DA7RE(DEL)</t>
  </si>
  <si>
    <t>MDAS-MDTEA1,Ⅲ3,MF08P-20E14A22R（DEL）</t>
  </si>
  <si>
    <t>MDAS-MDTEA2,Ⅲ3,F25P-20S46N48（DEL）</t>
  </si>
  <si>
    <t>MDAS-MDTEF,Ⅲ3,LSMF08E14A22D57R（DEL）</t>
  </si>
  <si>
    <t>MDAS-MDTEF,Ⅲ3,LSMF08E14A22R（DEL）</t>
  </si>
  <si>
    <t>MDAS-MDTER,Ⅲ3,LSMF03P27E14N48D57RE(DEL)</t>
  </si>
  <si>
    <t>MDAS-MDTER,Ⅲ3,LSMF03P27E14N48DE7RE(DEL)</t>
  </si>
  <si>
    <t>MDAS-MDTER,Ⅲ3,LSMF08P27E14N48D57RE(DEL)</t>
  </si>
  <si>
    <t>MDAS-MDTER,Ⅲ3,LSMF08P27E14N48DA7RE(DEL)</t>
  </si>
  <si>
    <t>MDAS-MGTEA2,Ⅲ3,H08P-20S33N48（DEL）</t>
  </si>
  <si>
    <t>MDAS-MDTEA2,Ⅲ4,H08P-20S46A22（DEL）</t>
  </si>
  <si>
    <t>MDAS-MDTEF,Ⅲ4,LSMF03E14A22D57R（DEL）</t>
  </si>
  <si>
    <t>MDAS-MDTEF,Ⅲ4,LSMF03E14A22R（DEL）</t>
  </si>
  <si>
    <t>MDAS-MDTEF,Ⅲ3,LSMF03E14A22D57（DEL）</t>
  </si>
  <si>
    <t>MDAS-MDTEF,Ⅲ3,LSMF03E14A22（DEL）</t>
  </si>
  <si>
    <t>MDAS-MGTEF,Ⅲ3,LSMF03E16A22D57（DEL）</t>
  </si>
  <si>
    <t>MDAS-MGTEF,Ⅲ3,LSMF03E16A22（DEL）</t>
  </si>
  <si>
    <t>MDAS-MGTEF,Ⅲ3,LSMF10E16A22D57(DEL)</t>
  </si>
  <si>
    <t>MDAS-MGTEF,Ⅲ3,LSMF10E16A22(DEL)</t>
  </si>
  <si>
    <t>MDAS-MDTEA1,Ⅲ3,MF11P-20E14N48R(DEL)</t>
  </si>
  <si>
    <t>MDAS-MDTEA2,Ⅲ3,H16P-20S46N48（DEL）</t>
  </si>
  <si>
    <t>MDAS-MGTEA1,Ⅲ3,MF11P-20E16N48R(DEL)</t>
  </si>
  <si>
    <t>MDAS-MGTEA2,Ⅲ3,H16P-20S33N48（DEL）</t>
  </si>
  <si>
    <t>MDAS-MGTER,Ⅲ4,LSMF14P27E18N48R(DEL)</t>
  </si>
  <si>
    <t>MDAS-MGTEA,Ⅲ4,MF14P-20E18N48(DEL)</t>
  </si>
  <si>
    <t>MDAS-MGTEF,Ⅲ4,LSMF14E18A22R(DEL)</t>
  </si>
  <si>
    <t>MDAS-MGTER,Ⅲ4,LSMF14P27E18N48DAR(DEL)</t>
  </si>
  <si>
    <t>MDAS-MGTEA,Ⅲ4,MF14P-20E18A22(DEL)</t>
  </si>
  <si>
    <t>MDAS-UDWER,Ⅲ3,LSMF12P27E19N48D5AR(DEL)</t>
  </si>
  <si>
    <t>MDAS-33G30R,Ⅱ2,F15H08P23P23B42A22(DEL)</t>
  </si>
  <si>
    <t>MDAS-33G30R,I2,F15H08P12P14B42D12（DEL）</t>
  </si>
  <si>
    <t>MDAS-33G30R,I2,F15H08P12P14B42D12D54</t>
  </si>
  <si>
    <t>TBS-9010,M21,F25P52S32N48M01(DEL)</t>
  </si>
  <si>
    <t>TBS-9010,M21,F25P52S32A22M01(DEL)</t>
  </si>
  <si>
    <t>BPA-9010M-G,M21,F25P50S32N48M01(DEL)</t>
  </si>
  <si>
    <t>BPA-9010M-G,M21,F25P53S32N48M01</t>
  </si>
  <si>
    <t>BPA-9010M-D,M21,F45P52S45A22M01</t>
  </si>
  <si>
    <t>TBS-9010,F06P52S32N48M01(DEL)</t>
  </si>
  <si>
    <t>TBS-9010,F06P52S32A22M01(DEL)</t>
  </si>
  <si>
    <t>TBS-8010,F10P53S23N48M04(DEL)</t>
  </si>
  <si>
    <t>TBS-8010,F10P53S23A22M04(DEL)</t>
  </si>
  <si>
    <t>TBS-3110,F15P51S82N48M01(DEL)</t>
  </si>
  <si>
    <t>TBS-3110,F15P51S82A22M01(DEL)</t>
  </si>
  <si>
    <t>TBS-1810,M21,F45P52S75A22M01(DEL)</t>
  </si>
  <si>
    <t>TBS-1810,M21,F45P52S45A22M01(DEL)</t>
  </si>
  <si>
    <t>TBS-1810,F20P52S48N48M01(DEL)</t>
  </si>
  <si>
    <t>TBS-1810,F20P52S48A22M01(DEL)</t>
  </si>
  <si>
    <t>MDAS-33G30R,Ⅱ2,F15H08P17P17B42D12D54</t>
  </si>
  <si>
    <t>MDAS-33G30R,Ⅱ2,F15H08P17P17B42A22(DEL)</t>
  </si>
  <si>
    <t>MDAS-31D30R,Ⅱ2,F15H08P17P17B13A22D54</t>
  </si>
  <si>
    <t>MDAS-33G30R,Ⅱ2,F15H08P23P23B42D12(DEL)</t>
  </si>
  <si>
    <t>MDAS-31D30R,Ⅱ2,F15H08P23P23B13D12(DEL)</t>
  </si>
  <si>
    <t>MDAS-33G30R,Ⅱ2,F15H08P17P17B42D12(DEL)</t>
  </si>
  <si>
    <t>MDAS-1080R,Ⅱ2,F11P23S23A22（DEL）</t>
  </si>
  <si>
    <t>MDAS-31D30R,Ⅱ2,F15H08P17P17B13D12(DEL)</t>
  </si>
  <si>
    <t>MDAS-1080R,Ⅱ2,F11P23S23D12(DEL)</t>
  </si>
  <si>
    <t>MDAS-33G30R,Ⅱ2,F15H08P23B42D12(T)(DEL)</t>
  </si>
  <si>
    <t>MDAS-33G30R,Ⅱ2,F15H08P17P17B42D12D50</t>
  </si>
  <si>
    <t>TBS-3110,F60P52S76N48M01</t>
  </si>
  <si>
    <t>TBS-8010,F10P53S23A22M04,Ⅱ2</t>
  </si>
  <si>
    <t>R-9110AC-C2,M21,F20P20S30A22M01RS(DEL)</t>
  </si>
  <si>
    <t>GRRU-1022R,Ⅳ4,H02P48S37N48DV(DEL)</t>
  </si>
  <si>
    <t>GRRU-1022R,Ⅳ4,H04P48S37A22(DEL)</t>
  </si>
  <si>
    <t>GRRU-1022R,Ⅳ4,H04P48S37A22DV(DEL)</t>
  </si>
  <si>
    <t>GRRU-1022R,Ⅳ4,H04P48S37N48(DEL)</t>
  </si>
  <si>
    <t>GRRU-1022A,Ⅳ4,H04P00S37A22M01DV(DEL)</t>
  </si>
  <si>
    <t>GRRU-1022A,Ⅳ4,H02P00S37N48M01(DEL)</t>
  </si>
  <si>
    <t>GRRU-1022A,Ⅳ4,H04P00S37N48M01(DEL)</t>
  </si>
  <si>
    <t>GRRU-1022A,Ⅳ4,H02P00S37N48M01DV(DEL)</t>
  </si>
  <si>
    <t>GRRU-1022A,Ⅳ4,H04P00S37N48M01DV(DEL)</t>
  </si>
  <si>
    <t>GRRU-1022A,Ⅳ4,H04P00S37A22M01(DEL)</t>
  </si>
  <si>
    <t>GRRU-1022A,Ⅳ4,H06P00S37A22M01(DEL)</t>
  </si>
  <si>
    <t>GRRU-1822R,Ⅳ4,H04P43S41A22(DEL)</t>
  </si>
  <si>
    <t>GRRU-1822R,Ⅳ4,H02P43S41A22(DEL)</t>
  </si>
  <si>
    <t>GRRU-1022R,Ⅳ4,H04P43S37A22(DEL)</t>
  </si>
  <si>
    <t>GRRU-1022R,Ⅳ4,H08P43S37N48(DEL)</t>
  </si>
  <si>
    <t>GRRU-1022R,Ⅳ4,H16P43S37A22(DEL)</t>
  </si>
  <si>
    <t>GRRU-1022R,Ⅳ4,H02P43S37A22(DEL)</t>
  </si>
  <si>
    <t>GRRU-1022R,Ⅳ4,H02P48S37A22(DEL)</t>
  </si>
  <si>
    <t>GRRU-1022R,Ⅳ4,H02P48S37A22DV(DEL)</t>
  </si>
  <si>
    <t>GRRU-1022R,Ⅳ4,H04P48S37N48DV(DEL)</t>
  </si>
  <si>
    <t>GRRU-1022R,Ⅳ4,H06P48S37A22(DEL)</t>
  </si>
  <si>
    <t>GRRU-1022R,Ⅳ4,H02P46S37A22DV(DEL)</t>
  </si>
  <si>
    <t>GRRU-1022R,Ⅳ4,H04P46S37A22DV(DEL)</t>
  </si>
  <si>
    <t>GRRU-1022R,Ⅳ4,H06P46S37N48(DEL)</t>
  </si>
  <si>
    <t>GRRU-1022R,Ⅳ4,H08P46S37A22(DEL)</t>
  </si>
  <si>
    <t>GRRU-1022R,Ⅳ4,H04P46S37A22(DEL)</t>
  </si>
  <si>
    <t>GRRU-1022R,Ⅳ4,H16P46S37A22(DEL)</t>
  </si>
  <si>
    <t>GRRU-1022R,Ⅳ4,H16P47S35A22DV(T)(DEL)</t>
  </si>
  <si>
    <t>GRRU-1022R,Ⅳ4,H08P46S33A22(DEL)</t>
  </si>
  <si>
    <t>RA-1082-R,T22,F10P33S23A22L06GD1(DEL)</t>
  </si>
  <si>
    <t>GRRU-1022A,Ⅳ4,H16P00S30N48M01DVBF2(DEL)</t>
  </si>
  <si>
    <t>RA-1000A-L,M21,F20P-15S30A22L04T02M01</t>
  </si>
  <si>
    <t>GRRU-1822R,Ⅳ4,H16P48S46A22DVBF2B(DEL)</t>
  </si>
  <si>
    <t>GRRU-1822R,Ⅳ4,H16P48S47A22DVBF2B(DEL)</t>
  </si>
  <si>
    <t>GRRU-1022R,Ⅳ4,H16P48S39A22DVB(DEL)</t>
  </si>
  <si>
    <t>RA-1082-R,T22,F10P43S23N48L06M03GD1(DEL)</t>
  </si>
  <si>
    <t>GRRU-1022R,Ⅳ4,H08P40S33A22(DEL)</t>
  </si>
  <si>
    <t>GRRU-1022R,Ⅳ4,H16P40S33N48(DEL)</t>
  </si>
  <si>
    <t>GRRU-1022R,Ⅳ4,H16P40S37A22(DEL)</t>
  </si>
  <si>
    <t>GRRU-1822R,Ⅳ4,H08P40S41A22(DEL)</t>
  </si>
  <si>
    <t>GRRU-1822R,Ⅳ4,H16P40S41A22(DEL)</t>
  </si>
  <si>
    <t>GRRU-1022A,Ⅳ4,H16P00S35N48M01DV(DEL)</t>
  </si>
  <si>
    <t>GRRU-1022R,Ⅳ4,H16P48S35N48DV(DEL)</t>
  </si>
  <si>
    <t>GRRU-1822A,Ⅳ4,H16P00S41N48M01DV(DEL)</t>
  </si>
  <si>
    <t>GRRU-1822R,Ⅳ4,H16P48S41N48DV(DEL)</t>
  </si>
  <si>
    <t>GRRU-1022A,Ⅳ4,H16P00S39N48M01DV(DEL)</t>
  </si>
  <si>
    <t>GRRU-1022R,Ⅳ4,H16P48S39A22DV(DEL)</t>
  </si>
  <si>
    <t>GRRU-1022RA,Ⅲ3,H16P00S33A22M10DV(DEL)</t>
  </si>
  <si>
    <t>GRRU-1022R,Ⅳ4,H08P43S37A22(DEL)</t>
  </si>
  <si>
    <t>RA-1800AW-R,M13,F45P30S41A22L06GD1(DEL)</t>
  </si>
  <si>
    <t>GRRU-1022R,Ⅳ4,H08P43S33A22(DEL)</t>
  </si>
  <si>
    <t>GRRU-1822R,Ⅳ4,H08P43S41A22(DEL)</t>
  </si>
  <si>
    <t>GRRU-1022R,Ⅳ4,H08P43S33A22E(DEL)</t>
  </si>
  <si>
    <t>GRRU-1822R,Ⅳ4,H06P43S41A22(DEL)</t>
  </si>
  <si>
    <t>GRRU-1822A,Ⅳ4,H06P00S41A22M01(DEL)</t>
  </si>
  <si>
    <t>GRRU-1822A,Ⅳ4,H02P00S41N48M01DV(DEL)</t>
  </si>
  <si>
    <t>GRRU-1822R,Ⅳ4,H02P48S41A22DV(DEL)</t>
  </si>
  <si>
    <t>GRRU-1822R,Ⅳ4,H02P40S41A22(DEL)</t>
  </si>
  <si>
    <t>GRRU-1822R,Ⅳ4,H04P40S41A22(DEL)</t>
  </si>
  <si>
    <t>GRRU-1822R,Ⅳ4,H06P40S41A22(DEL)</t>
  </si>
  <si>
    <t>GRRU-1822R,Ⅳ4,H08P46S41A22(DEL)</t>
  </si>
  <si>
    <t>GRRU-1822R,Ⅳ4,H10P40S41N48(DEL)</t>
  </si>
  <si>
    <t>GRRU-1022A,Ⅳ4,H02P00S37A22M01(DEL)</t>
  </si>
  <si>
    <t>GRRU-1022A,Ⅳ4,H02P00S37A22M01DV(DEL)</t>
  </si>
  <si>
    <t>GRRU-1022R,Ⅳ4,H02P45S37A22(DEL)</t>
  </si>
  <si>
    <t>GRRU-1022R,Ⅳ4,H02P45S37A22DV(DEL)</t>
  </si>
  <si>
    <t>GRRU-1022R,Ⅳ4,H02P46S37A22(DEL)</t>
  </si>
  <si>
    <t>GRRU-1822A,Ⅳ4,H04P00S41N48M01DV(DEL)</t>
  </si>
  <si>
    <t>GRRU-1822R,Ⅳ4,H04P48S41A22DV(DEL)</t>
  </si>
  <si>
    <t>GRRU-1822R,Ⅳ4,H08P43S41N48(DEL)</t>
  </si>
  <si>
    <t>GRRU-1022R,Ⅳ4,H02P40S37A22(DEL)</t>
  </si>
  <si>
    <t>GRRU-1022R,Ⅳ4,H06P40S37A22(DEL)</t>
  </si>
  <si>
    <t>GRRU-1822A,Ⅳ4,H02P00S41A22M01(DEL)</t>
  </si>
  <si>
    <t>GRRU-1822A,Ⅳ4,H04P00S41N48M01(DEL)</t>
  </si>
  <si>
    <t>GRRU-1822A,Ⅳ4,H04P00S41A22M01DV(DEL)</t>
  </si>
  <si>
    <t>GRRU-1822A,Ⅳ4,H10P00S41A22M01(DEL)</t>
  </si>
  <si>
    <t>GRRU-1822A,Ⅳ4,H02P00S41N48M01(DEL)</t>
  </si>
  <si>
    <t>GRRU-1822A,Ⅳ4,H06P00S41A22M01DV(DEL)</t>
  </si>
  <si>
    <t>GRRU-1822A,Ⅳ4,H02P00S41A22M01DV(DEL)</t>
  </si>
  <si>
    <t>GRRU-1822A,Ⅳ4,H04P00S41A22M01(DEL)</t>
  </si>
  <si>
    <t>GRRU-1822R,Ⅳ4,H06P48S41A22(DEL)</t>
  </si>
  <si>
    <t>GRRU-1822R,Ⅳ4,H04P48S41N48(DEL)</t>
  </si>
  <si>
    <t>GRRU-1822R,Ⅳ4,H04P48S41A22(DEL)</t>
  </si>
  <si>
    <t>GRRU-1822R,Ⅳ4,H04P48S41N48DV(DEL)</t>
  </si>
  <si>
    <t>GRRU-1822R,Ⅳ4,H02P48S41A22(DEL)</t>
  </si>
  <si>
    <t>GRRU-1822R,Ⅳ4,H02P48S41N48(DEL)</t>
  </si>
  <si>
    <t>GRRU-1822R,Ⅳ4,H02P45S41A22(DEL)</t>
  </si>
  <si>
    <t>GRRU-1822R,Ⅳ4,H04P45S41A22(DEL)</t>
  </si>
  <si>
    <t>GRRU-1822R,Ⅳ4,H02P45S41A22DV(DEL)</t>
  </si>
  <si>
    <t>GRRU-1822R,Ⅳ4,H04P45S41A22DV(DEL)</t>
  </si>
  <si>
    <t>GRRU-1822R,Ⅳ4,H08P46S41A22DV(DEL)</t>
  </si>
  <si>
    <t>GRRU-1822R,Ⅳ4,H04P46S41A22(DEL)</t>
  </si>
  <si>
    <t>GRRU-1822R,Ⅳ4,H04P46S41A22DV(DEL)</t>
  </si>
  <si>
    <t>R-1810AC-C2,M13,F25P17S41D06M01RS(DEL)</t>
  </si>
  <si>
    <t>R-1810AC-C2,M13,F25P20S41D06M01RS(DEL)</t>
  </si>
  <si>
    <t>R-1810AC-C2,M13,F25P23S41D06M01RS(DEL)</t>
  </si>
  <si>
    <t>RA-1000AW-R,M13,F24P43S33A22L06GD1(DEL)</t>
  </si>
  <si>
    <t>RA-1000AW-R,M13,F24P37S33A22L06GD1(DEL)</t>
  </si>
  <si>
    <t>RA-1000AW-R,M13,F24P40S33A22L06GD1(DEL)</t>
  </si>
  <si>
    <t>RA-1000AW-R,M13,F24P45S33A22L06GD1(DEL)</t>
  </si>
  <si>
    <t>R-1810AC,M13,F25P40S41A22M01(DEL)</t>
  </si>
  <si>
    <t>R-1810AC,M13,F25P43S41A22M01(DEL)</t>
  </si>
  <si>
    <t>R-1810AC,M13,F25P45S41A22M01(DEL)</t>
  </si>
  <si>
    <t>RA-1000A-LD,U13,F06P00S37N48L04T01M01GD1</t>
  </si>
  <si>
    <t>RA-1000AW-R,U13,F06P40S37A22L06GD1(DEL)</t>
  </si>
  <si>
    <t>RA-1000AW-R,U13,F06P43S37A22L06GD1(DEL)</t>
  </si>
  <si>
    <t>RA-1000AW-R,U13,F06P33S37A22L06GD1RS(DEL</t>
  </si>
  <si>
    <t>DFR-1000R,F24P48S33N48DVBF1</t>
  </si>
  <si>
    <t>DRRU-1087TA,H16P00S20A22M01DV(DEL)</t>
  </si>
  <si>
    <t>DRRU-1087TR,H16P40S20A22DV(DEL)</t>
  </si>
  <si>
    <t>GRRU-1022A,Ⅳ4,H16P00S35A22M01DV(DEL)</t>
  </si>
  <si>
    <t>GRRU-1022R,Ⅳ4,H16P48S35A22DV(DEL)</t>
  </si>
  <si>
    <t>GRRU-1822A,Ⅳ4,H16P00S41A22M01DV(DEL)</t>
  </si>
  <si>
    <t>GRRU-1822R,Ⅳ4,H16P48S41A22DV(DEL)</t>
  </si>
  <si>
    <t>GRRU-1022A,Ⅳ4,H08P00S37A22M01DV(DEL)</t>
  </si>
  <si>
    <t>GRRU-1022A,Ⅳ4,H08P00S37N48M01DV(DEL)</t>
  </si>
  <si>
    <t>GRRU-1022A,Ⅳ4,H16P00S37A22M01DV(DEL)</t>
  </si>
  <si>
    <t>GRRU-1022A,Ⅳ4,H16P00S37N48M01DV(DEL)</t>
  </si>
  <si>
    <t>GRRU-1022R,Ⅳ4,H08P48S37A22DV(DEL)</t>
  </si>
  <si>
    <t>GRRU-1022R,Ⅳ4,H08P48S37N48DV(DEL)</t>
  </si>
  <si>
    <t>GRRU-1022R,Ⅳ4,H16P48S37A22DV(DEL)</t>
  </si>
  <si>
    <t>GRRU-1022R,Ⅳ4,H16P48S37N48DV(DEL)</t>
  </si>
  <si>
    <t>GRRU-1022R,Ⅳ4,H08P45S33A22(DEL)</t>
  </si>
  <si>
    <t>GRRU-1022R,Ⅳ4,H08P45S33A22DV(DEL)</t>
  </si>
  <si>
    <t>GRRU-1022R,Ⅳ4,H08P45S33N48(DEL)</t>
  </si>
  <si>
    <t>GRRU-1022R,Ⅳ4,H16P45S33A22(DEL)</t>
  </si>
  <si>
    <t>GRRU-1022R,Ⅳ4,H16P45S33A22DV(DEL)</t>
  </si>
  <si>
    <t>GRRU-1022R,Ⅳ4,H16P45S33N48(DEL)</t>
  </si>
  <si>
    <t>GRRU-1022R,Ⅳ4,H16P45S33N48DV(DEL)</t>
  </si>
  <si>
    <t>GRRU-1822R,Ⅳ4,H06P46S41N48DV(DEL)</t>
  </si>
  <si>
    <t>GRRU-1822R,Ⅳ4,H02P46S41A22DV(DEL)</t>
  </si>
  <si>
    <t>GRRU-1822R,Ⅳ4,H02P46S41A22(DEL)</t>
  </si>
  <si>
    <t>GRRU-1022DA,Ⅳ4,H16P00S35N48M01DV(DEL)</t>
  </si>
  <si>
    <t>GRRU-1022DR,Ⅳ4,H16P48S35A22DVB(DEL)</t>
  </si>
  <si>
    <t>GRRU-1022DR,Ⅳ4,H16P48S35N48DVB(DEL)</t>
  </si>
  <si>
    <t>DFR-3210R,Ⅲ4,F10P49S23N48DVLS(DEL)</t>
  </si>
  <si>
    <t>GRRU-1822DR,Ⅳ4,H16P48S46N48DV(DEL)</t>
  </si>
  <si>
    <t>GRRU-1022DA,Ⅳ5,H16P00S35A22M01DV(DEL)</t>
  </si>
  <si>
    <t>GRRU-1022DA,Ⅳ5,H16P00S35N48M01DV(DEL)</t>
  </si>
  <si>
    <t>GRRU-1022DA,Ⅳ5,H16P00S39N48M01DV(DEL)</t>
  </si>
  <si>
    <t>GRRU-1022DA,Ⅳ5,H16P00S33A22M01DV(DEL)</t>
  </si>
  <si>
    <t>GRRU-1022R,Ⅳ5,H16P33S37A22D50RS(DEL)</t>
  </si>
  <si>
    <t>GRRU-1022DR,Ⅳ4,H16P45S33N48RS(DEL)</t>
  </si>
  <si>
    <t>GRRU-1822DR,Ⅳ4,H08P45S46A22DV(DEL)</t>
  </si>
  <si>
    <t>GRRU-1822DR,Ⅳ4,H16P46S46N48DV(DEL)</t>
  </si>
  <si>
    <t>GRRU-1822DR,Ⅳ4,H16P45S46A22DV(DEL)</t>
  </si>
  <si>
    <t>GRRU-1822DR,Ⅳ4,H16P46S46A22RS(DEL)</t>
  </si>
  <si>
    <t>GRRU-1822DR,Ⅳ4,H16P46S46N48RS(DEL)</t>
  </si>
  <si>
    <t>GRRU-1822DR,Ⅳ4,H16P45S46A22RS(DEL)</t>
  </si>
  <si>
    <t>GRRU-1822DR,Ⅳ4,H08P45S46N48RS(DEL)</t>
  </si>
  <si>
    <t>GRRU-1822DR,Ⅳ4,H16P45S46N48RS(DEL)</t>
  </si>
  <si>
    <t>GRRU-1822DR,Ⅳ4,H08P46S46A22RS(DEL)</t>
  </si>
  <si>
    <t>GRRU-1822DR,Ⅳ4,H08P48S46A22RS(DEL)</t>
  </si>
  <si>
    <t>RA-1082-R,T22,F10P43S23A92L06M03GD1(DEL)</t>
  </si>
  <si>
    <t>GRRU-1022R,Ⅳ5,H16P43S33A22(DEL)</t>
  </si>
  <si>
    <t>GRRU-1022R,Ⅳ5,H08P43S33A22(DEL)</t>
  </si>
  <si>
    <t>GRRU-1022R,Ⅳ5,H02P43S33A22(DEL)</t>
  </si>
  <si>
    <t>GRRU-1022DR,Ⅳ4,H16P46S33N48DV(DEL)</t>
  </si>
  <si>
    <t>GRRU-1022R,Ⅳ5,H16P43S30A22(DEL)</t>
  </si>
  <si>
    <t>RA-1000AW-R,M22,F20P43S30A22L06(DEL)</t>
  </si>
  <si>
    <t>GRRU-1022DR,Ⅳ4,H16P45S33A22DV(DEL)</t>
  </si>
  <si>
    <t>GRRU-1022DR,Ⅳ4,H16P46S33A22DV(DEL)</t>
  </si>
  <si>
    <t>GRRU-1022DR,Ⅳ5,H16P45S30A22DVB(DEL)</t>
  </si>
  <si>
    <t>GRRU-1022DR,Ⅳ4,H16P45S33A22RS(DEL)</t>
  </si>
  <si>
    <t>GRRU-1022DR,Ⅳ4,H16P46S33A22RS(DEL)</t>
  </si>
  <si>
    <t>GRRU-1022DR,Ⅳ4,H16P48S33A22RS(DEL)</t>
  </si>
  <si>
    <t>GRRU-1022DA,Ⅳ5,H08P00S33N48M01(DEL)</t>
  </si>
  <si>
    <t>GRRU-1022DA,Ⅳ5,H16P00S33N48M01</t>
  </si>
  <si>
    <t>GRRU-1022R,Ⅳ5,H08P40S33A22(DEL)</t>
  </si>
  <si>
    <t>GRRU-1022R,Ⅳ5,H16P40S30A22(DEL)</t>
  </si>
  <si>
    <t>GRRU-1022R,Ⅳ5,H16P40S33A22(DEL)</t>
  </si>
  <si>
    <t>GRRU-1022R,Ⅳ5,H16P43S30N48(DEL)</t>
  </si>
  <si>
    <t>GRRU-1022R,Ⅳ5,H16P43S33N48(DEL)</t>
  </si>
  <si>
    <t>GRRU-1022DR,Ⅳ4,H16P48S30A22RS(DEL)</t>
  </si>
  <si>
    <t>GRRU-1822R,Ⅳ5,H16P40S46A22(DEL)</t>
  </si>
  <si>
    <t>GRRU-1822R,Ⅳ5,H16P40S46N48(DEL)</t>
  </si>
  <si>
    <t>GRRU-1822R,Ⅳ5,H16P43S46A22(DEL)</t>
  </si>
  <si>
    <t>GRRU-1822R,Ⅳ5,H16P43S46N48(DEL)</t>
  </si>
  <si>
    <t>GRRU-1022DR,Ⅳ4,H08P45S33A22DV(DEL)</t>
  </si>
  <si>
    <t>GRRU-1022DR,Ⅳ4,H08P46S33A22RS(DEL)</t>
  </si>
  <si>
    <t>GRRU-1022DR,Ⅳ4,H08P46S33N48DV(DEL)</t>
  </si>
  <si>
    <t>GRRU-1022DR,Ⅳ4,H08P48S33A22RS(DEL)</t>
  </si>
  <si>
    <t>GRRU-1022DR,Ⅳ4,H08P48S33A22DV(DEL)</t>
  </si>
  <si>
    <t>GRRU-1022DR,Ⅳ4,H08P48S33N48DV(DEL)</t>
  </si>
  <si>
    <t>GRRU-1822DR,Ⅳ4,H08P46S48N48DV</t>
  </si>
  <si>
    <t>GRRU-1822R,Ⅳ5,H02P40S48A22RS(DEL)</t>
  </si>
  <si>
    <t>GRRU-1822R,Ⅳ5,H02P43S48A22RS(DEL)</t>
  </si>
  <si>
    <t>GRRU-1822R,Ⅳ5,H04P40S48A22RS(DEL)</t>
  </si>
  <si>
    <t>GRRU-1822R,Ⅳ5,H04P43S48A22RS(DEL)</t>
  </si>
  <si>
    <t>GRRU-1822R,Ⅳ5,H08P40S48A22RS(DEL)</t>
  </si>
  <si>
    <t>GRRU-1822R,Ⅳ5,H08P43S48A22</t>
  </si>
  <si>
    <t>GRRU-1822R,Ⅳ5,H08P43S48A22RS(DEL)</t>
  </si>
  <si>
    <t>GRRU-1822R,Ⅳ5,H16P40S48A22RS(DEL)</t>
  </si>
  <si>
    <t>GRRU-1822R,Ⅳ5,H16P43S48A22RS(DEL)</t>
  </si>
  <si>
    <t>GRRU-1022R,Ⅳ5,H08P40S30A22(DEL)</t>
  </si>
  <si>
    <t>GRRU-1022R,Ⅳ5,H08P43S30A22(DEL)</t>
  </si>
  <si>
    <t>GRRU-1022R,Ⅳ5,H08P43S30N48(DEL)</t>
  </si>
  <si>
    <t>GRRU-1022DR,Ⅳ4,H08P48S30N48DV(DEL)</t>
  </si>
  <si>
    <t>GRRU-1022DA,Ⅳ5,H08P00S33N48M01DV(DEL)</t>
  </si>
  <si>
    <t>GRRU-1022DR,Ⅳ4,H08P46S30A22DV(DEL)</t>
  </si>
  <si>
    <t>GRRU-1022DR,Ⅳ4,H08P48S30A22DV(DEL)</t>
  </si>
  <si>
    <t>GRRU-1022DR,Ⅳ4,H16P45S30A22RS(DEL)</t>
  </si>
  <si>
    <t>GRRU-1022DR,Ⅳ4,H16P46S30A22DV(DEL)</t>
  </si>
  <si>
    <t>GRRU-1022DR,Ⅳ4,H16P48S30A22DV(DEL)</t>
  </si>
  <si>
    <t>RA-1800AW-R,U13,F45P37S41A22L06GD1(DEL)</t>
  </si>
  <si>
    <t>RA-1800AW-R,U13,F45P40S41A22L06GD1(DEL)</t>
  </si>
  <si>
    <t>RA-1800AW-R,U13,F45P43S41A22L06GD1(DEL)</t>
  </si>
  <si>
    <t>RA-1800AW-R,U13,F45P45S41A22L06GD1(DEL)</t>
  </si>
  <si>
    <t>R-1810AC-C2,U13,V10P27S45A22M01RS(DEL)</t>
  </si>
  <si>
    <t>RA-1800AW-R,M13,F45P37S41A22L06GD1(DEL)</t>
  </si>
  <si>
    <t>RA-1800AW-R,M13,F45P40S41A22L06GD1(DEL)</t>
  </si>
  <si>
    <t>RA-1800AW-R,M13,F45P43S41A22L06GD1(DEL)</t>
  </si>
  <si>
    <t>RA-1800AW-R,U13,F45P33S41A22L06GD1(T)DEL</t>
  </si>
  <si>
    <t>R-1810AC,U13,V20P37S48A22M01(DEL)</t>
  </si>
  <si>
    <t>R-1810AC,U13,V20P40S48A22M01(DEL)</t>
  </si>
  <si>
    <t>R-1810AC,U13,V20P43S48A22M01(DEL)</t>
  </si>
  <si>
    <t>R-1810AC-C2,U13,V20P30S48A22M01RS(DEL)</t>
  </si>
  <si>
    <t>R-1810AC-C2,U13,V20P33S48A22M01RS(DEL)</t>
  </si>
  <si>
    <t>R-1810AC-C1,U13,F20P17S48D06RS(DEL)</t>
  </si>
  <si>
    <t>R-1810AC-C2,U13,F20P17S48D06M01RS(DEL)</t>
  </si>
  <si>
    <t>R-1810AC-C2,U13,F20P20S48D06M01RS(DEL)</t>
  </si>
  <si>
    <t>R-8110AW-C2,F10P10S23A22M04RS(DEL)</t>
  </si>
  <si>
    <t>DRRU-1087TR,H16P48S20A22DV(DEL)</t>
  </si>
  <si>
    <t>RA-1000AW-R,M13,F24P43S33N48L06GD1(DEL)</t>
  </si>
  <si>
    <t>RA-1082-R,T13,F10P43S23A22L06GD1(DEL)</t>
  </si>
  <si>
    <t>RA-1082-R,T22,F10P40S23A22L06GD1(DEL)</t>
  </si>
  <si>
    <t>RA-1082-R,T22,F10P37S23A22L06GD1(DEL)</t>
  </si>
  <si>
    <t>GRRU-1022R,Ⅲ3,H16P48S35A22DV(DEL)</t>
  </si>
  <si>
    <t>GRRU-1022A,Ⅳ4,H16P00S33A22M01DV(DEL)</t>
  </si>
  <si>
    <t>GRRU-1022R,Ⅳ4,H16P48S33A22DV(DEL)</t>
  </si>
  <si>
    <t>GRRU-1022R,Ⅳ4,H08P48S33A22DV(DEL)</t>
  </si>
  <si>
    <t>GRRU-1022R,Ⅳ4,H08P48S33N48DV(DEL)</t>
  </si>
  <si>
    <t>GRRU-1022A,Ⅳ4,H08P00S33N48M01DV(DEL)</t>
  </si>
  <si>
    <t>GRRU-1022R,Ⅳ4,H16P48S33N48DV(DEL)</t>
  </si>
  <si>
    <t>GRRU-1022A,Ⅳ4,H08P00S33A22M01(DEL)</t>
  </si>
  <si>
    <t>GRRU-1022A,Ⅳ4,H08P00S33N48M01(DEL)</t>
  </si>
  <si>
    <t>GRRU-1022A,Ⅳ4,H16P00S33A22M01(DEL)</t>
  </si>
  <si>
    <t>GRRU-1022A,Ⅳ4,H16P00S33N48M01(DEL)</t>
  </si>
  <si>
    <t>GRRU-1022R,Ⅳ4,H08P48S33A22(DEL)</t>
  </si>
  <si>
    <t>GRRU-1022R,Ⅳ4,H16P48S33A22(DEL)</t>
  </si>
  <si>
    <t>GRRU-1022R,Ⅳ4,H16P48S33N48(DEL)</t>
  </si>
  <si>
    <t>GRRU-1022A,Ⅳ4,H08P00S37A22M01(DEL)</t>
  </si>
  <si>
    <t>GRRU-1022A,Ⅳ4,H08P00S37N48M01(DEL)</t>
  </si>
  <si>
    <t>GRRU-1022A,Ⅳ4,H16P00S37A22M01(DEL)</t>
  </si>
  <si>
    <t>GRRU-1022A,Ⅳ4,H16P00S37N48M01(DEL)</t>
  </si>
  <si>
    <t>GRRU-1022R,Ⅳ4,H08P45S37A22(DEL)</t>
  </si>
  <si>
    <t>GRRU-1022R,Ⅳ4,H08P45S37A22DV(DEL)</t>
  </si>
  <si>
    <t>GRRU-1022R,Ⅳ4,H08P48S37A22(DEL)</t>
  </si>
  <si>
    <t>GRRU-1022R,Ⅳ4,H16P45S37A22DV(DEL)</t>
  </si>
  <si>
    <t>GRRU-1022R,Ⅳ4,H16P48S37A22(DEL)</t>
  </si>
  <si>
    <t>GRRU-1822A,Ⅳ4,H08P00S41A22M01(DEL)</t>
  </si>
  <si>
    <t>GRRU-1822A,Ⅳ4,H08P00S41A22M01DV(DEL)</t>
  </si>
  <si>
    <t>GRRU-1822A,Ⅳ4,H08P00S41N48M01(DEL)</t>
  </si>
  <si>
    <t>GRRU-1822A,Ⅳ4,H08P00S41N48M01DV(DEL)</t>
  </si>
  <si>
    <t>GRRU-1822R,Ⅳ4,H08P45S41A22(DEL)</t>
  </si>
  <si>
    <t>GRRU-1822R,Ⅳ4,H08P45S41A22DV(DEL)</t>
  </si>
  <si>
    <t>GRRU-1822R,Ⅳ4,H08P45S41N48DV(DEL)</t>
  </si>
  <si>
    <t>GRRU-1822R,Ⅳ4,H08P48S41A22(DEL)</t>
  </si>
  <si>
    <t>GRRU-1822R,Ⅳ4,H08P48S41A22DV(DEL)</t>
  </si>
  <si>
    <t>GRRU-1822R,Ⅳ4,H08P48S41N48DV(DEL)</t>
  </si>
  <si>
    <t>GRRU-1822R,Ⅳ4,H16P45S41A22(DEL)</t>
  </si>
  <si>
    <t>GRRU-1822R,Ⅳ4,H16P45S41A22DV(DEL)</t>
  </si>
  <si>
    <t>GRRU-1822R,Ⅳ4,H16P45S41N48(DEL)</t>
  </si>
  <si>
    <t>GRRU-1822R,Ⅳ4,H16P45S41N48DV(DEL)</t>
  </si>
  <si>
    <t>GRRU-1822R,Ⅳ4,H16P48S41A22(DEL)</t>
  </si>
  <si>
    <t>GRRU-1822R,Ⅳ4,H16P48S41N48(DEL)</t>
  </si>
  <si>
    <t>GRRU-1822A,Ⅳ4,H16P00S41A22M01(DEL)</t>
  </si>
  <si>
    <t>GRRU-1822A,Ⅳ4,H16P00S41N48M01(DEL)</t>
  </si>
  <si>
    <t>M-4000,F06P33S37A22M01LS(DEL)</t>
  </si>
  <si>
    <t>M-4000A-C2,U1,F06/P33/G06/A22/M01(DEL)</t>
  </si>
  <si>
    <t>GRRU-1022DA,Ⅳ4,H16P00S33A22M01DV(DEL)</t>
  </si>
  <si>
    <t>GRRU-1022DR,Ⅳ4,H16P48S33A22DV(DEL)</t>
  </si>
  <si>
    <t>GRRU-1022R,Ⅳ4,H08P45S33A22(T)(DEL)</t>
  </si>
  <si>
    <t>RA-1000A-L,M21,F20P-15S30N48L04T04M01</t>
  </si>
  <si>
    <t>GRRU-1022DR,IV5,H16P48S35N48DVB(DEL)</t>
  </si>
  <si>
    <t>GRRU-1022DR,IV5,H16P48S35A22DVB(DEL)</t>
  </si>
  <si>
    <t>GRRU-1022DR,Ⅳ4,H16P46S33N48RS(DEL)</t>
  </si>
  <si>
    <t>GRRU-1022DR,Ⅳ4,H16P48S33N48RS(DEL)</t>
  </si>
  <si>
    <t>GRRU-1022R,IV5,H02P43S37A22RS(DEL)</t>
  </si>
  <si>
    <t>GRRU-1022R,IV5,H08P40S37A22RS(DEL)</t>
  </si>
  <si>
    <t>GRRU-1022R,IV5,H08P43S37A22RS(DEL)</t>
  </si>
  <si>
    <t>RA-1000AW-R,S1,F30P43S34A22L06(DEL)</t>
  </si>
  <si>
    <t>GRRU-1822R,Ⅳ5,H08P43S46A22(DEL)</t>
  </si>
  <si>
    <t>GRRU-1822R,Ⅳ5,H08P43S46N48(DEL)</t>
  </si>
  <si>
    <t>GRRU-1822DR,Ⅳ4,H16P48S48A22DV(T)(DEL)</t>
  </si>
  <si>
    <t>GRRU-1022DR,Ⅳ6,H16P48S35A22DVB(DEL)</t>
  </si>
  <si>
    <t>GRRU-1022DR,Ⅳ6,H16P48S35N48DVB(DEL)</t>
  </si>
  <si>
    <t>GRRU-1022R,Ⅳ5,H16P40S33N48RS(DEL)</t>
  </si>
  <si>
    <t>GRRU-1822R,Ⅳ5,H08P40S46A22(DEL)</t>
  </si>
  <si>
    <t>GRRU-1822DR,S1,H08P46S48A22RS(DEL)</t>
  </si>
  <si>
    <t>GRRU-1022DR,Ⅳ5,H08P46S33A22DV(DEL)</t>
  </si>
  <si>
    <t>GRRU-1022DR,Ⅳ5,H08P48S30N48DV(DEL)</t>
  </si>
  <si>
    <t>GRRU-1022DR,Ⅳ5,H08P48S33N48DV(DEL)</t>
  </si>
  <si>
    <t>GRRU-1022DR,Ⅳ5,H16P45S30A22RS(DEL)</t>
  </si>
  <si>
    <t>GRRU-1022DR,Ⅳ5,H16P46S30N48RS(DEL)</t>
  </si>
  <si>
    <t>GRRU-1022DR,Ⅳ5,H16P46S33A22RS(DEL)</t>
  </si>
  <si>
    <t>GRRU-1022DR,Ⅳ5,H16P48S30N48RS(DEL)</t>
  </si>
  <si>
    <t>GRRU-1022DR,Ⅳ5,H16P48S33A22RS(DEL)</t>
  </si>
  <si>
    <t>GRRU-1022DA,Ⅳ5,H16P00S36N48M01DV(DEL)</t>
  </si>
  <si>
    <t>GRRU-1022DR,Ⅳ5,H16P48S39A22DV(DEL)</t>
  </si>
  <si>
    <t>GRRU-1022DR,Ⅳ5,H16P48S39N48DV(DEL)</t>
  </si>
  <si>
    <t>GRRU-1822DR,Ⅳ4,H16P48S46A22(DEL)</t>
  </si>
  <si>
    <t>GRRU-1022R,Ⅳ5,H08P43S30N48RS</t>
  </si>
  <si>
    <t>GRRU-1022DR,Ⅳ5,H16P48S30A22(DEL)</t>
  </si>
  <si>
    <t>RS-2110W-C1,M11,F24P20S33D06(DEL)</t>
  </si>
  <si>
    <t>RS-2110W-C1,M11,F24/P17/G24/D06(DEL)</t>
  </si>
  <si>
    <t>RS-2110W-C2,M11,F24P17S33D06M01(DEL)</t>
  </si>
  <si>
    <t>RS-2110W-C2,M11,F24P23S33D06M01(DEL)</t>
  </si>
  <si>
    <t>RS-2110B-C1,M13,V24P27S33A22(DEL)</t>
  </si>
  <si>
    <t>RS-2180W-C2,M11,F25P17S41D06M01(DEL)</t>
  </si>
  <si>
    <t>RS-2180W-C2,M11,F25P20S41D06M01(DEL)</t>
  </si>
  <si>
    <t>RS-2110B-C2,U13,V06P33S37A22M01(DEL)</t>
  </si>
  <si>
    <t>RS-2110W-C1,U11,F06P17S37D06(DEL)</t>
  </si>
  <si>
    <t>RS-2180W-C2,G1,F25P20S41D06M01(DEL)</t>
  </si>
  <si>
    <t>RS-2110W-C2,G2,F24P20S33D06M01(DEL)</t>
  </si>
  <si>
    <t>RR-3100,P33H12A22(DEL)</t>
  </si>
  <si>
    <t>MRRU-31D22R,H03H16P46P46B11A22DVD51(DEL)</t>
  </si>
  <si>
    <t>DR-3122IC,Ⅱ2,H01P40S82A22M01X03(DEL)</t>
  </si>
  <si>
    <t>DR-3122IC,Ⅱ2,H01P37S82A22M01X03(DEL)</t>
  </si>
  <si>
    <t>DR-3122IC,Ⅱ2,H02P40S82A22M01X03(DEL)</t>
  </si>
  <si>
    <t>DR-3122IC,Ⅱ2,H03P43S82A22M01X03(DEL)</t>
  </si>
  <si>
    <t>R-3110-C1,U11,F15P20S82A22/RS(DEL)</t>
  </si>
  <si>
    <t>R-3110-C1,U11,F15P23S82A22/RS(DEL)</t>
  </si>
  <si>
    <t>R-3110-C1,U11,F15P17S82A22/RS(DEL)</t>
  </si>
  <si>
    <t>TBS-3110,F15P52S82N48M01(DEL)</t>
  </si>
  <si>
    <t>TBS-3110,F15P52S82A22M01(DEL)</t>
  </si>
  <si>
    <t>MRRU-33G22A1,F15P-10S79N48M09D51R(DEL)</t>
  </si>
  <si>
    <t>MRRU-33G22R,F15H16P40P48B43A22D51(DEL)</t>
  </si>
  <si>
    <t>RR-3100,P33H12A22M01(DEL)</t>
  </si>
  <si>
    <t>R-3110-C1,U12,F60P17S76D12/RS(DEL)</t>
  </si>
  <si>
    <t>DR-3122IC,Ⅱ2,H03P40S82N48M01X03(DEL)</t>
  </si>
  <si>
    <t>RA-3110-R,U11,F15P45S82A22L06GD1(DEL)</t>
  </si>
  <si>
    <t>DR-3122IC,Ⅱ3,H03P43S82A22M01X03(DEL)</t>
  </si>
  <si>
    <t>MRRU-31G22R,H03H16P46P46B12A22BF3(DEL)</t>
  </si>
  <si>
    <t>MRRU-31G22R,H03H16P46P46B12A22BF3RS(DEL)</t>
  </si>
  <si>
    <t>DR-3122IC,Ⅱ2,H03P43S82N48M01X03(DEL)</t>
  </si>
  <si>
    <t>MRRU-31G22R,H03H16P46P46B12N48BF3(DEL)</t>
  </si>
  <si>
    <t>M-3100-C1,U11,F15P40S82A22(DEL)</t>
  </si>
  <si>
    <t>M-3100-C2,U11,F15P40S82A22M01(DEL)</t>
  </si>
  <si>
    <t>R-3110,U11,F15P40S82A22M01(DEL)</t>
  </si>
  <si>
    <t>R-3110,U11,F15P37S82A22M01(DEL)</t>
  </si>
  <si>
    <t>R-3110,U11,F15P33S82A22M01/RS(DEL)</t>
  </si>
  <si>
    <t>RA-3110-R,U11,F15P33S82A22L06GD1RS(DEL)</t>
  </si>
  <si>
    <t>DR-3122IC,Ⅱ2,H03P37S82A22M01X03(DEL)</t>
  </si>
  <si>
    <t>DR-3122IC,Ⅱ2,H03P40S82A22M01X03(DEL)</t>
  </si>
  <si>
    <t>MRRU-33G22A2,H16P00S33N48M01D51(DEL)</t>
  </si>
  <si>
    <t>MRRU-33G22A1,MF01P-10B41A22M09D51R(DEL)</t>
  </si>
  <si>
    <t>MRRU-33G22A2,H16P00S33A22M01D51(DEL)</t>
  </si>
  <si>
    <t>MRRU-33G22A1,MF01P-10B41N48M09D51R(DEL)</t>
  </si>
  <si>
    <t>MRRU-33G22R,MF01H16P40P48E11A22D51(DEL)</t>
  </si>
  <si>
    <t>MRRU-33G22R,MF01H16P40P48E11N48D51(DEL)</t>
  </si>
  <si>
    <t>MRRU-31G22R,H03H16P46P48B12A22DVD51(DEL)</t>
  </si>
  <si>
    <t>MRRU-31G22A1,H03P-10S82N48M01DVD51R(DEL)</t>
  </si>
  <si>
    <t>MRRU-31G22A1,H03P-10S82A22M01DVD51R(DEL)</t>
  </si>
  <si>
    <t>M-4180B-C2,M21,F25P37S41A22M01(DEL)</t>
  </si>
  <si>
    <t>M-4000-C2,M21,F24P43S33A22M01(DEL)</t>
  </si>
  <si>
    <t>M-4180B-C2,M21,F25P43S41A22M01(DEL)</t>
  </si>
  <si>
    <t>M-4000-C2,M21,F24P37S33N48M01(DEL)</t>
  </si>
  <si>
    <t>M-4000-C2,M21,F24P40S33N48M01(DEL)</t>
  </si>
  <si>
    <t>M-4000-C2,G21,F24P43S33A22M01(DEL)</t>
  </si>
  <si>
    <t>M-4180B-C2,G21,F25P43S41A22M01(DEL)</t>
  </si>
  <si>
    <t>DFR-1000R,F06P48S37A22DV(DEL)</t>
  </si>
  <si>
    <t>DFR-1000R,F06P48S37N48DV(DEL)</t>
  </si>
  <si>
    <t>DFR-1800R,Ⅲ4,F45P40S41A22(DEL)</t>
  </si>
  <si>
    <t>DFR-1800R,Ⅲ4,F45P40S41A22DV</t>
  </si>
  <si>
    <t>DFR-1800R,Ⅲ4,F45P45S41A22DV(DEL)</t>
  </si>
  <si>
    <t>DFR-1800R,Ⅲ4,F45P46S41A22(DEL)</t>
  </si>
  <si>
    <t>DFR-1000R,F06P43S37A22DV(DEL)</t>
  </si>
  <si>
    <t>DFR-1000R,F06P40S37A22DV(DEL)</t>
  </si>
  <si>
    <t>DFR-1000R,F06P46S37A22DV(DEL)</t>
  </si>
  <si>
    <t>DFR-1000R,Ⅳ4,F06P43S37A22</t>
  </si>
  <si>
    <t>DFR-1000DR,Ⅳ4,F06P45S37A22(DEL)</t>
  </si>
  <si>
    <t>DFR-1800DR,IV4,F20P45S48A22(DEL)</t>
  </si>
  <si>
    <t>DFR-1800DR,IV4,F20P45S48A22RS(DEL)</t>
  </si>
  <si>
    <t>DFR-1800DR,IV4,F20P45S48N48RS(DEL)</t>
  </si>
  <si>
    <t>DFR-1800DR,IV4,F20P46S48A22(DEL)</t>
  </si>
  <si>
    <t>DFR-1800DR,IV4,F20P46S48A22RS</t>
  </si>
  <si>
    <t>DFR-1800DR,IV4,F20P48S48A22(DEL)</t>
  </si>
  <si>
    <t>DFR-1800DR,IV4,F20P48S48N48(DEL)</t>
  </si>
  <si>
    <t>DFR-1800R,IV4,F20P40S48A22RS</t>
  </si>
  <si>
    <t>DFR-1800R,IV4,F20P43S48A22</t>
  </si>
  <si>
    <t>DFR-1000R,Ⅲ4,F24P48S33N48DVT(DEL)</t>
  </si>
  <si>
    <t>DFR-1000R,F06P48S37A22DVBF1(DEL)</t>
  </si>
  <si>
    <t>DFR-1000A,Ⅲ4,F24P00S33N48M01DV(DEL)</t>
  </si>
  <si>
    <t>DFR-1800A,Ⅲ4,F45P00S41N48M01DV(DEL)</t>
  </si>
  <si>
    <t>DFR-1800R,Ⅲ4,F45P48S41A22DVBF1(DEL)</t>
  </si>
  <si>
    <t>DFR-1800A,Ⅲ4,F45P00S41A22M01(DEL)</t>
  </si>
  <si>
    <t>DFR-1800A,Ⅲ4,F45P00S41A22M01DV(DEL)</t>
  </si>
  <si>
    <t>DFR-1800A,Ⅲ4,F45P00S41N48M01(DEL)</t>
  </si>
  <si>
    <t>DFR-1000R,Ⅲ4,F24P48S33A22DV(DEL)</t>
  </si>
  <si>
    <t>DFR-1800R,Ⅳ4,F20P37S48A22RS(T)(DEL)</t>
  </si>
  <si>
    <t>DFR-1000A,S1,F24P00S33N48M01ES(DEL)</t>
  </si>
  <si>
    <t>DFR-1000DR,S1,F24P48S33A22ES(DEL)</t>
  </si>
  <si>
    <t>DFR-1000A,Ⅳ4,F24P00S33N48M01(DEL)</t>
  </si>
  <si>
    <t>DFR-1000DR,Ⅳ4,F24P48S33A22B(DEL)</t>
  </si>
  <si>
    <t>DFR-3210R,Ⅲ3,F10P46S23A22DV(DEL)</t>
  </si>
  <si>
    <t>DFR-3210R,Ⅲ3,F10P48S23A22DV(DEL)</t>
  </si>
  <si>
    <t>DFR-3122R,Ⅱ2,H03P48S82A22DV(DEL)</t>
  </si>
  <si>
    <t>DFR-3122R,Ⅱ2,H03P48S82N48DV(DEL)</t>
  </si>
  <si>
    <t>DFR-3122L,Ⅱ2,H01P-10S82A22M01DV(T)</t>
  </si>
  <si>
    <t>DFR-3122L,Ⅱ2,H03P-10S82N48M01(T)(DEL)</t>
  </si>
  <si>
    <t>DFR-3122R,Ⅱ2,H03P43S82A22(T)(DEL)</t>
  </si>
  <si>
    <t>DFR-3122R,Ⅱ2,H03P40S82A22(T)(DEL)</t>
  </si>
  <si>
    <t>DFR-3122L,Ⅱ2,H01P-10S82A22M01(T)(DEL)</t>
  </si>
  <si>
    <t>DFR-3122R,Ⅱ2,H01P40S82A22(T)(DEL)</t>
  </si>
  <si>
    <t>DFR-3122R,Ⅱ2,H02P43S82A22(T)(DEL)</t>
  </si>
  <si>
    <t>DFR-3122L,Ⅱ2,H02P-10S82A22M01(T)(DEL)</t>
  </si>
  <si>
    <t>DFR-3122R,Ⅱ3,H03P46S82A22DV(DEL)</t>
  </si>
  <si>
    <t>DFR-3122R,Ⅱ3,H03P46S82N48DV(DEL)</t>
  </si>
  <si>
    <t>DFR-3122R,Ⅱ3,H03P48S82A22DV(DEL)</t>
  </si>
  <si>
    <t>DFR-3122R,Ⅱ3,H03P48S82N48DV(DEL)</t>
  </si>
  <si>
    <t>DFR-3122R,Ⅱ3,H02P33S82A22(T)(DEL)</t>
  </si>
  <si>
    <t>DFR-3122R,Ⅱ3,H01P43S82A22(T)(DEL)</t>
  </si>
  <si>
    <t>DFR-3122R,Ⅱ3,H02P43S82A22(T)(DEL)</t>
  </si>
  <si>
    <t>DFR-3122R,Ⅱ3,H03P40S82A22(T)(DEL)</t>
  </si>
  <si>
    <t>DFR-3122R,Ⅱ3,H03P43S82A22(T)(DEL)</t>
  </si>
  <si>
    <t>DFR-3210R,Ⅲ4,F10P48S23N48DV(DEL)</t>
  </si>
  <si>
    <t>DFR-3210R,Ⅲ4,F10P46S23N48DV(DEL)</t>
  </si>
  <si>
    <t>DFR-3210R,Ⅲ4,F10P48S23A22DV(DEL)</t>
  </si>
  <si>
    <t>DFR-3210R,Ⅲ4,F10P46S23A22DV(DEL)</t>
  </si>
  <si>
    <t>DFR-3122R,Ⅱ3,H02P48S82A22DV(T)</t>
  </si>
  <si>
    <t>DFR-3122L,Ⅱ3,H01P-10S85A22M01DV(DEL)</t>
  </si>
  <si>
    <t>DFR-3122L,Ⅱ3,H01P-10S85N48M01DV(DEL)</t>
  </si>
  <si>
    <t>DFR-3122L,Ⅱ3,H02P-10S85A22M01DV(DEL)</t>
  </si>
  <si>
    <t>DFR-3122L,Ⅱ3,H02P-10S85N48M01DV(DEL)</t>
  </si>
  <si>
    <t>DFR-3122L,Ⅱ3,H03P-10S85N48M01DV(DEL)</t>
  </si>
  <si>
    <t>DFR-3122R,Ⅱ3,H01P45S85A22DV(DEL)</t>
  </si>
  <si>
    <t>DFR-3122R,Ⅱ3,H01P46S85A22DV(DEL)</t>
  </si>
  <si>
    <t>DFR-3122R,Ⅱ3,H01P48S85A22DV(DEL)</t>
  </si>
  <si>
    <t>DFR-3122R,Ⅱ3,H02P45S85A22DV(DEL)</t>
  </si>
  <si>
    <t>DFR-3122R,Ⅱ3,H02P46S85A22DV(DEL)</t>
  </si>
  <si>
    <t>DFR-3122R,Ⅱ3,H02P48S85A22DV(DEL)</t>
  </si>
  <si>
    <t>DFR-3122R,Ⅱ3,H03P45S85A22DV(DEL)</t>
  </si>
  <si>
    <t>DFR-3122R,Ⅱ3,H03P48S85A22DV(DEL)</t>
  </si>
  <si>
    <t>DFR-3122R,Ⅱ3,H03P48S85N48DV(DEL)</t>
  </si>
  <si>
    <t>DFR-3110R,F15V30P43S85A22(DEL)</t>
  </si>
  <si>
    <t>DFR-3110R,F15V30P40S85A22(DEL)</t>
  </si>
  <si>
    <t>DFR-3110L,F15V30P-10S85A22M01(DEL)</t>
  </si>
  <si>
    <t>DFR-3110L,F15V30P-10S85N48M01(DEL)</t>
  </si>
  <si>
    <t>DFR-3122L,Ⅱ3,H01P-10S85A22M01(DEL)</t>
  </si>
  <si>
    <t>DFR-3122L,Ⅱ3,H01P-10S85N48M01(DEL)</t>
  </si>
  <si>
    <t>DFR-3122L,Ⅱ3,H02P-10S85A22M01(DEL)</t>
  </si>
  <si>
    <t>DFR-3122L,Ⅱ3,H02P-10S85N48M01(DEL)</t>
  </si>
  <si>
    <t>DFR-3122L,Ⅱ3,H03P-10S85A22M01(DEL)</t>
  </si>
  <si>
    <t>DFR-3122L,Ⅱ3,H03P-10S85N48M01(DEL)</t>
  </si>
  <si>
    <t>DFR-3122R,Ⅱ3,H01P45S85A22(DEL)</t>
  </si>
  <si>
    <t>DFR-3122R,Ⅱ3,H01P46S85A22(DEL)</t>
  </si>
  <si>
    <t>DFR-3122R,Ⅱ3,H01P48S85N48(DEL)</t>
  </si>
  <si>
    <t>DFR-3122R,Ⅱ3,H02P45S85A22(DEL)</t>
  </si>
  <si>
    <t>DFR-3122R,Ⅱ3,H02P46S85A22(DEL)</t>
  </si>
  <si>
    <t>DFR-3122R,Ⅱ3,H02P48S85A22(DEL)</t>
  </si>
  <si>
    <t>DFR-3122R,Ⅱ3,H03P45S85A22(DEL)</t>
  </si>
  <si>
    <t>DFR-3122R,Ⅱ3,H03P46S85A22(DEL)</t>
  </si>
  <si>
    <t>DFR-3122R,Ⅱ3,H03P48S85A22(DEL)</t>
  </si>
  <si>
    <t>DFR-3210L,Ⅲ3,F10P-5S23A22M04E(DEL)</t>
  </si>
  <si>
    <t>DFR-3210R,Ⅲ3,F10P33S23A22D50E(DEL)</t>
  </si>
  <si>
    <t>DFR-3122R,Ⅱ3,H03P43S85A22(T)(DEL)</t>
  </si>
  <si>
    <t>DFR-3210L,Ⅲ3,F10P-5S23N48M04E(DEL)</t>
  </si>
  <si>
    <t>DFR-3210R,Ⅲ3,F10P33S23A22E(DEL)</t>
  </si>
  <si>
    <t>DFR-3110DR,F15V30P45S85A22(DEL)</t>
  </si>
  <si>
    <t>DFR-3110DR,F15V30P45S85A22RS(DEL)</t>
  </si>
  <si>
    <t>DFR-3110DR,F15V30P46S85A22(DEL)</t>
  </si>
  <si>
    <t>DFR-3110DR,F15V30P46S85A22RS(DEL)</t>
  </si>
  <si>
    <t>DFR-3110DR,F15V30P48S85A22(DEL)</t>
  </si>
  <si>
    <t>DFR-3110DR,F15V30P48S85A22RS(DEL)</t>
  </si>
  <si>
    <t>DFR-3110R,F15V30P33S85A22D5B(DEL)</t>
  </si>
  <si>
    <t>DFR-3110R,F15V30P33S85A22D5C(DEL)</t>
  </si>
  <si>
    <t>DFR-3110R,F15V30P33S85N48D5B(DEL)</t>
  </si>
  <si>
    <t>DFR-3110R,F15V30P37S85A22RS(DEL)</t>
  </si>
  <si>
    <t>DFR-3210R,Ⅳ4,F10P33S23A22D5B(DEL)</t>
  </si>
  <si>
    <t>DFR-3210R,Ⅳ4,F10P33S23A22D5BRS(DEL)</t>
  </si>
  <si>
    <t>DFR-3210R,Ⅳ4,F10P33S23A22D5C(DEL)</t>
  </si>
  <si>
    <t>DFR-3122R,S1,H03P43S85A22(T)(DEL)</t>
  </si>
  <si>
    <t>DFR-3210R,Ⅳ4,F10P46S23N48DV(DEL)</t>
  </si>
  <si>
    <t>DFR-3210R,Ⅳ4,F10P48S23N48DVRS(DEL)</t>
  </si>
  <si>
    <t>DFR-3122R,Ⅱ3,H02P43S85A22(T)(DEL)</t>
  </si>
  <si>
    <t>DFR-3122L,Ⅱ2,H03P-10S82A22M01DV(DEL)</t>
  </si>
  <si>
    <t>DFR-3122R,Ⅱ2,H03P46S82A22DV(DEL)</t>
  </si>
  <si>
    <t>DFR-3122R,Ⅱ2,H03P46S82N48DV(DEL)</t>
  </si>
  <si>
    <t>DFR-3210L,Ⅲ3,F10P-5S23A22M04DV(DEL)</t>
  </si>
  <si>
    <t>DFR-3210L,Ⅲ3,F10P-5S23N48M04DV(DEL)</t>
  </si>
  <si>
    <t>M-4000B-C2,U13,F06P40S37A22M01(DEL)</t>
  </si>
  <si>
    <t>M-4087-R,S1,F15P40S20A22L06M03(DEL)</t>
  </si>
  <si>
    <t>M-4087-R,S2,F15P40S20A22L06M03(DEL)</t>
  </si>
  <si>
    <t>M-4087-R,S1,F15P37S20A22L06M03(DEL)</t>
  </si>
  <si>
    <t>M-4087-R,S2,F15P37S20A22L06M03(DEL)</t>
  </si>
  <si>
    <t>M-4180B-C1,U13,F45P40S41A22(DEL)</t>
  </si>
  <si>
    <t>M-4000-C2,M21,F24P40S33A22M01(DEL)</t>
  </si>
  <si>
    <t>M-4000-C1,M21,F24P40S33A22(DEL)</t>
  </si>
  <si>
    <t>M-4000-C2,M21,F24P37S33A22M01(DEL)</t>
  </si>
  <si>
    <t>RS-5087-R,S1,F15P40S20A22L06M03(DEL)</t>
  </si>
  <si>
    <t>RS-5087-R,S1,F15P43S20A22L06M03(DEL)</t>
  </si>
  <si>
    <t>RS-5087-R,S2,F15P40S20A22L06M03(DEL)</t>
  </si>
  <si>
    <t>RS-5087-R,U13,F15P40S20A22L06GD1(DEL)</t>
  </si>
  <si>
    <t>RS-5087-R,T13,F15P40S20A22L06(T)(DEL)</t>
  </si>
  <si>
    <t>R-8110AW,T22,F10P40S23A22M04(DEL)</t>
  </si>
  <si>
    <t>R-8110AW,T22,F10P43S23A22M04(DEL)</t>
  </si>
  <si>
    <t>S-9170C-R,Ⅱ2,F10P46S23N48(DEL)</t>
  </si>
  <si>
    <t>S-9170M-LD,Ⅱ2,F24P-15S33N48M01E(DEL)</t>
  </si>
  <si>
    <t>S-9170M-R,Ⅱ2,F24P43S33N48M01(DEL)</t>
  </si>
  <si>
    <t>S-9170C-R,Ⅱ2,F10P43S23A22(DEL)</t>
  </si>
  <si>
    <t>DR-9122,Ⅳ4,H16P43S30A22M01WC1TS1AC1X03</t>
  </si>
  <si>
    <t>BPA-9010GA,H16P00S30A22M01DV(DEL)</t>
  </si>
  <si>
    <t>S-9170M-LD,Ⅱ2,F24P-15S33N48M01(DEL)</t>
  </si>
  <si>
    <t>DR-9122,Ⅱ1,H16P40S33A22M01X03(DEL)</t>
  </si>
  <si>
    <t>DR-9122,Ⅱ1,H16P43S33A22M01X03(DEL)</t>
  </si>
  <si>
    <t>TMS-9010,F19P53S32N48M01(DEL)</t>
  </si>
  <si>
    <t>TMS-9010,F06P53S32N48M01(DEL)</t>
  </si>
  <si>
    <t>R-9110AC,M13,F24P43S33A22M01(DEL)</t>
  </si>
  <si>
    <t>R-9110AC,M13,F24P45S33A22M01(DEL)</t>
  </si>
  <si>
    <t>R-9110AC-C2,M13,V24P30S33A22M01RS(DEL)</t>
  </si>
  <si>
    <t>R-9110AC-C2,M13,V24P33S33A22M01RS(DEL)</t>
  </si>
  <si>
    <t>R-9110AC,U13,F06P37S37A22M01(DEL)</t>
  </si>
  <si>
    <t>R-9110AC,U13,F06P40S37A22M01(DEL)</t>
  </si>
  <si>
    <t>R-9110AC,U13,F06P43S37A22M01(DEL)</t>
  </si>
  <si>
    <t>R-9110AC-C2,U13,V06P30S37A22M01RS(DEL)</t>
  </si>
  <si>
    <t>R-9110AC-C2,U13,V06P33S37A22M01RS(DEL)</t>
  </si>
  <si>
    <t>R-9110AC-C1,U13,F06P17S37D06RS(DEL)</t>
  </si>
  <si>
    <t>R-9110AC-C1,U13,F06P20S37D06RS(DEL)</t>
  </si>
  <si>
    <t>R-9110AC-C1,U13,F06P23S37D06RS(DEL)</t>
  </si>
  <si>
    <t>R-9110AC-C2,U13,F06P17S37D06M01RS(DEL)</t>
  </si>
  <si>
    <t>R-9110AC-C1,U14,F06P10S37D06RS(DEL)</t>
  </si>
  <si>
    <t>R-9122AC,M13,H08P36S33A22M01(DEL)</t>
  </si>
  <si>
    <t>S-9170M-LD,F24P-15S33A22M01(DEL)</t>
  </si>
  <si>
    <t>S-9170U-R,F06P43S37A22M01(DEL)</t>
  </si>
  <si>
    <t>S-9170C-R,F10P40S23A22M04(DEL)</t>
  </si>
  <si>
    <t>S-9170W-LD,F15P-20S82A22M01(DEL)</t>
  </si>
  <si>
    <t>S-9170W-R,F15P37S82A22M01(DEL)</t>
  </si>
  <si>
    <t>S-9170M-LD,F24P-15S33A22M01AS1(DEL)</t>
  </si>
  <si>
    <t>S-9170M-R,F24P40S33D26M01AS1(DEL)</t>
  </si>
  <si>
    <t>S-9170M-LD,F24P-15S33N48M01AS1(DEL)</t>
  </si>
  <si>
    <t>S-9170U-LD,F06P-15S37N48M01AS1(DEL)</t>
  </si>
  <si>
    <t>S-9170U-R,F06P40S37D26M01AS1(DEL)</t>
  </si>
  <si>
    <t>S-9170DU-LD,Ⅱ2,F20P-15S48A22M01(DEL)</t>
  </si>
  <si>
    <t>S-9170DU-R,Ⅱ2,F20P43S48A22(DEL)</t>
  </si>
  <si>
    <t>DR-9122IC,Ⅱ1,H12P43S33D26M01X03AS1(DEL)</t>
  </si>
  <si>
    <t>S-9170C-R,Ⅱ2,F10P46S23A22(DEL)</t>
  </si>
  <si>
    <t>S-9170C-LD,Ⅱ2,F10P-15S23A22M04(DEL)</t>
  </si>
  <si>
    <t>S-9170M-LD,Ⅱ2,F24P-15S33A22M01E(DEL)</t>
  </si>
  <si>
    <t>R-9110AC-C1,M11,F24P23S33D06RS(DEL)</t>
  </si>
  <si>
    <t>R-9110AC-C2,M11,F24P20S33D06M01RS(DEL)</t>
  </si>
  <si>
    <t>S-9170C-LD,Ⅱ2,F10P-15S23N48M04(DEL)</t>
  </si>
  <si>
    <t>S-9170M-LD,Ⅱ2,F24P-15S33A22M01(DEL)</t>
  </si>
  <si>
    <t>S-9170M-R,Ⅱ2,F24P43S33A22(DEL)</t>
  </si>
  <si>
    <t>S-9170M-R,Ⅱ2,F24P40S33A22(DEL)</t>
  </si>
  <si>
    <t>R-9110AC-C1,M11,F24P17S33D06RS(DEL)</t>
  </si>
  <si>
    <t>R-9110AC-C2,M11,F24P17S33D06M01RS(DEL)</t>
  </si>
  <si>
    <t>R-9110AC-C2,G2,V24P17S33D06M01RS(DEL)</t>
  </si>
  <si>
    <t>DR-9122IC,Ⅱ1,H16P43S33A22M01X03(DEL)</t>
  </si>
  <si>
    <t>DR-9122IC,Ⅱ1,H16P40S33A22M01X03(DEL)</t>
  </si>
  <si>
    <t>R-9110X,F06P40S37D24(DEL)</t>
  </si>
  <si>
    <t>MCN-2001E,U1,A22U0571(DEL)</t>
  </si>
  <si>
    <t>MCN-2001T,A22M551(DEL)</t>
  </si>
  <si>
    <t>RR-001,手机信号屏蔽器(DEL)</t>
  </si>
  <si>
    <t>R-9110X,10W便携式应急系统(DEL)</t>
  </si>
  <si>
    <t>RR-2300,手机信号屏蔽器(DEL)</t>
  </si>
  <si>
    <t>RCU-V5002,Ⅲ,电调天线控制器(海外)（DEL）</t>
  </si>
  <si>
    <t>R-9110AC,M13,F24P40S33A22M01(DEL)</t>
  </si>
  <si>
    <t>GRRU-1022R,IV4,H16P48S36A22DV(T)(DEL)</t>
  </si>
  <si>
    <t>GRRU-1022A,Ⅲ3,H08P00S33N48M01</t>
  </si>
  <si>
    <t>MCC-1002,N48CC80(DEL)</t>
  </si>
  <si>
    <t>GRRU-1022DA,Ⅳ5,H04P00S37N48M01</t>
  </si>
  <si>
    <t>ODV2-065R18K,V,电调天线(海外)(DEL)</t>
  </si>
  <si>
    <t>DFR-3122R,Ⅱ3,H03P46S85A22DV(DEL)</t>
  </si>
  <si>
    <t>M-3300-C1,F15Y01P40S79A22(DEL)</t>
  </si>
  <si>
    <t>RA-1000A-LD,M12,F24P00S33A22L03M01(DEL)</t>
  </si>
  <si>
    <t>M-4000B-C2,M13,F24P40S33A22M01(DEL)</t>
  </si>
  <si>
    <t>DFR-3122L,Ⅱ3,H03P-10S85A22M01DV(DEL)</t>
  </si>
  <si>
    <t>RA-1082-R,U1,F10P43S23A22L06M03(DEL)</t>
  </si>
  <si>
    <t>RA-1082-R,T11,F10P43S23A22L06/W(DEL)</t>
  </si>
  <si>
    <t>GRRU-1022A,Ⅲ3,H08P00S33N48M01DV</t>
  </si>
  <si>
    <t>MCN-2011C,A22M31TN,CDMA网络信号监测仪</t>
  </si>
  <si>
    <t>M-4180B-C2,M13,F45P40S41A22M01(DEL)</t>
  </si>
  <si>
    <t>MCN-2011,A22M14T1(DEL)</t>
  </si>
  <si>
    <t>MCN-2001W,A22U10(DEL)</t>
  </si>
  <si>
    <t>MCN-2001T,A22M00(DEL)</t>
  </si>
  <si>
    <t>CCU-VII,二代便携式电调天线控制器(DEL)</t>
  </si>
  <si>
    <t>M-4000B-C2,M13,F24P37S33A22M01(DEL)</t>
  </si>
  <si>
    <t>MCN-2011,A22M14N1,网络信号监测设备</t>
  </si>
  <si>
    <t>TS-VAOD,驻波告警模块</t>
  </si>
  <si>
    <t>RA-1082-R,T22,F10P43S23A22L06GD1(DEL)</t>
  </si>
  <si>
    <t>GRRU-1022A,Ⅲ3,H16P00S33N48M01DVAC1</t>
  </si>
  <si>
    <t>GRRU-1022AOU,中继端光接口单元(DEL)</t>
  </si>
  <si>
    <t>R-9110AC,M13,F24P37S33A22M01(DEL)</t>
  </si>
  <si>
    <t>RCU-003,Ⅱ,电调天线控制器(DEL)</t>
  </si>
  <si>
    <t>SFP-B35D2001,光接口单元(20KM)</t>
  </si>
  <si>
    <t>R-9122AC,M11,H04P37G24A22M01(350W电源)</t>
  </si>
  <si>
    <t>R-9122AC,M11,H04/P40/G24/A22/M01(DEL)</t>
  </si>
  <si>
    <t>M-4180B-C2,M13,F45P37S41A22M01(DEL)</t>
  </si>
  <si>
    <t>M-4180B-C1,M13,F45P37S41A22(DEL)</t>
  </si>
  <si>
    <t>DR-9122,Ⅲ4,H16P37S33A22M01WC1TS1AC1X03</t>
  </si>
  <si>
    <t>GRRU-1822A,Ⅲ3,H16P00S42N48M01</t>
  </si>
  <si>
    <t>GRRU-1022A,Ⅲ3,H16P00S33N48M01</t>
  </si>
  <si>
    <t>R-8110AWE,T21,F10P40S23A22M04(DEL)</t>
  </si>
  <si>
    <t>M-3100-C2,F60/P37/W60/A22/M01(DEL)</t>
  </si>
  <si>
    <t>INGRU-102WM2A-3001,中继端一体化板(DEL)</t>
  </si>
  <si>
    <t>DR-9122INP4,一体化模块(DEL)</t>
  </si>
  <si>
    <t>GRRU-1822A,H16P00S42N48M01DV(DEL)</t>
  </si>
  <si>
    <t>GRRU-1822R,H16P48S42A22DVBF1(DEL)</t>
  </si>
  <si>
    <t>DFR-3210R,Ⅱ2,F10P48S23A22DV</t>
  </si>
  <si>
    <t>RA-1082E-L,T21,F10P00S23A22L04M04(DEL)</t>
  </si>
  <si>
    <t>RA-1082-L,U1,F10P00S23N48L04M04(DEL)</t>
  </si>
  <si>
    <t>GRRU-1022S,L03(DEL)</t>
  </si>
  <si>
    <t>GRRU-1022S,L05(DEL)</t>
  </si>
  <si>
    <t>PDM-001D,电源单元(DEL)</t>
  </si>
  <si>
    <t>RA-1082E-R,T21,F10P40S23A22L06(DEL)</t>
  </si>
  <si>
    <t>RA-1082E-L,T21,F10P00S23N48L04M04(DEL)</t>
  </si>
  <si>
    <t>RCU-003,Ⅱ2,电调天线控制器(DEL)</t>
  </si>
  <si>
    <t>GRRU-1822R,Ⅳ4,H08P45S41N48(DEL)</t>
  </si>
  <si>
    <t>LT-1102,Ⅱ2,W01K01P10DLB</t>
  </si>
  <si>
    <t>RA5100-R16TF26TP06TB029A92OP6,Ⅱ2</t>
  </si>
  <si>
    <t>RA0100-D15WF01A92M08OP4ES4,Ⅱ2,S1</t>
  </si>
  <si>
    <t>GRRU-1022R,Ⅲ3,H16P48S33A22</t>
  </si>
  <si>
    <t>GRRU-1022R,Ⅲ3,H16P48S33N48DV</t>
  </si>
  <si>
    <t>GRRU-1022R,Ⅲ3,H08P45S33A22</t>
  </si>
  <si>
    <t>GRRU-1822R,Ⅳ4,H10P43S41A22(DEL)</t>
  </si>
  <si>
    <t>GRRU-1023A,H08P00S37N48M01DV(DEL)</t>
  </si>
  <si>
    <t>GRRU-1822A,Ⅳ4,H16P00S42A22M01DVBF2(DEL)</t>
  </si>
  <si>
    <t>GRRU-1022A,Ⅲ3,H08P00S33A22M01DV(DEL)</t>
  </si>
  <si>
    <t>GRRU-1822DR,Ⅳ4,H08P48S48N48</t>
  </si>
  <si>
    <t>MD-G9018CS06-3001,GSM MODEM板(DEL)</t>
  </si>
  <si>
    <t>GRRU-1022R,Ⅲ3,H16P45S33A22</t>
  </si>
  <si>
    <t>GRRU-1022R,Ⅲ3,H08P48S33A22</t>
  </si>
  <si>
    <t>GRRU-1022R,Ⅲ3,H08P45S33A22DV</t>
  </si>
  <si>
    <t>GRRU-1022A,Ⅲ3,H08P00S37N48M01DVAC1</t>
  </si>
  <si>
    <t>GRRU-1022A,Ⅳ4,H16P00S30N48M01DVBF2B</t>
  </si>
  <si>
    <t>GRRU-1022R,Ⅳ4,H16P48S30A22DVBF2B(DEL)</t>
  </si>
  <si>
    <t>GRRU-1022A,Ⅳ4,H16P00S30A22M01DVBF2(DEL)</t>
  </si>
  <si>
    <t>GRRU-1022R,Ⅲ3,H16P48S37A22DV</t>
  </si>
  <si>
    <t>GRRU-1022R,Ⅲ3,H16P45S37A22DV</t>
  </si>
  <si>
    <t>GRRU-1022R,Ⅲ3,H08P45S33N48DV</t>
  </si>
  <si>
    <t>GRRU-1022A,Ⅲ3,H16P00S33D24M01</t>
  </si>
  <si>
    <t>GRRU-1022A,Ⅳ4,H06P00S37N48M01DV(DEL)</t>
  </si>
  <si>
    <t>AP2400-OFM,0500G00P无线接入点,0100E(DEL)</t>
  </si>
  <si>
    <t>AP2400-IFM,0500G00P无线接入点,0100E(DEL)</t>
  </si>
  <si>
    <t>M-4000A-C2,M13,F24P30S33A22M01(DEL)</t>
  </si>
  <si>
    <t>RA-3110-R,U11,F15P37S82A22L06GD1(DEL)</t>
  </si>
  <si>
    <t>MDAS-MDER,M11,LSMF15P27B46N48DA7R</t>
  </si>
  <si>
    <t>AP2600-IFM,0101AN00P11,无线接入点</t>
  </si>
  <si>
    <t>GRRU-1822R,Ⅳ4,H32P46S42A22BF1X03</t>
  </si>
  <si>
    <t>PA-4250C100,功放模块</t>
  </si>
  <si>
    <t>ENB-33,A02L,H03Y02Y03P23B41D12M16D53(DEL</t>
  </si>
  <si>
    <t>R-9110AC-C1,M21,F20P10S30A22RS(DEL)</t>
  </si>
  <si>
    <t>INGRU-102RMB81,远端一体化模块</t>
  </si>
  <si>
    <t>S-9187GF-R,F05P43S08A22M01(DEL)</t>
  </si>
  <si>
    <t>S-9187GF-LW,F05P33S08A22M01(DEL)</t>
  </si>
  <si>
    <t>GRRU-1822AD,中继端数字处理模块</t>
  </si>
  <si>
    <t>CM-DW2D-OD2G,合路器(压铸)</t>
  </si>
  <si>
    <t>CCU-V,Ⅱ2,便携式电调天线控制器(DEL)</t>
  </si>
  <si>
    <t>GRRU-1022A,Ⅱ2,H08P00S33N48M01DV</t>
  </si>
  <si>
    <t>GRRU-1822A,Ⅲ3,H08P00S42N48M01DV(DEL)</t>
  </si>
  <si>
    <t>SN8132-02F10F2.5P15CS02A92,Ⅱ2</t>
  </si>
  <si>
    <t>GRRU-1022DA,Ⅳ5,H16P00S33N48M01DV(DEL)</t>
  </si>
  <si>
    <t>SMA-JWB3-SMA-JB3,3m,402FJ射频线缆</t>
  </si>
  <si>
    <t>AP2600-OS,0501AN16P01,WLAN基站</t>
  </si>
  <si>
    <t>M-3100-C1,Ⅱ2,F60/P37/W60/A22(DEL)</t>
  </si>
  <si>
    <t>DFR-3122R,Ⅱ3,H01P48S85A22(DEL)</t>
  </si>
  <si>
    <t>ML-DTU60C,F10W513NA22D52</t>
  </si>
  <si>
    <t>ML-DTU60C,F10W513NN60D52</t>
  </si>
  <si>
    <t>RA0100-D15WF01A92M09E08,Ⅲ3</t>
  </si>
  <si>
    <t>GRRU-1822DR,Ⅳ4,H16P48S46A22DVE(DEL)</t>
  </si>
  <si>
    <t>AP2400-OS,0500N16P01,WLAN基站</t>
  </si>
  <si>
    <t>DFR-3510R,F20P40S86A22</t>
  </si>
  <si>
    <t>GRRU-1022DR,Ⅳ5,H08P48S33A22DV(DEL)</t>
  </si>
  <si>
    <t>HRU01-4C00QB013QP03A48OP4</t>
  </si>
  <si>
    <t>GRRU-1022A,Ⅲ3,H08P00S33N48M01DVAC1</t>
  </si>
  <si>
    <t>M-4080B-C2,T11,F10P37S23A22M04(DEL)</t>
  </si>
  <si>
    <t>ML-2501,IEEB034D48IF51,调制解调器</t>
  </si>
  <si>
    <t>GRRU-1022R,Ⅳ4,H08P48S33A22DV(T)(DEL)</t>
  </si>
  <si>
    <t>RS-5087-LD,S2,F15P-10S20A11L04T08M16BF3</t>
  </si>
  <si>
    <t>ENB-10,A51A,H08P-20S46N48</t>
  </si>
  <si>
    <t>MDAS-UDEF,Ⅳ4,LSMF27S42A22</t>
  </si>
  <si>
    <t>RA-1082E-R,T21,F14P43S25A22L06(T)(DEL)</t>
  </si>
  <si>
    <t>GRRU-1022RA,Ⅲ3,H08P00S33N48M10DV(DEL)</t>
  </si>
  <si>
    <t>RCU-003,Ⅲ-Z,电调天线控制器</t>
  </si>
  <si>
    <t>NIX-43,H4NUNUNUP21,室内传输单元</t>
  </si>
  <si>
    <t>PA-4145FW03,功放模块</t>
  </si>
  <si>
    <t>RA-0100DJK,监控模块</t>
  </si>
  <si>
    <t>RCU-003,Ⅳ,电调天线控制器(海外)</t>
  </si>
  <si>
    <t>WAS-36GN2,H01P10S46D12M16D53(DEL)</t>
  </si>
  <si>
    <t>M-4080-C2,T13,F10P40S23A22M04(DEL)</t>
  </si>
  <si>
    <t>ML-60,RPB05AP0300D482,SDH微波</t>
  </si>
  <si>
    <t>ML-60,RPB05BN0300D482,SDH微波</t>
  </si>
  <si>
    <t>ML-60,RPB05BP0300D482,SDH微波</t>
  </si>
  <si>
    <t>MDAS-MGEF,M11,LSMF16B49A22</t>
  </si>
  <si>
    <t>DFR-3122RM,Ⅱ2,H02W313N60D52(DEL)</t>
  </si>
  <si>
    <t>RA-1000A-LD外UⅡ2F06P00G06N48M05OP5(DEL)</t>
  </si>
  <si>
    <t>GRRU-1022DR,Ⅳ4,H02P48S37A22</t>
  </si>
  <si>
    <t>DR-9122,Ⅱ2,H16P43S33A22M01WC1TS1X03</t>
  </si>
  <si>
    <t>GRRU-1822R,Ⅳ4,H32P43S42A22X03</t>
  </si>
  <si>
    <t>GRRU-1022A,Ⅱ2,H08P00S33N48M01</t>
  </si>
  <si>
    <t>GRRU-1022R,Ⅳ5,H16P40S30A22RS</t>
  </si>
  <si>
    <t>GRRU-1022DR,Ⅳ4,H16P48S33N48DV(DEL)</t>
  </si>
  <si>
    <t>SW2200-3903MX,1.25G光转电模块包装组件</t>
  </si>
  <si>
    <t>R-1810AC,M11,F15/P40/S45/D24/M01(DEL)</t>
  </si>
  <si>
    <t>RA-1082-L,T13,F10P00S23A22L04T01M04GD1</t>
  </si>
  <si>
    <t>TBS-3510-D,U11,F45P52S45A22M01</t>
  </si>
  <si>
    <t>600001-004224-0000</t>
    <phoneticPr fontId="11" type="noConversion"/>
  </si>
  <si>
    <t>600005-000304-0000</t>
    <phoneticPr fontId="11" type="noConversion"/>
  </si>
  <si>
    <t>600001-000381-0000</t>
    <phoneticPr fontId="11" type="noConversion"/>
  </si>
  <si>
    <t>200702-000077-00</t>
    <phoneticPr fontId="11" type="noConversion"/>
  </si>
  <si>
    <t>610005-000026-0000</t>
    <phoneticPr fontId="11" type="noConversion"/>
  </si>
  <si>
    <t>600003-001286-0000</t>
    <phoneticPr fontId="11" type="noConversion"/>
  </si>
  <si>
    <t>600001-004081-0000</t>
    <phoneticPr fontId="11" type="noConversion"/>
  </si>
  <si>
    <t>600001-004407-0000</t>
    <phoneticPr fontId="11" type="noConversion"/>
  </si>
  <si>
    <t>600003-001532-0000</t>
    <phoneticPr fontId="11" type="noConversion"/>
  </si>
  <si>
    <t>600001-004517-0000</t>
    <phoneticPr fontId="11" type="noConversion"/>
  </si>
  <si>
    <t>600005-000299-0000</t>
    <phoneticPr fontId="11" type="noConversion"/>
  </si>
  <si>
    <t>200802-000384-00</t>
    <phoneticPr fontId="11" type="noConversion"/>
  </si>
  <si>
    <t>816000-002448-0000</t>
    <phoneticPr fontId="11" type="noConversion"/>
  </si>
  <si>
    <t>无此编码</t>
    <phoneticPr fontId="11" type="noConversion"/>
  </si>
  <si>
    <t>600002-000858-5000</t>
  </si>
  <si>
    <t>600003-000995-5000</t>
  </si>
  <si>
    <t>mBDA-RF-7LP33D</t>
  </si>
  <si>
    <t>200701-000095-00</t>
  </si>
  <si>
    <t>RX-7137-M1,1900MHz主站单元(5W)</t>
  </si>
  <si>
    <t>600007-000282-5000</t>
  </si>
  <si>
    <t>RX7W22-08B333AC</t>
  </si>
  <si>
    <t>600007-000283-5000</t>
  </si>
  <si>
    <t>RX7W22-78B333AC</t>
  </si>
  <si>
    <t>600007-000281-5000</t>
  </si>
  <si>
    <t>RX7W22-07B333AC</t>
  </si>
  <si>
    <t>200810-001590-00</t>
  </si>
  <si>
    <t>EWA-C404244WL-R1,BAND3,75M,一体化双工器</t>
  </si>
  <si>
    <t>200306-005819-00</t>
  </si>
  <si>
    <t>SAT-61MU01-3001调解器</t>
  </si>
  <si>
    <t>200306-004829-00</t>
  </si>
  <si>
    <t>RA-0100DADP04-3001,700UpperC接入板</t>
  </si>
  <si>
    <t>600007-000276-5000</t>
  </si>
  <si>
    <t>RX7W22-78323348</t>
  </si>
  <si>
    <t>600007-000273-5000</t>
  </si>
  <si>
    <t>RX7639-45V252V202P37PP37DB50A92M20</t>
  </si>
  <si>
    <t>200810-001563-00</t>
  </si>
  <si>
    <t>SFP-B35E0202,光接口单元(2KM)</t>
  </si>
  <si>
    <t>200801-000561-00</t>
    <phoneticPr fontId="15" type="noConversion"/>
  </si>
  <si>
    <t>610009-000013-0000</t>
  </si>
  <si>
    <t>EWA-C404244WL-R1,H03Y03P40E24A22</t>
  </si>
  <si>
    <t>200801-000565-00</t>
  </si>
  <si>
    <t>RX-2139-44V202PP43W60A92M2</t>
  </si>
  <si>
    <t>600003-001613-0000</t>
  </si>
  <si>
    <t>MDAS-UDER,Ⅳ4,LSMF27P27S42N48R</t>
  </si>
  <si>
    <t>600003-001615-0000</t>
  </si>
  <si>
    <t>MDAS-UDWEA,Ⅳ4,MF29P-20B51A22M07R</t>
  </si>
  <si>
    <t>600001-005204-0000</t>
  </si>
  <si>
    <t>600003-001599-0000</t>
  </si>
  <si>
    <t>MDAS-UDEA,Ⅳ4,MF27P-20S42A22M07</t>
  </si>
  <si>
    <t>600003-001610-0000</t>
  </si>
  <si>
    <t>MDAS-UDEF,Ⅳ4,LSMF27S42A22R</t>
  </si>
  <si>
    <t>DFR-3510DR,II2,F20P46S86</t>
  </si>
  <si>
    <t>600003-001611-0000</t>
  </si>
  <si>
    <t>MDAS-UDER,Ⅳ4,LSMF27P27S42N48D5AR</t>
  </si>
  <si>
    <t>600003-001739-0000</t>
  </si>
  <si>
    <t>DFR-3510DR,II2,F20P46S87A22</t>
  </si>
  <si>
    <t>600001-004095-0000</t>
  </si>
  <si>
    <t>200810-000602-00</t>
  </si>
  <si>
    <t>710003-001571-0000</t>
  </si>
  <si>
    <t>GRRU-1022R,Ⅲ3,H08P45S33N48</t>
  </si>
  <si>
    <t>INGRU-182RUZD3,远端一体化模块(DEL)</t>
  </si>
  <si>
    <t>PCU-H002,便携式电调天线控制器</t>
  </si>
  <si>
    <t>RA-6200IN02,下行一体化功放模块</t>
    <phoneticPr fontId="15" type="noConversion"/>
  </si>
  <si>
    <t>mBDA-PMU-A92W300</t>
    <phoneticPr fontId="11" type="noConversion"/>
  </si>
  <si>
    <t>MU01-RFU-2100B60</t>
    <phoneticPr fontId="11" type="noConversion"/>
  </si>
  <si>
    <t>RX-7137-S1,850MHz从站单元(5W)</t>
    <phoneticPr fontId="11" type="noConversion"/>
  </si>
  <si>
    <t>200701-000098-00</t>
    <phoneticPr fontId="11" type="noConversion"/>
  </si>
  <si>
    <t>MU01-RACK-ESL</t>
    <phoneticPr fontId="11" type="noConversion"/>
  </si>
  <si>
    <t>RU01-RFU-0721F45F60P43P43ESL</t>
    <phoneticPr fontId="11" type="noConversion"/>
  </si>
  <si>
    <t>RU01-RFU-1800F75P43ESL</t>
    <phoneticPr fontId="11" type="noConversion"/>
  </si>
  <si>
    <t>600001-005190-5000</t>
    <phoneticPr fontId="11" type="noConversion"/>
  </si>
  <si>
    <t>制表：</t>
    <phoneticPr fontId="15" type="noConversion"/>
  </si>
  <si>
    <t>审核：</t>
    <phoneticPr fontId="15" type="noConversion"/>
  </si>
  <si>
    <t>核准：</t>
    <phoneticPr fontId="15" type="noConversion"/>
  </si>
  <si>
    <t>调试</t>
    <phoneticPr fontId="11" type="noConversion"/>
  </si>
  <si>
    <t>老化</t>
    <phoneticPr fontId="11" type="noConversion"/>
  </si>
  <si>
    <t>制表：</t>
    <phoneticPr fontId="11" type="noConversion"/>
  </si>
  <si>
    <t>审核：</t>
    <phoneticPr fontId="11" type="noConversion"/>
  </si>
  <si>
    <t>核准：</t>
    <phoneticPr fontId="11" type="noConversion"/>
  </si>
  <si>
    <t>装配</t>
    <phoneticPr fontId="11" type="noConversion"/>
  </si>
  <si>
    <t>维修</t>
    <phoneticPr fontId="11" type="noConversion"/>
  </si>
  <si>
    <t>QC</t>
    <phoneticPr fontId="11" type="noConversion"/>
  </si>
  <si>
    <t>包装</t>
    <phoneticPr fontId="11" type="noConversion"/>
  </si>
  <si>
    <t>工时合计</t>
    <phoneticPr fontId="11" type="noConversion"/>
  </si>
  <si>
    <r>
      <rPr>
        <sz val="9"/>
        <color theme="1"/>
        <rFont val="宋体"/>
        <family val="3"/>
        <charset val="134"/>
      </rPr>
      <t>6</t>
    </r>
    <r>
      <rPr>
        <sz val="9"/>
        <rFont val="宋体"/>
        <family val="3"/>
        <charset val="134"/>
      </rPr>
      <t>00003-001352-0000</t>
    </r>
  </si>
  <si>
    <t>审核：</t>
    <phoneticPr fontId="11" type="noConversion"/>
  </si>
  <si>
    <t>核准：</t>
    <phoneticPr fontId="11" type="noConversion"/>
  </si>
  <si>
    <t>制表：</t>
    <phoneticPr fontId="11" type="noConversion"/>
  </si>
  <si>
    <t>写芯片</t>
    <phoneticPr fontId="15" type="noConversion"/>
  </si>
  <si>
    <t>200801-000739-00</t>
  </si>
  <si>
    <t>PA-2435W1,上行功放模块(DEL)</t>
  </si>
  <si>
    <t>200810-001616-00</t>
  </si>
  <si>
    <t>200802-000360-00</t>
  </si>
  <si>
    <t>RA-010ADPD08,下行适配器模块</t>
  </si>
  <si>
    <t>200306-005956-00</t>
  </si>
  <si>
    <t>mBDA-RFPS08IN-3004,一体化板</t>
  </si>
  <si>
    <t>200306-005954-00</t>
  </si>
  <si>
    <t>mBDA-RFPS07IN-3004,一体化板</t>
  </si>
  <si>
    <t>200306-005447-00</t>
  </si>
  <si>
    <t>PA-4464LEB0-3001,功放板</t>
  </si>
  <si>
    <t>200306-005454-00</t>
  </si>
  <si>
    <t>DAS-2000IN01-3001,射频单元板</t>
  </si>
  <si>
    <t>200306-005967-00</t>
  </si>
  <si>
    <t>200306-005469-00</t>
  </si>
  <si>
    <t>PA-4250BH02-3001,功放板</t>
  </si>
  <si>
    <t>200707-000374-00</t>
  </si>
  <si>
    <t>SAV-61AN01,V60天线单元</t>
  </si>
  <si>
    <t>600001-004972-5000</t>
  </si>
  <si>
    <t>600001-005023-5000</t>
  </si>
  <si>
    <t>600001-005200-5000</t>
  </si>
  <si>
    <t>RU01-RFU-1821F75F60P43P43</t>
  </si>
  <si>
    <t>600001-005215-5000</t>
  </si>
  <si>
    <t>MU01-RFU-2600B50</t>
  </si>
  <si>
    <t>600001-005216-5000</t>
  </si>
  <si>
    <t>RU01-RFU-0721F45F60P43P43</t>
  </si>
  <si>
    <t>600001-005217-5000</t>
  </si>
  <si>
    <t>RU01-RFU-0850F13P43ES</t>
  </si>
  <si>
    <t>600001-005218-5000</t>
  </si>
  <si>
    <t>RU01-RFU-0900F30P43ES,S1</t>
  </si>
  <si>
    <t>600001-005220-5000</t>
  </si>
  <si>
    <t>RU01-RFU-2100F60P43ES</t>
  </si>
  <si>
    <t>600001-005226-5000</t>
  </si>
  <si>
    <t>RU01-RFU-2326F90F70P43P43</t>
  </si>
  <si>
    <t>600002-000856-0000</t>
  </si>
  <si>
    <t>600002-000857-0000</t>
  </si>
  <si>
    <t>600002-000859-5000</t>
  </si>
  <si>
    <t>RX2123-06H01P43W60A92M20,IV4,S1</t>
  </si>
  <si>
    <t>600003-000858-5000</t>
  </si>
  <si>
    <t>600003-001737-5000</t>
  </si>
  <si>
    <t>mBDA-PMU-A92W300M20,S1</t>
  </si>
  <si>
    <t>600005-000260-5000</t>
  </si>
  <si>
    <t>RA5V00-R39TF37TP11TB040A92OP4E01,Ⅲ3</t>
  </si>
  <si>
    <t>600007-000166-5000</t>
  </si>
  <si>
    <t>RX7137-20V252DP04DB06A92M08</t>
  </si>
  <si>
    <t>600007-000274-5000</t>
  </si>
  <si>
    <t>600007-000278-5000</t>
  </si>
  <si>
    <t>600007-000279-5000</t>
  </si>
  <si>
    <t>RX7W22-08B33348</t>
  </si>
  <si>
    <t>600007-000280-5000</t>
  </si>
  <si>
    <t>RX7W22-78B33348</t>
  </si>
  <si>
    <t>600007-000286-5000</t>
  </si>
  <si>
    <t>RX7W22-C7B333AC</t>
  </si>
  <si>
    <t>600003-001658-0000</t>
  </si>
  <si>
    <t>MDAS-TCEA,Ⅳ4,MF09P-20B72N48M04</t>
  </si>
  <si>
    <t>610006-000027-0000</t>
  </si>
  <si>
    <t>HNB-3510,A02,H01H01Y02P20P13S80S46D12M16</t>
  </si>
  <si>
    <t>816000-002543-0000</t>
  </si>
  <si>
    <t>NIX-53NH,ML15G420B,分体式微波系统</t>
  </si>
  <si>
    <t>600003-001702-0000</t>
  </si>
  <si>
    <t>DFR-323510R,Ⅴ5,F11P46S23N48DV</t>
  </si>
  <si>
    <t>600003-001700-0000</t>
  </si>
  <si>
    <t>DFR-323510L,Ⅳ5,F11P-5S23N48M04</t>
  </si>
  <si>
    <t>200810-001639-00</t>
  </si>
  <si>
    <t>MDAS-UDWEAIN07,接入单元一体化模块</t>
  </si>
  <si>
    <t>600003-001757-0000</t>
  </si>
  <si>
    <t>MDAS-UTDWEA,Ⅴ5,MF34P-20B55A22M07</t>
  </si>
  <si>
    <t>600003-001759-0000</t>
  </si>
  <si>
    <t>MDAS-UTDWEF,Ⅴ5,LSMF34B55A22R</t>
  </si>
  <si>
    <t>600003-001762-0000</t>
  </si>
  <si>
    <t>MDAS-UTDWER,Ⅴ5,LSMF34P33B55N48R</t>
  </si>
  <si>
    <t>200801-000544-00</t>
    <phoneticPr fontId="11" type="noConversion"/>
  </si>
  <si>
    <t>RX1939-02V252P37K60A92M20</t>
    <phoneticPr fontId="11" type="noConversion"/>
  </si>
  <si>
    <t>RX7W22-07B33348</t>
    <phoneticPr fontId="11" type="noConversion"/>
  </si>
  <si>
    <t>DAS-2000R-REE,F75F65P43P43B53BF1</t>
    <phoneticPr fontId="11" type="noConversion"/>
  </si>
  <si>
    <t>DAS-2000L-AE,S94</t>
    <phoneticPr fontId="11" type="noConversion"/>
  </si>
  <si>
    <t>mBDA-RF-19P33D</t>
    <phoneticPr fontId="11" type="noConversion"/>
  </si>
  <si>
    <t>MP9132-45V252P17G35A92M20</t>
    <phoneticPr fontId="11" type="noConversion"/>
  </si>
  <si>
    <t>MP7832-45V252V202P17P17DB05A92M20</t>
    <phoneticPr fontId="11" type="noConversion"/>
  </si>
  <si>
    <t>600003-001736-5000</t>
    <phoneticPr fontId="11" type="noConversion"/>
  </si>
  <si>
    <t>600001-005101-0000</t>
    <phoneticPr fontId="11" type="noConversion"/>
  </si>
  <si>
    <t>200803-000193-00</t>
    <phoneticPr fontId="11" type="noConversion"/>
  </si>
  <si>
    <t>600003-000859-5000</t>
    <phoneticPr fontId="11" type="noConversion"/>
  </si>
  <si>
    <t>200804-000516-00</t>
    <phoneticPr fontId="15" type="noConversion"/>
  </si>
  <si>
    <t>SO-1932FBU01,上行选频模块</t>
  </si>
  <si>
    <t>GRRU-1022DR,Ⅳ5,H08P48S30N48RS(DEL)</t>
  </si>
  <si>
    <t>600008-000233-0000</t>
  </si>
  <si>
    <t>R-8110AWE</t>
  </si>
  <si>
    <t>600009-002681-0000</t>
  </si>
  <si>
    <t>DR-9122IC,Ⅱ1,H06P43S33A22M01X03(DEL)</t>
  </si>
  <si>
    <t>102808-000221-01</t>
  </si>
  <si>
    <t>AP2400-IFT,0500G00P05,无线接入点(DEL)</t>
  </si>
  <si>
    <t>MDAS-UWEA</t>
  </si>
  <si>
    <t>DFR-1000DR</t>
  </si>
  <si>
    <t>200306-005398-00</t>
  </si>
  <si>
    <t>PA-4464BCB1-3001,功放板</t>
  </si>
  <si>
    <t>200306-004833-00</t>
  </si>
  <si>
    <t>RA-0100DADP02-3001,2000接入板</t>
  </si>
  <si>
    <t>200306-004831-00</t>
  </si>
  <si>
    <t>RA-0100DADP06-3001,1900接入板</t>
  </si>
  <si>
    <t>200308-000409-80</t>
  </si>
  <si>
    <t>SXWLAN-FILTER,滤波器2</t>
  </si>
  <si>
    <t>200308-000378-80</t>
  </si>
  <si>
    <t>SXWLAN-FILTER,滤波器</t>
  </si>
  <si>
    <t>600007-000219-5000</t>
  </si>
  <si>
    <t>RA0700-DC06F45J45ED,Ⅲ3</t>
  </si>
  <si>
    <t>815000-000387-0000</t>
  </si>
  <si>
    <t>SW2200,A06,1U1001G14SIDET1</t>
  </si>
  <si>
    <t>815000-000394-0000</t>
  </si>
  <si>
    <t>CP2600-OP,A10,0000E08PF035</t>
  </si>
  <si>
    <t>600003-001612-0000</t>
  </si>
  <si>
    <t>MDAS-UDER,Ⅳ4,LSMF27P27S42N48D5BR</t>
  </si>
  <si>
    <t>200902-002376-80</t>
  </si>
  <si>
    <t>200902-002066-80</t>
  </si>
  <si>
    <t>200902-002067-80</t>
  </si>
  <si>
    <t>FOS-82PU34-3001MX,N型双工器</t>
  </si>
  <si>
    <t>816000-002544-0000</t>
  </si>
  <si>
    <t>NIX-53NHT5,ML15G420A,分体式微波系统</t>
  </si>
  <si>
    <t>816000-002605-0000</t>
  </si>
  <si>
    <t>NIX-43GH,8215G420A,分体式微波系统</t>
  </si>
  <si>
    <t>816000-002606-0000</t>
  </si>
  <si>
    <t>NIX-43GH,8215G420B,分体式微波系统</t>
  </si>
  <si>
    <t>620001-000011-0003</t>
  </si>
  <si>
    <t>LB-2110,W02K01P19DPEE1C10</t>
  </si>
  <si>
    <t>610009-000009-0000</t>
  </si>
  <si>
    <t>EWA-C3M4FA01,H04Y03P48E22A22M16D52</t>
  </si>
  <si>
    <t>620002-000007-0003</t>
  </si>
  <si>
    <t>LT-2102,W0206K0103P16DLB</t>
  </si>
  <si>
    <t>620002-000021-0003</t>
  </si>
  <si>
    <t>LP-2103,W02K03A22C8</t>
  </si>
  <si>
    <t>820001-000062-0000</t>
  </si>
  <si>
    <t>SAR-61,F63K6BBB01,卫星动中通(DC)</t>
    <phoneticPr fontId="11" type="noConversion"/>
  </si>
  <si>
    <t>820001-000055-0000</t>
    <phoneticPr fontId="11" type="noConversion"/>
  </si>
  <si>
    <t>820001-000056-0000</t>
    <phoneticPr fontId="11" type="noConversion"/>
  </si>
  <si>
    <t>mBDA2120-44V103P33W60A92M20</t>
    <phoneticPr fontId="11" type="noConversion"/>
  </si>
  <si>
    <t>600009-002145-5000</t>
    <phoneticPr fontId="11" type="noConversion"/>
  </si>
  <si>
    <t>MP9132-45V252P20G35A92</t>
    <phoneticPr fontId="11" type="noConversion"/>
  </si>
  <si>
    <t>MU01-RFU-1800B75ESL</t>
    <phoneticPr fontId="11" type="noConversion"/>
  </si>
  <si>
    <t>DAS-2000R-C,E06E06A22L04</t>
    <phoneticPr fontId="11" type="noConversion"/>
  </si>
  <si>
    <t>RX7W22-783233AC</t>
    <phoneticPr fontId="11" type="noConversion"/>
  </si>
  <si>
    <t>mBDA-RACK-E01</t>
    <phoneticPr fontId="11" type="noConversion"/>
  </si>
  <si>
    <t>MU01-RACK-E02</t>
    <phoneticPr fontId="11" type="noConversion"/>
  </si>
  <si>
    <t>RA0100-D15WF01A92M09E08,Ⅲ3</t>
    <phoneticPr fontId="11" type="noConversion"/>
  </si>
  <si>
    <t>DFR-3110DR,F20V30P45S85A22RS</t>
    <phoneticPr fontId="11" type="noConversion"/>
  </si>
  <si>
    <t>LRU01-5H00TB038TP06A92OP4</t>
    <phoneticPr fontId="11" type="noConversion"/>
  </si>
  <si>
    <t>600001-005019-5000</t>
    <phoneticPr fontId="11" type="noConversion"/>
  </si>
  <si>
    <t>RU01-CMU-A92OP4E02,S1</t>
    <phoneticPr fontId="11" type="noConversion"/>
  </si>
  <si>
    <t>CDAS-CTE,E21A22R</t>
    <phoneticPr fontId="11" type="noConversion"/>
  </si>
  <si>
    <t>600003-001677-0000</t>
    <phoneticPr fontId="11" type="noConversion"/>
  </si>
  <si>
    <t>600006-000016-5000</t>
    <phoneticPr fontId="11" type="noConversion"/>
  </si>
  <si>
    <t>RA6800-R39QF07QP02QB019A92OP4</t>
    <phoneticPr fontId="11" type="noConversion"/>
  </si>
  <si>
    <t>600006-000015-5000</t>
    <phoneticPr fontId="11" type="noConversion"/>
  </si>
  <si>
    <t>MP2120-44V103P20W60A92M20</t>
    <phoneticPr fontId="11" type="noConversion"/>
  </si>
  <si>
    <t>OC-5X11WA01,光收发模块</t>
    <phoneticPr fontId="15" type="noConversion"/>
  </si>
  <si>
    <t>200801-000392-00</t>
    <phoneticPr fontId="15" type="noConversion"/>
  </si>
  <si>
    <t>200801-000527-00</t>
    <phoneticPr fontId="15" type="noConversion"/>
  </si>
  <si>
    <t>200803-000119-00</t>
    <phoneticPr fontId="15" type="noConversion"/>
  </si>
  <si>
    <t>200810-000509-00</t>
    <phoneticPr fontId="15" type="noConversion"/>
  </si>
  <si>
    <t>RA-7800IN,射频监控一体化模块</t>
    <phoneticPr fontId="15" type="noConversion"/>
  </si>
  <si>
    <t>PD-482805C0-3001,电源板</t>
    <phoneticPr fontId="15" type="noConversion"/>
  </si>
  <si>
    <t>200306-005410-00</t>
    <phoneticPr fontId="15" type="noConversion"/>
  </si>
  <si>
    <t>PA-4668DEB1,功放模块</t>
    <phoneticPr fontId="15" type="noConversion"/>
  </si>
  <si>
    <t>RX-21233ICIN01,一体化模块</t>
    <phoneticPr fontId="15" type="noConversion"/>
  </si>
  <si>
    <t>FOS-82PU33-3001MX,P型双工器</t>
    <phoneticPr fontId="11" type="noConversion"/>
  </si>
  <si>
    <t>NIX-50-20-FJ-02,1+1/2+0系统集成件</t>
    <phoneticPr fontId="11" type="noConversion"/>
  </si>
  <si>
    <t>600001-003922-0000</t>
  </si>
  <si>
    <t>600001-001715-0000</t>
  </si>
  <si>
    <t>RA-1000A-LD,M12,F24P00S33D24L03M01(DEL)</t>
  </si>
  <si>
    <t>600001-001701-0000</t>
  </si>
  <si>
    <t>RA-1000AW-R,M12,F24P43S33D24L03M03(DEL)</t>
  </si>
  <si>
    <t>RU01-CMU-A92OP4ESL</t>
  </si>
  <si>
    <t>RA-1000A-L,M13,F24P00S33D24L04T02M01GD1</t>
    <phoneticPr fontId="11" type="noConversion"/>
  </si>
  <si>
    <t>DFR-3210R,Ⅴ4,F10P48S23N48DV</t>
    <phoneticPr fontId="11" type="noConversion"/>
  </si>
  <si>
    <t>600001-002634-0000</t>
    <phoneticPr fontId="11" type="noConversion"/>
  </si>
  <si>
    <t>ENB-10,A51R2,H04P43S46A22DV</t>
    <phoneticPr fontId="11" type="noConversion"/>
  </si>
  <si>
    <t>HNB-3510,A01,H01H01Y02P20P13S80S46D12M16</t>
    <phoneticPr fontId="11" type="noConversion"/>
  </si>
  <si>
    <t>AP2400-I,A01C,0200N02PN2</t>
    <phoneticPr fontId="11" type="noConversion"/>
  </si>
  <si>
    <t>RU01-CMU-A92OP4E01</t>
    <phoneticPr fontId="11" type="noConversion"/>
  </si>
  <si>
    <t>100607-002737-80</t>
  </si>
  <si>
    <t>100607-002738-80</t>
  </si>
  <si>
    <t>100607-002743-80</t>
  </si>
  <si>
    <t>100607-002749-80</t>
  </si>
  <si>
    <t>100607-002750-80</t>
  </si>
  <si>
    <t>SMA-50J3(RG316)SMA-50JW3,150,电缆组件</t>
  </si>
  <si>
    <t>SMA-50J3(RG316)SMA-50JW3,250,电缆组件</t>
  </si>
  <si>
    <t>SMA-50J3(RG316)SMA-50JW3,750,电缆组件</t>
  </si>
  <si>
    <t>SMA-50JW3(RG316)SMA-50JW3,650,电缆组件</t>
  </si>
  <si>
    <t>SMA-50JW3(RG316)SMA-50JW3,750,电缆组件</t>
  </si>
  <si>
    <t>SAV-61AC33  小型化通用控制器</t>
    <phoneticPr fontId="11" type="noConversion"/>
  </si>
  <si>
    <t>203211-000114-00</t>
    <phoneticPr fontId="11" type="noConversion"/>
  </si>
  <si>
    <t>600001-005236-0000</t>
    <phoneticPr fontId="11" type="noConversion"/>
  </si>
  <si>
    <t>ENB-10,A57R,H04P43S33N48DV</t>
    <phoneticPr fontId="11" type="noConversion"/>
  </si>
  <si>
    <t>816000-002609-0000</t>
  </si>
  <si>
    <t>NIX-53AHT1,8215G420A,分体式微波系统</t>
  </si>
  <si>
    <t>RX9123-02H12P40G25A92M01,III3</t>
  </si>
  <si>
    <t>200810-001620-00</t>
  </si>
  <si>
    <t>DR-8110ICIN,一体化模块</t>
  </si>
  <si>
    <t xml:space="preserve">RX8123-03H03PP43C25A92M20,Ⅱ2  </t>
  </si>
  <si>
    <t>600003-001738-0000</t>
  </si>
  <si>
    <t>DR-3122IC,II2,V20V20P20S85D12D5BRS</t>
  </si>
  <si>
    <t>600001-005231-0000</t>
  </si>
  <si>
    <t>DR-1822IC,V20V20P20S44D12D5BRS</t>
  </si>
  <si>
    <t>600008-000440-0000</t>
  </si>
  <si>
    <t>DR-8110IC,F11P43S26A22M17</t>
  </si>
  <si>
    <t>600003-001281-5000</t>
  </si>
  <si>
    <t>mBDA-RF-80P33D</t>
  </si>
  <si>
    <t>ENB-35,A58R,H01P43S48A22DV</t>
  </si>
  <si>
    <t>600001-005227-5000</t>
  </si>
  <si>
    <t>RU01-RFU-0900F35P43,S1</t>
  </si>
  <si>
    <t>600001-005222-5000</t>
  </si>
  <si>
    <t>RU01-RFU-8526</t>
  </si>
  <si>
    <t>600007-000254-5000</t>
  </si>
  <si>
    <t>RX7W22</t>
  </si>
  <si>
    <t>610005-000056-0000</t>
  </si>
  <si>
    <t>ENB-35,A57,H01Y03P43S84A22L07M16DV</t>
  </si>
  <si>
    <t>200306-005994-00</t>
  </si>
  <si>
    <t>mBDA-RF800IN-3001,一体化板</t>
  </si>
  <si>
    <t>200810-000685-00</t>
  </si>
  <si>
    <t>200810-001623-00</t>
  </si>
  <si>
    <t>IN-XFDL01,DT端一体化双工器</t>
  </si>
  <si>
    <t>200810-001624-00</t>
  </si>
  <si>
    <t>IN-XFDLPT01,MT端一体化双工器</t>
  </si>
  <si>
    <t>200306-005998-00</t>
  </si>
  <si>
    <t>MD-LYYEC20AS01-3002,全网通MODEM板</t>
  </si>
  <si>
    <t>610006-000024-0000</t>
  </si>
  <si>
    <t>HNB-35,A01,H01Y02P20S80D12M16D53</t>
  </si>
  <si>
    <t>610012-000032-0000</t>
  </si>
  <si>
    <t>ENB-3531,A63FM,H01H02Y02P24P23S50S76POEM</t>
  </si>
  <si>
    <t>IN-DFDLA04,一体化双工器</t>
  </si>
  <si>
    <t>610012-000017-0000</t>
  </si>
  <si>
    <t>ENB-31,A61A,H02P-20S76A22L07M16LS3</t>
  </si>
  <si>
    <t>200810-001622-00</t>
  </si>
  <si>
    <t>EWA-TL20IN05,FDD-LTE(Band3频段)模块</t>
  </si>
  <si>
    <t>600009-002128-5000</t>
  </si>
  <si>
    <t>RX9123-02H12P37G25A92M01,Ⅲ3</t>
  </si>
  <si>
    <t>600020-000088-0000</t>
  </si>
  <si>
    <t>ATS-SCU,H2x6x6M,自动切换系统主机单元</t>
  </si>
  <si>
    <t>SFP-B35G0202,光接口单元(2KM)(DEL)</t>
  </si>
  <si>
    <t>200902-001185-80</t>
  </si>
  <si>
    <t>FOS-82PU05-3001MX,P型双工器</t>
  </si>
  <si>
    <t>200902-001186-80</t>
  </si>
  <si>
    <t>FOS-82PU06-3001MX,N型双工器</t>
  </si>
  <si>
    <t>814000-000084-0000</t>
  </si>
  <si>
    <t>NIX-43,H2NUNUNUP2A,室内传输单元</t>
  </si>
  <si>
    <t>816000-002586-0000</t>
  </si>
  <si>
    <t>NIX-43EH,8215G420B,分体式微波系统</t>
  </si>
  <si>
    <t>816000-002585-0000</t>
  </si>
  <si>
    <t>NIX-43EH,8215G420A,分体式微波系统</t>
  </si>
  <si>
    <t>600001-001847-0000</t>
  </si>
  <si>
    <t>RA-1000AW-R,M12,F24P43S33D26LO5M03(DEL)</t>
  </si>
  <si>
    <t>600001-000708-0000</t>
  </si>
  <si>
    <t>RA-1082-R,U1,F10P37S23A22L06M03(DEL)</t>
  </si>
  <si>
    <t xml:space="preserve">RX2123-03H04PP40W60A92M20,Ⅲ3 </t>
  </si>
  <si>
    <t>RX2139-03V154PP33W60A92M20</t>
  </si>
  <si>
    <t>600002-000765-5000</t>
    <phoneticPr fontId="11" type="noConversion"/>
  </si>
  <si>
    <t>RX2139-44V202PP37W60A92M20</t>
  </si>
  <si>
    <t>600001-004912-5000</t>
    <phoneticPr fontId="11" type="noConversion"/>
  </si>
  <si>
    <t>RX1839</t>
  </si>
  <si>
    <t>600003-000992-5000</t>
    <phoneticPr fontId="11" type="noConversion"/>
  </si>
  <si>
    <t>mBDA-RF-7UP33D</t>
  </si>
  <si>
    <t>mBDA-RF0700UIN-3001,一体化板</t>
  </si>
  <si>
    <t>AC2400,A02,F1024N01DN3</t>
    <phoneticPr fontId="11" type="noConversion"/>
  </si>
  <si>
    <t>D12R-RFU-0900B35PF45</t>
    <phoneticPr fontId="11" type="noConversion"/>
  </si>
  <si>
    <t>600007-000085-5000</t>
    <phoneticPr fontId="11" type="noConversion"/>
  </si>
  <si>
    <t>ENB-35,A52R,H01P49S50N48DV</t>
    <phoneticPr fontId="11" type="noConversion"/>
  </si>
  <si>
    <t>200702-000174-00</t>
  </si>
  <si>
    <t>SFPP-B23J1001,光接口单元(10KM)</t>
  </si>
  <si>
    <t>MU01-FOU-SABFOP6</t>
    <phoneticPr fontId="11" type="noConversion"/>
  </si>
  <si>
    <t>MPOI-UATT19,1900MHz上行一体化模块</t>
    <phoneticPr fontId="15" type="noConversion"/>
  </si>
  <si>
    <t>200810-001555-00</t>
    <phoneticPr fontId="15" type="noConversion"/>
  </si>
  <si>
    <t>600003-001750-0000</t>
  </si>
  <si>
    <t>MDAS-UDWER,Ⅴ5,LSMF28P33B55N48R</t>
  </si>
  <si>
    <t>600003-001744-0000</t>
  </si>
  <si>
    <t>MDAS-UDWEF,Ⅴ5,LSMF28B55A22RB</t>
  </si>
  <si>
    <t>600001-005235-0000</t>
  </si>
  <si>
    <t>ENB-10,A57R,H04P43S33A22DV</t>
  </si>
  <si>
    <t>600003-001828-0000</t>
  </si>
  <si>
    <t>MDAS-UDWEA,Ⅳ5,MF28P-20B55A22M07</t>
  </si>
  <si>
    <t>600020-000129-5000</t>
  </si>
  <si>
    <t>FC-MDER,LSMF21P21B46N48RSE</t>
  </si>
  <si>
    <t>610009-000016-0000</t>
  </si>
  <si>
    <t>EWA-TL20-R2,H03Y01P25E20A22M16D52</t>
  </si>
  <si>
    <t>203203-000009-00</t>
  </si>
  <si>
    <t>ENB-35GPS1,RGPS系统组件</t>
  </si>
  <si>
    <t>610012-000053-0000</t>
  </si>
  <si>
    <t>ENB-10,A57,H04B06A22M16R</t>
  </si>
  <si>
    <t>610009-000018-0000</t>
  </si>
  <si>
    <t>EWA-C424447WL-R1,H03Y03P40E21A22</t>
  </si>
  <si>
    <t>816000-002602-0000</t>
  </si>
  <si>
    <t>NIX-43GHT1,8215G420B,分体式微波系统</t>
  </si>
  <si>
    <t>816000-002613-0000</t>
  </si>
  <si>
    <t>NIX-53AHT5,ML15G420A112,分体式微波系统</t>
  </si>
  <si>
    <t>816000-002572-0000</t>
  </si>
  <si>
    <t>NIX-53NH,ML15G420B112,分体式微波系统</t>
  </si>
  <si>
    <t>816000-002587-0000</t>
  </si>
  <si>
    <t>NIX-43EH,8215G420C,分体式微波系统</t>
  </si>
  <si>
    <t>814000-000076-0000</t>
  </si>
  <si>
    <t>NIX-51,H1NUT5NUP11,室内传输单元</t>
  </si>
  <si>
    <t>816000-002564-0000</t>
  </si>
  <si>
    <t>NIX-53AH,8213G266A,分体式微波系统</t>
  </si>
  <si>
    <t>816000-002617-0000</t>
  </si>
  <si>
    <t>NIX-51AHT5,ML07G161A,分体式微波系统</t>
  </si>
  <si>
    <t>816000-002618-0000</t>
  </si>
  <si>
    <t>NIX-51AHT5,ML07G161B,分体式微波系统</t>
  </si>
  <si>
    <t>816000-002476-0000</t>
  </si>
  <si>
    <t>FOS-84,BD13A0266NS001,一体式室外微波单元</t>
  </si>
  <si>
    <t>816000-002477-0000</t>
  </si>
  <si>
    <t>FOS-84,BD13A0266PS001,一体式室外微波单元</t>
  </si>
  <si>
    <t>600001-005233-5000</t>
  </si>
  <si>
    <t>200306-006006-00</t>
  </si>
  <si>
    <t>200306-005949-00</t>
  </si>
  <si>
    <t>MD-W8521AS36-3001,WCDMA MODEM板</t>
  </si>
  <si>
    <t>200306-006003-00</t>
  </si>
  <si>
    <t>MD-W8521AS33-3001,WCDMA MODEM板</t>
  </si>
  <si>
    <t>200306-006004-00</t>
  </si>
  <si>
    <t>MD-W8521AS34-3001,WCDMA MODEM板</t>
  </si>
  <si>
    <t>815000-000383-0000</t>
  </si>
  <si>
    <t>600003-000427-0000</t>
  </si>
  <si>
    <t>RA-CG10-LD,WF01P-10B02A22L04T04M10</t>
  </si>
  <si>
    <t>600003-001637-0000</t>
  </si>
  <si>
    <t>600020-000100-0000</t>
  </si>
  <si>
    <t>600009-002580-0000</t>
  </si>
  <si>
    <t>R-9110AC,M13,F24P40S33D26M01AS1(DEL)</t>
  </si>
  <si>
    <t>600003-001388-0000</t>
  </si>
  <si>
    <t>600001-000151-0000</t>
  </si>
  <si>
    <t>GRRU-1022R,IV4,H16P48S36N48DV(T)(DEL)</t>
  </si>
  <si>
    <t>200806-000114-00</t>
  </si>
  <si>
    <t>RU01-RFU-2100F60P43ESL</t>
    <phoneticPr fontId="11" type="noConversion"/>
  </si>
  <si>
    <t>MD-W8521AS40-3001,WCDMA MODEM板</t>
    <phoneticPr fontId="15" type="noConversion"/>
  </si>
  <si>
    <t>RX-0739</t>
  </si>
  <si>
    <t>ACU-RF-18B75</t>
  </si>
  <si>
    <t>ACU-RF-21B60</t>
  </si>
  <si>
    <t>ACU-RF-26B70</t>
  </si>
  <si>
    <t>ACU-RF-90B35</t>
  </si>
  <si>
    <t>ACU-CB-8I40ES</t>
  </si>
  <si>
    <t>RU01-CMU-A920P4E02</t>
  </si>
  <si>
    <t>RU01-RFU-1826F75F70</t>
  </si>
  <si>
    <t>600001-005117-5000</t>
  </si>
  <si>
    <t>RU01-MK-E02</t>
  </si>
  <si>
    <t>RU01-RFU-0921F35</t>
  </si>
  <si>
    <t>600001-004614-0000</t>
  </si>
  <si>
    <t>GRRU-1022DR IV4</t>
  </si>
  <si>
    <t>NTX-43</t>
  </si>
  <si>
    <t>ENB-10</t>
  </si>
  <si>
    <t>814000-000005-0000</t>
  </si>
  <si>
    <t>NIX-43室内传输单元</t>
  </si>
  <si>
    <t>200306-005900-00</t>
  </si>
  <si>
    <t>MD-L8026AS02-3001,LTE MODEM板</t>
  </si>
  <si>
    <t>200803-000210-00</t>
  </si>
  <si>
    <t>200306-005901-00</t>
  </si>
  <si>
    <t>MD-LYYEC20-3001,全网通 MODEM板</t>
  </si>
  <si>
    <t>600001-005243-5000</t>
  </si>
  <si>
    <t>MU01-PSU-A92E01BR</t>
  </si>
  <si>
    <t>600001-005244-5000</t>
  </si>
  <si>
    <t>MU01-RACK-E02BR</t>
  </si>
  <si>
    <t>600001-005248-5000</t>
  </si>
  <si>
    <t>MU01-RFU-2600B70BR</t>
  </si>
  <si>
    <t>OC-33X22WA47,光收发模块</t>
    <phoneticPr fontId="15" type="noConversion"/>
  </si>
  <si>
    <t>200810-000286-00</t>
  </si>
  <si>
    <t>600001-005097-0000</t>
    <phoneticPr fontId="11" type="noConversion"/>
  </si>
  <si>
    <t>GRRU-1822DR,Ⅴ4,H16P46S46N48RS</t>
  </si>
  <si>
    <t>MU01-RFU-0850B25BR</t>
  </si>
  <si>
    <t>MU01-RFU-1800B75BR</t>
  </si>
  <si>
    <t>600001-005247-5000</t>
    <phoneticPr fontId="11" type="noConversion"/>
  </si>
  <si>
    <t>MU01-RFU-2100B60BR</t>
  </si>
  <si>
    <t>600001-005249-5000</t>
    <phoneticPr fontId="11" type="noConversion"/>
  </si>
  <si>
    <t>MU01-RFU-LDBR</t>
  </si>
  <si>
    <t>600003-001656-0000</t>
    <phoneticPr fontId="11" type="noConversion"/>
  </si>
  <si>
    <t>DFR-3510L,Ⅱ2,F20P-5S87N48M04</t>
  </si>
  <si>
    <t>600003-001708-0000</t>
    <phoneticPr fontId="11" type="noConversion"/>
  </si>
  <si>
    <t>CDAS-CTR,P33E21A22R</t>
  </si>
  <si>
    <t>600007-000299-5000</t>
    <phoneticPr fontId="11" type="noConversion"/>
  </si>
  <si>
    <t>MP7832,45V252V202P19P19DB05A92M20,S1</t>
  </si>
  <si>
    <t>600008-000859-5000</t>
    <phoneticPr fontId="11" type="noConversion"/>
  </si>
  <si>
    <t>MP0832</t>
  </si>
  <si>
    <t>820001-000066-0000</t>
    <phoneticPr fontId="15" type="noConversion"/>
  </si>
  <si>
    <t>SAT-01MD31,调制解调器</t>
    <phoneticPr fontId="15" type="noConversion"/>
  </si>
  <si>
    <t>610012-000019-0000</t>
    <phoneticPr fontId="11" type="noConversion"/>
  </si>
  <si>
    <t>600003-001749-0000</t>
  </si>
  <si>
    <t>MDAS-UDWER,Ⅴ5,LSMF28P33B55N48D5BR</t>
  </si>
  <si>
    <t>600006-000021-0000</t>
  </si>
  <si>
    <t>DM610-AMDTL23,MF15P-20B46A22M01A11</t>
  </si>
  <si>
    <t>600006-000025-0000</t>
  </si>
  <si>
    <t>DM610-E,LSMF15B46A22RA11</t>
  </si>
  <si>
    <t>600006-000030-0000</t>
  </si>
  <si>
    <t>DM610-RMDL23-500O,LSMF15P27B46N48D5ARA11</t>
  </si>
  <si>
    <t>200810-001676-00</t>
  </si>
  <si>
    <t>MDAS-UDWEAIN09,接入单元一体化模块</t>
  </si>
  <si>
    <t>600003-001844-0000</t>
  </si>
  <si>
    <t>MDAS-UDWEA,Ⅳ5,MF28P-20B55A22M07R</t>
  </si>
  <si>
    <t>610006-000029-0000</t>
  </si>
  <si>
    <t>FH-BBU2111V3-D,H01P13S46D12M16D53D58A1</t>
  </si>
  <si>
    <t>815000-000386-0000</t>
  </si>
  <si>
    <t>SW2200,A06,1U1001G14SIDET0</t>
  </si>
  <si>
    <t>816000-002561-0000</t>
  </si>
  <si>
    <t>NIX-51AHT5,8215G420B,分体式微波系统</t>
  </si>
  <si>
    <t>200810-001621-00</t>
  </si>
  <si>
    <t>EWA-TL20IN04,FDD-LTE(Band1频段)模块</t>
  </si>
  <si>
    <t>200810-001600-00</t>
  </si>
  <si>
    <t>EWA-TL20IN01,TD-LTE(E频段)模块</t>
  </si>
  <si>
    <t>600003-001789-0000</t>
    <phoneticPr fontId="11" type="noConversion"/>
  </si>
  <si>
    <t>D12R-RMU-6700QB006OP4E01</t>
    <phoneticPr fontId="11" type="noConversion"/>
  </si>
  <si>
    <t>RU01-RFU-8521F25F60P43P43</t>
    <phoneticPr fontId="11" type="noConversion"/>
  </si>
  <si>
    <t>200801-000568-00</t>
  </si>
  <si>
    <t>W13-40D0,推动级模块</t>
  </si>
  <si>
    <t>200801-000569-00</t>
  </si>
  <si>
    <t>W13-53F0,末级模块</t>
  </si>
  <si>
    <t>600001-005250-5000</t>
  </si>
  <si>
    <t>RU01-CMU-A92OP4E01,S2BR</t>
  </si>
  <si>
    <t>600001-005253-5000</t>
  </si>
  <si>
    <t>Ru01-RFU-8521</t>
    <phoneticPr fontId="11" type="noConversion"/>
  </si>
  <si>
    <t>200810-001669-00</t>
  </si>
  <si>
    <t>200810-001672-00</t>
  </si>
  <si>
    <t>200810-001657-00</t>
  </si>
  <si>
    <t>200810-001658-00</t>
  </si>
  <si>
    <t>200810-001686-00</t>
  </si>
  <si>
    <t>200801-000572-00</t>
  </si>
  <si>
    <t>200306-003886-00</t>
  </si>
  <si>
    <t>200306-005213-00</t>
  </si>
  <si>
    <t>RX-9123IN,一体化模块</t>
  </si>
  <si>
    <t>RX-9123IN01,一体化模块</t>
  </si>
  <si>
    <t>IN-DFDL02,DT端一体化双工器</t>
  </si>
  <si>
    <t>IN-DFDLPT02,MT端一体化双工器</t>
  </si>
  <si>
    <t>RX-1823IN,一体化模块</t>
  </si>
  <si>
    <t>PA-4455FWB0,功放模块</t>
  </si>
  <si>
    <t>00-EP6302-3001,监控主板</t>
  </si>
  <si>
    <t>RA-0100DADP12-3001,TD2300接入板</t>
  </si>
  <si>
    <t>600003-001799-5000</t>
    <phoneticPr fontId="11" type="noConversion"/>
  </si>
  <si>
    <t>mBDA-RF-7UP33Q</t>
  </si>
  <si>
    <t>600003-001802-5000</t>
    <phoneticPr fontId="11" type="noConversion"/>
  </si>
  <si>
    <t>mBDA-RF-85P33Q</t>
  </si>
  <si>
    <t>600003-001793-5000</t>
    <phoneticPr fontId="11" type="noConversion"/>
  </si>
  <si>
    <t>mBDA-RF-19P33Q</t>
  </si>
  <si>
    <t>600003-001796-5000</t>
  </si>
  <si>
    <t>mBDA-RF-7LP33Q</t>
  </si>
  <si>
    <t>600001-005185-5000</t>
  </si>
  <si>
    <t>RX1823-06H01P40S75A92M22,II2</t>
  </si>
  <si>
    <t>600001-005252-5000</t>
  </si>
  <si>
    <t>RU01-RFU-1826F75F70P43P43BR</t>
  </si>
  <si>
    <t>600003-001850-5000</t>
  </si>
  <si>
    <t>600003-001849-5000</t>
  </si>
  <si>
    <t>PA-4250CG01,功放模块</t>
  </si>
  <si>
    <t>200801-000270-00</t>
    <phoneticPr fontId="15" type="noConversion"/>
  </si>
  <si>
    <t>600003-001784-0000</t>
  </si>
  <si>
    <t>MDAS-MGER,M21,LSMF24P27B48N48R</t>
  </si>
  <si>
    <t>600003-001776-0000</t>
  </si>
  <si>
    <t>MDAS-MGEA,M21,MF24P-15B48A22M01</t>
  </si>
  <si>
    <t>600003-001819-0000</t>
  </si>
  <si>
    <t>MDAS-MGER,M11,LSMF15P27B48N48RA10</t>
  </si>
  <si>
    <t>600003-001783-0000</t>
  </si>
  <si>
    <t>MDAS-MGER,M21,LSMF24P27B48N48D5BR</t>
  </si>
  <si>
    <t>200810-001643-00</t>
  </si>
  <si>
    <t>MDAS-MDEAIN12,接入单元一体化模块</t>
  </si>
  <si>
    <t>600003-001780-0000</t>
  </si>
  <si>
    <t>MDAS-MGEF,M21,LSMF24B48A22R</t>
  </si>
  <si>
    <t>200810-001440-00</t>
  </si>
  <si>
    <t>600009-002156-5000</t>
  </si>
  <si>
    <t xml:space="preserve">RX9123-06H01P40G301A92M22,IV4  </t>
  </si>
  <si>
    <t>600009-002157-5000</t>
  </si>
  <si>
    <t xml:space="preserve">RX9123-44H01P40G301A92M22,IV4,S1 </t>
  </si>
  <si>
    <t>200810-001647-00</t>
  </si>
  <si>
    <t>MDAS-MGEAIN11,接入单元一体化模块</t>
  </si>
  <si>
    <t>600003-001729-5000</t>
  </si>
  <si>
    <t>mBDA9133-11V252P27G35A92M20</t>
  </si>
  <si>
    <t>600003-001731-5000</t>
  </si>
  <si>
    <t>mBDA9133-11V252P33G35A92M20</t>
  </si>
  <si>
    <t>600003-001747-0000</t>
  </si>
  <si>
    <t>MDAS-UDWER,Ⅴ5,LSMF28P27B55N48R</t>
  </si>
  <si>
    <t>600003-001818-0000</t>
  </si>
  <si>
    <t>MDAS-MGEF,M11,LSMF15B48A22RA10</t>
  </si>
  <si>
    <t>200702-000183-00</t>
  </si>
  <si>
    <t>SFP-B35E2003,光接口单元(20KM)</t>
  </si>
  <si>
    <t>610009-000014-0000</t>
  </si>
  <si>
    <t>EWA-TL20-R1,H04Y03P25E20A22M16D52</t>
  </si>
  <si>
    <t>610012-000041-0000</t>
  </si>
  <si>
    <t>BYT-3510,A01,H01H04Y02P24P23S80S42D12M16</t>
  </si>
  <si>
    <t>610012-000045-0000</t>
  </si>
  <si>
    <t>UAO20SCE,C72,H04B06A22M16</t>
  </si>
  <si>
    <t>610012-000044-0000</t>
  </si>
  <si>
    <t>UAO46SCE,C72,H01Y02S80A22M16D53</t>
  </si>
  <si>
    <t>200810-001588-00</t>
  </si>
  <si>
    <t>EWA-TL20IN07,WCDMA模块</t>
  </si>
  <si>
    <t>200810-001594-00</t>
  </si>
  <si>
    <t>EWA-TL20IN06,GSM模块</t>
  </si>
  <si>
    <t>816000-002565-0000</t>
  </si>
  <si>
    <t>NIX-53AH,8213G266B,分体式微波系统</t>
  </si>
  <si>
    <t>814000-000080-0000</t>
  </si>
  <si>
    <t>NIX-51,H1NUT1NUP11,室内传输单元</t>
  </si>
  <si>
    <t>816000-002558-0000</t>
  </si>
  <si>
    <t>NIX-51AHT5,8213G266A,分体式微波系统</t>
  </si>
  <si>
    <t>816000-002571-0000</t>
  </si>
  <si>
    <t>NIX-53NH,ML15G420A112,分体式微波系统</t>
  </si>
  <si>
    <t>816000-002601-0000</t>
  </si>
  <si>
    <t>NIX-43GHT1,8215G420A,分体式微波系统</t>
  </si>
  <si>
    <t>816000-002560-0000</t>
  </si>
  <si>
    <t>NIX-51AHT5,8215G420A,分体式微波系统</t>
  </si>
  <si>
    <t>816000-002583-0000</t>
  </si>
  <si>
    <t>NIX-43EH,8213G266A,分体式微波系统</t>
  </si>
  <si>
    <t>814000-000089-0000</t>
  </si>
  <si>
    <t>NIX-43,H2NUNUNUP1A,室内传输单元</t>
  </si>
  <si>
    <t>600009-002444-0000</t>
  </si>
  <si>
    <t>R-9122AC</t>
  </si>
  <si>
    <t>MDAS-UDWER</t>
  </si>
  <si>
    <t>600001-002169-0000</t>
  </si>
  <si>
    <t>RA-1000A-LD</t>
  </si>
  <si>
    <t>600003-001198-0000</t>
  </si>
  <si>
    <t>DR-3122IC</t>
  </si>
  <si>
    <t>815000-000081-0000</t>
  </si>
  <si>
    <t>AP2400-IFU</t>
  </si>
  <si>
    <t>600001-004615-0000</t>
  </si>
  <si>
    <t>GRRU-1022DR</t>
  </si>
  <si>
    <t>600002-000702-0000</t>
  </si>
  <si>
    <t>RR-2300</t>
  </si>
  <si>
    <t>600002-000701-0000</t>
  </si>
  <si>
    <t>600003-001641-0000</t>
  </si>
  <si>
    <t>MDAS-UWER</t>
  </si>
  <si>
    <t>100605-000023-00</t>
  </si>
  <si>
    <t>DLC-06T-LJ,50m,光缆组件（铠装）</t>
  </si>
  <si>
    <t>200703-000137-00</t>
  </si>
  <si>
    <t>816000-001239-0000</t>
  </si>
  <si>
    <t>ML-6302,IAEG350D48IF51,调制解调器</t>
  </si>
  <si>
    <t>DFR-3510DR</t>
  </si>
  <si>
    <t>RU01-RFU-2600F70P43ESL</t>
  </si>
  <si>
    <t xml:space="preserve">mBDA-RF-800EV202B30P33  </t>
  </si>
  <si>
    <t>200802-000427-00</t>
    <phoneticPr fontId="15" type="noConversion"/>
  </si>
  <si>
    <t>RX7W22-08AA3348</t>
  </si>
  <si>
    <t>RA-6900IN,推动级模块</t>
  </si>
  <si>
    <t>200801-000575-00</t>
  </si>
  <si>
    <t>PA-4668DEB2,功放模块</t>
  </si>
  <si>
    <t>200801-000577-00</t>
  </si>
  <si>
    <t>PA-4755GEE0,功放模块</t>
  </si>
  <si>
    <t>200810-001679-00</t>
  </si>
  <si>
    <t>RA-6900D,数字一体化模块</t>
  </si>
  <si>
    <t>200810-001702-00</t>
  </si>
  <si>
    <t>IN-WFDLA09,一体化双工器</t>
  </si>
  <si>
    <t>200810-001700-00</t>
  </si>
  <si>
    <t>IN-CFDLA03,一体化双工器</t>
  </si>
  <si>
    <t>200810-001701-00</t>
  </si>
  <si>
    <t>IN-DFDLA15,一体化双工器</t>
  </si>
  <si>
    <t>600006-000020-5000</t>
  </si>
  <si>
    <t>RA6900,R39QF08QP02QB020A92OP4</t>
  </si>
  <si>
    <t>600003-001856-0000</t>
  </si>
  <si>
    <t>DFR-3210L,V4,F11P-5S26A22M04</t>
  </si>
  <si>
    <t>600007-000300-5000</t>
  </si>
  <si>
    <t>MP7U32-45V202V252P17P17DB45A92M20</t>
  </si>
  <si>
    <t>600001-001655-0000</t>
  </si>
  <si>
    <t>600003-000989-5000</t>
  </si>
  <si>
    <t>mBDA1933-46V252P33K65A92M20</t>
  </si>
  <si>
    <t>RX7W22-08AA33AC</t>
    <phoneticPr fontId="11" type="noConversion"/>
  </si>
  <si>
    <t>MDAS-UWEF</t>
  </si>
  <si>
    <t>MF23P-20S85N48M08B多业务数字接入单元</t>
  </si>
  <si>
    <t>816000-002620-0000</t>
  </si>
  <si>
    <t>NIX-43HH,8215G420A,分体式微波系统</t>
  </si>
  <si>
    <t>816000-002621-0000</t>
  </si>
  <si>
    <t>NIX-43HH,8215G420B,分体式微波系统</t>
  </si>
  <si>
    <t>816000-002584-0000</t>
  </si>
  <si>
    <t>NIX-43EH,8213G266B,分体式微波系统</t>
  </si>
  <si>
    <t>600003-001763-0000</t>
  </si>
  <si>
    <t>MDAS-MDEA,M21,MF21P-15B46A22M01</t>
  </si>
  <si>
    <t>600003-001753-0000</t>
  </si>
  <si>
    <t>MDAS-UDWER,Ⅴ5,LSMF29P27B51N48R</t>
  </si>
  <si>
    <t>600003-001751-0000</t>
  </si>
  <si>
    <t>MDAS-UDWER,Ⅴ5,LSMF29P27B51N48D5AR</t>
  </si>
  <si>
    <t>600003-001756-0000</t>
  </si>
  <si>
    <t>MDAS-UWER,Ⅴ5,LSMF12P27S76N48R</t>
  </si>
  <si>
    <t>600003-001741-0000</t>
  </si>
  <si>
    <t>MDAS-UDER,Ⅴ5,LSMF27P27S42N48D5BR</t>
  </si>
  <si>
    <t>200810-001692-00</t>
  </si>
  <si>
    <t>MDAS-MDEAIN03,接入单元一体化模块</t>
  </si>
  <si>
    <t>600003-001755-0000</t>
  </si>
  <si>
    <t>MDAS-UWER,Ⅴ5,LSMF12P27S76N48D5BR</t>
  </si>
  <si>
    <t>600003-001815-0000</t>
  </si>
  <si>
    <t>MDAS-UTCDWER,Ⅳ4,LSMF35P30E23N48R</t>
  </si>
  <si>
    <t>600003-001809-0000</t>
  </si>
  <si>
    <t>MDAS-UTCDWEA,Ⅳ4,MF35P-20E23A22M07</t>
  </si>
  <si>
    <t>600003-001812-0000</t>
  </si>
  <si>
    <t>MDAS-UTCDWEF,Ⅳ4,LSMF35E23A22R</t>
  </si>
  <si>
    <t>600003-001701-0000</t>
  </si>
  <si>
    <t>DFR-323510R,Ⅴ5,F11P46S23A22DV</t>
  </si>
  <si>
    <t>200702-000182-00</t>
  </si>
  <si>
    <t>SFP-B35E0205,光接口单元(2KM)</t>
  </si>
  <si>
    <t>200702-000184-00</t>
  </si>
  <si>
    <t>SFP-B35E2004,光接口单元(20KM)</t>
  </si>
  <si>
    <t>200810-001673-00</t>
  </si>
  <si>
    <t>MDAS-UTCDWEAIN,接入单元一体化模块</t>
  </si>
  <si>
    <t>816000-002559-0000</t>
  </si>
  <si>
    <t>NIX-51AHT5,8213G266B,分体式微波系统</t>
  </si>
  <si>
    <t>816000-002556-0000</t>
  </si>
  <si>
    <t>NIX-51AHT5,8207G161A,分体式微波系统</t>
  </si>
  <si>
    <t>610012-000029-0000</t>
  </si>
  <si>
    <t>600003-000763-5000</t>
  </si>
  <si>
    <t>RX2123,Ⅲ3,03H04PP40W60A92M20</t>
  </si>
  <si>
    <t>600003-001830-0000</t>
  </si>
  <si>
    <t>DFR-3210R,ⅤI5,F11P46S26A22RS</t>
  </si>
  <si>
    <t>600003-001861-0000</t>
  </si>
  <si>
    <t>DFR-3510L,III2,F20P-5S87A22M04</t>
  </si>
  <si>
    <t>600003-001832-0000</t>
  </si>
  <si>
    <t>DFR-3510DR,III2,F20P46S87A22RS</t>
  </si>
  <si>
    <t>600003-001901-0000</t>
  </si>
  <si>
    <t>DFR-323510R,Ⅴ5,F11P46S23A22DVE</t>
  </si>
  <si>
    <t>600006-000036-5000</t>
  </si>
  <si>
    <t>RA6900-R39QF08QP02QB020A92OP4L12</t>
  </si>
  <si>
    <t>820001-000048-00</t>
  </si>
  <si>
    <t>SAT-61MU01-3001,主板(JD)</t>
  </si>
  <si>
    <t>600003-001771-0000</t>
  </si>
  <si>
    <t>MDAS-MDER,M21,LSMF21P27B46N48R</t>
  </si>
  <si>
    <t>600003-001770-0000</t>
  </si>
  <si>
    <t>MDAS-MDER,M21,LSMF21P27B46N48D5BR</t>
  </si>
  <si>
    <t>600003-001766-0000</t>
  </si>
  <si>
    <t>MDAS-MDEF,M21,LSMF21B46A22R</t>
  </si>
  <si>
    <t>600003-001768-0000</t>
  </si>
  <si>
    <t>MDAS-MDEF,M21,LSMF21B48A22RB</t>
  </si>
  <si>
    <t>600003-001781-0000</t>
  </si>
  <si>
    <t>MDAS-MGEF,M21,LSMF24B48A22RB</t>
  </si>
  <si>
    <t>600003-001831-0000</t>
  </si>
  <si>
    <t>DFR-3510DR,III2,F20P46S86A22RS</t>
  </si>
  <si>
    <t>600003-001860-0000</t>
  </si>
  <si>
    <t>DFR-3510L,III2,F20P-5S86A22M04</t>
  </si>
  <si>
    <t>FOS-72,EEB06GN0340D482,PTN微波</t>
    <phoneticPr fontId="11" type="noConversion"/>
  </si>
  <si>
    <t>NIX-43,F4C4T1NUP32,室内传输单元</t>
    <phoneticPr fontId="11" type="noConversion"/>
  </si>
  <si>
    <t>NIX-43AH,8213G266A,分体式微波系统</t>
    <phoneticPr fontId="11" type="noConversion"/>
  </si>
  <si>
    <t>NIX-42,H1NUNUNUP21,室内传输单元</t>
    <phoneticPr fontId="11" type="noConversion"/>
  </si>
  <si>
    <t>ML-CB177CC306,6dB合路器</t>
    <phoneticPr fontId="11" type="noConversion"/>
  </si>
  <si>
    <t>ODU-82,070161ANS001,微波收发信机</t>
    <phoneticPr fontId="11" type="noConversion"/>
  </si>
  <si>
    <t>FOS-82PU01-3001MX,P型双工器</t>
    <phoneticPr fontId="11" type="noConversion"/>
  </si>
  <si>
    <t>ML-OA07WCC3,ODU适配器</t>
    <phoneticPr fontId="11" type="noConversion"/>
  </si>
  <si>
    <t>FOS-84,BD15A0420PS001,一体式室外微波单元</t>
    <phoneticPr fontId="11" type="noConversion"/>
  </si>
  <si>
    <t>NIX-40-10-FJ,1+0系统集成件(0.5U)</t>
    <phoneticPr fontId="11" type="noConversion"/>
  </si>
  <si>
    <t>FOS-84,BD15A0420XS001,一体式微波系统</t>
    <phoneticPr fontId="11" type="noConversion"/>
  </si>
  <si>
    <t>ML-6402,IEHB160D48IF51,调制解调器</t>
    <phoneticPr fontId="11" type="noConversion"/>
  </si>
  <si>
    <t>812000-000004-0000</t>
  </si>
  <si>
    <t>ML-2103A,PDH数字微波调制解调器</t>
  </si>
  <si>
    <t>266210-000002-00</t>
  </si>
  <si>
    <t>HW-ODU06G-02,340BP,微波收发信机</t>
  </si>
  <si>
    <t>MDAS-MGEA，多业务数字接入单元</t>
  </si>
  <si>
    <t>600003-001676-0000</t>
  </si>
  <si>
    <t>610012-000028-0000</t>
  </si>
  <si>
    <t>813000-000006-0000</t>
  </si>
  <si>
    <t>ML-3101B</t>
  </si>
  <si>
    <t>NIX-43</t>
  </si>
  <si>
    <t>600003-001199-0000</t>
  </si>
  <si>
    <t>DR-3122IC,III3</t>
  </si>
  <si>
    <t>600009-001585-0000</t>
  </si>
  <si>
    <t>R-9110AC,M12,F24P40S33D26M01ASE</t>
  </si>
  <si>
    <t>812000-000046-0000</t>
  </si>
  <si>
    <t>多业务数字远端单元MDAS-UWER</t>
  </si>
  <si>
    <t>600001-005242-5000</t>
  </si>
  <si>
    <t>MU01-FOU-SABFOP6BR</t>
  </si>
  <si>
    <t>200306-006144-00</t>
  </si>
  <si>
    <t>MD-L8026AS06-3001,LTE MODEM板</t>
  </si>
  <si>
    <t>200306-006005-00</t>
  </si>
  <si>
    <t>MD-W8521AS35-3001,WCDMA MODEM板</t>
  </si>
  <si>
    <t>200701-000127-00</t>
  </si>
  <si>
    <t>RX-7839-S,1800MHz从站单元(10W)</t>
  </si>
  <si>
    <t>600003-001746-0000</t>
  </si>
  <si>
    <t>MDAS-UDWER,Ⅴ5,LSMF28P27B55N48D5BR</t>
  </si>
  <si>
    <t>600009-002158-5000</t>
  </si>
  <si>
    <t>RX2139-44V202PP43W60A92M22</t>
  </si>
  <si>
    <t>600009-002159-5000</t>
  </si>
  <si>
    <t>RX9139-21V252P40G301A92M22</t>
  </si>
  <si>
    <t>600001-005262-5000</t>
  </si>
  <si>
    <t>MP5232-45V252V252V202TP20TB01A92M20</t>
  </si>
  <si>
    <t>600009-002147-5000</t>
  </si>
  <si>
    <t>MP9132-45V252P20G35A92M20</t>
  </si>
  <si>
    <t>200306-000106-00</t>
  </si>
  <si>
    <t>200707-000127-00</t>
  </si>
  <si>
    <t>600003-000998-5000</t>
  </si>
  <si>
    <t>AP2600-IP,A03,0100E00AN235B62</t>
  </si>
  <si>
    <t>610012-000066-0000</t>
  </si>
  <si>
    <t>ENB-35,A63,H01Y03S80A22M16D53</t>
  </si>
  <si>
    <t>200810-001661-00</t>
  </si>
  <si>
    <t>EWAM-S40IN01,TD-LTE(D频段)模块</t>
  </si>
  <si>
    <t>610005-000049-0000</t>
  </si>
  <si>
    <t>ENB-35,A13,H01Y02P24S80D12M16D53</t>
  </si>
  <si>
    <t>610012-000052-0000</t>
  </si>
  <si>
    <t>ENB-35,A55,H01Y03S80A22M16D53</t>
  </si>
  <si>
    <t>200810-001663-00</t>
  </si>
  <si>
    <t>EWAM-S45IN01,FDD-LTE(Band3频段)模块</t>
  </si>
  <si>
    <t>610012-000067-0000</t>
  </si>
  <si>
    <t>ENB-35,A63E,Y02A22L07M16LS3</t>
  </si>
  <si>
    <t>200810-001662-00</t>
  </si>
  <si>
    <t>EWAM-S40IN02,TD-LTE(F频段)模块</t>
  </si>
  <si>
    <t>610009-000023-0000</t>
  </si>
  <si>
    <t>EWA-C40424447WL-R1,H04Y03P46E03A22M16D52</t>
  </si>
  <si>
    <t>610012-000065-0000</t>
  </si>
  <si>
    <t>ENB-3510,A63FM,H01H04Y02P23P17S44S31POE</t>
  </si>
  <si>
    <t>610012-000069-0000</t>
  </si>
  <si>
    <t>ENB-35,A63M,H01Y02P24S80POE</t>
  </si>
  <si>
    <t>610012-000072-0000</t>
  </si>
  <si>
    <t>SC1000-AU,H01Y03S80A22M16D53</t>
  </si>
  <si>
    <t>610012-000068-0000</t>
  </si>
  <si>
    <t>ENB-3510,A63FE,Y02A22L07M16LS3</t>
  </si>
  <si>
    <t>200810-001664-00</t>
  </si>
  <si>
    <t>EWAM-S45IN02,FDD-LTE(Band1频段)模块</t>
  </si>
  <si>
    <t>816000-002588-0000</t>
  </si>
  <si>
    <t>NIX-43EH,ML15G420A,分体式微波系统</t>
  </si>
  <si>
    <t>814000-000082-0000</t>
  </si>
  <si>
    <t>NIX-53,H2NUT2NUP21,室内传输单元</t>
  </si>
  <si>
    <t>814000-000085-0000</t>
  </si>
  <si>
    <t>NIX-51,H1NUT3NUP11,室内传输单元</t>
  </si>
  <si>
    <t>816000-002589-0000</t>
  </si>
  <si>
    <t>NIX-43EH,ML15G420B,分体式微波系统</t>
  </si>
  <si>
    <t>816000-002562-0000</t>
  </si>
  <si>
    <t>NIX-51AHT5,ML15G420A,分体式微波系统</t>
  </si>
  <si>
    <t>816000-002577-0000</t>
  </si>
  <si>
    <t>NIX-53AH,8215G420C,分体式微波系统</t>
  </si>
  <si>
    <t>600001-005245-5000</t>
  </si>
  <si>
    <t>600001-005246-5000</t>
  </si>
  <si>
    <t>MU01-RFU-0700B45</t>
  </si>
  <si>
    <t>600001-005189-5000</t>
  </si>
  <si>
    <t>MU01-PSU-A92ESL</t>
  </si>
  <si>
    <t>600003-001678-0000</t>
  </si>
  <si>
    <t>CDAS-CTR,P33E21A22</t>
  </si>
  <si>
    <t>ENB-10,A54A,H04B06N48M16</t>
  </si>
  <si>
    <t>600004-000457-5000</t>
  </si>
  <si>
    <t>RA4500-D45A92M09OP6E01</t>
  </si>
  <si>
    <t>815000-000134-0000</t>
  </si>
  <si>
    <t>816000-002581-0000</t>
  </si>
  <si>
    <t>816000-002651-0000</t>
  </si>
  <si>
    <t>NIX-43IH,8215G420A,分体式微波系统</t>
  </si>
  <si>
    <t>816000-002643-0000</t>
  </si>
  <si>
    <t>NIX-43HH,8213G266A,分体式微波系统</t>
  </si>
  <si>
    <t>814000-000090-0000</t>
  </si>
  <si>
    <t>816000-002652-0000</t>
  </si>
  <si>
    <t>NIX-43IH,8215G420B,分体式微波系统</t>
  </si>
  <si>
    <t>816000-002636-0000</t>
  </si>
  <si>
    <t>NIX-52NH,ML15G420A112,分体式微波系统</t>
  </si>
  <si>
    <t>NIX-43EH,8207G161A,分体式微波系统</t>
    <phoneticPr fontId="11" type="noConversion"/>
  </si>
  <si>
    <t>NIX-52,H2NUNUNUP21,室内传输单元</t>
    <phoneticPr fontId="11" type="noConversion"/>
  </si>
  <si>
    <t>AP2600-IFM,0101AN00P01,无线接入点</t>
  </si>
  <si>
    <t>MDAS-TCER</t>
  </si>
  <si>
    <t>600007-000095-5000</t>
  </si>
  <si>
    <t>RD7132-20V15V06V15V15P37P37DB06A92M08E01</t>
  </si>
  <si>
    <t>610001-000001-0000</t>
  </si>
  <si>
    <t>HNB-33,A01L,H01Y02P18B41D12M16D53</t>
  </si>
  <si>
    <t>610006-000005-0000</t>
  </si>
  <si>
    <t>DFR-323510R,V5，F11P46S23A22DV</t>
  </si>
  <si>
    <t>812000-000072-0000</t>
  </si>
  <si>
    <t>ML-2601A</t>
  </si>
  <si>
    <t>工时合计</t>
    <phoneticPr fontId="15" type="noConversion"/>
  </si>
  <si>
    <t>单价合计</t>
    <phoneticPr fontId="15" type="noConversion"/>
  </si>
  <si>
    <t>备注</t>
    <phoneticPr fontId="15" type="noConversion"/>
  </si>
  <si>
    <t>600003-001026-0000</t>
    <phoneticPr fontId="15" type="noConversion"/>
  </si>
  <si>
    <t>600009-002011-5000</t>
    <phoneticPr fontId="15" type="noConversion"/>
  </si>
  <si>
    <t>600002-000228-5000</t>
    <phoneticPr fontId="15" type="noConversion"/>
  </si>
  <si>
    <t>200701-000125-00</t>
    <phoneticPr fontId="11" type="noConversion"/>
  </si>
  <si>
    <t>600001-001658-5000</t>
    <phoneticPr fontId="15" type="noConversion"/>
  </si>
  <si>
    <t>RA7800-R21DF06DP10DB05A92OP6E01,Ⅱ2</t>
    <phoneticPr fontId="11" type="noConversion"/>
  </si>
  <si>
    <t>600001-001594-5000</t>
    <phoneticPr fontId="11" type="noConversion"/>
  </si>
  <si>
    <t>600003-001315-0000</t>
    <phoneticPr fontId="15" type="noConversion"/>
  </si>
  <si>
    <t>600003-001370-0000</t>
    <phoneticPr fontId="15" type="noConversion"/>
  </si>
  <si>
    <t>600009-002135-5000</t>
    <phoneticPr fontId="11" type="noConversion"/>
  </si>
  <si>
    <t>600002-000830-5000</t>
    <phoneticPr fontId="15" type="noConversion"/>
  </si>
  <si>
    <t>200802-000421-00</t>
    <phoneticPr fontId="15" type="noConversion"/>
  </si>
  <si>
    <t>600009-001743-5000</t>
    <phoneticPr fontId="11" type="noConversion"/>
  </si>
  <si>
    <t>600001-002574-0000</t>
    <phoneticPr fontId="15" type="noConversion"/>
  </si>
  <si>
    <t>DFR-3110L,F20V30P-10S85N48M07</t>
    <phoneticPr fontId="15" type="noConversion"/>
  </si>
  <si>
    <t>600001-005153-5000</t>
    <phoneticPr fontId="15" type="noConversion"/>
  </si>
  <si>
    <t>600003-001314-0000</t>
    <phoneticPr fontId="15" type="noConversion"/>
  </si>
  <si>
    <t>600003-001389-0000</t>
    <phoneticPr fontId="15" type="noConversion"/>
  </si>
  <si>
    <t>600003-001439-0000</t>
    <phoneticPr fontId="15" type="noConversion"/>
  </si>
  <si>
    <t>600003-001347-0000</t>
    <phoneticPr fontId="15" type="noConversion"/>
  </si>
  <si>
    <t>600003-001382-0000</t>
    <phoneticPr fontId="15" type="noConversion"/>
  </si>
  <si>
    <t>600003-001540-0000</t>
    <phoneticPr fontId="15" type="noConversion"/>
  </si>
  <si>
    <t>600003-001537-0000</t>
    <phoneticPr fontId="15" type="noConversion"/>
  </si>
  <si>
    <t>600003-001523-0000</t>
    <phoneticPr fontId="15" type="noConversion"/>
  </si>
  <si>
    <t>600003-001383-0000</t>
    <phoneticPr fontId="15" type="noConversion"/>
  </si>
  <si>
    <t>600003-001388-0000</t>
    <phoneticPr fontId="15" type="noConversion"/>
  </si>
  <si>
    <t>600003-001387-0000</t>
    <phoneticPr fontId="15" type="noConversion"/>
  </si>
  <si>
    <t>600001-004884-0000</t>
    <phoneticPr fontId="11" type="noConversion"/>
  </si>
  <si>
    <t>600003-001646-0000</t>
    <phoneticPr fontId="15" type="noConversion"/>
  </si>
  <si>
    <t>600020-000097-0000</t>
    <phoneticPr fontId="15" type="noConversion"/>
  </si>
  <si>
    <t>MU01-FOURK-E01</t>
    <phoneticPr fontId="11" type="noConversion"/>
  </si>
  <si>
    <t>600003-001295-0000</t>
    <phoneticPr fontId="15" type="noConversion"/>
  </si>
  <si>
    <t>600001-005070-0000</t>
    <phoneticPr fontId="11" type="noConversion"/>
  </si>
  <si>
    <t>600003-001303-0000</t>
    <phoneticPr fontId="15" type="noConversion"/>
  </si>
  <si>
    <t>600003-001637-0000</t>
    <phoneticPr fontId="15" type="noConversion"/>
  </si>
  <si>
    <t>600003-001641-0000</t>
    <phoneticPr fontId="15" type="noConversion"/>
  </si>
  <si>
    <t>600003-000982-5000</t>
    <phoneticPr fontId="11" type="noConversion"/>
  </si>
  <si>
    <t>mBDA8133-46V252P33C25A92M20</t>
    <phoneticPr fontId="11" type="noConversion"/>
  </si>
  <si>
    <t>D12R-PSU-A92W1000</t>
    <phoneticPr fontId="11" type="noConversion"/>
  </si>
  <si>
    <t>600003-001555-0000</t>
    <phoneticPr fontId="15" type="noConversion"/>
  </si>
  <si>
    <t>600003-001262-0000</t>
    <phoneticPr fontId="11" type="noConversion"/>
  </si>
  <si>
    <t>DFR-3210R,Ⅴ4,F10P46S23A22DVRSE(DEL)</t>
    <phoneticPr fontId="11" type="noConversion"/>
  </si>
  <si>
    <t>600001-005004-0000</t>
    <phoneticPr fontId="15" type="noConversion"/>
  </si>
  <si>
    <t>600001-005013-5000</t>
    <phoneticPr fontId="15" type="noConversion"/>
  </si>
  <si>
    <t>600003-001664-0000</t>
    <phoneticPr fontId="15" type="noConversion"/>
  </si>
  <si>
    <t>600020-000100-0000</t>
    <phoneticPr fontId="15" type="noConversion"/>
  </si>
  <si>
    <t>MRU01-4500QB002QP04OP4</t>
    <phoneticPr fontId="11" type="noConversion"/>
  </si>
  <si>
    <t>600009-001714-5000</t>
    <phoneticPr fontId="11" type="noConversion"/>
  </si>
  <si>
    <t>600008-000361-5000</t>
    <phoneticPr fontId="11" type="noConversion"/>
  </si>
  <si>
    <t>600008-000355-5000</t>
    <phoneticPr fontId="11" type="noConversion"/>
  </si>
  <si>
    <t>RU01-CMU-A92OP4ESL</t>
    <phoneticPr fontId="11" type="noConversion"/>
  </si>
  <si>
    <t>600004-000460-5000</t>
    <phoneticPr fontId="11" type="noConversion"/>
  </si>
  <si>
    <t>600001-000960-5000</t>
    <phoneticPr fontId="15" type="noConversion"/>
  </si>
  <si>
    <t>600008-000143-5000</t>
    <phoneticPr fontId="15" type="noConversion"/>
  </si>
  <si>
    <t>600001-004745-0000</t>
    <phoneticPr fontId="15" type="noConversion"/>
  </si>
  <si>
    <t>600001-002607-0000</t>
    <phoneticPr fontId="15" type="noConversion"/>
  </si>
  <si>
    <t>600008-000427-5000</t>
    <phoneticPr fontId="11" type="noConversion"/>
  </si>
  <si>
    <t>BYT-RRH02,A12R,H04P43S30N48DV</t>
    <phoneticPr fontId="11" type="noConversion"/>
  </si>
  <si>
    <t>600003-000993-5000</t>
    <phoneticPr fontId="11" type="noConversion"/>
  </si>
  <si>
    <t>ENB-10,A51R2,H04P43S46A22DV</t>
    <phoneticPr fontId="11" type="noConversion"/>
  </si>
  <si>
    <t>203211-000105-00</t>
    <phoneticPr fontId="15" type="noConversion"/>
  </si>
  <si>
    <t>610005-000054-0000</t>
    <phoneticPr fontId="15" type="noConversion"/>
  </si>
  <si>
    <t>610005-000051-0000</t>
    <phoneticPr fontId="15" type="noConversion"/>
  </si>
  <si>
    <t>600001-005082-0000</t>
    <phoneticPr fontId="15" type="noConversion"/>
  </si>
  <si>
    <t>600003-000859-5000</t>
    <phoneticPr fontId="11" type="noConversion"/>
  </si>
  <si>
    <t>200701-000122-00</t>
    <phoneticPr fontId="11" type="noConversion"/>
  </si>
  <si>
    <t>600007-000085-5000</t>
    <phoneticPr fontId="11" type="noConversion"/>
  </si>
  <si>
    <t>200701-000098-00</t>
    <phoneticPr fontId="11" type="noConversion"/>
  </si>
  <si>
    <t>RX-7137-S1,850MHz从站单元(5W)</t>
    <phoneticPr fontId="11" type="noConversion"/>
  </si>
  <si>
    <t>600001-005129-5000</t>
    <phoneticPr fontId="11" type="noConversion"/>
  </si>
  <si>
    <t>600001-005031-5000</t>
    <phoneticPr fontId="11" type="noConversion"/>
  </si>
  <si>
    <t>MU01-RFU-2100B60</t>
    <phoneticPr fontId="11" type="noConversion"/>
  </si>
  <si>
    <t>RA0100-D15WF01A92M09E08,Ⅲ3</t>
    <phoneticPr fontId="11" type="noConversion"/>
  </si>
  <si>
    <t>RX1939-02V252P37K60A92M20</t>
    <phoneticPr fontId="11" type="noConversion"/>
  </si>
  <si>
    <t>DAS-2000R-REE,F75F65P43P43B53BF1</t>
    <phoneticPr fontId="11" type="noConversion"/>
  </si>
  <si>
    <t>DAS-2000L-AE,S94</t>
    <phoneticPr fontId="11" type="noConversion"/>
  </si>
  <si>
    <t>mBDA-RF-19P33D</t>
    <phoneticPr fontId="11" type="noConversion"/>
  </si>
  <si>
    <t>600003-001736-5000</t>
    <phoneticPr fontId="11" type="noConversion"/>
  </si>
  <si>
    <t>mBDA2120-44V103P33W60A92M20</t>
    <phoneticPr fontId="11" type="noConversion"/>
  </si>
  <si>
    <t>MP7832-45V252V202P17P17DB05A92M20</t>
    <phoneticPr fontId="11" type="noConversion"/>
  </si>
  <si>
    <t>RX7W22-07B33348</t>
    <phoneticPr fontId="11" type="noConversion"/>
  </si>
  <si>
    <t>600009-002145-5000</t>
    <phoneticPr fontId="11" type="noConversion"/>
  </si>
  <si>
    <t>MP9132-45V252P17G35A92M20</t>
    <phoneticPr fontId="11" type="noConversion"/>
  </si>
  <si>
    <t>DFR-3110DR,F20V30P45S85A22RS</t>
    <phoneticPr fontId="11" type="noConversion"/>
  </si>
  <si>
    <t>RX7W22-783233AC</t>
    <phoneticPr fontId="11" type="noConversion"/>
  </si>
  <si>
    <t>600007-000253-5000</t>
    <phoneticPr fontId="11" type="noConversion"/>
  </si>
  <si>
    <t>600007-000255-5000</t>
    <phoneticPr fontId="11" type="noConversion"/>
  </si>
  <si>
    <t>MU01-RFU-1800B75ESL</t>
    <phoneticPr fontId="11" type="noConversion"/>
  </si>
  <si>
    <t>DAS-2000R-C,E06E06A22L04</t>
    <phoneticPr fontId="11" type="noConversion"/>
  </si>
  <si>
    <t>600001-005019-5000</t>
    <phoneticPr fontId="11" type="noConversion"/>
  </si>
  <si>
    <t>LRU01-5H00TB038TP06A92OP4</t>
    <phoneticPr fontId="11" type="noConversion"/>
  </si>
  <si>
    <t>RU01-CMU-A92OP4E02,S1</t>
    <phoneticPr fontId="11" type="noConversion"/>
  </si>
  <si>
    <t>600003-001677-0000</t>
    <phoneticPr fontId="11" type="noConversion"/>
  </si>
  <si>
    <t>CDAS-CTE,E21A22R</t>
    <phoneticPr fontId="11" type="noConversion"/>
  </si>
  <si>
    <t>MP9132-45V252P20G35A92</t>
    <phoneticPr fontId="11" type="noConversion"/>
  </si>
  <si>
    <t>600006-000015-5000</t>
    <phoneticPr fontId="11" type="noConversion"/>
  </si>
  <si>
    <t>600006-000016-5000</t>
    <phoneticPr fontId="11" type="noConversion"/>
  </si>
  <si>
    <t>RA6800-R39QF07QP02QB019A92OP4</t>
    <phoneticPr fontId="11" type="noConversion"/>
  </si>
  <si>
    <t>203211-000114-00</t>
    <phoneticPr fontId="11" type="noConversion"/>
  </si>
  <si>
    <t>SAV-61AC33  小型化通用控制器</t>
    <phoneticPr fontId="11" type="noConversion"/>
  </si>
  <si>
    <t>600001-005236-0000</t>
    <phoneticPr fontId="11" type="noConversion"/>
  </si>
  <si>
    <t>ENB-10,A57R,H04P43S33N48DV</t>
    <phoneticPr fontId="11" type="noConversion"/>
  </si>
  <si>
    <t>600002-000765-5000</t>
    <phoneticPr fontId="11" type="noConversion"/>
  </si>
  <si>
    <t>600001-004912-5000</t>
    <phoneticPr fontId="11" type="noConversion"/>
  </si>
  <si>
    <t>600003-000992-5000</t>
    <phoneticPr fontId="11" type="noConversion"/>
  </si>
  <si>
    <t>600007-000268-5000</t>
    <phoneticPr fontId="11" type="noConversion"/>
  </si>
  <si>
    <t>610005-000044-0000</t>
    <phoneticPr fontId="15" type="noConversion"/>
  </si>
  <si>
    <t>ENB-35,A52R,H01P49S50N48DV</t>
    <phoneticPr fontId="11" type="noConversion"/>
  </si>
  <si>
    <t>600001-005206-0000</t>
    <phoneticPr fontId="11" type="noConversion"/>
  </si>
  <si>
    <t>600001-005097-0000</t>
    <phoneticPr fontId="11" type="noConversion"/>
  </si>
  <si>
    <t>600001-005247-5000</t>
    <phoneticPr fontId="11" type="noConversion"/>
  </si>
  <si>
    <t>600003-001708-0000</t>
    <phoneticPr fontId="11" type="noConversion"/>
  </si>
  <si>
    <t>600007-000299-5000</t>
    <phoneticPr fontId="11" type="noConversion"/>
  </si>
  <si>
    <t>600008-000859-5000</t>
    <phoneticPr fontId="11" type="noConversion"/>
  </si>
  <si>
    <t>600003-001656-0000</t>
    <phoneticPr fontId="11" type="noConversion"/>
  </si>
  <si>
    <t>600001-005190-5000</t>
    <phoneticPr fontId="11" type="noConversion"/>
  </si>
  <si>
    <t>MU01-RACK-ESL</t>
    <phoneticPr fontId="11" type="noConversion"/>
  </si>
  <si>
    <t>MP2120-44V103P20W60A92M20</t>
    <phoneticPr fontId="11" type="noConversion"/>
  </si>
  <si>
    <t>RU01-RFU-8521F25F60P43P43</t>
    <phoneticPr fontId="11" type="noConversion"/>
  </si>
  <si>
    <t>RU01-RFU-0721F45F60P43P43ESL</t>
    <phoneticPr fontId="11" type="noConversion"/>
  </si>
  <si>
    <t>RU01-RFU-1800F75P43ESL</t>
    <phoneticPr fontId="11" type="noConversion"/>
  </si>
  <si>
    <t>RU01-RFU-2100F60P43ESL</t>
    <phoneticPr fontId="11" type="noConversion"/>
  </si>
  <si>
    <t>600003-001789-0000</t>
    <phoneticPr fontId="11" type="noConversion"/>
  </si>
  <si>
    <t>Ru01-RFU-8521</t>
    <phoneticPr fontId="11" type="noConversion"/>
  </si>
  <si>
    <t>600003-001799-5000</t>
    <phoneticPr fontId="11" type="noConversion"/>
  </si>
  <si>
    <t>600003-001802-5000</t>
    <phoneticPr fontId="11" type="noConversion"/>
  </si>
  <si>
    <t>600003-001793-5000</t>
    <phoneticPr fontId="11" type="noConversion"/>
  </si>
  <si>
    <t>610005-000041-0000</t>
    <phoneticPr fontId="15" type="noConversion"/>
  </si>
  <si>
    <t>mBDA-RACK-E01</t>
    <phoneticPr fontId="11" type="noConversion"/>
  </si>
  <si>
    <t>mBDA-PMU-A92W300</t>
    <phoneticPr fontId="11" type="noConversion"/>
  </si>
  <si>
    <t>MU01-RACK-E02</t>
    <phoneticPr fontId="11" type="noConversion"/>
  </si>
  <si>
    <t>RX7W22-08AA33AC</t>
    <phoneticPr fontId="11" type="noConversion"/>
  </si>
  <si>
    <t>200802-000384-00</t>
    <phoneticPr fontId="11" type="noConversion"/>
  </si>
  <si>
    <t>MU01-FOU-SABFOP6</t>
    <phoneticPr fontId="11" type="noConversion"/>
  </si>
  <si>
    <t>200804-000516-00</t>
    <phoneticPr fontId="15" type="noConversion"/>
  </si>
  <si>
    <t>MD-W8521AS40-3001,WCDMA MODEM板</t>
    <phoneticPr fontId="15" type="noConversion"/>
  </si>
  <si>
    <t>200802-000427-00</t>
    <phoneticPr fontId="15" type="noConversion"/>
  </si>
  <si>
    <t>200803-000119-00</t>
    <phoneticPr fontId="15" type="noConversion"/>
  </si>
  <si>
    <t>OC-5X11WA01,光收发模块</t>
    <phoneticPr fontId="15" type="noConversion"/>
  </si>
  <si>
    <t>200306-004911-00</t>
    <phoneticPr fontId="15" type="noConversion"/>
  </si>
  <si>
    <t>200810-001491-00</t>
    <phoneticPr fontId="15" type="noConversion"/>
  </si>
  <si>
    <t>200801-000565-00</t>
    <phoneticPr fontId="15" type="noConversion"/>
  </si>
  <si>
    <t>RX-21233ICIN01,一体化模块</t>
    <phoneticPr fontId="15" type="noConversion"/>
  </si>
  <si>
    <t>200810-001434-00</t>
    <phoneticPr fontId="15" type="noConversion"/>
  </si>
  <si>
    <t>200803-000187-00</t>
    <phoneticPr fontId="15" type="noConversion"/>
  </si>
  <si>
    <t>200801-000558-00</t>
    <phoneticPr fontId="15" type="noConversion"/>
  </si>
  <si>
    <t>200306-001913-00</t>
    <phoneticPr fontId="15" type="noConversion"/>
  </si>
  <si>
    <t>200810-001555-00</t>
    <phoneticPr fontId="15" type="noConversion"/>
  </si>
  <si>
    <t>200810-000986-00</t>
    <phoneticPr fontId="15" type="noConversion"/>
  </si>
  <si>
    <t>200810-001477-00</t>
    <phoneticPr fontId="15" type="noConversion"/>
  </si>
  <si>
    <t>200801-000556-00</t>
    <phoneticPr fontId="15" type="noConversion"/>
  </si>
  <si>
    <t>200306-005123-00</t>
    <phoneticPr fontId="15" type="noConversion"/>
  </si>
  <si>
    <t>200803-000191-00</t>
    <phoneticPr fontId="15" type="noConversion"/>
  </si>
  <si>
    <t>200810-001358-00</t>
    <phoneticPr fontId="11" type="noConversion"/>
  </si>
  <si>
    <t>200810-000573-00</t>
    <phoneticPr fontId="15" type="noConversion"/>
  </si>
  <si>
    <t>200810-000688-00</t>
    <phoneticPr fontId="15" type="noConversion"/>
  </si>
  <si>
    <t>200810-001359-00</t>
    <phoneticPr fontId="11" type="noConversion"/>
  </si>
  <si>
    <t>820001-000066-0000</t>
    <phoneticPr fontId="15" type="noConversion"/>
  </si>
  <si>
    <t>SAT-01MD31,调制解调器</t>
    <phoneticPr fontId="15" type="noConversion"/>
  </si>
  <si>
    <t>200810-001440-00</t>
    <phoneticPr fontId="15" type="noConversion"/>
  </si>
  <si>
    <t>200810-001488-00</t>
    <phoneticPr fontId="11" type="noConversion"/>
  </si>
  <si>
    <t>200810-000699-00</t>
    <phoneticPr fontId="15" type="noConversion"/>
  </si>
  <si>
    <t>200801-000270-00</t>
    <phoneticPr fontId="15" type="noConversion"/>
  </si>
  <si>
    <t>200810-000707-00</t>
    <phoneticPr fontId="15" type="noConversion"/>
  </si>
  <si>
    <t>200801-000546-00</t>
    <phoneticPr fontId="15" type="noConversion"/>
  </si>
  <si>
    <t>200810-001407-00</t>
    <phoneticPr fontId="15" type="noConversion"/>
  </si>
  <si>
    <t>200810-001027-00</t>
    <phoneticPr fontId="15" type="noConversion"/>
  </si>
  <si>
    <t>OC-33X22WA47,光收发模块</t>
    <phoneticPr fontId="15" type="noConversion"/>
  </si>
  <si>
    <t>200810-001378-00</t>
    <phoneticPr fontId="15" type="noConversion"/>
  </si>
  <si>
    <t>200810-001497-00</t>
    <phoneticPr fontId="15" type="noConversion"/>
  </si>
  <si>
    <t>200801-000527-00</t>
    <phoneticPr fontId="15" type="noConversion"/>
  </si>
  <si>
    <t>MPOI-UATT19,1900MHz上行一体化模块</t>
    <phoneticPr fontId="15" type="noConversion"/>
  </si>
  <si>
    <t>200810-000572-00</t>
    <phoneticPr fontId="15" type="noConversion"/>
  </si>
  <si>
    <t>200801-000561-00</t>
    <phoneticPr fontId="15" type="noConversion"/>
  </si>
  <si>
    <t>PA-4668DEB1,功放模块</t>
    <phoneticPr fontId="15" type="noConversion"/>
  </si>
  <si>
    <t>200306-003155-00</t>
    <phoneticPr fontId="15" type="noConversion"/>
  </si>
  <si>
    <t>200306-005630-00</t>
    <phoneticPr fontId="15" type="noConversion"/>
  </si>
  <si>
    <t>200306-005530-00</t>
    <phoneticPr fontId="15" type="noConversion"/>
  </si>
  <si>
    <t>200306-004900-00</t>
    <phoneticPr fontId="15" type="noConversion"/>
  </si>
  <si>
    <t>200306-004827-00</t>
    <phoneticPr fontId="15" type="noConversion"/>
  </si>
  <si>
    <t>200306-004860-00</t>
    <phoneticPr fontId="15" type="noConversion"/>
  </si>
  <si>
    <t>200306-005456-00</t>
    <phoneticPr fontId="15" type="noConversion"/>
  </si>
  <si>
    <t>200306-005451-00</t>
    <phoneticPr fontId="15" type="noConversion"/>
  </si>
  <si>
    <t>200810-001431-00</t>
    <phoneticPr fontId="15" type="noConversion"/>
  </si>
  <si>
    <t>200306-005449-00</t>
    <phoneticPr fontId="15" type="noConversion"/>
  </si>
  <si>
    <t>200306-005450-00</t>
    <phoneticPr fontId="15" type="noConversion"/>
  </si>
  <si>
    <t>200306-004937-00</t>
    <phoneticPr fontId="15" type="noConversion"/>
  </si>
  <si>
    <t>200810-000971-00</t>
    <phoneticPr fontId="15" type="noConversion"/>
  </si>
  <si>
    <t>200306-004941-00</t>
    <phoneticPr fontId="15" type="noConversion"/>
  </si>
  <si>
    <t>200306-003901-00</t>
    <phoneticPr fontId="15" type="noConversion"/>
  </si>
  <si>
    <t>200306-005588-00</t>
    <phoneticPr fontId="15" type="noConversion"/>
  </si>
  <si>
    <t>200306-003404-00</t>
    <phoneticPr fontId="15" type="noConversion"/>
  </si>
  <si>
    <t>200306-002880-00</t>
    <phoneticPr fontId="15" type="noConversion"/>
  </si>
  <si>
    <t>200810-001519-00</t>
    <phoneticPr fontId="15" type="noConversion"/>
  </si>
  <si>
    <t>200306-005240-00</t>
    <phoneticPr fontId="15" type="noConversion"/>
  </si>
  <si>
    <t>200306-005150-00</t>
    <phoneticPr fontId="15" type="noConversion"/>
  </si>
  <si>
    <t>200306-005117-00</t>
    <phoneticPr fontId="15" type="noConversion"/>
  </si>
  <si>
    <t>200306-005612-00</t>
    <phoneticPr fontId="15" type="noConversion"/>
  </si>
  <si>
    <t>200306-005611-00</t>
    <phoneticPr fontId="15" type="noConversion"/>
  </si>
  <si>
    <t>200306-005152-00</t>
    <phoneticPr fontId="15" type="noConversion"/>
  </si>
  <si>
    <t>200306-003735-00</t>
    <phoneticPr fontId="15" type="noConversion"/>
  </si>
  <si>
    <t>200306-005179-00</t>
    <phoneticPr fontId="15" type="noConversion"/>
  </si>
  <si>
    <t>200306-005178-00</t>
    <phoneticPr fontId="15" type="noConversion"/>
  </si>
  <si>
    <t>200306-003554-00</t>
    <phoneticPr fontId="15" type="noConversion"/>
  </si>
  <si>
    <t>200306-005253-00</t>
    <phoneticPr fontId="15" type="noConversion"/>
  </si>
  <si>
    <t>200306-004832-00</t>
    <phoneticPr fontId="15" type="noConversion"/>
  </si>
  <si>
    <t>200704-000126-00</t>
    <phoneticPr fontId="15" type="noConversion"/>
  </si>
  <si>
    <t>200306-004741-00</t>
    <phoneticPr fontId="15" type="noConversion"/>
  </si>
  <si>
    <t>200306-004739-00</t>
    <phoneticPr fontId="15" type="noConversion"/>
  </si>
  <si>
    <t>200306-004742-00</t>
    <phoneticPr fontId="15" type="noConversion"/>
  </si>
  <si>
    <t>200306-004738-00</t>
    <phoneticPr fontId="15" type="noConversion"/>
  </si>
  <si>
    <t>200306-004740-00</t>
    <phoneticPr fontId="15" type="noConversion"/>
  </si>
  <si>
    <t>200306-005485-00</t>
    <phoneticPr fontId="15" type="noConversion"/>
  </si>
  <si>
    <t>200801-000330-00</t>
    <phoneticPr fontId="15" type="noConversion"/>
  </si>
  <si>
    <t>200801-000392-00</t>
    <phoneticPr fontId="15" type="noConversion"/>
  </si>
  <si>
    <t>RA-6200IN02,下行一体化功放模块</t>
    <phoneticPr fontId="15" type="noConversion"/>
  </si>
  <si>
    <t>200810-000509-00</t>
    <phoneticPr fontId="15" type="noConversion"/>
  </si>
  <si>
    <t>RA-7800IN,射频监控一体化模块</t>
    <phoneticPr fontId="15" type="noConversion"/>
  </si>
  <si>
    <t>200810-001141-00</t>
    <phoneticPr fontId="15" type="noConversion"/>
  </si>
  <si>
    <t>200810-000972-00</t>
    <phoneticPr fontId="15" type="noConversion"/>
  </si>
  <si>
    <t>200810-001307-00</t>
    <phoneticPr fontId="15" type="noConversion"/>
  </si>
  <si>
    <t>200810-001308-00</t>
    <phoneticPr fontId="15" type="noConversion"/>
  </si>
  <si>
    <t>200810-000994-00</t>
    <phoneticPr fontId="15" type="noConversion"/>
  </si>
  <si>
    <t>200801-000441-00</t>
    <phoneticPr fontId="11" type="noConversion"/>
  </si>
  <si>
    <t>制表：</t>
    <phoneticPr fontId="15" type="noConversion"/>
  </si>
  <si>
    <t>审核：</t>
    <phoneticPr fontId="15" type="noConversion"/>
  </si>
  <si>
    <t>核准：</t>
    <phoneticPr fontId="15" type="noConversion"/>
  </si>
  <si>
    <t>升级</t>
    <phoneticPr fontId="15" type="noConversion"/>
  </si>
  <si>
    <t>升级单价</t>
    <phoneticPr fontId="15" type="noConversion"/>
  </si>
  <si>
    <t>驻波</t>
    <phoneticPr fontId="15" type="noConversion"/>
  </si>
  <si>
    <t>驻波单价</t>
    <phoneticPr fontId="15" type="noConversion"/>
  </si>
  <si>
    <t>测试1</t>
    <phoneticPr fontId="15" type="noConversion"/>
  </si>
  <si>
    <t>测试1单价</t>
    <phoneticPr fontId="15" type="noConversion"/>
  </si>
  <si>
    <t>测试2</t>
    <phoneticPr fontId="15" type="noConversion"/>
  </si>
  <si>
    <t>测试2单价</t>
    <phoneticPr fontId="15" type="noConversion"/>
  </si>
  <si>
    <t>测试3</t>
    <phoneticPr fontId="15" type="noConversion"/>
  </si>
  <si>
    <t>测试3单价</t>
    <phoneticPr fontId="15" type="noConversion"/>
  </si>
  <si>
    <t>TD检测</t>
    <phoneticPr fontId="15" type="noConversion"/>
  </si>
  <si>
    <t>GSM检测</t>
    <phoneticPr fontId="15" type="noConversion"/>
  </si>
  <si>
    <t>DCS检测</t>
    <phoneticPr fontId="15" type="noConversion"/>
  </si>
  <si>
    <t>LTE检测</t>
    <phoneticPr fontId="15" type="noConversion"/>
  </si>
  <si>
    <t>WCDMA检测</t>
    <phoneticPr fontId="15" type="noConversion"/>
  </si>
  <si>
    <t>CDMA2000检测</t>
    <phoneticPr fontId="15" type="noConversion"/>
  </si>
  <si>
    <t>FDD</t>
    <phoneticPr fontId="15" type="noConversion"/>
  </si>
  <si>
    <t>FDD单价</t>
    <phoneticPr fontId="15" type="noConversion"/>
  </si>
  <si>
    <t>出厂检查</t>
    <phoneticPr fontId="15" type="noConversion"/>
  </si>
  <si>
    <t>监控</t>
    <phoneticPr fontId="11" type="noConversion"/>
  </si>
  <si>
    <t>监控单价</t>
    <phoneticPr fontId="11" type="noConversion"/>
  </si>
  <si>
    <t>MODEM检查</t>
    <phoneticPr fontId="15" type="noConversion"/>
  </si>
  <si>
    <t>外观检验</t>
    <phoneticPr fontId="15" type="noConversion"/>
  </si>
  <si>
    <t>外观单价</t>
    <phoneticPr fontId="15" type="noConversion"/>
  </si>
  <si>
    <t>单价
合计</t>
    <phoneticPr fontId="15" type="noConversion"/>
  </si>
  <si>
    <t>备注</t>
    <phoneticPr fontId="15" type="noConversion"/>
  </si>
  <si>
    <t>600003-001681-0000</t>
    <phoneticPr fontId="15" type="noConversion"/>
  </si>
  <si>
    <t>MDAS-MGEAIN,接入单元一体化模</t>
    <phoneticPr fontId="11" type="noConversion"/>
  </si>
  <si>
    <t>600003-001026-0000</t>
    <phoneticPr fontId="15" type="noConversion"/>
  </si>
  <si>
    <t>600009-002011-5000</t>
    <phoneticPr fontId="15" type="noConversion"/>
  </si>
  <si>
    <t>600002-000228-5000</t>
    <phoneticPr fontId="15" type="noConversion"/>
  </si>
  <si>
    <t>100607-002261-00</t>
    <phoneticPr fontId="11" type="noConversion"/>
  </si>
  <si>
    <t>200701-000125-00</t>
    <phoneticPr fontId="11" type="noConversion"/>
  </si>
  <si>
    <t>600003-001315-0000</t>
    <phoneticPr fontId="15" type="noConversion"/>
  </si>
  <si>
    <t>600003-001370-0000</t>
    <phoneticPr fontId="15" type="noConversion"/>
  </si>
  <si>
    <t>600009-002135-5000</t>
    <phoneticPr fontId="11" type="noConversion"/>
  </si>
  <si>
    <t>600002-000830-5000</t>
    <phoneticPr fontId="15" type="noConversion"/>
  </si>
  <si>
    <t>200802-000421-00</t>
    <phoneticPr fontId="15" type="noConversion"/>
  </si>
  <si>
    <t>600009-001743-5000</t>
    <phoneticPr fontId="11" type="noConversion"/>
  </si>
  <si>
    <t>600001-002574-0000</t>
    <phoneticPr fontId="15" type="noConversion"/>
  </si>
  <si>
    <t>600001-005153-5000</t>
    <phoneticPr fontId="15" type="noConversion"/>
  </si>
  <si>
    <t>600003-001314-0000</t>
    <phoneticPr fontId="15" type="noConversion"/>
  </si>
  <si>
    <t>600003-001389-0000</t>
    <phoneticPr fontId="15" type="noConversion"/>
  </si>
  <si>
    <t>600003-001439-0000</t>
    <phoneticPr fontId="15" type="noConversion"/>
  </si>
  <si>
    <t>600003-001408-0000</t>
    <phoneticPr fontId="15" type="noConversion"/>
  </si>
  <si>
    <t>600003-001347-0000</t>
    <phoneticPr fontId="15" type="noConversion"/>
  </si>
  <si>
    <t>600003-001386-0000</t>
    <phoneticPr fontId="15" type="noConversion"/>
  </si>
  <si>
    <t>600003-001382-0000</t>
    <phoneticPr fontId="15" type="noConversion"/>
  </si>
  <si>
    <t>600003-001540-0000</t>
    <phoneticPr fontId="15" type="noConversion"/>
  </si>
  <si>
    <t>600003-001537-0000</t>
    <phoneticPr fontId="15" type="noConversion"/>
  </si>
  <si>
    <t>600003-001523-0000</t>
    <phoneticPr fontId="15" type="noConversion"/>
  </si>
  <si>
    <t>600003-001383-0000</t>
    <phoneticPr fontId="15" type="noConversion"/>
  </si>
  <si>
    <t>600003-001388-0000</t>
    <phoneticPr fontId="15" type="noConversion"/>
  </si>
  <si>
    <t>600003-001387-0000</t>
    <phoneticPr fontId="15" type="noConversion"/>
  </si>
  <si>
    <t>600020-000096-0000</t>
    <phoneticPr fontId="15" type="noConversion"/>
  </si>
  <si>
    <t>600003-001381-0000</t>
    <phoneticPr fontId="15" type="noConversion"/>
  </si>
  <si>
    <t>600001-004884-0000</t>
    <phoneticPr fontId="11" type="noConversion"/>
  </si>
  <si>
    <t>600003-001646-0000</t>
    <phoneticPr fontId="15" type="noConversion"/>
  </si>
  <si>
    <t>600020-000097-0000</t>
    <phoneticPr fontId="15" type="noConversion"/>
  </si>
  <si>
    <t>MU01-FOURK-E01</t>
    <phoneticPr fontId="11" type="noConversion"/>
  </si>
  <si>
    <t>600007-000104-5000</t>
    <phoneticPr fontId="11" type="noConversion"/>
  </si>
  <si>
    <t>600003-001366-0000</t>
    <phoneticPr fontId="15" type="noConversion"/>
  </si>
  <si>
    <t>600003-001637-0000</t>
    <phoneticPr fontId="15" type="noConversion"/>
  </si>
  <si>
    <t>600003-001641-0000</t>
    <phoneticPr fontId="15" type="noConversion"/>
  </si>
  <si>
    <t>600003-000982-5000</t>
    <phoneticPr fontId="11" type="noConversion"/>
  </si>
  <si>
    <t>mBDA8133-46V252P33C25A92M20</t>
    <phoneticPr fontId="11" type="noConversion"/>
  </si>
  <si>
    <t>600003-001643-0000</t>
    <phoneticPr fontId="15" type="noConversion"/>
  </si>
  <si>
    <t>D12R-PSU-A92W1000</t>
    <phoneticPr fontId="11" type="noConversion"/>
  </si>
  <si>
    <t>600003-001639-0000</t>
    <phoneticPr fontId="15" type="noConversion"/>
  </si>
  <si>
    <t>600003-001262-0000</t>
    <phoneticPr fontId="11" type="noConversion"/>
  </si>
  <si>
    <t>DFR-3210R,Ⅴ4,F10P46S23A22DVRSE(DEL)</t>
    <phoneticPr fontId="11" type="noConversion"/>
  </si>
  <si>
    <t>600003-001555-0000</t>
    <phoneticPr fontId="15" type="noConversion"/>
  </si>
  <si>
    <t>600001-005004-0000</t>
    <phoneticPr fontId="15" type="noConversion"/>
  </si>
  <si>
    <t>600001-005013-5000</t>
    <phoneticPr fontId="15" type="noConversion"/>
  </si>
  <si>
    <t>600003-001664-0000</t>
    <phoneticPr fontId="15" type="noConversion"/>
  </si>
  <si>
    <t>600020-000100-0000</t>
    <phoneticPr fontId="15" type="noConversion"/>
  </si>
  <si>
    <t>600003-001344-0000</t>
    <phoneticPr fontId="11" type="noConversion"/>
  </si>
  <si>
    <t>203090-000006-00</t>
    <phoneticPr fontId="11" type="noConversion"/>
  </si>
  <si>
    <t>200702-000147-00</t>
    <phoneticPr fontId="11" type="noConversion"/>
  </si>
  <si>
    <t>MRU01-4500QB002QP04OP4</t>
    <phoneticPr fontId="11" type="noConversion"/>
  </si>
  <si>
    <t>600007-000102-5000</t>
    <phoneticPr fontId="12" type="noConversion"/>
  </si>
  <si>
    <t>600001-005041-5000</t>
    <phoneticPr fontId="12" type="noConversion"/>
  </si>
  <si>
    <t>600009-001714-5000</t>
    <phoneticPr fontId="11" type="noConversion"/>
  </si>
  <si>
    <t>600008-000361-5000</t>
    <phoneticPr fontId="11" type="noConversion"/>
  </si>
  <si>
    <t>600008-000355-5000</t>
    <phoneticPr fontId="11" type="noConversion"/>
  </si>
  <si>
    <t>600005-000284-5000</t>
    <phoneticPr fontId="11" type="noConversion"/>
  </si>
  <si>
    <t>200805-000456-00</t>
    <phoneticPr fontId="11" type="noConversion"/>
  </si>
  <si>
    <t>600008-000143-5000</t>
    <phoneticPr fontId="15" type="noConversion"/>
  </si>
  <si>
    <t>600001-004745-0000</t>
    <phoneticPr fontId="15" type="noConversion"/>
  </si>
  <si>
    <t>600001-002607-0000</t>
    <phoneticPr fontId="15" type="noConversion"/>
  </si>
  <si>
    <t>600008-000427-5000</t>
    <phoneticPr fontId="11" type="noConversion"/>
  </si>
  <si>
    <t>BYT-RRH02,A12R,H04P43S30N48DV</t>
    <phoneticPr fontId="11" type="noConversion"/>
  </si>
  <si>
    <t>600003-000993-5000</t>
    <phoneticPr fontId="11" type="noConversion"/>
  </si>
  <si>
    <t>ENB-10,A51R2,H04P43S46A22DV</t>
    <phoneticPr fontId="11" type="noConversion"/>
  </si>
  <si>
    <t>600007-000232-5000</t>
    <phoneticPr fontId="15" type="noConversion"/>
  </si>
  <si>
    <t>200902-002453-80</t>
    <phoneticPr fontId="15" type="noConversion"/>
  </si>
  <si>
    <t>100607-003549-80</t>
    <phoneticPr fontId="11" type="noConversion"/>
  </si>
  <si>
    <t>100607-002998-00</t>
    <phoneticPr fontId="15" type="noConversion"/>
  </si>
  <si>
    <t>100607-002996-00</t>
    <phoneticPr fontId="15" type="noConversion"/>
  </si>
  <si>
    <t>100607-002995-00</t>
    <phoneticPr fontId="15" type="noConversion"/>
  </si>
  <si>
    <t>100607-002997-00</t>
    <phoneticPr fontId="15" type="noConversion"/>
  </si>
  <si>
    <t>200707-000359-00</t>
    <phoneticPr fontId="15" type="noConversion"/>
  </si>
  <si>
    <t>SAV-61AN02,天线单元</t>
    <phoneticPr fontId="11" type="noConversion"/>
  </si>
  <si>
    <t>203211-000105-00</t>
    <phoneticPr fontId="15" type="noConversion"/>
  </si>
  <si>
    <t>610005-000054-0000</t>
    <phoneticPr fontId="15" type="noConversion"/>
  </si>
  <si>
    <t>610005-000051-0000</t>
    <phoneticPr fontId="15" type="noConversion"/>
  </si>
  <si>
    <t>200306-005389-00</t>
    <phoneticPr fontId="15" type="noConversion"/>
  </si>
  <si>
    <t>老化单价</t>
    <phoneticPr fontId="15" type="noConversion"/>
  </si>
  <si>
    <t>测试</t>
    <phoneticPr fontId="15" type="noConversion"/>
  </si>
  <si>
    <t>测试单价</t>
    <phoneticPr fontId="15" type="noConversion"/>
  </si>
  <si>
    <t>WLAN</t>
    <phoneticPr fontId="15" type="noConversion"/>
  </si>
  <si>
    <t>WLAN单价</t>
    <phoneticPr fontId="15" type="noConversion"/>
  </si>
  <si>
    <t>业务</t>
    <phoneticPr fontId="15" type="noConversion"/>
  </si>
  <si>
    <t>业务单价</t>
    <phoneticPr fontId="15" type="noConversion"/>
  </si>
  <si>
    <t>扫描1</t>
    <phoneticPr fontId="15" type="noConversion"/>
  </si>
  <si>
    <t>扫描1单价</t>
    <phoneticPr fontId="15" type="noConversion"/>
  </si>
  <si>
    <t>扫描2</t>
    <phoneticPr fontId="15" type="noConversion"/>
  </si>
  <si>
    <t>扫描2单价</t>
    <phoneticPr fontId="15" type="noConversion"/>
  </si>
  <si>
    <t>扫描3</t>
    <phoneticPr fontId="11" type="noConversion"/>
  </si>
  <si>
    <t>扫描3单价</t>
    <phoneticPr fontId="11" type="noConversion"/>
  </si>
  <si>
    <t>频率计</t>
    <phoneticPr fontId="15" type="noConversion"/>
  </si>
  <si>
    <t>频率计单价</t>
    <phoneticPr fontId="15" type="noConversion"/>
  </si>
  <si>
    <t>GSM定标</t>
    <phoneticPr fontId="11" type="noConversion"/>
  </si>
  <si>
    <t>GSM定标单价</t>
    <phoneticPr fontId="11" type="noConversion"/>
  </si>
  <si>
    <t>GSM射频</t>
    <phoneticPr fontId="11" type="noConversion"/>
  </si>
  <si>
    <t>GSM射频单价</t>
    <phoneticPr fontId="11" type="noConversion"/>
  </si>
  <si>
    <t>DCS定标</t>
    <phoneticPr fontId="11" type="noConversion"/>
  </si>
  <si>
    <t>DCS定标单价</t>
    <phoneticPr fontId="11" type="noConversion"/>
  </si>
  <si>
    <t>DCS射频</t>
    <phoneticPr fontId="11" type="noConversion"/>
  </si>
  <si>
    <t>DCS射频单价</t>
    <phoneticPr fontId="11" type="noConversion"/>
  </si>
  <si>
    <t>TDD定标</t>
    <phoneticPr fontId="11" type="noConversion"/>
  </si>
  <si>
    <t>TDD定标单价</t>
    <phoneticPr fontId="11" type="noConversion"/>
  </si>
  <si>
    <t>TDD射频</t>
    <phoneticPr fontId="11" type="noConversion"/>
  </si>
  <si>
    <t>TDD射频单价</t>
    <phoneticPr fontId="11" type="noConversion"/>
  </si>
  <si>
    <t>FDD定标</t>
    <phoneticPr fontId="11" type="noConversion"/>
  </si>
  <si>
    <t>FDD定标单价</t>
    <phoneticPr fontId="11" type="noConversion"/>
  </si>
  <si>
    <t>FDD射频</t>
    <phoneticPr fontId="11" type="noConversion"/>
  </si>
  <si>
    <t>FDD射频单价</t>
    <phoneticPr fontId="11" type="noConversion"/>
  </si>
  <si>
    <t>LTE定标</t>
    <phoneticPr fontId="11" type="noConversion"/>
  </si>
  <si>
    <t>LTE定标单价</t>
    <phoneticPr fontId="11" type="noConversion"/>
  </si>
  <si>
    <t>LTE射频</t>
    <phoneticPr fontId="11" type="noConversion"/>
  </si>
  <si>
    <t>LTE射频单价</t>
    <phoneticPr fontId="11" type="noConversion"/>
  </si>
  <si>
    <t>WCDMA定标</t>
    <phoneticPr fontId="11" type="noConversion"/>
  </si>
  <si>
    <t>WCDMA定标单价</t>
    <phoneticPr fontId="11" type="noConversion"/>
  </si>
  <si>
    <t>WCDMA射频</t>
    <phoneticPr fontId="11" type="noConversion"/>
  </si>
  <si>
    <t>WCDMA射频单价</t>
    <phoneticPr fontId="11" type="noConversion"/>
  </si>
  <si>
    <t>出厂1</t>
    <phoneticPr fontId="15" type="noConversion"/>
  </si>
  <si>
    <t>出厂1单价</t>
    <phoneticPr fontId="15" type="noConversion"/>
  </si>
  <si>
    <t>出厂2</t>
    <phoneticPr fontId="15" type="noConversion"/>
  </si>
  <si>
    <t>出厂2单价</t>
    <phoneticPr fontId="15" type="noConversion"/>
  </si>
  <si>
    <t>项目</t>
    <phoneticPr fontId="15" type="noConversion"/>
  </si>
  <si>
    <t>项目单价</t>
    <phoneticPr fontId="15" type="noConversion"/>
  </si>
  <si>
    <t>外观</t>
    <phoneticPr fontId="15" type="noConversion"/>
  </si>
  <si>
    <t>备注</t>
    <phoneticPr fontId="11" type="noConversion"/>
  </si>
  <si>
    <t>200805-000482-00</t>
    <phoneticPr fontId="11" type="noConversion"/>
  </si>
  <si>
    <t>200810-001206-00</t>
    <phoneticPr fontId="11" type="noConversion"/>
  </si>
  <si>
    <t>200810-001241-00</t>
    <phoneticPr fontId="11" type="noConversion"/>
  </si>
  <si>
    <t>200810-001261-00</t>
    <phoneticPr fontId="11" type="noConversion"/>
  </si>
  <si>
    <t>200810-001302-00</t>
    <phoneticPr fontId="15" type="noConversion"/>
  </si>
  <si>
    <t>200810-001328-00</t>
    <phoneticPr fontId="11" type="noConversion"/>
  </si>
  <si>
    <t>200810-001329-00</t>
    <phoneticPr fontId="11" type="noConversion"/>
  </si>
  <si>
    <t>200810-001343-00</t>
    <phoneticPr fontId="11" type="noConversion"/>
  </si>
  <si>
    <t>200810-001344-00</t>
    <phoneticPr fontId="11" type="noConversion"/>
  </si>
  <si>
    <t>200810-001524-00</t>
    <phoneticPr fontId="11" type="noConversion"/>
  </si>
  <si>
    <t>200810-001526-00</t>
    <phoneticPr fontId="11" type="noConversion"/>
  </si>
  <si>
    <t>200810-001527-00</t>
    <phoneticPr fontId="15" type="noConversion"/>
  </si>
  <si>
    <t>EWA-C3M4FA01IN02,一体化模块</t>
    <phoneticPr fontId="11" type="noConversion"/>
  </si>
  <si>
    <t>610005-000007-0000</t>
    <phoneticPr fontId="11" type="noConversion"/>
  </si>
  <si>
    <t>ENB-10,A53,H04S30A22M16R</t>
    <phoneticPr fontId="11" type="noConversion"/>
  </si>
  <si>
    <t>610005-000026-0000</t>
    <phoneticPr fontId="11" type="noConversion"/>
  </si>
  <si>
    <t>610005-000035-0000</t>
    <phoneticPr fontId="11" type="noConversion"/>
  </si>
  <si>
    <t>610005-000037-0000</t>
    <phoneticPr fontId="11" type="noConversion"/>
  </si>
  <si>
    <t>610005-000047-0000</t>
    <phoneticPr fontId="11" type="noConversion"/>
  </si>
  <si>
    <t>610005-000048-0000</t>
    <phoneticPr fontId="11" type="noConversion"/>
  </si>
  <si>
    <t>610006-000008-0000</t>
    <phoneticPr fontId="11" type="noConversion"/>
  </si>
  <si>
    <t>HNB-10,A01,H01P10S46D12M16D53(DEL)</t>
    <phoneticPr fontId="11" type="noConversion"/>
  </si>
  <si>
    <t>610006-000017-0000</t>
    <phoneticPr fontId="11" type="noConversion"/>
  </si>
  <si>
    <t>610006-000022-0000</t>
    <phoneticPr fontId="11" type="noConversion"/>
  </si>
  <si>
    <t>610009-000005-0000</t>
    <phoneticPr fontId="11" type="noConversion"/>
  </si>
  <si>
    <t>610012-000004-0000</t>
    <phoneticPr fontId="11" type="noConversion"/>
  </si>
  <si>
    <t>610012-000006-0000</t>
    <phoneticPr fontId="11" type="noConversion"/>
  </si>
  <si>
    <t>ENB-10,A53,H04B06N48M16R</t>
    <phoneticPr fontId="11" type="noConversion"/>
  </si>
  <si>
    <t>610012-000007-0000</t>
    <phoneticPr fontId="11" type="noConversion"/>
  </si>
  <si>
    <t>ENB-35,A52,H01Y02S80D12M16D53</t>
    <phoneticPr fontId="11" type="noConversion"/>
  </si>
  <si>
    <t>610012-000009-0000</t>
    <phoneticPr fontId="11" type="noConversion"/>
  </si>
  <si>
    <t>610012-000028-0000</t>
    <phoneticPr fontId="15" type="noConversion"/>
  </si>
  <si>
    <t>610012-000029-0000</t>
    <phoneticPr fontId="11" type="noConversion"/>
  </si>
  <si>
    <t>610012-000034-0000</t>
    <phoneticPr fontId="11" type="noConversion"/>
  </si>
  <si>
    <t>610012-000038-0000</t>
    <phoneticPr fontId="11" type="noConversion"/>
  </si>
  <si>
    <t>610012-000039-0000</t>
    <phoneticPr fontId="11" type="noConversion"/>
  </si>
  <si>
    <t>BYT-FRF04,A01,H01H04Y02P20P17S80S46POE</t>
    <phoneticPr fontId="11" type="noConversion"/>
  </si>
  <si>
    <t>620001-000013-0003</t>
    <phoneticPr fontId="11" type="noConversion"/>
  </si>
  <si>
    <t>620001-000014-0003</t>
    <phoneticPr fontId="11" type="noConversion"/>
  </si>
  <si>
    <t>620001-000015-0003</t>
    <phoneticPr fontId="11" type="noConversion"/>
  </si>
  <si>
    <t>815000-000335-0000</t>
    <phoneticPr fontId="11" type="noConversion"/>
  </si>
  <si>
    <t>815000-000355-0000</t>
    <phoneticPr fontId="11" type="noConversion"/>
  </si>
  <si>
    <t>815000-000390-0000</t>
    <phoneticPr fontId="11" type="noConversion"/>
  </si>
  <si>
    <t>815000-000404-0000</t>
    <phoneticPr fontId="11" type="noConversion"/>
  </si>
  <si>
    <t>制表：</t>
    <phoneticPr fontId="11" type="noConversion"/>
  </si>
  <si>
    <t>审核：</t>
    <phoneticPr fontId="11" type="noConversion"/>
  </si>
  <si>
    <t>核准：</t>
    <phoneticPr fontId="11" type="noConversion"/>
  </si>
  <si>
    <t>200707-000359-00</t>
  </si>
  <si>
    <t>SAV-61AN02,天线单元</t>
  </si>
  <si>
    <t xml:space="preserve">MDAS-TCEF,Ⅳ4,LSMF09B72A22R </t>
  </si>
  <si>
    <t>600003-001646-0000</t>
  </si>
  <si>
    <t>DAS-2000R-RCW
DAS远端单元RFU单元</t>
  </si>
  <si>
    <t>DAS-2000R-C
轨道覆盖DAS远端机CMU单元(SISO型)</t>
  </si>
  <si>
    <t>DAS-2000L-K
框架单元</t>
  </si>
  <si>
    <t>600003-001954-0000</t>
  </si>
  <si>
    <t>DFR-3210R,ⅤI6,F11P46S26A22RS</t>
  </si>
  <si>
    <t>600003-001891-0000</t>
  </si>
  <si>
    <t>DFR-3210L,V4,F11P-5S26N48M04</t>
  </si>
  <si>
    <t>600003-001897-0000</t>
  </si>
  <si>
    <t>DFR-3510L,III2,F20P-5S87N48M04</t>
  </si>
  <si>
    <t>DR-3122IC,Ⅲ3,H03P40S85A22M20</t>
  </si>
  <si>
    <t>600003-001745-0000</t>
  </si>
  <si>
    <t>MDAS-UDWER,Ⅴ5,LSMF28P27B55N48D5AR</t>
  </si>
  <si>
    <t>600003-001740-0000</t>
  </si>
  <si>
    <t>MDAS-UDER,Ⅴ5,LSMF27P27S42N48D5AR</t>
  </si>
  <si>
    <t>600002-000854-5000</t>
  </si>
  <si>
    <t>MP2132-44V202P20W60A92</t>
  </si>
  <si>
    <t>600003-001859-0000</t>
  </si>
  <si>
    <t>DFR-3210R,ⅤI5,F11P46S26A22DV</t>
  </si>
  <si>
    <t>600003-001857-0000</t>
  </si>
  <si>
    <t>DFR-3210L,V4,F11P-5S26A22M04DV</t>
  </si>
  <si>
    <t>600003-001960-0000</t>
  </si>
  <si>
    <t>DFR-3210R,ⅤI5,F11P46S26N48DV</t>
  </si>
  <si>
    <t>600004-000463-5000</t>
  </si>
  <si>
    <t>RU01-CMU-A92OP4E02BR</t>
  </si>
  <si>
    <t>600008-000443-5000</t>
  </si>
  <si>
    <t>MP1832-38V252P20S75A92</t>
  </si>
  <si>
    <t>600003-001899-5000</t>
  </si>
  <si>
    <t>MP7632-45V252V202P20P20DB04A92M20</t>
  </si>
  <si>
    <t>600001-005264-5000</t>
  </si>
  <si>
    <t>RU01-RFU-85</t>
  </si>
  <si>
    <t>600003-001895-0000</t>
  </si>
  <si>
    <t>DFR-3510L,III2,F20P-5S86N48M04</t>
  </si>
  <si>
    <t>200802-000433-00</t>
  </si>
  <si>
    <t>RA-5300DIV01,分合路模块</t>
  </si>
  <si>
    <t>600003-001918-0000</t>
  </si>
  <si>
    <t>MDAS-MGEA,M21,MF24P-15B48A22M17</t>
  </si>
  <si>
    <t>200810-001678-00</t>
  </si>
  <si>
    <t>EWA-C404244WL-R1,BAND1,45M,一体化双工器</t>
  </si>
  <si>
    <t>200306-006086-00</t>
  </si>
  <si>
    <t>mBDA-RFEAWSIN-3001,一体化板</t>
  </si>
  <si>
    <t>200810-001677-00</t>
  </si>
  <si>
    <t>EWA-C404244WL-R1,BAND3,45M,一体化双工器</t>
  </si>
  <si>
    <t>600003-001805-5000</t>
  </si>
  <si>
    <t>mBDA-RF-EAWSP33Q</t>
  </si>
  <si>
    <t>200306-006149-00</t>
  </si>
  <si>
    <t>RH-7W22DIN-3001,近端一体化板</t>
  </si>
  <si>
    <t>200306-006148-00</t>
  </si>
  <si>
    <t>RH-7W22DIN02-3001,近端一体化板</t>
  </si>
  <si>
    <t>200306-006151-00</t>
  </si>
  <si>
    <t>RH-7W22RIN-3001,远端一体化板</t>
  </si>
  <si>
    <t>200306-006150-00</t>
  </si>
  <si>
    <t>RH-7W22RIN02-3001,远端一体化板</t>
  </si>
  <si>
    <t>600004-000464-5000</t>
  </si>
  <si>
    <t>RU01-RFU-1920</t>
  </si>
  <si>
    <t>600003-001834-0000</t>
  </si>
  <si>
    <t>DFR-3510L,III2,F20P-5S87A22M17</t>
  </si>
  <si>
    <t>200801-000753-00</t>
  </si>
  <si>
    <t>PA-4568EEB0,功放模块</t>
  </si>
  <si>
    <t>200801-000563-00</t>
  </si>
  <si>
    <t>PA-4568FWB0,功放模块</t>
  </si>
  <si>
    <t>600003-001892-0000</t>
  </si>
  <si>
    <t>DFR-3210L,V4,F11P-5S26N48M04DV</t>
  </si>
  <si>
    <t>600001-005134-5000</t>
  </si>
  <si>
    <t>ACU-MC-S</t>
  </si>
  <si>
    <t>200801-000579-00</t>
  </si>
  <si>
    <t>PA-5440GM01M1,功放模块</t>
  </si>
  <si>
    <t>200801-000585-00</t>
  </si>
  <si>
    <t>PA-5440GM00M1,功放模块</t>
  </si>
  <si>
    <t>600003-001752-0000</t>
  </si>
  <si>
    <t>MDAS-UDWER,Ⅴ5,LSMF29P27B51N48D5BR</t>
  </si>
  <si>
    <t>600003-001985-0000</t>
  </si>
  <si>
    <t>iDAS-TER27CW32WH,LSMF09P27B72N48R</t>
  </si>
  <si>
    <t>200306-006057-00</t>
  </si>
  <si>
    <t>mBDA-RF0900IN-3002,一体化板</t>
  </si>
  <si>
    <t>600001-005173-5000</t>
  </si>
  <si>
    <t>RU01-RFU-20</t>
  </si>
  <si>
    <t>600004-000465-5000</t>
  </si>
  <si>
    <t>RU01-RFU-8520F</t>
  </si>
  <si>
    <t>200306-004724-00</t>
  </si>
  <si>
    <t>OC-5X44WA40-3001,光收发板</t>
  </si>
  <si>
    <t>600003-001898-0000</t>
  </si>
  <si>
    <t>DFR-3510L,III2,F20P-5S87N48M17</t>
  </si>
  <si>
    <t>600003-001959-0000</t>
  </si>
  <si>
    <t>DFR-3210DR,III2,F20P46S87A22RS</t>
  </si>
  <si>
    <t>200306-006141-00</t>
  </si>
  <si>
    <t>MD-L8026AS05-3001,LTE MODEM板</t>
  </si>
  <si>
    <t>200806-000152-00</t>
  </si>
  <si>
    <t>MU01-MOD-M22ESL</t>
  </si>
  <si>
    <t>RU01-RFU-85F25P43</t>
  </si>
  <si>
    <t>600003-001932-0000</t>
  </si>
  <si>
    <t>200810-001431-00</t>
  </si>
  <si>
    <t>600013-000079-5000</t>
  </si>
  <si>
    <t>mBDA-CB-DW2DON01,合路单元</t>
  </si>
  <si>
    <t>200306-005906-00</t>
  </si>
  <si>
    <t>MD-LKYBM817C-H1-3001,MODEM板</t>
  </si>
  <si>
    <t>RU01-RFU-8520F25F70P43P43</t>
  </si>
  <si>
    <t>RU01-RFU-1920F65F70P43P43</t>
  </si>
  <si>
    <t>RU01-RFU-20F70P43</t>
  </si>
  <si>
    <t>610012-000073-0000</t>
  </si>
  <si>
    <t>B040L0,H01Y03S80A22M16D53</t>
  </si>
  <si>
    <t>610012-000074-0000</t>
  </si>
  <si>
    <t>E040L0,Y02A22L07M16LS3</t>
  </si>
  <si>
    <t>815000-000369-0000</t>
  </si>
  <si>
    <t>SW2200,A04,1U2024G02S24PIENT0</t>
  </si>
  <si>
    <t>610012-000077-0000</t>
  </si>
  <si>
    <t>R503007-1,H01Y03S80A22M16D53</t>
  </si>
  <si>
    <t>610009-000024-0000</t>
  </si>
  <si>
    <t>EWA-C40424548WL-R1,H04Y03P46E03A22M16D52</t>
  </si>
  <si>
    <t>610012-000079-0000</t>
  </si>
  <si>
    <t>R040L0,H01Y02P24S80POE</t>
  </si>
  <si>
    <t>610012-000080-0000</t>
  </si>
  <si>
    <t>R503007-3,H01Y02P24S80POE</t>
  </si>
  <si>
    <t>816000-002631-0000</t>
  </si>
  <si>
    <t>NIX-52NH,8215G420A,分体式微波系统</t>
  </si>
  <si>
    <t>816000-002632-0000</t>
  </si>
  <si>
    <t>NIX-52NH,8215G420B,分体式微波系统</t>
  </si>
  <si>
    <t>816000-002630-0000</t>
  </si>
  <si>
    <t>NIX-52NH,8213G266B,分体式微波系统</t>
  </si>
  <si>
    <t>新增</t>
    <phoneticPr fontId="27" type="noConversion"/>
  </si>
  <si>
    <t>C10007-000003-00</t>
  </si>
  <si>
    <t>LT-AP302C-POE,无线AP</t>
  </si>
  <si>
    <t>C10007-000004-00</t>
  </si>
  <si>
    <t>X3SP-POE,SIP电话</t>
  </si>
  <si>
    <t>新增</t>
    <phoneticPr fontId="11" type="noConversion"/>
  </si>
  <si>
    <t>600003-001924-0000</t>
  </si>
  <si>
    <t>MDAS-MGER,M12,LSMF24P27B48N48R</t>
  </si>
  <si>
    <t>600003-001923-0000</t>
  </si>
  <si>
    <t>MDAS-MGER,M12,LSMF24P27B48N48D5BR</t>
  </si>
  <si>
    <t>600003-001977-0000</t>
  </si>
  <si>
    <t>MDAS-MDER,M11,LSMF15P27B46N48D5ARA12</t>
  </si>
  <si>
    <t>600003-001833-0000</t>
  </si>
  <si>
    <t>DFR-3510L,III2,F20P-5S86A22M17</t>
  </si>
  <si>
    <t>600003-001893-0000</t>
  </si>
  <si>
    <t>DFR-3210L,V4,F11P-5S26N48M17</t>
  </si>
  <si>
    <t>600003-001829-0000</t>
  </si>
  <si>
    <t>DFR-3210L,V4,F11P-5S26A22M17</t>
  </si>
  <si>
    <t>600003-001975-0000</t>
  </si>
  <si>
    <t>MDAS-MDEA,M11,MF15P-20B46A22M01A12</t>
  </si>
  <si>
    <t>600006-000023-0000</t>
  </si>
  <si>
    <t>DM610-AMGTL23,MF15P-20B48A22M01A11</t>
  </si>
  <si>
    <t>600006-000033-0000</t>
  </si>
  <si>
    <t>DM610-RMGL23-500O,LSMF15P27B48N48D5ARA11</t>
  </si>
  <si>
    <t>600003-001894-0000</t>
  </si>
  <si>
    <t>DFR-3210L,V4,F11P-5S26N48M17DV</t>
  </si>
  <si>
    <t>600003-002036-0000</t>
  </si>
  <si>
    <t>DFR-3211L,V4,F11P-5S26N48M17DV</t>
  </si>
  <si>
    <t>600003-001775-0000</t>
  </si>
  <si>
    <t>MDAS-MDER,M21,LSMF21P33B46N48R</t>
  </si>
  <si>
    <t>600003-002037-0000</t>
  </si>
  <si>
    <t>DFR-3211R,ⅤI6,F11P46S26A22DV</t>
  </si>
  <si>
    <t>600003-002039-0000</t>
  </si>
  <si>
    <t>DFR-3211R,ⅤI6,F11P46S26N48DV</t>
  </si>
  <si>
    <t>600003-001866-0000</t>
  </si>
  <si>
    <t>MDAS-TCEA,Ⅳ5,MF36P-20B72A22M17</t>
  </si>
  <si>
    <t>600003-001887-0000</t>
  </si>
  <si>
    <t>MDAS-TCER,Ⅴ5,LSMF36P33B72N48R</t>
  </si>
  <si>
    <t>600003-001885-0000</t>
  </si>
  <si>
    <t>MDAS-TCER,Ⅴ5,LSMF36P33B71N48R</t>
  </si>
  <si>
    <t>600003-001927-0000</t>
  </si>
  <si>
    <t>MDAS-TCEA,Ⅳ5,MF09P-20B72A22M17</t>
  </si>
  <si>
    <t>600003-001862-0000</t>
  </si>
  <si>
    <t>MDAS-TCEA,Ⅳ5,MF36P-20B71A22M17</t>
  </si>
  <si>
    <t>600003-001880-0000</t>
  </si>
  <si>
    <t>MDAS-TCER,Ⅴ5,LSMF09P27B71N48R</t>
  </si>
  <si>
    <t>600003-001882-0000</t>
  </si>
  <si>
    <t>MDAS-TCER,Ⅴ5,LSMF09P27B72N48D5BR</t>
  </si>
  <si>
    <t>600003-001896-0000</t>
  </si>
  <si>
    <t>DFR-3510L,III2,F20P-5S86N48M17</t>
  </si>
  <si>
    <t>600003-001989-0000</t>
  </si>
  <si>
    <t>DFR-3510DL,III2,F20P46S87A22RS</t>
  </si>
  <si>
    <t>600001-005258-5000</t>
  </si>
  <si>
    <t>MU01-RFU-85B25Q</t>
  </si>
  <si>
    <t>600001-005254-5000</t>
  </si>
  <si>
    <t>MU01-RFU-19B65Q</t>
  </si>
  <si>
    <t>600001-005255-5000</t>
  </si>
  <si>
    <t>MU01-RFU-7LB181Q</t>
  </si>
  <si>
    <t>600001-005256-5000</t>
  </si>
  <si>
    <t>MU01-RFU-7UB11Q</t>
  </si>
  <si>
    <t>600001-005260-5000</t>
  </si>
  <si>
    <t>RU01-RFU-0700F45P43</t>
  </si>
  <si>
    <t>600003-001848-5000</t>
  </si>
  <si>
    <t>RX7W22-07AA33AC</t>
  </si>
  <si>
    <t>200306-005953-00</t>
  </si>
  <si>
    <t>mBDA-RFPS07IN-3003,一体化板</t>
  </si>
  <si>
    <t>200306-005955-00</t>
  </si>
  <si>
    <t>mBDA-RFPS08IN-3003,一体化板</t>
  </si>
  <si>
    <t>200306-005972-00</t>
  </si>
  <si>
    <t>RA-0100DADP15-3001,700接入板</t>
  </si>
  <si>
    <t>200306-005347-00</t>
  </si>
  <si>
    <t>MU01-FOURKJK-3001,监控接口板</t>
  </si>
  <si>
    <t>200810-001240-00</t>
  </si>
  <si>
    <t>MDAS-UWERRIN03,远端一体化模块(DEL)</t>
  </si>
  <si>
    <t>200810-001239-00</t>
  </si>
  <si>
    <t>MDAS-UWERRIN02,远端一体化模块(DEL)</t>
  </si>
  <si>
    <t>200803-000211-00</t>
  </si>
  <si>
    <t>OC-3X11WA39PS,光收发模块</t>
  </si>
  <si>
    <t>200810-001356-00</t>
  </si>
  <si>
    <t>MDAS-MDERRIN07,远端一体化模块</t>
  </si>
  <si>
    <t>200810-001321-00</t>
  </si>
  <si>
    <t>MDAS-MGERRIN12,远端一体化模块</t>
  </si>
  <si>
    <t>600007-000302-5000</t>
  </si>
  <si>
    <t>RH7W22</t>
  </si>
  <si>
    <t>600007-000305-5000</t>
  </si>
  <si>
    <t>600007-000306-5000</t>
  </si>
  <si>
    <t>600004-000466-5000</t>
  </si>
  <si>
    <t>MU01-FOU-SABFOP6PS</t>
  </si>
  <si>
    <t>815000-000335-0000</t>
  </si>
  <si>
    <t>AC2400</t>
  </si>
  <si>
    <t>mBDA-RF-19P33D</t>
  </si>
  <si>
    <t>RX7W22-783233AC</t>
  </si>
  <si>
    <t>600001-000517-0000</t>
  </si>
  <si>
    <t>NIX-43 室内传输单元</t>
  </si>
  <si>
    <t>600003-000228-0000</t>
  </si>
  <si>
    <t>M-3300-C2,Ⅱ2,F15Y02P37S79A22M01</t>
  </si>
  <si>
    <t>DFR-3210L,Ⅴ4,F11P-5S26N48M04DV</t>
  </si>
  <si>
    <t>600001-004380-0000</t>
  </si>
  <si>
    <t>20W光纤直放站远端机</t>
  </si>
  <si>
    <t>DFR-3210L,V4</t>
  </si>
  <si>
    <t>DFR-3210R,VI5</t>
  </si>
  <si>
    <t>600003-001979-0000</t>
  </si>
  <si>
    <t>iDAS-TEE27CW91WH,LSMF09B72A22R</t>
  </si>
  <si>
    <t>600006-000026-0000</t>
  </si>
  <si>
    <t>DM610-E,LSMF15B48A22RA11</t>
  </si>
  <si>
    <t>600003-001976-0000</t>
  </si>
  <si>
    <t>MDAS-MDEF,M11,LSMF15B46A22RA12</t>
  </si>
  <si>
    <t>200801-000586-00</t>
  </si>
  <si>
    <t>PA-5440GM00M2,功放模块</t>
  </si>
  <si>
    <t xml:space="preserve">MU01-RFU-7UB11Q </t>
  </si>
  <si>
    <t xml:space="preserve">MU01-RFU-19B65Q </t>
  </si>
  <si>
    <t>610012-000070-0000</t>
  </si>
  <si>
    <t xml:space="preserve">ENB-35,A65FE,Y02A22L07M16LS3 </t>
  </si>
  <si>
    <t>815000-000412-5000</t>
  </si>
  <si>
    <t xml:space="preserve">CP2600-OP,A11,0000E08PN035 </t>
  </si>
  <si>
    <t>816000-002644-0000</t>
  </si>
  <si>
    <t>NIX-43HH,8213G266B,分体式微波系统</t>
  </si>
  <si>
    <t>816000-002647-0000</t>
  </si>
  <si>
    <t>NIX-43HH,ML15G420B,分体式微波系统</t>
  </si>
  <si>
    <t>816000-002638-0000</t>
  </si>
  <si>
    <t>NIX-52NH,ML15G420B112,分体式微波系统</t>
  </si>
  <si>
    <t>修改</t>
    <phoneticPr fontId="27" type="noConversion"/>
  </si>
  <si>
    <t>RU01-CMU-A920P4E02,S1</t>
  </si>
  <si>
    <t>600003-001387-0000</t>
  </si>
  <si>
    <t>200704-000213-00</t>
  </si>
  <si>
    <t>MD-FSK05PS,FSK传输单元</t>
  </si>
  <si>
    <t>600003-001883-0000</t>
  </si>
  <si>
    <t>MDAS-TCER,Ⅴ5,LSMF09P27B72N48R</t>
  </si>
  <si>
    <t>200810-000554-00</t>
  </si>
  <si>
    <t>IN-WFDLT03,MT端一体化双工器</t>
  </si>
  <si>
    <t>200810-001709-00</t>
  </si>
  <si>
    <t>MDAS-TCEFIN05,扩展单元模块</t>
  </si>
  <si>
    <t>600001-005087-0000</t>
  </si>
  <si>
    <t>GRRU-1822DR,Ⅴ4.H08P48S46A22RS</t>
  </si>
  <si>
    <t>600003-002028-0000</t>
  </si>
  <si>
    <t>600003-002027-0000</t>
  </si>
  <si>
    <t>DFR-3510DR,III3,F20P46S86A22RS</t>
  </si>
  <si>
    <t>600003-001826-0000</t>
  </si>
  <si>
    <t>DFR-35D10R,F30P46S49A22DV</t>
  </si>
  <si>
    <t>600003-001982-0000</t>
  </si>
  <si>
    <t>iDAS-TER27CD32WH,LSMF09P27B71N48R</t>
  </si>
  <si>
    <t>600003-001877-0000</t>
  </si>
  <si>
    <t>MDAS-TCEF,Ⅳ5,LSMF36B72A22RB</t>
  </si>
  <si>
    <t>600003-001876-0000</t>
  </si>
  <si>
    <t>MDAS-TCEF,Ⅳ5,LSMF09B72A22R</t>
  </si>
  <si>
    <t>600003-001974-0000</t>
  </si>
  <si>
    <t>iDAS-TEE27CD91WH,LSMF09B71A22R</t>
  </si>
  <si>
    <t>816000-002646-0000</t>
  </si>
  <si>
    <t>NIX-43HH,ML15G420A,分体式微波系统</t>
  </si>
  <si>
    <t>600001-005261-5000</t>
  </si>
  <si>
    <t>RU01-CBURK-E01</t>
  </si>
  <si>
    <t>600003-001788-0000</t>
  </si>
  <si>
    <t>MDAS-MGER,M21,LSMF24P33B48N48R</t>
  </si>
  <si>
    <t>200810-001707-00</t>
  </si>
  <si>
    <t>MDAS-TCEAIN06,接入单元一体化模块</t>
  </si>
  <si>
    <t>200810-001708-00</t>
  </si>
  <si>
    <t>MDAS-TCEAIN07,接入单元一体化模块</t>
  </si>
  <si>
    <t>200810-001779-00</t>
  </si>
  <si>
    <t>MDAS-MDEAIN04,接入单元一体化模块</t>
  </si>
  <si>
    <t>600001-005249-5000</t>
  </si>
  <si>
    <t>600007-000104-5000</t>
  </si>
  <si>
    <t>MDAS-MDEF,M12,LSMF21B46A22RB</t>
  </si>
  <si>
    <t>MDAS-MGEF,M12,LSMF24B48A22RB</t>
  </si>
  <si>
    <t>MDAS-MDEF,M12,LSMF21B46A22R</t>
  </si>
  <si>
    <t>MDAS-MGEF,M12,LSMF24B48A22R</t>
  </si>
  <si>
    <t>200310-000161-80</t>
  </si>
  <si>
    <t>930-187P-51T,QMA负载套件</t>
  </si>
  <si>
    <t>600007-000303-5000</t>
  </si>
  <si>
    <t>RH7W22-D7848E8</t>
  </si>
  <si>
    <t>600001-005265-5000</t>
  </si>
  <si>
    <t>RU01-RFU-0785F45F25P43P43</t>
  </si>
  <si>
    <t>600003-001872-0000</t>
  </si>
  <si>
    <t>MDAS-TCEF,Ⅳ5,LSMF09B71A22R</t>
  </si>
  <si>
    <t>600003-002029-0000</t>
  </si>
  <si>
    <t>DFR-3210R,ⅤI7,F11P46S26A22DV</t>
  </si>
  <si>
    <t>600003-002030-0000</t>
  </si>
  <si>
    <t>DFR-3210R,ⅤI7,F11P46S26A22RS</t>
  </si>
  <si>
    <t>600003-002043-0000</t>
  </si>
  <si>
    <t>DR-3132,V20V20P43S85A22M17</t>
  </si>
  <si>
    <t>600006-000031-0000</t>
  </si>
  <si>
    <t>DM610-RMDL23-500P,LSMF15P27B46N48D5BRA11</t>
  </si>
  <si>
    <t>600003-001952-0000</t>
  </si>
  <si>
    <t>MDAS-UWEF,Ⅳ5,LSMF12S76A22RB</t>
  </si>
  <si>
    <t>600003-001992-0000</t>
  </si>
  <si>
    <t>MDAS-MGEA,M11,MF15P-20B48A22M01A12</t>
  </si>
  <si>
    <t>600003-002048-0000</t>
  </si>
  <si>
    <t>DFR-3210R,ⅤI6,F11P46S26N48DV</t>
  </si>
  <si>
    <t>600003-001881-0000</t>
  </si>
  <si>
    <t>MDAS-TCER,Ⅴ5,LSMF09P27B72N48D5AR</t>
  </si>
  <si>
    <t>600003-002033-0000</t>
  </si>
  <si>
    <t>DFR-3211L,V4,F11P-5S26A22M17</t>
  </si>
  <si>
    <t>600003-002038-0000</t>
  </si>
  <si>
    <t>DFR-3211R,ⅤI6,F11P46S26A22RS</t>
  </si>
  <si>
    <t>600003-002042-0000</t>
  </si>
  <si>
    <t>DR-3132,V20V20P40S85A22M17</t>
  </si>
  <si>
    <t>GRRU-1822DR,Ⅴ4,H08P48S46A22RS</t>
  </si>
  <si>
    <t>RH7W22-R083348</t>
  </si>
  <si>
    <t>RH7W22-D7848E4</t>
  </si>
  <si>
    <t>RH7W22-R783348</t>
  </si>
  <si>
    <t>DFR-3510DR,III3,F20P46S87A22RS</t>
  </si>
  <si>
    <t>200810-001697-00</t>
  </si>
  <si>
    <t>ENB-35A53RIN01,1.9G一体化模块</t>
  </si>
  <si>
    <t>200810-001698-00</t>
  </si>
  <si>
    <t>ENB-35A53RIN02,1.9G一体化模块</t>
  </si>
  <si>
    <t xml:space="preserve">GRRU-1822DA,Ⅳ5,H16P00S46N48M01 </t>
  </si>
  <si>
    <t>DFR-3210R,Ⅵ6,F11P46S26A22RS</t>
  </si>
  <si>
    <t>200810-000699-00</t>
  </si>
  <si>
    <t>IN-WFDLT04，一体化组合双工器</t>
  </si>
  <si>
    <t>200805-000482-00</t>
  </si>
  <si>
    <t>PSE，电源模块</t>
  </si>
  <si>
    <t>GSM+TDD-LTE家庭网关</t>
  </si>
  <si>
    <t>C10007-000202-00</t>
  </si>
  <si>
    <t>10m,波纹管</t>
  </si>
  <si>
    <t>C10007-000201-00</t>
  </si>
  <si>
    <t>RJ45,CAT6类,30m网线</t>
  </si>
  <si>
    <t>200307-001175-80</t>
  </si>
  <si>
    <t>CM-FDWY4-0D8</t>
  </si>
  <si>
    <t>600003-001824-0000</t>
  </si>
  <si>
    <t>DFR-35D10A,F30P-5S49A22M17DV</t>
  </si>
  <si>
    <t>200810-001619-00</t>
  </si>
  <si>
    <t>ENB-35A5701,数字模块</t>
  </si>
  <si>
    <t>200810-001753-00</t>
  </si>
  <si>
    <t>INGRU-102WMBA22-3001,近端一体化模块</t>
  </si>
  <si>
    <t>600007-000304-5000</t>
  </si>
  <si>
    <t>RH7W22-R073348</t>
  </si>
  <si>
    <t>600003-001963-0000</t>
  </si>
  <si>
    <t>DFR-3510DR,III2,F20P46S87N48RS</t>
  </si>
  <si>
    <t>600001-004951-5000</t>
  </si>
  <si>
    <t xml:space="preserve">D12R-RMU-6600QB005OP4E01 </t>
  </si>
  <si>
    <t>D12R-RMU-6600QB005OP4E01</t>
  </si>
  <si>
    <t>600003-001873-0000</t>
  </si>
  <si>
    <t>MDAS-TCEF,Ⅳ5,LSMF36B71A22RB</t>
  </si>
  <si>
    <t>600003-001925-0000</t>
  </si>
  <si>
    <t>MDAS-TCEA,Ⅳ5,MF09P-20B71A22M17</t>
  </si>
  <si>
    <t>815000-000405-0000</t>
  </si>
  <si>
    <t>610012-000083-0000</t>
  </si>
  <si>
    <t>CP2600-OP,A10,0000E08PF035LSB</t>
  </si>
  <si>
    <t>SC1000-AU(G0041JR1),H04B06A22M16</t>
  </si>
  <si>
    <t>814000-000092-0000</t>
  </si>
  <si>
    <t>NIX-52,H2NUNUNUP11,室内传输单元</t>
  </si>
  <si>
    <t>600003-001847-5000</t>
  </si>
  <si>
    <t>RX7W22-07AA3348</t>
  </si>
  <si>
    <t>610005-000059-0000</t>
  </si>
  <si>
    <t>ENB-35,A51R,H01P49S53N48DV</t>
  </si>
  <si>
    <t>600003-001938-0000</t>
  </si>
  <si>
    <t>MDAS-UWER,Ⅴ5,LSMF12P33S76N48R</t>
  </si>
  <si>
    <t>200306-005410-00</t>
  </si>
  <si>
    <t>PD-482805C0-3001,电源板</t>
  </si>
  <si>
    <t>200810-001819-00</t>
  </si>
  <si>
    <t>EDAS-3122ICRSIN,一体化模块</t>
  </si>
  <si>
    <t>600003-001843-0000</t>
  </si>
  <si>
    <t>MDAS-UDWEA,Ⅳ5,MF28P-20B55N48M07</t>
  </si>
  <si>
    <t>600003-002094-0000</t>
  </si>
  <si>
    <t>MDAS-UWER,Ⅴ5,LSMF12P33S76N48RA13</t>
  </si>
  <si>
    <t>600003-002091-0000</t>
  </si>
  <si>
    <t>MDAS-UDWEA,Ⅳ5,MF28P-20B55A22M17A13</t>
  </si>
  <si>
    <t>600002-000851-0000</t>
  </si>
  <si>
    <t>BYT-RRH02,A12R,H04P43S30A22DV</t>
  </si>
  <si>
    <t>600003-002101-0000</t>
  </si>
  <si>
    <t>MDAS-UWER,Ⅴ5,LSMF12P33S76N48RA14</t>
  </si>
  <si>
    <t>200803-000212-00</t>
  </si>
  <si>
    <t>OC-33X22WA48,光收发模块</t>
  </si>
  <si>
    <t>600003-001754-0000</t>
  </si>
  <si>
    <t>MDAS-UWER,Ⅴ5,LSMF12P27S76N48D5AR</t>
  </si>
  <si>
    <t>600008-000441-0000</t>
  </si>
  <si>
    <t>DR-8110IC,F11P20S26D12D5BRS</t>
  </si>
  <si>
    <t>600003-001878-0000</t>
  </si>
  <si>
    <t>MDAS-TCER,Ⅴ5,LSMF09P27B71N48D5AR</t>
  </si>
  <si>
    <t>600003-001990-0000</t>
  </si>
  <si>
    <t>MDAS-MDER,M11,LSMF15P27B46N48D5BRA12</t>
  </si>
  <si>
    <t>200801-000578-00</t>
  </si>
  <si>
    <t>RA-6800IN01,下行一体化功放模块</t>
  </si>
  <si>
    <t>200810-001659-00</t>
  </si>
  <si>
    <t>DR-8110ICIN01,一体化模块</t>
  </si>
  <si>
    <t>600001-005259-5000</t>
  </si>
  <si>
    <t>MU01-RFU-EAWSB70Q</t>
  </si>
  <si>
    <t>600003-001841-0000</t>
  </si>
  <si>
    <t>DFR-35G10R,F20P46S30A22DV</t>
  </si>
  <si>
    <t>600003-001839-0000</t>
  </si>
  <si>
    <t>DFR-35G10A,F20P00S30A22M17DV</t>
  </si>
  <si>
    <t>203211-000117-00</t>
  </si>
  <si>
    <t>SAV-61AC04,小型化通用控制器</t>
  </si>
  <si>
    <t>600003-002102-0000</t>
  </si>
  <si>
    <t>MDAS-UDWEF,Ⅳ5,LSMF28B55A22RBA14</t>
  </si>
  <si>
    <t>600003-002098-0000</t>
  </si>
  <si>
    <t>MDAS-UDWEA,Ⅳ5,MF28P-20B55A22M17A14</t>
  </si>
  <si>
    <t>600003-002100-0000</t>
  </si>
  <si>
    <t>MDAS-UDWER,Ⅴ5,LSMF28P33B55N48RA14</t>
  </si>
  <si>
    <t>600003-002092-0000</t>
  </si>
  <si>
    <t>MDAS-UDWEF,Ⅳ5,LSMF28B55A22BA13</t>
  </si>
  <si>
    <t>600003-001743-0000</t>
  </si>
  <si>
    <t>MDAS-UDWEF,Ⅴ5,LSMF28B55A22B</t>
  </si>
  <si>
    <t xml:space="preserve">MDAS-UWER,Ⅴ5,LSMF12P33S76N48RA14  </t>
  </si>
  <si>
    <t>S-TCER,Ⅴ5,LSMF09P27B71N48D5AR</t>
  </si>
  <si>
    <t>600003-001926-0000</t>
  </si>
  <si>
    <t>MDAS-TCEA,Ⅳ5,MF09P-20B71N48M17</t>
  </si>
  <si>
    <t>600003-001874-0000</t>
  </si>
  <si>
    <t xml:space="preserve">MDAS-TCEF,Ⅳ5,LSMF09B72A22 </t>
  </si>
  <si>
    <t>600003-002049-0000</t>
  </si>
  <si>
    <t>EDAS-3122IC,V20V20P20S85D12D5BM17RS</t>
  </si>
  <si>
    <t>610012-000084-0000</t>
  </si>
  <si>
    <t xml:space="preserve">SC1000-AU(L0001JR1),H01Y03S80A22M16D53 </t>
  </si>
  <si>
    <t>610006-000033-0000</t>
  </si>
  <si>
    <t>CMCC-F2A,H01H01Y02P20P13S80S46D12M16D53</t>
  </si>
  <si>
    <t>610006-000028-0000</t>
  </si>
  <si>
    <t xml:space="preserve">HNB-3510,A01F,H01Y02P20P13S49S48D12M16 </t>
  </si>
  <si>
    <t>610012-000054-0000</t>
  </si>
  <si>
    <t xml:space="preserve">ENB-10,A57,H04B06N48M16R  </t>
  </si>
  <si>
    <t>600002-000098-0000</t>
  </si>
  <si>
    <t>RS-2110A-C2</t>
  </si>
  <si>
    <t>AP2600-OS</t>
  </si>
  <si>
    <t>600001-004039-0009</t>
  </si>
  <si>
    <t>GRRU-1022A,Ⅲ3,H16P00S33A22M01DV</t>
  </si>
  <si>
    <t>RS-5087-LD 800M数字集群直放站近端机</t>
  </si>
  <si>
    <t>600003-000993-5000</t>
  </si>
  <si>
    <t>610012-000039-0000</t>
  </si>
  <si>
    <t xml:space="preserve"> BYT-FRF04,A01,H01H04Y02P20P17S80S46POE</t>
  </si>
  <si>
    <t>600001-001687-0000</t>
  </si>
  <si>
    <t>RA-1000AW-R</t>
  </si>
  <si>
    <t>FOX-84</t>
  </si>
  <si>
    <t>203211-000105-00</t>
  </si>
  <si>
    <t>SAV-61AC02</t>
  </si>
  <si>
    <t>600001-004039-0000</t>
  </si>
  <si>
    <t>GRRU-1022A</t>
  </si>
  <si>
    <t>DFR-3210L</t>
  </si>
  <si>
    <t>600001-005236-0000</t>
  </si>
  <si>
    <t>ENB-10,A57R</t>
  </si>
  <si>
    <t>600001-000657-0000</t>
  </si>
  <si>
    <t>710003-001844-0000</t>
  </si>
  <si>
    <t>ODP2-065R17G03,Ⅶ2,定向天线</t>
  </si>
  <si>
    <t>200306-005997-00</t>
  </si>
  <si>
    <t>MD-LYYEC20AS01-3001,全网通MODEM板</t>
  </si>
  <si>
    <t>DFR-35D10A,F30P00S49A22M17DV</t>
  </si>
  <si>
    <t>710003-001690-0000</t>
  </si>
  <si>
    <t>ODI2-065R17A-G,Ⅶ2,电调天线</t>
  </si>
  <si>
    <t>200802-000435-00</t>
  </si>
  <si>
    <t>EDAS-35G00NS,馈电模块</t>
  </si>
  <si>
    <t>600003-001820-0000</t>
  </si>
  <si>
    <t>DFR-3135A,F40P00S88A22M17DV</t>
  </si>
  <si>
    <t>600003-001822-0000</t>
  </si>
  <si>
    <t>DFR-3135R,F40P46S88A22DV</t>
  </si>
  <si>
    <t>200701-000094-00</t>
  </si>
  <si>
    <t>RX-7137-M,1900MHz主站单元(10W)</t>
  </si>
  <si>
    <t>600003-002073-0000</t>
  </si>
  <si>
    <t>DFR-35G10A,F20P00S30A22M17</t>
  </si>
  <si>
    <t>600003-001886-0000</t>
  </si>
  <si>
    <t>MDAS-TCER,Ⅴ5,LSMF36P33B72N48D5BR</t>
  </si>
  <si>
    <t>600003-002075-0000</t>
  </si>
  <si>
    <t>DFR-35G10R,F20P46S30A22RS</t>
  </si>
  <si>
    <t>200810-001682-00</t>
  </si>
  <si>
    <t>DFR-323510RIN01-3001,远端一体化模块</t>
  </si>
  <si>
    <t>600003-002199-0000</t>
  </si>
  <si>
    <t>MDAS-TCEF,Ⅳ5,LSMF36P59B72A22RBA13</t>
  </si>
  <si>
    <t>MU01-RFU-1800B75ESL</t>
  </si>
  <si>
    <t>610006-000031-0000</t>
  </si>
  <si>
    <t>HNB-35,A01F,H01Y02P20S49D12M16</t>
  </si>
  <si>
    <t>816000-002633-0000</t>
  </si>
  <si>
    <t>NIX-52NH,ML13G266A112,分体式微波系统</t>
  </si>
  <si>
    <t>816000-002657-0000</t>
  </si>
  <si>
    <t>NIX-52AH,ML15G420ABX,分体式微波系统</t>
  </si>
  <si>
    <t>816000-002662-0000</t>
  </si>
  <si>
    <t>NIX-51AHT0,8213G266B,分体式微波系统</t>
  </si>
  <si>
    <t>820001-000069-0000</t>
  </si>
  <si>
    <t>SAR-61,F63K6AAB05,卫星动中通(DC)</t>
    <phoneticPr fontId="27" type="noConversion"/>
  </si>
  <si>
    <t>200702-000185-00</t>
  </si>
  <si>
    <t>SFP-B35C2006,光接口单元(20KM)</t>
  </si>
  <si>
    <t>600003-001958-0000</t>
  </si>
  <si>
    <t>DFR-3510DR,III2,F20P46S86A22DV</t>
  </si>
  <si>
    <t>200810-001829-00</t>
  </si>
  <si>
    <t>RX-1839IN03,一体化模块</t>
  </si>
  <si>
    <t>200306-006100-00</t>
  </si>
  <si>
    <t>RA-0100DADP16-3001,EAWS接入板</t>
  </si>
  <si>
    <t>200802-000432-00</t>
  </si>
  <si>
    <t>RA-6800LNA,上行低噪放模块</t>
  </si>
  <si>
    <t>600001-005269-5000</t>
  </si>
  <si>
    <t>HRU01-6900QP02A92L12</t>
  </si>
  <si>
    <t>C10007-000217-00</t>
  </si>
  <si>
    <t>600003-002046-5000</t>
  </si>
  <si>
    <t>MP5K32-45V202V252V202TP19TB46A92E01</t>
  </si>
  <si>
    <t>MDAS-UDWEF,Ⅳ5,LSMF28P59B55A22B</t>
  </si>
  <si>
    <t>MDAS-TCEF,Ⅳ5,LSMF09P56B72A22</t>
  </si>
  <si>
    <t>MDAS-MDEF,M11,LSMF15B46A22RA11</t>
  </si>
  <si>
    <t>新增</t>
    <phoneticPr fontId="27" type="noConversion"/>
  </si>
  <si>
    <t>600001-005131-0000</t>
    <phoneticPr fontId="27" type="noConversion"/>
  </si>
  <si>
    <t>SAV-61AN01,天线单元</t>
    <phoneticPr fontId="27" type="noConversion"/>
  </si>
  <si>
    <t>SAT-01MD01,调制解调器</t>
    <phoneticPr fontId="27" type="noConversion"/>
  </si>
  <si>
    <t>RA6900,R39QF08QP02QB020A92OP4</t>
    <phoneticPr fontId="27" type="noConversion"/>
  </si>
  <si>
    <t>D12R-RMU-6700QB006OP4E01</t>
    <phoneticPr fontId="27" type="noConversion"/>
  </si>
  <si>
    <t>修改</t>
    <phoneticPr fontId="11" type="noConversion"/>
  </si>
  <si>
    <t>600003-002211-0000</t>
  </si>
  <si>
    <t>MDAS-TCER,Ⅴ5,LSMF36P33B72N48RA13</t>
  </si>
  <si>
    <t>600003-002041-0000</t>
  </si>
  <si>
    <t>DR-1832,V10V20P40S44A22M17</t>
  </si>
  <si>
    <t>600001-005279-0000</t>
  </si>
  <si>
    <t>RS-5087-R,S2,H16P46S20A22DV</t>
  </si>
  <si>
    <t>600003-002144-0000</t>
  </si>
  <si>
    <t>MDAS-MDER,M21,LSMF21P27B46N48D5ARA11</t>
  </si>
  <si>
    <t>600003-001909-0000</t>
  </si>
  <si>
    <t>MDAS-MDEA,M21,MF21P-15B46A22M17</t>
  </si>
  <si>
    <t>600003-002008-5000</t>
  </si>
  <si>
    <t>RX7W22-08322748</t>
  </si>
  <si>
    <t>600003-002010-5000</t>
  </si>
  <si>
    <t>RX7W22-083227AC</t>
  </si>
  <si>
    <t>600003-002136-0000</t>
  </si>
  <si>
    <t>MDAS-MDEA,M21,MF21P-15B46A22M17A11</t>
  </si>
  <si>
    <t>600003-002017-5000</t>
  </si>
  <si>
    <t>RX7W22-78B32748</t>
  </si>
  <si>
    <t>600003-002018-5000</t>
  </si>
  <si>
    <t>RX7W22-78B327AC</t>
  </si>
  <si>
    <t>600003-001769-0000</t>
  </si>
  <si>
    <t>MDAS-MDER,M21,LSMF21P27B46N48D5AR</t>
  </si>
  <si>
    <t>600003-001814-0000</t>
  </si>
  <si>
    <t>MDAS-UTCDWER,Ⅳ4,LSMF35P30E23N48D5BR</t>
  </si>
  <si>
    <t>600003-002047-5000</t>
  </si>
  <si>
    <t>MP5232-45V252V252V202TP18TB01A92E01</t>
  </si>
  <si>
    <t>600003-001514-0000</t>
  </si>
  <si>
    <t>MDAS-MGER,M11,LSMF24P27B48N48R</t>
  </si>
  <si>
    <t>600001-005278-0000</t>
  </si>
  <si>
    <t>RS-5087-LD,S2,H16P00S20N48M04DV</t>
  </si>
  <si>
    <t>600003-001464-0000</t>
  </si>
  <si>
    <t>MDAS-MGEA,M11,MF24P-20B48N48M01</t>
  </si>
  <si>
    <t>600001-005166-5000</t>
  </si>
  <si>
    <t>RU01-RFU-1823F75F90P43P43</t>
  </si>
  <si>
    <t>600001-005174-5000</t>
  </si>
  <si>
    <t>RU01-RFU-8519F25F65P43P43</t>
  </si>
  <si>
    <t>600003-001035-5000</t>
  </si>
  <si>
    <t>mBDA2033-44V202P30U45A92M20</t>
  </si>
  <si>
    <t>600003-002245-0000</t>
  </si>
  <si>
    <t>DFR-3210R,ⅤI7,F11P46S26A22RSA18</t>
  </si>
  <si>
    <t>600003-002137-0000</t>
  </si>
  <si>
    <t>MDAS-MDEA,M21,MF21P-15B46A22M17A12</t>
  </si>
  <si>
    <t>600003-001858-0000</t>
  </si>
  <si>
    <t>DFR-3210L,V4,F11P-5S26A22M17DV</t>
  </si>
  <si>
    <t>600003-002054-0000</t>
  </si>
  <si>
    <t>DFR-3511DR,III3,F20P46S86A22RS</t>
  </si>
  <si>
    <t>600003-002058-0000</t>
  </si>
  <si>
    <t>DFR-3511L,III2,F20P-5S86A22M17</t>
  </si>
  <si>
    <t>600003-002146-0000</t>
  </si>
  <si>
    <t>MDAS-MDER,M21,LSMF21P27B46N48D5BRA11</t>
  </si>
  <si>
    <t>600003-002145-0000</t>
  </si>
  <si>
    <t>MDAS-MDER,M21,LSMF21P27B46N48D5ARA12</t>
  </si>
  <si>
    <t>600003-002243-0000</t>
  </si>
  <si>
    <t>DFR-3210L,V4,F11P-5S26A22M17A18</t>
  </si>
  <si>
    <t>600003-001827-0000</t>
  </si>
  <si>
    <t>DFR-35D10R,F30P46S49N48DV</t>
  </si>
  <si>
    <t>600003-001957-0000</t>
  </si>
  <si>
    <t>DFR-35D10A,F30P00S49N48M17DV</t>
  </si>
  <si>
    <t>产品名称</t>
    <phoneticPr fontId="27" type="noConversion"/>
  </si>
  <si>
    <t>附件五：4月份调试个人计件单价更新明细表(元/台)</t>
    <phoneticPr fontId="15" type="noConversion"/>
  </si>
  <si>
    <t>附件六：4月份测试个人计件单价更新明细表(元/台)</t>
    <phoneticPr fontId="15" type="noConversion"/>
  </si>
  <si>
    <t>附件六：4月份测试个人计件单价更新明细表(元/台)</t>
    <phoneticPr fontId="11" type="noConversion"/>
  </si>
  <si>
    <t>附件六：4月份整机测试个人计件单价更新明细表(元/台)</t>
    <phoneticPr fontId="11" type="noConversion"/>
  </si>
  <si>
    <t>附件八：4月份维修个人计件单价更新明细表(元/台)</t>
    <phoneticPr fontId="11" type="noConversion"/>
  </si>
  <si>
    <t>200810-001116-00</t>
  </si>
  <si>
    <t>HNB-10A01IN01,GSM模块</t>
  </si>
  <si>
    <t>610012-000090-0000</t>
  </si>
  <si>
    <t>ENB-35,A65F,H01Y03A22L07M16LS3D53</t>
  </si>
  <si>
    <t>814000-000093-0000</t>
  </si>
  <si>
    <t>NIX-51,H1NUT0NUP11,室内传输单元</t>
  </si>
  <si>
    <t>816000-002661-0000</t>
  </si>
  <si>
    <t>NIX-51AHT0,8213G266A,分体式微波系统</t>
  </si>
  <si>
    <t>816000-002634-0000</t>
  </si>
  <si>
    <t>NIX-52NH,ML13G266B112,分体式微波系统</t>
  </si>
  <si>
    <t>203211-000118-00</t>
  </si>
  <si>
    <t>SAU-01AC01,京迪盒子主机</t>
  </si>
  <si>
    <t>203205-000016-00</t>
  </si>
  <si>
    <t>SAE-01PW01,电源适配器</t>
  </si>
  <si>
    <t>600003-001879-0000</t>
  </si>
  <si>
    <t>MDAS-TCER,Ⅴ5,LSMF09P27B71N48D5BR</t>
  </si>
  <si>
    <t>200810-001642-00</t>
  </si>
  <si>
    <t>RA-1000TWFD,近端双工模块</t>
  </si>
  <si>
    <t>600007-000167-5000</t>
  </si>
  <si>
    <t>RX7137-20V252DP06DB06A92M08</t>
  </si>
  <si>
    <t>600003-001089-5000</t>
  </si>
  <si>
    <t>mBDA1833-38V252P30S75A92M20</t>
  </si>
  <si>
    <t>600003-001875-0000</t>
  </si>
  <si>
    <t>MDAS-TCEF,Ⅳ5,LSMF36P59B72A22B</t>
  </si>
  <si>
    <t>600003-001490-0000</t>
  </si>
  <si>
    <t>MDAS-MGEF,M11,LSMF24B48A22R</t>
  </si>
  <si>
    <t>600003-001930-0000</t>
  </si>
  <si>
    <t>MDAS-MDEF,M21,LSMF21P56B46A22R</t>
  </si>
  <si>
    <t>200702-000181-00</t>
  </si>
  <si>
    <t>SFP-B35E0204,光接口单元(2KM)</t>
  </si>
  <si>
    <t>600003-002142-0000</t>
  </si>
  <si>
    <t>MDAS-MDEF,M21,LSMF21P56B46A22RA11</t>
  </si>
  <si>
    <t>600003-002143-0000</t>
  </si>
  <si>
    <t>MDAS-MDEF,M21,LSMF21P56B46A22RA12</t>
  </si>
  <si>
    <t>600003-002224-0000</t>
  </si>
  <si>
    <t>MDAS-UDWEF,Ⅳ5,LSMF28P56B55A22A13</t>
  </si>
  <si>
    <t>DFR-3510L</t>
  </si>
  <si>
    <t>RS-5087-R,S1</t>
  </si>
  <si>
    <t>DFR-3210L,V4，F11P-5S26N48M17</t>
  </si>
  <si>
    <t>DFR-3210，V4，F11P-5S26A22M04DV</t>
  </si>
  <si>
    <t>DFR-3510L,III2</t>
  </si>
  <si>
    <t>MDAS-UDWEF</t>
  </si>
  <si>
    <t>600003-001978-0000</t>
  </si>
  <si>
    <t>DFR-3210R,ⅤI7</t>
  </si>
  <si>
    <t>GRRU-1022DR,Ⅴ4</t>
  </si>
  <si>
    <t>DFR-3511DR</t>
  </si>
  <si>
    <t>DFR-3510DR,III3，F20P46S87A22RS</t>
  </si>
  <si>
    <t>DFR-3511L,III2</t>
  </si>
  <si>
    <t>600004-000063-0000</t>
  </si>
  <si>
    <t>M-4000B-C2</t>
  </si>
  <si>
    <t>BYT-AU02A</t>
  </si>
  <si>
    <t>dfr-323510r数字射频拉远系统</t>
  </si>
  <si>
    <t>精调1</t>
    <phoneticPr fontId="11" type="noConversion"/>
  </si>
  <si>
    <t>精调2</t>
    <phoneticPr fontId="11" type="noConversion"/>
  </si>
  <si>
    <t>精调2单价</t>
    <phoneticPr fontId="11" type="noConversion"/>
  </si>
  <si>
    <t>精调1单价</t>
    <phoneticPr fontId="11" type="noConversion"/>
  </si>
  <si>
    <t>MDAS-TCEF,Ⅳ5,LSMF36P59B71A22RB</t>
  </si>
  <si>
    <t>MDAS-UDWEF,Ⅳ5,LSMF28P59B55A22BA13</t>
  </si>
  <si>
    <t>MDAS-UTDWEF,Ⅳ5,LSMF34P59B55A22RB</t>
  </si>
  <si>
    <t>200810-001815-00</t>
  </si>
  <si>
    <t>MDAS-MGEAIN13,接入单元一体化模块</t>
  </si>
  <si>
    <t>200306-006263-00</t>
  </si>
  <si>
    <t>SAU-62TU01-3001,推送业务板</t>
  </si>
  <si>
    <t>200802-000434-00</t>
  </si>
  <si>
    <t>EDAS-35G00SS,馈电模块</t>
  </si>
  <si>
    <t>200306-006279-00</t>
  </si>
  <si>
    <t>OC-5X44WA41-3002,光收发板</t>
  </si>
  <si>
    <t>600003-001884-0000</t>
  </si>
  <si>
    <t>MDAS-TCER,Ⅴ5,LSMF36P33B71N48D5BR</t>
  </si>
  <si>
    <t>200801-000761-00</t>
  </si>
  <si>
    <t>PA-4250GE00,功放模块</t>
  </si>
  <si>
    <t>200801-000760-00</t>
  </si>
  <si>
    <t>PA-4250FE00,功放模块</t>
  </si>
  <si>
    <t>600003-002060-0000</t>
  </si>
  <si>
    <t>DFR-3511L,III2,F20P-5S87A22M17</t>
  </si>
  <si>
    <t>600003-002260-0000</t>
  </si>
  <si>
    <t>MDAS-UTDWEA,Ⅳ5,MF34P-20B55N48M17</t>
  </si>
  <si>
    <t>修改</t>
    <phoneticPr fontId="11" type="noConversion"/>
  </si>
  <si>
    <t>驻波外观</t>
    <phoneticPr fontId="11" type="noConversion"/>
  </si>
  <si>
    <t>驻波外观单价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</si>
</sst>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_);[Red]\(0.0\)"/>
    <numFmt numFmtId="178" formatCode="0.00_);[Red]\(0.00\)"/>
    <numFmt numFmtId="179" formatCode="0.000_ "/>
    <numFmt numFmtId="180" formatCode="0.00_ "/>
  </numFmts>
  <fonts count="2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Times New Roman"/>
      <family val="1"/>
    </font>
    <font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3" fillId="0" borderId="0"/>
    <xf numFmtId="0" fontId="7" fillId="0" borderId="0">
      <alignment vertical="center"/>
    </xf>
    <xf numFmtId="0" fontId="14" fillId="4" borderId="0" applyProtection="0"/>
    <xf numFmtId="0" fontId="13" fillId="0" borderId="0"/>
    <xf numFmtId="0" fontId="7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0"/>
    <xf numFmtId="9" fontId="7" fillId="0" borderId="0" applyFont="0" applyFill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13" fillId="0" borderId="0"/>
    <xf numFmtId="0" fontId="7" fillId="0" borderId="0">
      <alignment vertical="center"/>
    </xf>
    <xf numFmtId="0" fontId="7" fillId="0" borderId="0">
      <alignment vertical="center"/>
    </xf>
    <xf numFmtId="0" fontId="13" fillId="0" borderId="0"/>
    <xf numFmtId="0" fontId="7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7" fillId="0" borderId="0">
      <alignment vertical="center"/>
    </xf>
    <xf numFmtId="0" fontId="7" fillId="0" borderId="0">
      <alignment vertical="center"/>
    </xf>
    <xf numFmtId="0" fontId="13" fillId="0" borderId="0"/>
    <xf numFmtId="0" fontId="1" fillId="0" borderId="0">
      <alignment vertical="center"/>
    </xf>
    <xf numFmtId="0" fontId="7" fillId="0" borderId="0">
      <alignment vertical="center"/>
    </xf>
  </cellStyleXfs>
  <cellXfs count="161">
    <xf numFmtId="0" fontId="0" fillId="0" borderId="0" xfId="0">
      <alignment vertical="center"/>
    </xf>
    <xf numFmtId="178" fontId="9" fillId="0" borderId="0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178" fontId="9" fillId="0" borderId="0" xfId="0" applyNumberFormat="1" applyFont="1" applyAlignment="1">
      <alignment horizontal="center" vertical="center"/>
    </xf>
    <xf numFmtId="178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78" fontId="9" fillId="0" borderId="3" xfId="0" applyNumberFormat="1" applyFont="1" applyFill="1" applyBorder="1" applyAlignment="1">
      <alignment horizontal="center" vertical="center"/>
    </xf>
    <xf numFmtId="178" fontId="9" fillId="0" borderId="3" xfId="2" applyNumberFormat="1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78" fontId="9" fillId="0" borderId="0" xfId="2" applyNumberFormat="1" applyFont="1">
      <alignment vertical="center"/>
    </xf>
    <xf numFmtId="0" fontId="9" fillId="0" borderId="0" xfId="2" applyFont="1">
      <alignment vertical="center"/>
    </xf>
    <xf numFmtId="178" fontId="9" fillId="0" borderId="0" xfId="2" applyNumberFormat="1" applyFont="1" applyFill="1" applyAlignment="1">
      <alignment horizontal="center" vertical="center" wrapText="1"/>
    </xf>
    <xf numFmtId="0" fontId="9" fillId="0" borderId="0" xfId="2" applyFont="1" applyFill="1">
      <alignment vertical="center"/>
    </xf>
    <xf numFmtId="178" fontId="9" fillId="0" borderId="0" xfId="2" applyNumberFormat="1" applyFont="1" applyFill="1">
      <alignment vertical="center"/>
    </xf>
    <xf numFmtId="0" fontId="9" fillId="0" borderId="0" xfId="2" applyFont="1" applyFill="1" applyAlignment="1">
      <alignment horizontal="center" vertical="center"/>
    </xf>
    <xf numFmtId="0" fontId="7" fillId="0" borderId="0" xfId="2" applyFill="1" applyAlignment="1"/>
    <xf numFmtId="0" fontId="9" fillId="0" borderId="3" xfId="2" applyNumberFormat="1" applyFont="1" applyFill="1" applyBorder="1" applyAlignment="1">
      <alignment horizontal="center" vertical="center"/>
    </xf>
    <xf numFmtId="178" fontId="9" fillId="0" borderId="3" xfId="2" applyNumberFormat="1" applyFont="1" applyFill="1" applyBorder="1">
      <alignment vertical="center"/>
    </xf>
    <xf numFmtId="179" fontId="9" fillId="0" borderId="3" xfId="2" applyNumberFormat="1" applyFont="1" applyFill="1" applyBorder="1" applyAlignment="1">
      <alignment horizontal="center" vertical="center"/>
    </xf>
    <xf numFmtId="179" fontId="9" fillId="0" borderId="0" xfId="2" applyNumberFormat="1" applyFont="1" applyFill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0" xfId="11" applyFont="1">
      <alignment vertical="center"/>
    </xf>
    <xf numFmtId="0" fontId="9" fillId="0" borderId="3" xfId="11" applyFont="1" applyFill="1" applyBorder="1" applyAlignment="1">
      <alignment horizontal="center" vertical="center"/>
    </xf>
    <xf numFmtId="0" fontId="9" fillId="0" borderId="3" xfId="11" applyFont="1" applyFill="1" applyBorder="1">
      <alignment vertical="center"/>
    </xf>
    <xf numFmtId="180" fontId="9" fillId="0" borderId="3" xfId="11" applyNumberFormat="1" applyFont="1" applyFill="1" applyBorder="1" applyAlignment="1">
      <alignment horizontal="center" vertical="center"/>
    </xf>
    <xf numFmtId="0" fontId="9" fillId="0" borderId="0" xfId="11" applyFont="1" applyFill="1">
      <alignment vertical="center"/>
    </xf>
    <xf numFmtId="176" fontId="9" fillId="0" borderId="3" xfId="2" applyNumberFormat="1" applyFont="1" applyFill="1" applyBorder="1" applyAlignment="1">
      <alignment horizontal="center" vertical="center"/>
    </xf>
    <xf numFmtId="178" fontId="9" fillId="0" borderId="3" xfId="11" applyNumberFormat="1" applyFont="1" applyFill="1" applyBorder="1" applyAlignment="1">
      <alignment horizontal="center" vertical="center"/>
    </xf>
    <xf numFmtId="0" fontId="9" fillId="0" borderId="0" xfId="11" applyFont="1" applyAlignment="1">
      <alignment horizontal="center" vertical="center"/>
    </xf>
    <xf numFmtId="0" fontId="9" fillId="0" borderId="0" xfId="11" applyFont="1" applyAlignment="1">
      <alignment horizontal="left" vertical="center"/>
    </xf>
    <xf numFmtId="0" fontId="9" fillId="0" borderId="0" xfId="11" applyFont="1" applyFill="1" applyAlignment="1">
      <alignment horizontal="center" vertical="center"/>
    </xf>
    <xf numFmtId="178" fontId="9" fillId="0" borderId="0" xfId="11" applyNumberFormat="1" applyFont="1" applyAlignment="1">
      <alignment horizontal="center" vertical="center"/>
    </xf>
    <xf numFmtId="180" fontId="9" fillId="0" borderId="0" xfId="11" applyNumberFormat="1" applyFont="1">
      <alignment vertical="center"/>
    </xf>
    <xf numFmtId="0" fontId="16" fillId="0" borderId="0" xfId="7" applyFont="1" applyAlignment="1">
      <alignment horizontal="center" vertical="center"/>
    </xf>
    <xf numFmtId="178" fontId="16" fillId="0" borderId="0" xfId="7" applyNumberFormat="1" applyFont="1" applyAlignment="1">
      <alignment horizontal="center" vertical="center"/>
    </xf>
    <xf numFmtId="0" fontId="16" fillId="0" borderId="0" xfId="7" applyFont="1" applyFill="1" applyAlignment="1">
      <alignment horizontal="center" vertical="center"/>
    </xf>
    <xf numFmtId="177" fontId="9" fillId="0" borderId="3" xfId="0" applyNumberFormat="1" applyFont="1" applyFill="1" applyBorder="1" applyAlignment="1">
      <alignment horizontal="center" vertical="center"/>
    </xf>
    <xf numFmtId="177" fontId="0" fillId="0" borderId="3" xfId="0" applyNumberFormat="1" applyFill="1" applyBorder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8" fontId="9" fillId="0" borderId="2" xfId="0" applyNumberFormat="1" applyFont="1" applyFill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/>
    </xf>
    <xf numFmtId="0" fontId="9" fillId="0" borderId="0" xfId="0" applyFont="1">
      <alignment vertical="center"/>
    </xf>
    <xf numFmtId="178" fontId="9" fillId="0" borderId="3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22" fillId="2" borderId="3" xfId="0" applyFont="1" applyFill="1" applyBorder="1" applyAlignment="1">
      <alignment horizontal="center" vertical="center" wrapText="1"/>
    </xf>
    <xf numFmtId="178" fontId="22" fillId="2" borderId="3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178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178" fontId="23" fillId="0" borderId="0" xfId="0" applyNumberFormat="1" applyFont="1" applyFill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78" fontId="23" fillId="0" borderId="0" xfId="0" applyNumberFormat="1" applyFont="1" applyAlignment="1">
      <alignment horizontal="center" vertical="center"/>
    </xf>
    <xf numFmtId="179" fontId="22" fillId="0" borderId="3" xfId="2" applyNumberFormat="1" applyFont="1" applyFill="1" applyBorder="1" applyAlignment="1">
      <alignment horizontal="center" vertical="center" wrapText="1"/>
    </xf>
    <xf numFmtId="0" fontId="16" fillId="0" borderId="0" xfId="2" applyFont="1" applyAlignment="1">
      <alignment vertical="center" wrapText="1"/>
    </xf>
    <xf numFmtId="0" fontId="8" fillId="0" borderId="0" xfId="2" applyFont="1">
      <alignment vertical="center"/>
    </xf>
    <xf numFmtId="0" fontId="8" fillId="0" borderId="0" xfId="2" applyFont="1" applyFill="1" applyAlignment="1">
      <alignment horizontal="center" vertical="center"/>
    </xf>
    <xf numFmtId="179" fontId="8" fillId="0" borderId="0" xfId="2" applyNumberFormat="1" applyFont="1" applyFill="1" applyAlignment="1">
      <alignment horizontal="center" vertical="center"/>
    </xf>
    <xf numFmtId="0" fontId="8" fillId="0" borderId="0" xfId="2" applyFont="1" applyAlignment="1">
      <alignment horizontal="center" vertical="center"/>
    </xf>
    <xf numFmtId="178" fontId="8" fillId="0" borderId="0" xfId="2" applyNumberFormat="1" applyFont="1">
      <alignment vertical="center"/>
    </xf>
    <xf numFmtId="0" fontId="9" fillId="0" borderId="3" xfId="2" applyFont="1" applyFill="1" applyBorder="1" applyAlignment="1">
      <alignment horizontal="left" vertical="center" shrinkToFit="1"/>
    </xf>
    <xf numFmtId="0" fontId="9" fillId="0" borderId="3" xfId="0" applyFont="1" applyFill="1" applyBorder="1" applyAlignment="1">
      <alignment vertical="center" shrinkToFit="1"/>
    </xf>
    <xf numFmtId="0" fontId="22" fillId="2" borderId="1" xfId="5" applyFont="1" applyFill="1" applyBorder="1" applyAlignment="1">
      <alignment horizontal="center" vertical="center" wrapText="1"/>
    </xf>
    <xf numFmtId="178" fontId="22" fillId="2" borderId="1" xfId="5" applyNumberFormat="1" applyFont="1" applyFill="1" applyBorder="1" applyAlignment="1">
      <alignment horizontal="center" vertical="center" wrapText="1"/>
    </xf>
    <xf numFmtId="178" fontId="22" fillId="0" borderId="1" xfId="5" applyNumberFormat="1" applyFont="1" applyFill="1" applyBorder="1" applyAlignment="1">
      <alignment horizontal="center" vertical="center" wrapText="1"/>
    </xf>
    <xf numFmtId="0" fontId="22" fillId="2" borderId="3" xfId="5" applyFont="1" applyFill="1" applyBorder="1" applyAlignment="1">
      <alignment horizontal="center" vertical="center" wrapText="1"/>
    </xf>
    <xf numFmtId="177" fontId="22" fillId="0" borderId="3" xfId="5" applyNumberFormat="1" applyFont="1" applyFill="1" applyBorder="1" applyAlignment="1">
      <alignment horizontal="center" vertical="center" wrapText="1"/>
    </xf>
    <xf numFmtId="177" fontId="22" fillId="2" borderId="3" xfId="5" applyNumberFormat="1" applyFont="1" applyFill="1" applyBorder="1" applyAlignment="1">
      <alignment horizontal="center" vertical="center" wrapText="1"/>
    </xf>
    <xf numFmtId="178" fontId="22" fillId="2" borderId="3" xfId="5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5" applyFont="1" applyFill="1">
      <alignment vertical="center"/>
    </xf>
    <xf numFmtId="0" fontId="10" fillId="0" borderId="0" xfId="5" applyFont="1" applyFill="1" applyBorder="1">
      <alignment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3" xfId="0" applyNumberFormat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178" fontId="25" fillId="0" borderId="1" xfId="0" applyNumberFormat="1" applyFont="1" applyFill="1" applyBorder="1" applyAlignment="1">
      <alignment horizontal="center" vertical="center"/>
    </xf>
    <xf numFmtId="178" fontId="25" fillId="0" borderId="3" xfId="0" applyNumberFormat="1" applyFont="1" applyFill="1" applyBorder="1" applyAlignment="1">
      <alignment horizontal="center" vertical="center"/>
    </xf>
    <xf numFmtId="178" fontId="9" fillId="0" borderId="3" xfId="0" applyNumberFormat="1" applyFont="1" applyFill="1" applyBorder="1" applyAlignment="1">
      <alignment horizontal="center" vertical="center" wrapText="1"/>
    </xf>
    <xf numFmtId="0" fontId="9" fillId="5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180" fontId="9" fillId="0" borderId="3" xfId="0" applyNumberFormat="1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shrinkToFit="1"/>
    </xf>
    <xf numFmtId="176" fontId="9" fillId="0" borderId="3" xfId="0" applyNumberFormat="1" applyFont="1" applyFill="1" applyBorder="1" applyAlignment="1">
      <alignment horizontal="left" vertical="center" shrinkToFit="1"/>
    </xf>
    <xf numFmtId="178" fontId="9" fillId="0" borderId="1" xfId="0" applyNumberFormat="1" applyFont="1" applyFill="1" applyBorder="1" applyAlignment="1">
      <alignment horizontal="center" vertical="center" wrapText="1"/>
    </xf>
    <xf numFmtId="178" fontId="16" fillId="3" borderId="0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22" fillId="0" borderId="3" xfId="11" applyFont="1" applyFill="1" applyBorder="1" applyAlignment="1">
      <alignment horizontal="center" vertical="center" wrapText="1"/>
    </xf>
    <xf numFmtId="178" fontId="22" fillId="0" borderId="3" xfId="11" applyNumberFormat="1" applyFont="1" applyFill="1" applyBorder="1" applyAlignment="1">
      <alignment horizontal="center" vertical="center" wrapText="1"/>
    </xf>
    <xf numFmtId="180" fontId="22" fillId="0" borderId="3" xfId="11" applyNumberFormat="1" applyFont="1" applyFill="1" applyBorder="1" applyAlignment="1">
      <alignment horizontal="center" vertical="center" wrapText="1"/>
    </xf>
    <xf numFmtId="0" fontId="22" fillId="3" borderId="0" xfId="11" applyFont="1" applyFill="1" applyAlignment="1">
      <alignment horizontal="center" vertical="center"/>
    </xf>
    <xf numFmtId="0" fontId="16" fillId="0" borderId="0" xfId="11" applyFont="1">
      <alignment vertical="center"/>
    </xf>
    <xf numFmtId="0" fontId="9" fillId="0" borderId="3" xfId="11" applyFont="1" applyFill="1" applyBorder="1" applyAlignment="1">
      <alignment horizontal="left" vertical="center" shrinkToFit="1"/>
    </xf>
    <xf numFmtId="0" fontId="22" fillId="2" borderId="3" xfId="5" applyFont="1" applyFill="1" applyBorder="1" applyAlignment="1">
      <alignment horizontal="center" vertical="center"/>
    </xf>
    <xf numFmtId="0" fontId="8" fillId="0" borderId="0" xfId="11" applyFont="1">
      <alignment vertical="center"/>
    </xf>
    <xf numFmtId="0" fontId="8" fillId="0" borderId="0" xfId="11" applyFont="1" applyAlignment="1">
      <alignment horizontal="center" vertical="center"/>
    </xf>
    <xf numFmtId="0" fontId="8" fillId="0" borderId="0" xfId="11" applyFont="1" applyFill="1" applyAlignment="1">
      <alignment horizontal="center" vertical="center"/>
    </xf>
    <xf numFmtId="178" fontId="8" fillId="0" borderId="0" xfId="11" applyNumberFormat="1" applyFont="1" applyAlignment="1">
      <alignment horizontal="center" vertical="center"/>
    </xf>
    <xf numFmtId="180" fontId="8" fillId="0" borderId="0" xfId="11" applyNumberFormat="1" applyFont="1">
      <alignment vertical="center"/>
    </xf>
    <xf numFmtId="0" fontId="8" fillId="0" borderId="0" xfId="7" applyFont="1" applyAlignment="1">
      <alignment horizontal="center" vertical="center"/>
    </xf>
    <xf numFmtId="0" fontId="23" fillId="0" borderId="0" xfId="0" applyFont="1" applyAlignment="1">
      <alignment horizontal="left" vertical="center" shrinkToFit="1"/>
    </xf>
    <xf numFmtId="0" fontId="22" fillId="2" borderId="3" xfId="0" applyFont="1" applyFill="1" applyBorder="1" applyAlignment="1">
      <alignment horizontal="center" vertical="center" shrinkToFit="1"/>
    </xf>
    <xf numFmtId="0" fontId="9" fillId="0" borderId="0" xfId="2" applyFont="1" applyFill="1" applyAlignment="1">
      <alignment horizontal="left" vertical="center" shrinkToFit="1"/>
    </xf>
    <xf numFmtId="0" fontId="8" fillId="0" borderId="0" xfId="2" applyFont="1" applyFill="1" applyAlignment="1">
      <alignment horizontal="left" vertical="center" shrinkToFit="1"/>
    </xf>
    <xf numFmtId="0" fontId="23" fillId="0" borderId="0" xfId="0" applyFont="1" applyFill="1" applyAlignment="1">
      <alignment horizontal="center" vertical="center"/>
    </xf>
    <xf numFmtId="0" fontId="8" fillId="0" borderId="0" xfId="2" applyFont="1" applyFill="1" applyAlignment="1">
      <alignment horizontal="left" vertical="center"/>
    </xf>
    <xf numFmtId="0" fontId="23" fillId="0" borderId="0" xfId="0" applyFont="1" applyAlignment="1">
      <alignment vertical="center" shrinkToFit="1"/>
    </xf>
    <xf numFmtId="178" fontId="22" fillId="0" borderId="3" xfId="30" applyNumberFormat="1" applyFont="1" applyFill="1" applyBorder="1" applyAlignment="1">
      <alignment horizontal="center" vertical="center" wrapText="1"/>
    </xf>
    <xf numFmtId="0" fontId="22" fillId="6" borderId="3" xfId="5" applyFont="1" applyFill="1" applyBorder="1" applyAlignment="1">
      <alignment horizontal="center" vertical="center" wrapText="1"/>
    </xf>
    <xf numFmtId="180" fontId="22" fillId="0" borderId="3" xfId="31" applyNumberFormat="1" applyFont="1" applyFill="1" applyBorder="1" applyAlignment="1">
      <alignment horizontal="center" vertical="center" wrapText="1"/>
    </xf>
    <xf numFmtId="180" fontId="22" fillId="0" borderId="0" xfId="30" applyNumberFormat="1" applyFont="1" applyAlignment="1">
      <alignment horizontal="center" vertical="center" wrapText="1"/>
    </xf>
    <xf numFmtId="0" fontId="22" fillId="0" borderId="0" xfId="30" applyFont="1" applyAlignment="1">
      <alignment horizontal="center" vertical="center" wrapText="1"/>
    </xf>
    <xf numFmtId="0" fontId="9" fillId="0" borderId="3" xfId="30" applyFont="1" applyFill="1" applyBorder="1" applyAlignment="1">
      <alignment horizontal="center" vertical="center"/>
    </xf>
    <xf numFmtId="0" fontId="9" fillId="0" borderId="3" xfId="30" applyFont="1" applyFill="1" applyBorder="1" applyAlignment="1">
      <alignment horizontal="left" vertical="center" shrinkToFit="1"/>
    </xf>
    <xf numFmtId="178" fontId="9" fillId="0" borderId="3" xfId="30" applyNumberFormat="1" applyFont="1" applyFill="1" applyBorder="1" applyAlignment="1">
      <alignment horizontal="center" vertical="center"/>
    </xf>
    <xf numFmtId="180" fontId="9" fillId="0" borderId="3" xfId="30" applyNumberFormat="1" applyFont="1" applyFill="1" applyBorder="1" applyAlignment="1">
      <alignment horizontal="center" vertical="center"/>
    </xf>
    <xf numFmtId="180" fontId="9" fillId="0" borderId="0" xfId="30" applyNumberFormat="1" applyFont="1" applyFill="1" applyAlignment="1">
      <alignment horizontal="center" vertical="center"/>
    </xf>
    <xf numFmtId="0" fontId="9" fillId="0" borderId="0" xfId="30" applyFont="1" applyFill="1" applyAlignment="1">
      <alignment horizontal="center" vertical="center"/>
    </xf>
    <xf numFmtId="0" fontId="9" fillId="0" borderId="0" xfId="30" applyFont="1" applyAlignment="1">
      <alignment horizontal="center" vertical="center"/>
    </xf>
    <xf numFmtId="0" fontId="9" fillId="0" borderId="3" xfId="4" applyNumberFormat="1" applyFont="1" applyFill="1" applyBorder="1" applyAlignment="1">
      <alignment horizontal="center" vertical="center"/>
    </xf>
    <xf numFmtId="180" fontId="9" fillId="0" borderId="0" xfId="30" applyNumberFormat="1" applyFont="1" applyAlignment="1">
      <alignment horizontal="center" vertical="center"/>
    </xf>
    <xf numFmtId="0" fontId="9" fillId="0" borderId="0" xfId="30" applyFont="1" applyFill="1" applyAlignment="1">
      <alignment horizontal="left" vertical="center" shrinkToFit="1"/>
    </xf>
    <xf numFmtId="178" fontId="9" fillId="0" borderId="0" xfId="30" applyNumberFormat="1" applyFont="1" applyFill="1" applyAlignment="1">
      <alignment horizontal="center" vertical="center"/>
    </xf>
    <xf numFmtId="0" fontId="8" fillId="0" borderId="0" xfId="30" applyFont="1" applyAlignment="1">
      <alignment horizontal="left" vertical="center"/>
    </xf>
    <xf numFmtId="0" fontId="8" fillId="0" borderId="0" xfId="30" applyFont="1" applyFill="1" applyAlignment="1">
      <alignment horizontal="center" vertical="center"/>
    </xf>
    <xf numFmtId="0" fontId="8" fillId="0" borderId="0" xfId="30" applyFont="1" applyFill="1" applyAlignment="1">
      <alignment horizontal="center" vertical="center" shrinkToFit="1"/>
    </xf>
    <xf numFmtId="178" fontId="8" fillId="0" borderId="0" xfId="30" applyNumberFormat="1" applyFont="1" applyFill="1" applyAlignment="1">
      <alignment horizontal="center" vertical="center"/>
    </xf>
    <xf numFmtId="180" fontId="8" fillId="0" borderId="0" xfId="30" applyNumberFormat="1" applyFont="1" applyFill="1" applyAlignment="1">
      <alignment horizontal="center" vertical="center"/>
    </xf>
    <xf numFmtId="180" fontId="8" fillId="0" borderId="0" xfId="30" applyNumberFormat="1" applyFont="1" applyAlignment="1">
      <alignment horizontal="center" vertical="center"/>
    </xf>
    <xf numFmtId="0" fontId="8" fillId="0" borderId="0" xfId="30" applyFont="1" applyAlignment="1">
      <alignment horizontal="center" vertical="center"/>
    </xf>
    <xf numFmtId="177" fontId="23" fillId="0" borderId="0" xfId="0" applyNumberFormat="1" applyFont="1" applyFill="1" applyAlignment="1">
      <alignment horizontal="center" vertical="center"/>
    </xf>
    <xf numFmtId="177" fontId="9" fillId="0" borderId="0" xfId="2" applyNumberFormat="1" applyFont="1" applyFill="1" applyAlignment="1">
      <alignment horizontal="center" vertical="center"/>
    </xf>
    <xf numFmtId="177" fontId="8" fillId="0" borderId="0" xfId="2" applyNumberFormat="1" applyFont="1" applyFill="1" applyAlignment="1">
      <alignment horizontal="center" vertical="center"/>
    </xf>
    <xf numFmtId="177" fontId="22" fillId="0" borderId="3" xfId="0" applyNumberFormat="1" applyFont="1" applyFill="1" applyBorder="1" applyAlignment="1">
      <alignment horizontal="center" vertical="center" wrapText="1"/>
    </xf>
    <xf numFmtId="177" fontId="23" fillId="0" borderId="0" xfId="0" applyNumberFormat="1" applyFont="1" applyAlignment="1">
      <alignment horizontal="center" vertical="center"/>
    </xf>
    <xf numFmtId="177" fontId="22" fillId="0" borderId="3" xfId="2" applyNumberFormat="1" applyFont="1" applyFill="1" applyBorder="1" applyAlignment="1">
      <alignment horizontal="center" vertical="center" wrapText="1"/>
    </xf>
    <xf numFmtId="177" fontId="9" fillId="0" borderId="3" xfId="2" applyNumberFormat="1" applyFont="1" applyFill="1" applyBorder="1" applyAlignment="1">
      <alignment horizontal="center" vertical="center"/>
    </xf>
    <xf numFmtId="177" fontId="9" fillId="0" borderId="0" xfId="2" applyNumberFormat="1" applyFont="1" applyAlignment="1">
      <alignment horizontal="center" vertical="center"/>
    </xf>
    <xf numFmtId="177" fontId="8" fillId="0" borderId="0" xfId="2" applyNumberFormat="1" applyFont="1" applyAlignment="1">
      <alignment horizontal="center" vertical="center"/>
    </xf>
    <xf numFmtId="177" fontId="11" fillId="0" borderId="3" xfId="2" applyNumberFormat="1" applyFont="1" applyFill="1" applyBorder="1" applyAlignment="1">
      <alignment horizontal="center" vertical="center" shrinkToFit="1"/>
    </xf>
  </cellXfs>
  <cellStyles count="32">
    <cellStyle name="0,0_x000d__x000a_NA_x000d__x000a_" xfId="1" xr:uid="{00000000-0005-0000-0000-000000000000}"/>
    <cellStyle name="0,0_x000d__x000a_NA_x000d__x000a_ 2" xfId="18" xr:uid="{00000000-0005-0000-0000-000001000000}"/>
    <cellStyle name="20% - 强调文字颜色 3 14 2 2 2 2" xfId="3" xr:uid="{00000000-0005-0000-0000-000002000000}"/>
    <cellStyle name="百分比 2" xfId="9" xr:uid="{00000000-0005-0000-0000-000003000000}"/>
    <cellStyle name="常规" xfId="0" builtinId="0"/>
    <cellStyle name="常规 10" xfId="19" xr:uid="{00000000-0005-0000-0000-000005000000}"/>
    <cellStyle name="常规 10 2 2" xfId="20" xr:uid="{00000000-0005-0000-0000-000006000000}"/>
    <cellStyle name="常规 12 7" xfId="21" xr:uid="{00000000-0005-0000-0000-000007000000}"/>
    <cellStyle name="常规 16" xfId="22" xr:uid="{00000000-0005-0000-0000-000008000000}"/>
    <cellStyle name="常规 16 2 2 2" xfId="23" xr:uid="{00000000-0005-0000-0000-000009000000}"/>
    <cellStyle name="常规 2" xfId="4" xr:uid="{00000000-0005-0000-0000-00000A000000}"/>
    <cellStyle name="常规 2 10" xfId="24" xr:uid="{00000000-0005-0000-0000-00000B000000}"/>
    <cellStyle name="常规 2 2" xfId="10" xr:uid="{00000000-0005-0000-0000-00000C000000}"/>
    <cellStyle name="常规 2 2 2" xfId="2" xr:uid="{00000000-0005-0000-0000-00000D000000}"/>
    <cellStyle name="常规 2 2 2 2" xfId="15" xr:uid="{00000000-0005-0000-0000-00000E000000}"/>
    <cellStyle name="常规 2 2 3" xfId="25" xr:uid="{00000000-0005-0000-0000-00000F000000}"/>
    <cellStyle name="常规 2 3" xfId="13" xr:uid="{00000000-0005-0000-0000-000010000000}"/>
    <cellStyle name="常规 2 3 2" xfId="17" xr:uid="{00000000-0005-0000-0000-000011000000}"/>
    <cellStyle name="常规 2 3 2 2" xfId="31" xr:uid="{00000000-0005-0000-0000-000012000000}"/>
    <cellStyle name="常规 2 3 3" xfId="26" xr:uid="{00000000-0005-0000-0000-000013000000}"/>
    <cellStyle name="常规 3" xfId="5" xr:uid="{00000000-0005-0000-0000-000014000000}"/>
    <cellStyle name="常规 3 2" xfId="27" xr:uid="{00000000-0005-0000-0000-000015000000}"/>
    <cellStyle name="常规 31" xfId="28" xr:uid="{00000000-0005-0000-0000-000016000000}"/>
    <cellStyle name="常规 4" xfId="7" xr:uid="{00000000-0005-0000-0000-000017000000}"/>
    <cellStyle name="常规 4 2" xfId="11" xr:uid="{00000000-0005-0000-0000-000018000000}"/>
    <cellStyle name="常规 4 3" xfId="12" xr:uid="{00000000-0005-0000-0000-000019000000}"/>
    <cellStyle name="常规 4 4" xfId="14" xr:uid="{00000000-0005-0000-0000-00001A000000}"/>
    <cellStyle name="常规 41" xfId="6" xr:uid="{00000000-0005-0000-0000-00001B000000}"/>
    <cellStyle name="常规 5" xfId="16" xr:uid="{00000000-0005-0000-0000-00001C000000}"/>
    <cellStyle name="常规 5 2" xfId="30" xr:uid="{00000000-0005-0000-0000-00001D000000}"/>
    <cellStyle name="常规 50" xfId="29" xr:uid="{00000000-0005-0000-0000-00001E000000}"/>
    <cellStyle name="样式 1" xfId="8" xr:uid="{00000000-0005-0000-0000-00001F000000}"/>
  </cellStyles>
  <dxfs count="280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8"/>
  <sheetViews>
    <sheetView workbookViewId="0">
      <pane xSplit="3" ySplit="3" topLeftCell="D67" activePane="bottomRight" state="frozen"/>
      <selection pane="topRight" activeCell="E1" sqref="E1"/>
      <selection pane="bottomLeft" activeCell="A4" sqref="A4"/>
      <selection pane="bottomRight" activeCell="P6" sqref="P6"/>
    </sheetView>
  </sheetViews>
  <sheetFormatPr defaultColWidth="9" defaultRowHeight="11.25" x14ac:dyDescent="0.15"/>
  <cols>
    <col min="1" max="1" width="5.125" style="14" customWidth="1"/>
    <col min="2" max="2" width="15.5" style="18" bestFit="1" customWidth="1"/>
    <col min="3" max="3" width="27.625" style="123" customWidth="1"/>
    <col min="4" max="4" width="6.75" style="152" customWidth="1"/>
    <col min="5" max="5" width="6.625" style="23" customWidth="1"/>
    <col min="6" max="6" width="5.125" style="152" customWidth="1"/>
    <col min="7" max="7" width="6.625" style="23" customWidth="1"/>
    <col min="8" max="8" width="6.75" style="152" customWidth="1"/>
    <col min="9" max="11" width="6.625" style="23" customWidth="1"/>
    <col min="12" max="12" width="6" style="152" customWidth="1"/>
    <col min="13" max="13" width="7.375" style="23" customWidth="1"/>
    <col min="14" max="14" width="6.25" style="152" customWidth="1"/>
    <col min="15" max="15" width="6.625" style="23" customWidth="1"/>
    <col min="16" max="16" width="5.125" style="152" customWidth="1"/>
    <col min="17" max="17" width="6.625" style="23" customWidth="1"/>
    <col min="18" max="18" width="6.625" style="158" customWidth="1"/>
    <col min="19" max="19" width="7.875" style="24" customWidth="1"/>
    <col min="20" max="20" width="7.125" style="23" customWidth="1"/>
    <col min="21" max="21" width="6.875" style="13" customWidth="1"/>
    <col min="22" max="16384" width="9" style="14"/>
  </cols>
  <sheetData>
    <row r="1" spans="1:21" s="56" customFormat="1" ht="18.75" x14ac:dyDescent="0.15">
      <c r="A1" s="57" t="s">
        <v>8088</v>
      </c>
      <c r="B1" s="58"/>
      <c r="C1" s="121"/>
      <c r="D1" s="151"/>
      <c r="E1" s="60"/>
      <c r="F1" s="151"/>
      <c r="G1" s="60"/>
      <c r="H1" s="151"/>
      <c r="I1" s="60"/>
      <c r="J1" s="60"/>
      <c r="K1" s="60"/>
      <c r="L1" s="151"/>
      <c r="M1" s="60"/>
      <c r="N1" s="151"/>
      <c r="O1" s="60"/>
      <c r="P1" s="151"/>
      <c r="Q1" s="60"/>
      <c r="R1" s="155"/>
      <c r="S1" s="58"/>
    </row>
    <row r="3" spans="1:21" s="64" customFormat="1" ht="27" customHeight="1" x14ac:dyDescent="0.15">
      <c r="A3" s="51" t="s">
        <v>0</v>
      </c>
      <c r="B3" s="51" t="s">
        <v>8087</v>
      </c>
      <c r="C3" s="122" t="s">
        <v>714</v>
      </c>
      <c r="D3" s="76" t="s">
        <v>6333</v>
      </c>
      <c r="E3" s="77" t="s">
        <v>1</v>
      </c>
      <c r="F3" s="76" t="s">
        <v>6334</v>
      </c>
      <c r="G3" s="78" t="s">
        <v>4</v>
      </c>
      <c r="H3" s="76" t="s">
        <v>8145</v>
      </c>
      <c r="I3" s="78" t="s">
        <v>8148</v>
      </c>
      <c r="J3" s="76" t="s">
        <v>8146</v>
      </c>
      <c r="K3" s="78" t="s">
        <v>8147</v>
      </c>
      <c r="L3" s="76" t="s">
        <v>8171</v>
      </c>
      <c r="M3" s="78" t="s">
        <v>8172</v>
      </c>
      <c r="N3" s="154" t="s">
        <v>4776</v>
      </c>
      <c r="O3" s="52" t="s">
        <v>2</v>
      </c>
      <c r="P3" s="154" t="s">
        <v>6347</v>
      </c>
      <c r="Q3" s="52" t="s">
        <v>3</v>
      </c>
      <c r="R3" s="156" t="s">
        <v>7087</v>
      </c>
      <c r="S3" s="63" t="s">
        <v>7088</v>
      </c>
      <c r="T3" s="51" t="s">
        <v>7089</v>
      </c>
      <c r="U3" s="15">
        <v>19</v>
      </c>
    </row>
    <row r="4" spans="1:21" s="16" customFormat="1" ht="13.5" customHeight="1" x14ac:dyDescent="0.15">
      <c r="A4" s="10">
        <v>1</v>
      </c>
      <c r="B4" s="7" t="s">
        <v>4571</v>
      </c>
      <c r="C4" s="70" t="s">
        <v>4814</v>
      </c>
      <c r="D4" s="40">
        <v>14.256</v>
      </c>
      <c r="E4" s="8">
        <f>ROUND(D4/60*19,2)</f>
        <v>4.51</v>
      </c>
      <c r="F4" s="40"/>
      <c r="G4" s="8"/>
      <c r="H4" s="40"/>
      <c r="I4" s="8"/>
      <c r="J4" s="8"/>
      <c r="K4" s="8"/>
      <c r="L4" s="40">
        <v>5</v>
      </c>
      <c r="M4" s="8">
        <f>ROUND(L4/60*19,2)</f>
        <v>1.58</v>
      </c>
      <c r="N4" s="40"/>
      <c r="O4" s="8"/>
      <c r="P4" s="40"/>
      <c r="Q4" s="8"/>
      <c r="R4" s="157">
        <f t="shared" ref="R4:R67" si="0">F4+D4+H4+L4+P4+N4*3.5/60</f>
        <v>19.256</v>
      </c>
      <c r="S4" s="9">
        <f t="shared" ref="S4:S67" si="1">E4+G4+I4+M4+O4+Q4</f>
        <v>6.09</v>
      </c>
      <c r="T4" s="9"/>
    </row>
    <row r="5" spans="1:21" s="16" customFormat="1" ht="13.5" customHeight="1" x14ac:dyDescent="0.15">
      <c r="A5" s="10">
        <v>2</v>
      </c>
      <c r="B5" s="7" t="s">
        <v>725</v>
      </c>
      <c r="C5" s="70" t="s">
        <v>5150</v>
      </c>
      <c r="D5" s="40">
        <v>12.565625959697581</v>
      </c>
      <c r="E5" s="8">
        <f t="shared" ref="E5:E68" si="2">ROUND(D5/60*19,2)</f>
        <v>3.98</v>
      </c>
      <c r="F5" s="40"/>
      <c r="G5" s="8"/>
      <c r="H5" s="40"/>
      <c r="I5" s="8"/>
      <c r="J5" s="8"/>
      <c r="K5" s="8"/>
      <c r="L5" s="40"/>
      <c r="M5" s="8"/>
      <c r="N5" s="40"/>
      <c r="O5" s="8"/>
      <c r="P5" s="40"/>
      <c r="Q5" s="8"/>
      <c r="R5" s="157">
        <f t="shared" si="0"/>
        <v>12.565625959697581</v>
      </c>
      <c r="S5" s="9">
        <f t="shared" si="1"/>
        <v>3.98</v>
      </c>
      <c r="T5" s="9"/>
    </row>
    <row r="6" spans="1:21" s="16" customFormat="1" ht="13.5" customHeight="1" x14ac:dyDescent="0.15">
      <c r="A6" s="10">
        <v>3</v>
      </c>
      <c r="B6" s="7" t="s">
        <v>6962</v>
      </c>
      <c r="C6" s="70" t="s">
        <v>6963</v>
      </c>
      <c r="D6" s="40">
        <v>21.2</v>
      </c>
      <c r="E6" s="8">
        <f t="shared" si="2"/>
        <v>6.71</v>
      </c>
      <c r="F6" s="40"/>
      <c r="G6" s="8"/>
      <c r="H6" s="40"/>
      <c r="I6" s="8"/>
      <c r="J6" s="8"/>
      <c r="K6" s="8"/>
      <c r="L6" s="40">
        <v>2.5</v>
      </c>
      <c r="M6" s="8">
        <f t="shared" ref="M6:M8" si="3">ROUND(L6/60*19,2)</f>
        <v>0.79</v>
      </c>
      <c r="N6" s="40"/>
      <c r="O6" s="8"/>
      <c r="P6" s="40"/>
      <c r="Q6" s="8"/>
      <c r="R6" s="157">
        <f t="shared" si="0"/>
        <v>23.7</v>
      </c>
      <c r="S6" s="9">
        <f t="shared" si="1"/>
        <v>7.5</v>
      </c>
      <c r="T6" s="9"/>
    </row>
    <row r="7" spans="1:21" s="16" customFormat="1" ht="13.5" customHeight="1" x14ac:dyDescent="0.15">
      <c r="A7" s="10">
        <v>4</v>
      </c>
      <c r="B7" s="7" t="s">
        <v>3762</v>
      </c>
      <c r="C7" s="70" t="s">
        <v>4344</v>
      </c>
      <c r="D7" s="40">
        <v>10.9</v>
      </c>
      <c r="E7" s="8">
        <f t="shared" si="2"/>
        <v>3.45</v>
      </c>
      <c r="F7" s="40"/>
      <c r="G7" s="8"/>
      <c r="H7" s="40"/>
      <c r="I7" s="8"/>
      <c r="J7" s="8"/>
      <c r="K7" s="8"/>
      <c r="L7" s="40">
        <v>2.8727999999999998</v>
      </c>
      <c r="M7" s="8">
        <f t="shared" si="3"/>
        <v>0.91</v>
      </c>
      <c r="N7" s="40"/>
      <c r="O7" s="8"/>
      <c r="P7" s="40"/>
      <c r="Q7" s="8"/>
      <c r="R7" s="157">
        <f t="shared" si="0"/>
        <v>13.7728</v>
      </c>
      <c r="S7" s="9">
        <f t="shared" si="1"/>
        <v>4.3600000000000003</v>
      </c>
      <c r="T7" s="9"/>
    </row>
    <row r="8" spans="1:21" s="16" customFormat="1" ht="13.5" customHeight="1" x14ac:dyDescent="0.15">
      <c r="A8" s="10">
        <v>5</v>
      </c>
      <c r="B8" s="7" t="s">
        <v>6622</v>
      </c>
      <c r="C8" s="70" t="s">
        <v>6623</v>
      </c>
      <c r="D8" s="40">
        <v>13.6</v>
      </c>
      <c r="E8" s="8">
        <f t="shared" si="2"/>
        <v>4.3099999999999996</v>
      </c>
      <c r="F8" s="40"/>
      <c r="G8" s="8"/>
      <c r="H8" s="40"/>
      <c r="I8" s="8"/>
      <c r="J8" s="8"/>
      <c r="K8" s="8"/>
      <c r="L8" s="40">
        <v>3.6</v>
      </c>
      <c r="M8" s="8">
        <f t="shared" si="3"/>
        <v>1.1399999999999999</v>
      </c>
      <c r="N8" s="40"/>
      <c r="O8" s="8"/>
      <c r="P8" s="40"/>
      <c r="Q8" s="8"/>
      <c r="R8" s="157">
        <f t="shared" si="0"/>
        <v>17.2</v>
      </c>
      <c r="S8" s="9">
        <f t="shared" si="1"/>
        <v>5.4499999999999993</v>
      </c>
      <c r="T8" s="9"/>
    </row>
    <row r="9" spans="1:21" s="16" customFormat="1" ht="13.5" customHeight="1" x14ac:dyDescent="0.15">
      <c r="A9" s="10">
        <v>6</v>
      </c>
      <c r="B9" s="7" t="s">
        <v>726</v>
      </c>
      <c r="C9" s="70" t="s">
        <v>5151</v>
      </c>
      <c r="D9" s="40">
        <v>12.386188057039112</v>
      </c>
      <c r="E9" s="8">
        <f t="shared" si="2"/>
        <v>3.92</v>
      </c>
      <c r="F9" s="40"/>
      <c r="G9" s="8"/>
      <c r="H9" s="40"/>
      <c r="I9" s="8"/>
      <c r="J9" s="8"/>
      <c r="K9" s="8"/>
      <c r="L9" s="40"/>
      <c r="M9" s="8"/>
      <c r="N9" s="40"/>
      <c r="O9" s="8"/>
      <c r="P9" s="40"/>
      <c r="Q9" s="8"/>
      <c r="R9" s="157">
        <f t="shared" si="0"/>
        <v>12.386188057039112</v>
      </c>
      <c r="S9" s="9">
        <f t="shared" si="1"/>
        <v>3.92</v>
      </c>
      <c r="T9" s="9"/>
    </row>
    <row r="10" spans="1:21" s="16" customFormat="1" ht="13.5" customHeight="1" x14ac:dyDescent="0.15">
      <c r="A10" s="10">
        <v>7</v>
      </c>
      <c r="B10" s="7" t="s">
        <v>4717</v>
      </c>
      <c r="C10" s="70" t="s">
        <v>4718</v>
      </c>
      <c r="D10" s="40">
        <v>22.95</v>
      </c>
      <c r="E10" s="8">
        <f t="shared" si="2"/>
        <v>7.27</v>
      </c>
      <c r="F10" s="40"/>
      <c r="G10" s="8"/>
      <c r="H10" s="40"/>
      <c r="I10" s="8"/>
      <c r="J10" s="8"/>
      <c r="K10" s="8"/>
      <c r="L10" s="40"/>
      <c r="M10" s="8"/>
      <c r="N10" s="40"/>
      <c r="O10" s="8"/>
      <c r="P10" s="40"/>
      <c r="Q10" s="8"/>
      <c r="R10" s="157">
        <f t="shared" si="0"/>
        <v>22.95</v>
      </c>
      <c r="S10" s="9">
        <f t="shared" si="1"/>
        <v>7.27</v>
      </c>
      <c r="T10" s="9"/>
    </row>
    <row r="11" spans="1:21" s="16" customFormat="1" ht="13.5" customHeight="1" x14ac:dyDescent="0.15">
      <c r="A11" s="10">
        <v>8</v>
      </c>
      <c r="B11" s="7" t="s">
        <v>6964</v>
      </c>
      <c r="C11" s="70" t="s">
        <v>6965</v>
      </c>
      <c r="D11" s="40">
        <v>17.5</v>
      </c>
      <c r="E11" s="8">
        <f t="shared" si="2"/>
        <v>5.54</v>
      </c>
      <c r="F11" s="40"/>
      <c r="G11" s="8"/>
      <c r="H11" s="40"/>
      <c r="I11" s="8"/>
      <c r="J11" s="8"/>
      <c r="K11" s="8"/>
      <c r="L11" s="40">
        <v>5</v>
      </c>
      <c r="M11" s="8">
        <f t="shared" ref="M11:M16" si="4">ROUND(L11/60*19,2)</f>
        <v>1.58</v>
      </c>
      <c r="N11" s="40"/>
      <c r="O11" s="8"/>
      <c r="P11" s="40"/>
      <c r="Q11" s="8"/>
      <c r="R11" s="157">
        <f t="shared" si="0"/>
        <v>22.5</v>
      </c>
      <c r="S11" s="9">
        <f t="shared" si="1"/>
        <v>7.12</v>
      </c>
      <c r="T11" s="9"/>
    </row>
    <row r="12" spans="1:21" s="16" customFormat="1" ht="13.5" customHeight="1" x14ac:dyDescent="0.15">
      <c r="A12" s="10">
        <v>9</v>
      </c>
      <c r="B12" s="7" t="s">
        <v>947</v>
      </c>
      <c r="C12" s="70" t="s">
        <v>4828</v>
      </c>
      <c r="D12" s="40">
        <v>13.62215232</v>
      </c>
      <c r="E12" s="8">
        <f t="shared" si="2"/>
        <v>4.3099999999999996</v>
      </c>
      <c r="F12" s="40"/>
      <c r="G12" s="8"/>
      <c r="H12" s="40"/>
      <c r="I12" s="8"/>
      <c r="J12" s="8"/>
      <c r="K12" s="8"/>
      <c r="L12" s="40">
        <v>2.5</v>
      </c>
      <c r="M12" s="8">
        <f t="shared" si="4"/>
        <v>0.79</v>
      </c>
      <c r="N12" s="40"/>
      <c r="O12" s="8"/>
      <c r="P12" s="40"/>
      <c r="Q12" s="8"/>
      <c r="R12" s="157">
        <f t="shared" si="0"/>
        <v>16.122152319999998</v>
      </c>
      <c r="S12" s="9">
        <f t="shared" si="1"/>
        <v>5.0999999999999996</v>
      </c>
      <c r="T12" s="9"/>
    </row>
    <row r="13" spans="1:21" s="16" customFormat="1" ht="13.5" customHeight="1" x14ac:dyDescent="0.15">
      <c r="A13" s="10">
        <v>10</v>
      </c>
      <c r="B13" s="7" t="s">
        <v>3758</v>
      </c>
      <c r="C13" s="70" t="s">
        <v>4926</v>
      </c>
      <c r="D13" s="40">
        <v>12.577500000000001</v>
      </c>
      <c r="E13" s="8">
        <f t="shared" si="2"/>
        <v>3.98</v>
      </c>
      <c r="F13" s="40"/>
      <c r="G13" s="8"/>
      <c r="H13" s="40"/>
      <c r="I13" s="8"/>
      <c r="J13" s="8"/>
      <c r="K13" s="8"/>
      <c r="L13" s="40">
        <v>2.5</v>
      </c>
      <c r="M13" s="8">
        <f t="shared" si="4"/>
        <v>0.79</v>
      </c>
      <c r="N13" s="40"/>
      <c r="O13" s="8"/>
      <c r="P13" s="40"/>
      <c r="Q13" s="8"/>
      <c r="R13" s="157">
        <f t="shared" si="0"/>
        <v>15.077500000000001</v>
      </c>
      <c r="S13" s="9">
        <f t="shared" si="1"/>
        <v>4.7699999999999996</v>
      </c>
      <c r="T13" s="9"/>
    </row>
    <row r="14" spans="1:21" s="16" customFormat="1" ht="13.5" customHeight="1" x14ac:dyDescent="0.15">
      <c r="A14" s="10">
        <v>11</v>
      </c>
      <c r="B14" s="7" t="s">
        <v>1153</v>
      </c>
      <c r="C14" s="70" t="s">
        <v>1154</v>
      </c>
      <c r="D14" s="40">
        <v>54.4</v>
      </c>
      <c r="E14" s="8">
        <f t="shared" si="2"/>
        <v>17.23</v>
      </c>
      <c r="F14" s="40"/>
      <c r="G14" s="8"/>
      <c r="H14" s="40"/>
      <c r="I14" s="8"/>
      <c r="J14" s="8"/>
      <c r="K14" s="8"/>
      <c r="L14" s="40">
        <v>10</v>
      </c>
      <c r="M14" s="8">
        <f t="shared" si="4"/>
        <v>3.17</v>
      </c>
      <c r="N14" s="40"/>
      <c r="O14" s="8"/>
      <c r="P14" s="40"/>
      <c r="Q14" s="8"/>
      <c r="R14" s="157">
        <f t="shared" si="0"/>
        <v>64.400000000000006</v>
      </c>
      <c r="S14" s="9">
        <f t="shared" si="1"/>
        <v>20.399999999999999</v>
      </c>
      <c r="T14" s="9"/>
    </row>
    <row r="15" spans="1:21" s="16" customFormat="1" ht="13.5" customHeight="1" x14ac:dyDescent="0.15">
      <c r="A15" s="10">
        <v>12</v>
      </c>
      <c r="B15" s="7" t="s">
        <v>6305</v>
      </c>
      <c r="C15" s="70" t="s">
        <v>4815</v>
      </c>
      <c r="D15" s="40">
        <v>14.256</v>
      </c>
      <c r="E15" s="8">
        <f t="shared" si="2"/>
        <v>4.51</v>
      </c>
      <c r="F15" s="40"/>
      <c r="G15" s="8"/>
      <c r="H15" s="40"/>
      <c r="I15" s="8"/>
      <c r="J15" s="8"/>
      <c r="K15" s="8"/>
      <c r="L15" s="40">
        <v>3.6</v>
      </c>
      <c r="M15" s="8">
        <f t="shared" si="4"/>
        <v>1.1399999999999999</v>
      </c>
      <c r="N15" s="40"/>
      <c r="O15" s="8"/>
      <c r="P15" s="40"/>
      <c r="Q15" s="8"/>
      <c r="R15" s="157">
        <f t="shared" si="0"/>
        <v>17.856000000000002</v>
      </c>
      <c r="S15" s="9">
        <f t="shared" si="1"/>
        <v>5.6499999999999995</v>
      </c>
      <c r="T15" s="9"/>
    </row>
    <row r="16" spans="1:21" s="16" customFormat="1" ht="13.5" customHeight="1" x14ac:dyDescent="0.15">
      <c r="A16" s="10">
        <v>13</v>
      </c>
      <c r="B16" s="7" t="s">
        <v>1169</v>
      </c>
      <c r="C16" s="70" t="s">
        <v>1170</v>
      </c>
      <c r="D16" s="40"/>
      <c r="E16" s="8"/>
      <c r="F16" s="40"/>
      <c r="G16" s="8"/>
      <c r="H16" s="40"/>
      <c r="I16" s="8"/>
      <c r="J16" s="8"/>
      <c r="K16" s="8"/>
      <c r="L16" s="40">
        <v>1.7954999999999999</v>
      </c>
      <c r="M16" s="8">
        <f t="shared" si="4"/>
        <v>0.56999999999999995</v>
      </c>
      <c r="N16" s="40"/>
      <c r="O16" s="8"/>
      <c r="P16" s="40"/>
      <c r="Q16" s="8"/>
      <c r="R16" s="157">
        <f t="shared" si="0"/>
        <v>1.7954999999999999</v>
      </c>
      <c r="S16" s="9">
        <f t="shared" si="1"/>
        <v>0.56999999999999995</v>
      </c>
      <c r="T16" s="9"/>
    </row>
    <row r="17" spans="1:20" s="16" customFormat="1" ht="13.5" customHeight="1" x14ac:dyDescent="0.15">
      <c r="A17" s="10">
        <v>14</v>
      </c>
      <c r="B17" s="7" t="s">
        <v>727</v>
      </c>
      <c r="C17" s="70" t="s">
        <v>5152</v>
      </c>
      <c r="D17" s="40">
        <v>15.3</v>
      </c>
      <c r="E17" s="8">
        <f t="shared" si="2"/>
        <v>4.8499999999999996</v>
      </c>
      <c r="F17" s="40"/>
      <c r="G17" s="8"/>
      <c r="H17" s="40"/>
      <c r="I17" s="8"/>
      <c r="J17" s="8"/>
      <c r="K17" s="8"/>
      <c r="L17" s="40"/>
      <c r="M17" s="8"/>
      <c r="N17" s="40"/>
      <c r="O17" s="8"/>
      <c r="P17" s="40"/>
      <c r="Q17" s="8"/>
      <c r="R17" s="157">
        <f t="shared" si="0"/>
        <v>15.3</v>
      </c>
      <c r="S17" s="9">
        <f t="shared" si="1"/>
        <v>4.8499999999999996</v>
      </c>
      <c r="T17" s="9"/>
    </row>
    <row r="18" spans="1:20" s="16" customFormat="1" ht="13.5" customHeight="1" x14ac:dyDescent="0.15">
      <c r="A18" s="10">
        <v>15</v>
      </c>
      <c r="B18" s="7" t="s">
        <v>6618</v>
      </c>
      <c r="C18" s="70" t="s">
        <v>6619</v>
      </c>
      <c r="D18" s="40">
        <v>23.5</v>
      </c>
      <c r="E18" s="8">
        <f t="shared" si="2"/>
        <v>7.44</v>
      </c>
      <c r="F18" s="40"/>
      <c r="G18" s="8"/>
      <c r="H18" s="40"/>
      <c r="I18" s="8"/>
      <c r="J18" s="8"/>
      <c r="K18" s="8"/>
      <c r="L18" s="40"/>
      <c r="M18" s="8"/>
      <c r="N18" s="40"/>
      <c r="O18" s="8"/>
      <c r="P18" s="40"/>
      <c r="Q18" s="8"/>
      <c r="R18" s="157">
        <f t="shared" si="0"/>
        <v>23.5</v>
      </c>
      <c r="S18" s="9">
        <f t="shared" si="1"/>
        <v>7.44</v>
      </c>
      <c r="T18" s="9"/>
    </row>
    <row r="19" spans="1:20" s="16" customFormat="1" ht="13.5" customHeight="1" x14ac:dyDescent="0.15">
      <c r="A19" s="10">
        <v>16</v>
      </c>
      <c r="B19" s="7" t="s">
        <v>6944</v>
      </c>
      <c r="C19" s="70" t="s">
        <v>6945</v>
      </c>
      <c r="D19" s="40">
        <v>21.2</v>
      </c>
      <c r="E19" s="8">
        <f t="shared" si="2"/>
        <v>6.71</v>
      </c>
      <c r="F19" s="40"/>
      <c r="G19" s="8"/>
      <c r="H19" s="40"/>
      <c r="I19" s="8"/>
      <c r="J19" s="8"/>
      <c r="K19" s="8"/>
      <c r="L19" s="40">
        <v>2.5</v>
      </c>
      <c r="M19" s="8">
        <f t="shared" ref="M19:M21" si="5">ROUND(L19/60*19,2)</f>
        <v>0.79</v>
      </c>
      <c r="N19" s="40"/>
      <c r="O19" s="8"/>
      <c r="P19" s="40"/>
      <c r="Q19" s="8"/>
      <c r="R19" s="157">
        <f t="shared" si="0"/>
        <v>23.7</v>
      </c>
      <c r="S19" s="9">
        <f t="shared" si="1"/>
        <v>7.5</v>
      </c>
      <c r="T19" s="9"/>
    </row>
    <row r="20" spans="1:20" s="16" customFormat="1" ht="13.5" customHeight="1" x14ac:dyDescent="0.15">
      <c r="A20" s="10">
        <v>17</v>
      </c>
      <c r="B20" s="7" t="s">
        <v>958</v>
      </c>
      <c r="C20" s="70" t="s">
        <v>4832</v>
      </c>
      <c r="D20" s="40">
        <v>13.62215232</v>
      </c>
      <c r="E20" s="8">
        <f t="shared" si="2"/>
        <v>4.3099999999999996</v>
      </c>
      <c r="F20" s="40"/>
      <c r="G20" s="8"/>
      <c r="H20" s="40"/>
      <c r="I20" s="8"/>
      <c r="J20" s="8"/>
      <c r="K20" s="8"/>
      <c r="L20" s="40">
        <v>2.6</v>
      </c>
      <c r="M20" s="8">
        <f t="shared" si="5"/>
        <v>0.82</v>
      </c>
      <c r="N20" s="40"/>
      <c r="O20" s="8"/>
      <c r="P20" s="40"/>
      <c r="Q20" s="8"/>
      <c r="R20" s="157">
        <f t="shared" si="0"/>
        <v>16.222152319999999</v>
      </c>
      <c r="S20" s="9">
        <f t="shared" si="1"/>
        <v>5.13</v>
      </c>
      <c r="T20" s="9"/>
    </row>
    <row r="21" spans="1:20" s="16" customFormat="1" ht="13.5" customHeight="1" x14ac:dyDescent="0.15">
      <c r="A21" s="10">
        <v>18</v>
      </c>
      <c r="B21" s="7" t="s">
        <v>1163</v>
      </c>
      <c r="C21" s="70" t="s">
        <v>1164</v>
      </c>
      <c r="D21" s="40">
        <v>54.6</v>
      </c>
      <c r="E21" s="8">
        <f t="shared" si="2"/>
        <v>17.29</v>
      </c>
      <c r="F21" s="40"/>
      <c r="G21" s="8"/>
      <c r="H21" s="40"/>
      <c r="I21" s="8"/>
      <c r="J21" s="8"/>
      <c r="K21" s="8"/>
      <c r="L21" s="40">
        <v>10</v>
      </c>
      <c r="M21" s="8">
        <f t="shared" si="5"/>
        <v>3.17</v>
      </c>
      <c r="N21" s="40"/>
      <c r="O21" s="8"/>
      <c r="P21" s="40"/>
      <c r="Q21" s="8"/>
      <c r="R21" s="157">
        <f t="shared" si="0"/>
        <v>64.599999999999994</v>
      </c>
      <c r="S21" s="9">
        <f t="shared" si="1"/>
        <v>20.46</v>
      </c>
      <c r="T21" s="9"/>
    </row>
    <row r="22" spans="1:20" s="16" customFormat="1" ht="13.5" customHeight="1" x14ac:dyDescent="0.15">
      <c r="A22" s="10">
        <v>19</v>
      </c>
      <c r="B22" s="7" t="s">
        <v>728</v>
      </c>
      <c r="C22" s="70" t="s">
        <v>5153</v>
      </c>
      <c r="D22" s="40">
        <v>13.22697469441851</v>
      </c>
      <c r="E22" s="8">
        <f t="shared" si="2"/>
        <v>4.1900000000000004</v>
      </c>
      <c r="F22" s="40"/>
      <c r="G22" s="8"/>
      <c r="H22" s="40"/>
      <c r="I22" s="8"/>
      <c r="J22" s="8"/>
      <c r="K22" s="8"/>
      <c r="L22" s="40"/>
      <c r="M22" s="8"/>
      <c r="N22" s="40"/>
      <c r="O22" s="8"/>
      <c r="P22" s="40"/>
      <c r="Q22" s="8"/>
      <c r="R22" s="157">
        <f t="shared" si="0"/>
        <v>13.22697469441851</v>
      </c>
      <c r="S22" s="9">
        <f t="shared" si="1"/>
        <v>4.1900000000000004</v>
      </c>
      <c r="T22" s="9"/>
    </row>
    <row r="23" spans="1:20" s="16" customFormat="1" ht="13.5" customHeight="1" x14ac:dyDescent="0.15">
      <c r="A23" s="10">
        <v>20</v>
      </c>
      <c r="B23" s="7" t="s">
        <v>4739</v>
      </c>
      <c r="C23" s="70" t="s">
        <v>4740</v>
      </c>
      <c r="D23" s="40">
        <v>22.95</v>
      </c>
      <c r="E23" s="8">
        <f t="shared" si="2"/>
        <v>7.27</v>
      </c>
      <c r="F23" s="40"/>
      <c r="G23" s="8"/>
      <c r="H23" s="40"/>
      <c r="I23" s="8"/>
      <c r="J23" s="8"/>
      <c r="K23" s="8"/>
      <c r="L23" s="40"/>
      <c r="M23" s="8"/>
      <c r="N23" s="40"/>
      <c r="O23" s="8"/>
      <c r="P23" s="40"/>
      <c r="Q23" s="8"/>
      <c r="R23" s="157">
        <f t="shared" si="0"/>
        <v>22.95</v>
      </c>
      <c r="S23" s="9">
        <f t="shared" si="1"/>
        <v>7.27</v>
      </c>
      <c r="T23" s="9"/>
    </row>
    <row r="24" spans="1:20" s="16" customFormat="1" ht="13.5" customHeight="1" x14ac:dyDescent="0.15">
      <c r="A24" s="10">
        <v>21</v>
      </c>
      <c r="B24" s="7" t="s">
        <v>6726</v>
      </c>
      <c r="C24" s="70" t="s">
        <v>6727</v>
      </c>
      <c r="D24" s="40">
        <v>23.5</v>
      </c>
      <c r="E24" s="8">
        <f t="shared" si="2"/>
        <v>7.44</v>
      </c>
      <c r="F24" s="40"/>
      <c r="G24" s="8"/>
      <c r="H24" s="40"/>
      <c r="I24" s="8"/>
      <c r="J24" s="8"/>
      <c r="K24" s="8"/>
      <c r="L24" s="40"/>
      <c r="M24" s="8"/>
      <c r="N24" s="40"/>
      <c r="O24" s="8"/>
      <c r="P24" s="40"/>
      <c r="Q24" s="8"/>
      <c r="R24" s="157">
        <f t="shared" si="0"/>
        <v>23.5</v>
      </c>
      <c r="S24" s="9">
        <f t="shared" si="1"/>
        <v>7.44</v>
      </c>
      <c r="T24" s="9"/>
    </row>
    <row r="25" spans="1:20" s="16" customFormat="1" ht="13.5" customHeight="1" x14ac:dyDescent="0.15">
      <c r="A25" s="10">
        <v>22</v>
      </c>
      <c r="B25" s="7" t="s">
        <v>6791</v>
      </c>
      <c r="C25" s="70" t="s">
        <v>6792</v>
      </c>
      <c r="D25" s="40">
        <v>19.5</v>
      </c>
      <c r="E25" s="8">
        <f t="shared" si="2"/>
        <v>6.18</v>
      </c>
      <c r="F25" s="40"/>
      <c r="G25" s="8"/>
      <c r="H25" s="40"/>
      <c r="I25" s="8"/>
      <c r="J25" s="8"/>
      <c r="K25" s="8"/>
      <c r="L25" s="40"/>
      <c r="M25" s="8"/>
      <c r="N25" s="40"/>
      <c r="O25" s="8"/>
      <c r="P25" s="40"/>
      <c r="Q25" s="8"/>
      <c r="R25" s="157">
        <f t="shared" si="0"/>
        <v>19.5</v>
      </c>
      <c r="S25" s="9">
        <f t="shared" si="1"/>
        <v>6.18</v>
      </c>
      <c r="T25" s="9"/>
    </row>
    <row r="26" spans="1:20" s="16" customFormat="1" ht="13.5" customHeight="1" x14ac:dyDescent="0.15">
      <c r="A26" s="10">
        <v>23</v>
      </c>
      <c r="B26" s="7" t="s">
        <v>6940</v>
      </c>
      <c r="C26" s="70" t="s">
        <v>6941</v>
      </c>
      <c r="D26" s="40">
        <v>21.2</v>
      </c>
      <c r="E26" s="8">
        <f t="shared" si="2"/>
        <v>6.71</v>
      </c>
      <c r="F26" s="40"/>
      <c r="G26" s="8"/>
      <c r="H26" s="40"/>
      <c r="I26" s="8"/>
      <c r="J26" s="8"/>
      <c r="K26" s="8"/>
      <c r="L26" s="40">
        <v>2.5</v>
      </c>
      <c r="M26" s="8">
        <f t="shared" ref="M26:M27" si="6">ROUND(L26/60*19,2)</f>
        <v>0.79</v>
      </c>
      <c r="N26" s="40"/>
      <c r="O26" s="8"/>
      <c r="P26" s="40"/>
      <c r="Q26" s="8"/>
      <c r="R26" s="157">
        <f t="shared" si="0"/>
        <v>23.7</v>
      </c>
      <c r="S26" s="9">
        <f t="shared" si="1"/>
        <v>7.5</v>
      </c>
      <c r="T26" s="9"/>
    </row>
    <row r="27" spans="1:20" s="16" customFormat="1" ht="13.5" customHeight="1" x14ac:dyDescent="0.15">
      <c r="A27" s="10">
        <v>24</v>
      </c>
      <c r="B27" s="7" t="s">
        <v>1165</v>
      </c>
      <c r="C27" s="70" t="s">
        <v>1166</v>
      </c>
      <c r="D27" s="40">
        <v>34.055380800000002</v>
      </c>
      <c r="E27" s="8">
        <f t="shared" si="2"/>
        <v>10.78</v>
      </c>
      <c r="F27" s="40"/>
      <c r="G27" s="8"/>
      <c r="H27" s="40"/>
      <c r="I27" s="8"/>
      <c r="J27" s="8"/>
      <c r="K27" s="8"/>
      <c r="L27" s="40">
        <v>4.7879999999999994</v>
      </c>
      <c r="M27" s="8">
        <f t="shared" si="6"/>
        <v>1.52</v>
      </c>
      <c r="N27" s="40"/>
      <c r="O27" s="8"/>
      <c r="P27" s="40"/>
      <c r="Q27" s="8"/>
      <c r="R27" s="157">
        <f t="shared" si="0"/>
        <v>38.843380799999998</v>
      </c>
      <c r="S27" s="9">
        <f t="shared" si="1"/>
        <v>12.299999999999999</v>
      </c>
      <c r="T27" s="9"/>
    </row>
    <row r="28" spans="1:20" s="16" customFormat="1" ht="13.5" customHeight="1" x14ac:dyDescent="0.15">
      <c r="A28" s="10">
        <v>25</v>
      </c>
      <c r="B28" s="7" t="s">
        <v>6626</v>
      </c>
      <c r="C28" s="70" t="s">
        <v>6627</v>
      </c>
      <c r="D28" s="40">
        <v>14.5</v>
      </c>
      <c r="E28" s="8">
        <f t="shared" si="2"/>
        <v>4.59</v>
      </c>
      <c r="F28" s="40"/>
      <c r="G28" s="8"/>
      <c r="H28" s="40"/>
      <c r="I28" s="8"/>
      <c r="J28" s="8"/>
      <c r="K28" s="8"/>
      <c r="L28" s="40"/>
      <c r="M28" s="8"/>
      <c r="N28" s="40"/>
      <c r="O28" s="8"/>
      <c r="P28" s="40"/>
      <c r="Q28" s="8"/>
      <c r="R28" s="157">
        <f t="shared" si="0"/>
        <v>14.5</v>
      </c>
      <c r="S28" s="9">
        <f t="shared" si="1"/>
        <v>4.59</v>
      </c>
      <c r="T28" s="9"/>
    </row>
    <row r="29" spans="1:20" s="16" customFormat="1" ht="13.5" customHeight="1" x14ac:dyDescent="0.15">
      <c r="A29" s="10">
        <v>26</v>
      </c>
      <c r="B29" s="7" t="s">
        <v>984</v>
      </c>
      <c r="C29" s="70" t="s">
        <v>4840</v>
      </c>
      <c r="D29" s="40">
        <v>12.577500000000001</v>
      </c>
      <c r="E29" s="8">
        <f t="shared" si="2"/>
        <v>3.98</v>
      </c>
      <c r="F29" s="40"/>
      <c r="G29" s="8"/>
      <c r="H29" s="40"/>
      <c r="I29" s="8"/>
      <c r="J29" s="8"/>
      <c r="K29" s="8"/>
      <c r="L29" s="40">
        <v>2.5</v>
      </c>
      <c r="M29" s="8">
        <f t="shared" ref="M29:M30" si="7">ROUND(L29/60*19,2)</f>
        <v>0.79</v>
      </c>
      <c r="N29" s="40"/>
      <c r="O29" s="8"/>
      <c r="P29" s="40"/>
      <c r="Q29" s="8"/>
      <c r="R29" s="157">
        <f t="shared" si="0"/>
        <v>15.077500000000001</v>
      </c>
      <c r="S29" s="9">
        <f t="shared" si="1"/>
        <v>4.7699999999999996</v>
      </c>
      <c r="T29" s="9"/>
    </row>
    <row r="30" spans="1:20" s="16" customFormat="1" ht="13.5" customHeight="1" x14ac:dyDescent="0.15">
      <c r="A30" s="10">
        <v>27</v>
      </c>
      <c r="B30" s="7" t="s">
        <v>1249</v>
      </c>
      <c r="C30" s="70" t="s">
        <v>1250</v>
      </c>
      <c r="D30" s="40">
        <v>53.2</v>
      </c>
      <c r="E30" s="8">
        <f t="shared" si="2"/>
        <v>16.850000000000001</v>
      </c>
      <c r="F30" s="40"/>
      <c r="G30" s="8"/>
      <c r="H30" s="40"/>
      <c r="I30" s="8"/>
      <c r="J30" s="8"/>
      <c r="K30" s="8"/>
      <c r="L30" s="40">
        <v>10</v>
      </c>
      <c r="M30" s="8">
        <f t="shared" si="7"/>
        <v>3.17</v>
      </c>
      <c r="N30" s="40"/>
      <c r="O30" s="8"/>
      <c r="P30" s="40"/>
      <c r="Q30" s="8"/>
      <c r="R30" s="157">
        <f t="shared" si="0"/>
        <v>63.2</v>
      </c>
      <c r="S30" s="9">
        <f t="shared" si="1"/>
        <v>20.020000000000003</v>
      </c>
      <c r="T30" s="9"/>
    </row>
    <row r="31" spans="1:20" s="16" customFormat="1" ht="13.5" customHeight="1" x14ac:dyDescent="0.15">
      <c r="A31" s="10">
        <v>28</v>
      </c>
      <c r="B31" s="7" t="s">
        <v>729</v>
      </c>
      <c r="C31" s="70" t="s">
        <v>5154</v>
      </c>
      <c r="D31" s="40">
        <v>12.00370725703908</v>
      </c>
      <c r="E31" s="8">
        <f t="shared" si="2"/>
        <v>3.8</v>
      </c>
      <c r="F31" s="40"/>
      <c r="G31" s="8"/>
      <c r="H31" s="40"/>
      <c r="I31" s="8"/>
      <c r="J31" s="8"/>
      <c r="K31" s="8"/>
      <c r="L31" s="40"/>
      <c r="M31" s="8"/>
      <c r="N31" s="40"/>
      <c r="O31" s="8"/>
      <c r="P31" s="40"/>
      <c r="Q31" s="8"/>
      <c r="R31" s="157">
        <f t="shared" si="0"/>
        <v>12.00370725703908</v>
      </c>
      <c r="S31" s="9">
        <f t="shared" si="1"/>
        <v>3.8</v>
      </c>
      <c r="T31" s="9"/>
    </row>
    <row r="32" spans="1:20" s="16" customFormat="1" ht="13.5" customHeight="1" x14ac:dyDescent="0.15">
      <c r="A32" s="10">
        <v>29</v>
      </c>
      <c r="B32" s="7" t="s">
        <v>6793</v>
      </c>
      <c r="C32" s="70" t="s">
        <v>6794</v>
      </c>
      <c r="D32" s="40">
        <v>16</v>
      </c>
      <c r="E32" s="8">
        <f t="shared" si="2"/>
        <v>5.07</v>
      </c>
      <c r="F32" s="40"/>
      <c r="G32" s="8"/>
      <c r="H32" s="40"/>
      <c r="I32" s="8"/>
      <c r="J32" s="8"/>
      <c r="K32" s="8"/>
      <c r="L32" s="40"/>
      <c r="M32" s="8"/>
      <c r="N32" s="40"/>
      <c r="O32" s="8"/>
      <c r="P32" s="40"/>
      <c r="Q32" s="8"/>
      <c r="R32" s="157">
        <f t="shared" si="0"/>
        <v>16</v>
      </c>
      <c r="S32" s="9">
        <f t="shared" si="1"/>
        <v>5.07</v>
      </c>
      <c r="T32" s="9"/>
    </row>
    <row r="33" spans="1:20" s="16" customFormat="1" ht="13.5" customHeight="1" x14ac:dyDescent="0.15">
      <c r="A33" s="10">
        <v>30</v>
      </c>
      <c r="B33" s="7" t="s">
        <v>6624</v>
      </c>
      <c r="C33" s="70" t="s">
        <v>6625</v>
      </c>
      <c r="D33" s="40">
        <v>18</v>
      </c>
      <c r="E33" s="8">
        <f t="shared" si="2"/>
        <v>5.7</v>
      </c>
      <c r="F33" s="40"/>
      <c r="G33" s="8"/>
      <c r="H33" s="40"/>
      <c r="I33" s="8"/>
      <c r="J33" s="8"/>
      <c r="K33" s="8"/>
      <c r="L33" s="40"/>
      <c r="M33" s="8"/>
      <c r="N33" s="40"/>
      <c r="O33" s="8"/>
      <c r="P33" s="40"/>
      <c r="Q33" s="8"/>
      <c r="R33" s="157">
        <f t="shared" si="0"/>
        <v>18</v>
      </c>
      <c r="S33" s="9">
        <f t="shared" si="1"/>
        <v>5.7</v>
      </c>
      <c r="T33" s="9"/>
    </row>
    <row r="34" spans="1:20" s="16" customFormat="1" ht="13.5" customHeight="1" x14ac:dyDescent="0.15">
      <c r="A34" s="10">
        <v>31</v>
      </c>
      <c r="B34" s="7" t="s">
        <v>953</v>
      </c>
      <c r="C34" s="70" t="s">
        <v>954</v>
      </c>
      <c r="D34" s="40">
        <v>13.62215232</v>
      </c>
      <c r="E34" s="8">
        <f t="shared" si="2"/>
        <v>4.3099999999999996</v>
      </c>
      <c r="F34" s="40"/>
      <c r="G34" s="8"/>
      <c r="H34" s="40"/>
      <c r="I34" s="8"/>
      <c r="J34" s="8"/>
      <c r="K34" s="8"/>
      <c r="L34" s="40">
        <v>2.5</v>
      </c>
      <c r="M34" s="8">
        <f t="shared" ref="M34:M38" si="8">ROUND(L34/60*19,2)</f>
        <v>0.79</v>
      </c>
      <c r="N34" s="40"/>
      <c r="O34" s="8"/>
      <c r="P34" s="40"/>
      <c r="Q34" s="8"/>
      <c r="R34" s="157">
        <f t="shared" si="0"/>
        <v>16.122152319999998</v>
      </c>
      <c r="S34" s="9">
        <f t="shared" si="1"/>
        <v>5.0999999999999996</v>
      </c>
      <c r="T34" s="9"/>
    </row>
    <row r="35" spans="1:20" s="16" customFormat="1" ht="13.5" customHeight="1" x14ac:dyDescent="0.15">
      <c r="A35" s="10">
        <v>32</v>
      </c>
      <c r="B35" s="7" t="s">
        <v>1448</v>
      </c>
      <c r="C35" s="70" t="s">
        <v>6542</v>
      </c>
      <c r="D35" s="40">
        <v>73.099999999999994</v>
      </c>
      <c r="E35" s="8">
        <f t="shared" si="2"/>
        <v>23.15</v>
      </c>
      <c r="F35" s="40"/>
      <c r="G35" s="8"/>
      <c r="H35" s="40"/>
      <c r="I35" s="8"/>
      <c r="J35" s="8"/>
      <c r="K35" s="8"/>
      <c r="L35" s="40">
        <v>10</v>
      </c>
      <c r="M35" s="8">
        <f t="shared" si="8"/>
        <v>3.17</v>
      </c>
      <c r="N35" s="40"/>
      <c r="O35" s="8"/>
      <c r="P35" s="40"/>
      <c r="Q35" s="8"/>
      <c r="R35" s="157">
        <f t="shared" si="0"/>
        <v>83.1</v>
      </c>
      <c r="S35" s="9">
        <f t="shared" si="1"/>
        <v>26.32</v>
      </c>
      <c r="T35" s="9"/>
    </row>
    <row r="36" spans="1:20" s="16" customFormat="1" ht="13.5" customHeight="1" x14ac:dyDescent="0.15">
      <c r="A36" s="10">
        <v>33</v>
      </c>
      <c r="B36" s="7" t="s">
        <v>7000</v>
      </c>
      <c r="C36" s="70" t="s">
        <v>3430</v>
      </c>
      <c r="D36" s="40">
        <v>52.975999999999992</v>
      </c>
      <c r="E36" s="8">
        <f t="shared" si="2"/>
        <v>16.78</v>
      </c>
      <c r="F36" s="40"/>
      <c r="G36" s="8"/>
      <c r="H36" s="40"/>
      <c r="I36" s="8"/>
      <c r="J36" s="8"/>
      <c r="K36" s="8"/>
      <c r="L36" s="40">
        <v>10</v>
      </c>
      <c r="M36" s="8">
        <f t="shared" si="8"/>
        <v>3.17</v>
      </c>
      <c r="N36" s="40"/>
      <c r="O36" s="8"/>
      <c r="P36" s="40"/>
      <c r="Q36" s="8"/>
      <c r="R36" s="157">
        <f t="shared" si="0"/>
        <v>62.975999999999992</v>
      </c>
      <c r="S36" s="9">
        <f t="shared" si="1"/>
        <v>19.950000000000003</v>
      </c>
      <c r="T36" s="9"/>
    </row>
    <row r="37" spans="1:20" s="16" customFormat="1" ht="13.5" customHeight="1" x14ac:dyDescent="0.15">
      <c r="A37" s="10">
        <v>34</v>
      </c>
      <c r="B37" s="7" t="s">
        <v>1239</v>
      </c>
      <c r="C37" s="70" t="s">
        <v>1240</v>
      </c>
      <c r="D37" s="40">
        <v>48.4</v>
      </c>
      <c r="E37" s="8">
        <f t="shared" si="2"/>
        <v>15.33</v>
      </c>
      <c r="F37" s="40"/>
      <c r="G37" s="8"/>
      <c r="H37" s="40"/>
      <c r="I37" s="8"/>
      <c r="J37" s="8"/>
      <c r="K37" s="8"/>
      <c r="L37" s="40">
        <v>10</v>
      </c>
      <c r="M37" s="8">
        <f t="shared" si="8"/>
        <v>3.17</v>
      </c>
      <c r="N37" s="40"/>
      <c r="O37" s="8"/>
      <c r="P37" s="40"/>
      <c r="Q37" s="8"/>
      <c r="R37" s="157">
        <f t="shared" si="0"/>
        <v>58.4</v>
      </c>
      <c r="S37" s="9">
        <f t="shared" si="1"/>
        <v>18.5</v>
      </c>
      <c r="T37" s="9"/>
    </row>
    <row r="38" spans="1:20" s="16" customFormat="1" ht="13.5" customHeight="1" x14ac:dyDescent="0.15">
      <c r="A38" s="10">
        <v>35</v>
      </c>
      <c r="B38" s="7" t="s">
        <v>3410</v>
      </c>
      <c r="C38" s="70" t="s">
        <v>3411</v>
      </c>
      <c r="D38" s="40">
        <v>25.8</v>
      </c>
      <c r="E38" s="8">
        <f t="shared" si="2"/>
        <v>8.17</v>
      </c>
      <c r="F38" s="40"/>
      <c r="G38" s="8"/>
      <c r="H38" s="40"/>
      <c r="I38" s="8"/>
      <c r="J38" s="8"/>
      <c r="K38" s="8"/>
      <c r="L38" s="40">
        <v>3.04</v>
      </c>
      <c r="M38" s="8">
        <f t="shared" si="8"/>
        <v>0.96</v>
      </c>
      <c r="N38" s="40"/>
      <c r="O38" s="8"/>
      <c r="P38" s="40"/>
      <c r="Q38" s="8"/>
      <c r="R38" s="157">
        <f t="shared" si="0"/>
        <v>28.84</v>
      </c>
      <c r="S38" s="9">
        <f t="shared" si="1"/>
        <v>9.129999999999999</v>
      </c>
      <c r="T38" s="9"/>
    </row>
    <row r="39" spans="1:20" s="16" customFormat="1" ht="13.5" customHeight="1" x14ac:dyDescent="0.15">
      <c r="A39" s="10">
        <v>36</v>
      </c>
      <c r="B39" s="7" t="s">
        <v>730</v>
      </c>
      <c r="C39" s="70" t="s">
        <v>5155</v>
      </c>
      <c r="D39" s="40">
        <v>12.097674439646221</v>
      </c>
      <c r="E39" s="8">
        <f t="shared" si="2"/>
        <v>3.83</v>
      </c>
      <c r="F39" s="40"/>
      <c r="G39" s="8"/>
      <c r="H39" s="40"/>
      <c r="I39" s="8"/>
      <c r="J39" s="8"/>
      <c r="K39" s="8"/>
      <c r="L39" s="40"/>
      <c r="M39" s="8"/>
      <c r="N39" s="40"/>
      <c r="O39" s="8"/>
      <c r="P39" s="40"/>
      <c r="Q39" s="8"/>
      <c r="R39" s="157">
        <f t="shared" si="0"/>
        <v>12.097674439646221</v>
      </c>
      <c r="S39" s="9">
        <f t="shared" si="1"/>
        <v>3.83</v>
      </c>
      <c r="T39" s="9"/>
    </row>
    <row r="40" spans="1:20" s="16" customFormat="1" ht="13.5" customHeight="1" x14ac:dyDescent="0.15">
      <c r="A40" s="10">
        <v>37</v>
      </c>
      <c r="B40" s="7" t="s">
        <v>6401</v>
      </c>
      <c r="C40" s="70" t="s">
        <v>6402</v>
      </c>
      <c r="D40" s="40">
        <v>14.5</v>
      </c>
      <c r="E40" s="8">
        <f t="shared" si="2"/>
        <v>4.59</v>
      </c>
      <c r="F40" s="40"/>
      <c r="G40" s="8"/>
      <c r="H40" s="40"/>
      <c r="I40" s="8"/>
      <c r="J40" s="8"/>
      <c r="K40" s="8"/>
      <c r="L40" s="40"/>
      <c r="M40" s="8"/>
      <c r="N40" s="40"/>
      <c r="O40" s="8"/>
      <c r="P40" s="40"/>
      <c r="Q40" s="8"/>
      <c r="R40" s="157">
        <f t="shared" si="0"/>
        <v>14.5</v>
      </c>
      <c r="S40" s="9">
        <f t="shared" si="1"/>
        <v>4.59</v>
      </c>
      <c r="T40" s="9"/>
    </row>
    <row r="41" spans="1:20" s="16" customFormat="1" ht="13.5" customHeight="1" x14ac:dyDescent="0.15">
      <c r="A41" s="10">
        <v>38</v>
      </c>
      <c r="B41" s="7" t="s">
        <v>6905</v>
      </c>
      <c r="C41" s="70" t="s">
        <v>6906</v>
      </c>
      <c r="D41" s="40">
        <v>16.5</v>
      </c>
      <c r="E41" s="8">
        <f t="shared" si="2"/>
        <v>5.23</v>
      </c>
      <c r="F41" s="40"/>
      <c r="G41" s="8"/>
      <c r="H41" s="40"/>
      <c r="I41" s="8"/>
      <c r="J41" s="8"/>
      <c r="K41" s="8"/>
      <c r="L41" s="40"/>
      <c r="M41" s="8"/>
      <c r="N41" s="40"/>
      <c r="O41" s="8"/>
      <c r="P41" s="40"/>
      <c r="Q41" s="8"/>
      <c r="R41" s="157">
        <f t="shared" si="0"/>
        <v>16.5</v>
      </c>
      <c r="S41" s="9">
        <f t="shared" si="1"/>
        <v>5.23</v>
      </c>
      <c r="T41" s="9"/>
    </row>
    <row r="42" spans="1:20" s="16" customFormat="1" ht="13.5" customHeight="1" x14ac:dyDescent="0.15">
      <c r="A42" s="10">
        <v>39</v>
      </c>
      <c r="B42" s="7" t="s">
        <v>6795</v>
      </c>
      <c r="C42" s="70" t="s">
        <v>6796</v>
      </c>
      <c r="D42" s="40">
        <v>16.5</v>
      </c>
      <c r="E42" s="8">
        <f t="shared" si="2"/>
        <v>5.23</v>
      </c>
      <c r="F42" s="40"/>
      <c r="G42" s="8"/>
      <c r="H42" s="40"/>
      <c r="I42" s="8"/>
      <c r="J42" s="8"/>
      <c r="K42" s="8"/>
      <c r="L42" s="40"/>
      <c r="M42" s="8"/>
      <c r="N42" s="40"/>
      <c r="O42" s="8"/>
      <c r="P42" s="40"/>
      <c r="Q42" s="8"/>
      <c r="R42" s="157">
        <f t="shared" si="0"/>
        <v>16.5</v>
      </c>
      <c r="S42" s="9">
        <f t="shared" si="1"/>
        <v>5.23</v>
      </c>
      <c r="T42" s="9"/>
    </row>
    <row r="43" spans="1:20" s="16" customFormat="1" ht="13.5" customHeight="1" x14ac:dyDescent="0.15">
      <c r="A43" s="10">
        <v>40</v>
      </c>
      <c r="B43" s="7" t="s">
        <v>1387</v>
      </c>
      <c r="C43" s="70" t="s">
        <v>7001</v>
      </c>
      <c r="D43" s="40">
        <v>85</v>
      </c>
      <c r="E43" s="8">
        <f t="shared" si="2"/>
        <v>26.92</v>
      </c>
      <c r="F43" s="40"/>
      <c r="G43" s="8"/>
      <c r="H43" s="40"/>
      <c r="I43" s="8"/>
      <c r="J43" s="8"/>
      <c r="K43" s="8"/>
      <c r="L43" s="40">
        <v>10</v>
      </c>
      <c r="M43" s="8">
        <f t="shared" ref="M43:M44" si="9">ROUND(L43/60*19,2)</f>
        <v>3.17</v>
      </c>
      <c r="N43" s="40"/>
      <c r="O43" s="8"/>
      <c r="P43" s="40"/>
      <c r="Q43" s="8"/>
      <c r="R43" s="157">
        <f t="shared" si="0"/>
        <v>95</v>
      </c>
      <c r="S43" s="9">
        <f t="shared" si="1"/>
        <v>30.090000000000003</v>
      </c>
      <c r="T43" s="9"/>
    </row>
    <row r="44" spans="1:20" s="16" customFormat="1" ht="13.5" customHeight="1" x14ac:dyDescent="0.15">
      <c r="A44" s="10">
        <v>41</v>
      </c>
      <c r="B44" s="7" t="s">
        <v>955</v>
      </c>
      <c r="C44" s="70" t="s">
        <v>4829</v>
      </c>
      <c r="D44" s="40">
        <v>13.62215232</v>
      </c>
      <c r="E44" s="8">
        <f t="shared" si="2"/>
        <v>4.3099999999999996</v>
      </c>
      <c r="F44" s="40"/>
      <c r="G44" s="8"/>
      <c r="H44" s="40"/>
      <c r="I44" s="8"/>
      <c r="J44" s="8"/>
      <c r="K44" s="8"/>
      <c r="L44" s="40">
        <v>2.5</v>
      </c>
      <c r="M44" s="8">
        <f t="shared" si="9"/>
        <v>0.79</v>
      </c>
      <c r="N44" s="40"/>
      <c r="O44" s="8"/>
      <c r="P44" s="40"/>
      <c r="Q44" s="8"/>
      <c r="R44" s="157">
        <f t="shared" si="0"/>
        <v>16.122152319999998</v>
      </c>
      <c r="S44" s="9">
        <f t="shared" si="1"/>
        <v>5.0999999999999996</v>
      </c>
      <c r="T44" s="9"/>
    </row>
    <row r="45" spans="1:20" s="16" customFormat="1" ht="13.5" customHeight="1" x14ac:dyDescent="0.15">
      <c r="A45" s="10">
        <v>42</v>
      </c>
      <c r="B45" s="7" t="s">
        <v>6907</v>
      </c>
      <c r="C45" s="70" t="s">
        <v>6908</v>
      </c>
      <c r="D45" s="40">
        <v>18.5</v>
      </c>
      <c r="E45" s="8">
        <f t="shared" si="2"/>
        <v>5.86</v>
      </c>
      <c r="F45" s="40"/>
      <c r="G45" s="8"/>
      <c r="H45" s="40"/>
      <c r="I45" s="8"/>
      <c r="J45" s="8"/>
      <c r="K45" s="8"/>
      <c r="L45" s="40"/>
      <c r="M45" s="8"/>
      <c r="N45" s="40"/>
      <c r="O45" s="8"/>
      <c r="P45" s="40"/>
      <c r="Q45" s="8"/>
      <c r="R45" s="157">
        <f t="shared" si="0"/>
        <v>18.5</v>
      </c>
      <c r="S45" s="9">
        <f t="shared" si="1"/>
        <v>5.86</v>
      </c>
      <c r="T45" s="9"/>
    </row>
    <row r="46" spans="1:20" s="16" customFormat="1" ht="13.5" customHeight="1" x14ac:dyDescent="0.15">
      <c r="A46" s="10">
        <v>43</v>
      </c>
      <c r="B46" s="7" t="s">
        <v>6797</v>
      </c>
      <c r="C46" s="70" t="s">
        <v>6798</v>
      </c>
      <c r="D46" s="40">
        <v>19.5</v>
      </c>
      <c r="E46" s="8">
        <f t="shared" si="2"/>
        <v>6.18</v>
      </c>
      <c r="F46" s="40"/>
      <c r="G46" s="8"/>
      <c r="H46" s="40"/>
      <c r="I46" s="8"/>
      <c r="J46" s="8"/>
      <c r="K46" s="8"/>
      <c r="L46" s="40"/>
      <c r="M46" s="8"/>
      <c r="N46" s="40"/>
      <c r="O46" s="8"/>
      <c r="P46" s="40"/>
      <c r="Q46" s="8"/>
      <c r="R46" s="157">
        <f t="shared" si="0"/>
        <v>19.5</v>
      </c>
      <c r="S46" s="9">
        <f t="shared" si="1"/>
        <v>6.18</v>
      </c>
      <c r="T46" s="9"/>
    </row>
    <row r="47" spans="1:20" s="16" customFormat="1" ht="13.5" customHeight="1" x14ac:dyDescent="0.15">
      <c r="A47" s="10">
        <v>44</v>
      </c>
      <c r="B47" s="7" t="s">
        <v>3904</v>
      </c>
      <c r="C47" s="70" t="s">
        <v>3905</v>
      </c>
      <c r="D47" s="40">
        <v>18.5</v>
      </c>
      <c r="E47" s="8">
        <f t="shared" si="2"/>
        <v>5.86</v>
      </c>
      <c r="F47" s="40"/>
      <c r="G47" s="8"/>
      <c r="H47" s="40"/>
      <c r="I47" s="8"/>
      <c r="J47" s="8"/>
      <c r="K47" s="8"/>
      <c r="L47" s="40">
        <v>6</v>
      </c>
      <c r="M47" s="8">
        <f t="shared" ref="M47:M48" si="10">ROUND(L47/60*19,2)</f>
        <v>1.9</v>
      </c>
      <c r="N47" s="40"/>
      <c r="O47" s="8"/>
      <c r="P47" s="40"/>
      <c r="Q47" s="8"/>
      <c r="R47" s="157">
        <f t="shared" si="0"/>
        <v>24.5</v>
      </c>
      <c r="S47" s="9">
        <f t="shared" si="1"/>
        <v>7.76</v>
      </c>
      <c r="T47" s="9"/>
    </row>
    <row r="48" spans="1:20" s="16" customFormat="1" ht="13.5" customHeight="1" x14ac:dyDescent="0.15">
      <c r="A48" s="10">
        <v>45</v>
      </c>
      <c r="B48" s="7" t="s">
        <v>956</v>
      </c>
      <c r="C48" s="70" t="s">
        <v>4830</v>
      </c>
      <c r="D48" s="40">
        <v>13.62215232</v>
      </c>
      <c r="E48" s="8">
        <f t="shared" si="2"/>
        <v>4.3099999999999996</v>
      </c>
      <c r="F48" s="40"/>
      <c r="G48" s="8"/>
      <c r="H48" s="40"/>
      <c r="I48" s="8"/>
      <c r="J48" s="8"/>
      <c r="K48" s="8"/>
      <c r="L48" s="40">
        <v>2.5</v>
      </c>
      <c r="M48" s="8">
        <f t="shared" si="10"/>
        <v>0.79</v>
      </c>
      <c r="N48" s="40"/>
      <c r="O48" s="8"/>
      <c r="P48" s="40"/>
      <c r="Q48" s="8"/>
      <c r="R48" s="157">
        <f t="shared" si="0"/>
        <v>16.122152319999998</v>
      </c>
      <c r="S48" s="9">
        <f t="shared" si="1"/>
        <v>5.0999999999999996</v>
      </c>
      <c r="T48" s="9"/>
    </row>
    <row r="49" spans="1:20" s="16" customFormat="1" ht="13.5" customHeight="1" x14ac:dyDescent="0.15">
      <c r="A49" s="10">
        <v>46</v>
      </c>
      <c r="B49" s="7" t="s">
        <v>6407</v>
      </c>
      <c r="C49" s="70" t="s">
        <v>6408</v>
      </c>
      <c r="D49" s="40">
        <v>5.86</v>
      </c>
      <c r="E49" s="8">
        <f t="shared" si="2"/>
        <v>1.86</v>
      </c>
      <c r="F49" s="40"/>
      <c r="G49" s="8"/>
      <c r="H49" s="40"/>
      <c r="I49" s="8"/>
      <c r="J49" s="8"/>
      <c r="K49" s="8"/>
      <c r="L49" s="40"/>
      <c r="M49" s="8"/>
      <c r="N49" s="40"/>
      <c r="O49" s="8"/>
      <c r="P49" s="40"/>
      <c r="Q49" s="8"/>
      <c r="R49" s="157">
        <f t="shared" si="0"/>
        <v>5.86</v>
      </c>
      <c r="S49" s="9">
        <f t="shared" si="1"/>
        <v>1.86</v>
      </c>
      <c r="T49" s="9"/>
    </row>
    <row r="50" spans="1:20" s="16" customFormat="1" ht="13.5" customHeight="1" x14ac:dyDescent="0.15">
      <c r="A50" s="10">
        <v>47</v>
      </c>
      <c r="B50" s="7" t="s">
        <v>6799</v>
      </c>
      <c r="C50" s="70" t="s">
        <v>6800</v>
      </c>
      <c r="D50" s="40">
        <v>18.5</v>
      </c>
      <c r="E50" s="8">
        <f t="shared" si="2"/>
        <v>5.86</v>
      </c>
      <c r="F50" s="40"/>
      <c r="G50" s="8"/>
      <c r="H50" s="40"/>
      <c r="I50" s="8"/>
      <c r="J50" s="8"/>
      <c r="K50" s="8"/>
      <c r="L50" s="40"/>
      <c r="M50" s="8"/>
      <c r="N50" s="40"/>
      <c r="O50" s="8"/>
      <c r="P50" s="40"/>
      <c r="Q50" s="8"/>
      <c r="R50" s="157">
        <f t="shared" si="0"/>
        <v>18.5</v>
      </c>
      <c r="S50" s="9">
        <f t="shared" si="1"/>
        <v>5.86</v>
      </c>
      <c r="T50" s="9"/>
    </row>
    <row r="51" spans="1:20" s="16" customFormat="1" ht="13.5" customHeight="1" x14ac:dyDescent="0.15">
      <c r="A51" s="10">
        <v>48</v>
      </c>
      <c r="B51" s="7" t="s">
        <v>732</v>
      </c>
      <c r="C51" s="70" t="s">
        <v>5156</v>
      </c>
      <c r="D51" s="40">
        <v>9.5154870794670909</v>
      </c>
      <c r="E51" s="8">
        <f t="shared" si="2"/>
        <v>3.01</v>
      </c>
      <c r="F51" s="40"/>
      <c r="G51" s="8"/>
      <c r="H51" s="40"/>
      <c r="I51" s="8"/>
      <c r="J51" s="8"/>
      <c r="K51" s="8"/>
      <c r="L51" s="40"/>
      <c r="M51" s="8"/>
      <c r="N51" s="40"/>
      <c r="O51" s="8"/>
      <c r="P51" s="40"/>
      <c r="Q51" s="8"/>
      <c r="R51" s="157">
        <f t="shared" si="0"/>
        <v>9.5154870794670909</v>
      </c>
      <c r="S51" s="9">
        <f t="shared" si="1"/>
        <v>3.01</v>
      </c>
      <c r="T51" s="9"/>
    </row>
    <row r="52" spans="1:20" s="16" customFormat="1" ht="13.5" customHeight="1" x14ac:dyDescent="0.15">
      <c r="A52" s="10">
        <v>49</v>
      </c>
      <c r="B52" s="7" t="s">
        <v>4119</v>
      </c>
      <c r="C52" s="70" t="s">
        <v>4120</v>
      </c>
      <c r="D52" s="40">
        <v>18</v>
      </c>
      <c r="E52" s="8">
        <f t="shared" si="2"/>
        <v>5.7</v>
      </c>
      <c r="F52" s="40"/>
      <c r="G52" s="8"/>
      <c r="H52" s="40"/>
      <c r="I52" s="8"/>
      <c r="J52" s="8"/>
      <c r="K52" s="8"/>
      <c r="L52" s="40"/>
      <c r="M52" s="8"/>
      <c r="N52" s="40"/>
      <c r="O52" s="8"/>
      <c r="P52" s="40"/>
      <c r="Q52" s="8"/>
      <c r="R52" s="157">
        <f t="shared" si="0"/>
        <v>18</v>
      </c>
      <c r="S52" s="9">
        <f t="shared" si="1"/>
        <v>5.7</v>
      </c>
      <c r="T52" s="9"/>
    </row>
    <row r="53" spans="1:20" s="16" customFormat="1" ht="13.5" customHeight="1" x14ac:dyDescent="0.15">
      <c r="A53" s="10">
        <v>50</v>
      </c>
      <c r="B53" s="7" t="s">
        <v>6909</v>
      </c>
      <c r="C53" s="70" t="s">
        <v>6910</v>
      </c>
      <c r="D53" s="40">
        <v>18.5</v>
      </c>
      <c r="E53" s="8">
        <f t="shared" si="2"/>
        <v>5.86</v>
      </c>
      <c r="F53" s="40"/>
      <c r="G53" s="8"/>
      <c r="H53" s="40"/>
      <c r="I53" s="8"/>
      <c r="J53" s="8"/>
      <c r="K53" s="8"/>
      <c r="L53" s="40"/>
      <c r="M53" s="8"/>
      <c r="N53" s="40"/>
      <c r="O53" s="8"/>
      <c r="P53" s="40"/>
      <c r="Q53" s="8"/>
      <c r="R53" s="157">
        <f t="shared" si="0"/>
        <v>18.5</v>
      </c>
      <c r="S53" s="9">
        <f t="shared" si="1"/>
        <v>5.86</v>
      </c>
      <c r="T53" s="9"/>
    </row>
    <row r="54" spans="1:20" s="16" customFormat="1" ht="13.5" customHeight="1" x14ac:dyDescent="0.15">
      <c r="A54" s="10">
        <v>51</v>
      </c>
      <c r="B54" s="7" t="s">
        <v>6942</v>
      </c>
      <c r="C54" s="70" t="s">
        <v>6943</v>
      </c>
      <c r="D54" s="40">
        <v>17.5</v>
      </c>
      <c r="E54" s="8">
        <f t="shared" si="2"/>
        <v>5.54</v>
      </c>
      <c r="F54" s="40"/>
      <c r="G54" s="8"/>
      <c r="H54" s="40"/>
      <c r="I54" s="8"/>
      <c r="J54" s="8"/>
      <c r="K54" s="8"/>
      <c r="L54" s="40">
        <v>5</v>
      </c>
      <c r="M54" s="8">
        <f t="shared" ref="M54:M56" si="11">ROUND(L54/60*19,2)</f>
        <v>1.58</v>
      </c>
      <c r="N54" s="40"/>
      <c r="O54" s="8"/>
      <c r="P54" s="40"/>
      <c r="Q54" s="8"/>
      <c r="R54" s="157">
        <f t="shared" si="0"/>
        <v>22.5</v>
      </c>
      <c r="S54" s="9">
        <f t="shared" si="1"/>
        <v>7.12</v>
      </c>
      <c r="T54" s="9"/>
    </row>
    <row r="55" spans="1:20" s="16" customFormat="1" ht="13.5" customHeight="1" x14ac:dyDescent="0.15">
      <c r="A55" s="10">
        <v>52</v>
      </c>
      <c r="B55" s="7" t="s">
        <v>6409</v>
      </c>
      <c r="C55" s="70" t="s">
        <v>6410</v>
      </c>
      <c r="D55" s="40">
        <v>17.5</v>
      </c>
      <c r="E55" s="8">
        <f t="shared" si="2"/>
        <v>5.54</v>
      </c>
      <c r="F55" s="40"/>
      <c r="G55" s="8"/>
      <c r="H55" s="40"/>
      <c r="I55" s="8"/>
      <c r="J55" s="8"/>
      <c r="K55" s="8"/>
      <c r="L55" s="40">
        <v>10</v>
      </c>
      <c r="M55" s="8">
        <f t="shared" si="11"/>
        <v>3.17</v>
      </c>
      <c r="N55" s="40"/>
      <c r="O55" s="8"/>
      <c r="P55" s="40"/>
      <c r="Q55" s="8"/>
      <c r="R55" s="157">
        <f t="shared" si="0"/>
        <v>27.5</v>
      </c>
      <c r="S55" s="9">
        <f t="shared" si="1"/>
        <v>8.7100000000000009</v>
      </c>
      <c r="T55" s="9"/>
    </row>
    <row r="56" spans="1:20" s="16" customFormat="1" ht="13.5" customHeight="1" x14ac:dyDescent="0.15">
      <c r="A56" s="10">
        <v>53</v>
      </c>
      <c r="B56" s="7" t="s">
        <v>957</v>
      </c>
      <c r="C56" s="70" t="s">
        <v>4831</v>
      </c>
      <c r="D56" s="40">
        <v>13.62215232</v>
      </c>
      <c r="E56" s="8">
        <f t="shared" si="2"/>
        <v>4.3099999999999996</v>
      </c>
      <c r="F56" s="40"/>
      <c r="G56" s="8"/>
      <c r="H56" s="40"/>
      <c r="I56" s="8"/>
      <c r="J56" s="8"/>
      <c r="K56" s="8"/>
      <c r="L56" s="40">
        <v>2.5</v>
      </c>
      <c r="M56" s="8">
        <f t="shared" si="11"/>
        <v>0.79</v>
      </c>
      <c r="N56" s="40"/>
      <c r="O56" s="8"/>
      <c r="P56" s="40"/>
      <c r="Q56" s="8"/>
      <c r="R56" s="157">
        <f t="shared" si="0"/>
        <v>16.122152319999998</v>
      </c>
      <c r="S56" s="9">
        <f t="shared" si="1"/>
        <v>5.0999999999999996</v>
      </c>
      <c r="T56" s="9"/>
    </row>
    <row r="57" spans="1:20" s="16" customFormat="1" ht="13.5" customHeight="1" x14ac:dyDescent="0.15">
      <c r="A57" s="10">
        <v>54</v>
      </c>
      <c r="B57" s="7" t="s">
        <v>6411</v>
      </c>
      <c r="C57" s="70" t="s">
        <v>6412</v>
      </c>
      <c r="D57" s="40">
        <v>17.5</v>
      </c>
      <c r="E57" s="8">
        <f t="shared" si="2"/>
        <v>5.54</v>
      </c>
      <c r="F57" s="40"/>
      <c r="G57" s="8"/>
      <c r="H57" s="40"/>
      <c r="I57" s="8"/>
      <c r="J57" s="8"/>
      <c r="K57" s="8"/>
      <c r="L57" s="40"/>
      <c r="M57" s="8"/>
      <c r="N57" s="40"/>
      <c r="O57" s="8"/>
      <c r="P57" s="40"/>
      <c r="Q57" s="8"/>
      <c r="R57" s="157">
        <f t="shared" si="0"/>
        <v>17.5</v>
      </c>
      <c r="S57" s="9">
        <f t="shared" si="1"/>
        <v>5.54</v>
      </c>
      <c r="T57" s="9"/>
    </row>
    <row r="58" spans="1:20" s="16" customFormat="1" ht="13.5" customHeight="1" x14ac:dyDescent="0.15">
      <c r="A58" s="10">
        <v>55</v>
      </c>
      <c r="B58" s="7" t="s">
        <v>733</v>
      </c>
      <c r="C58" s="70" t="s">
        <v>5157</v>
      </c>
      <c r="D58" s="40">
        <v>9.8081982535680012</v>
      </c>
      <c r="E58" s="8">
        <f t="shared" si="2"/>
        <v>3.11</v>
      </c>
      <c r="F58" s="40"/>
      <c r="G58" s="8"/>
      <c r="H58" s="40"/>
      <c r="I58" s="8"/>
      <c r="J58" s="8"/>
      <c r="K58" s="8"/>
      <c r="L58" s="40"/>
      <c r="M58" s="8"/>
      <c r="N58" s="40"/>
      <c r="O58" s="8"/>
      <c r="P58" s="40"/>
      <c r="Q58" s="8"/>
      <c r="R58" s="157">
        <f t="shared" si="0"/>
        <v>9.8081982535680012</v>
      </c>
      <c r="S58" s="9">
        <f t="shared" si="1"/>
        <v>3.11</v>
      </c>
      <c r="T58" s="9"/>
    </row>
    <row r="59" spans="1:20" s="16" customFormat="1" ht="13.5" customHeight="1" x14ac:dyDescent="0.15">
      <c r="A59" s="10">
        <v>56</v>
      </c>
      <c r="B59" s="7" t="s">
        <v>6911</v>
      </c>
      <c r="C59" s="70" t="s">
        <v>6912</v>
      </c>
      <c r="D59" s="40">
        <v>16.5</v>
      </c>
      <c r="E59" s="8">
        <f t="shared" si="2"/>
        <v>5.23</v>
      </c>
      <c r="F59" s="40"/>
      <c r="G59" s="8"/>
      <c r="H59" s="40"/>
      <c r="I59" s="8"/>
      <c r="J59" s="8"/>
      <c r="K59" s="8"/>
      <c r="L59" s="40"/>
      <c r="M59" s="8"/>
      <c r="N59" s="40"/>
      <c r="O59" s="8"/>
      <c r="P59" s="40"/>
      <c r="Q59" s="8"/>
      <c r="R59" s="157">
        <f t="shared" si="0"/>
        <v>16.5</v>
      </c>
      <c r="S59" s="9">
        <f t="shared" si="1"/>
        <v>5.23</v>
      </c>
      <c r="T59" s="9"/>
    </row>
    <row r="60" spans="1:20" s="16" customFormat="1" ht="13.5" customHeight="1" x14ac:dyDescent="0.15">
      <c r="A60" s="10">
        <v>57</v>
      </c>
      <c r="B60" s="7" t="s">
        <v>6889</v>
      </c>
      <c r="C60" s="70" t="s">
        <v>6890</v>
      </c>
      <c r="D60" s="40">
        <v>17.5</v>
      </c>
      <c r="E60" s="8">
        <f t="shared" si="2"/>
        <v>5.54</v>
      </c>
      <c r="F60" s="40"/>
      <c r="G60" s="8"/>
      <c r="H60" s="40"/>
      <c r="I60" s="8"/>
      <c r="J60" s="8"/>
      <c r="K60" s="8"/>
      <c r="L60" s="40">
        <v>5</v>
      </c>
      <c r="M60" s="8">
        <f t="shared" ref="M60:M61" si="12">ROUND(L60/60*19,2)</f>
        <v>1.58</v>
      </c>
      <c r="N60" s="40"/>
      <c r="O60" s="8"/>
      <c r="P60" s="40"/>
      <c r="Q60" s="8"/>
      <c r="R60" s="157">
        <f t="shared" si="0"/>
        <v>22.5</v>
      </c>
      <c r="S60" s="9">
        <f t="shared" si="1"/>
        <v>7.12</v>
      </c>
      <c r="T60" s="9"/>
    </row>
    <row r="61" spans="1:20" s="16" customFormat="1" ht="13.5" customHeight="1" x14ac:dyDescent="0.15">
      <c r="A61" s="10">
        <v>58</v>
      </c>
      <c r="B61" s="7" t="s">
        <v>962</v>
      </c>
      <c r="C61" s="70" t="s">
        <v>963</v>
      </c>
      <c r="D61" s="40">
        <v>13.62215232</v>
      </c>
      <c r="E61" s="8">
        <f t="shared" si="2"/>
        <v>4.3099999999999996</v>
      </c>
      <c r="F61" s="40"/>
      <c r="G61" s="8"/>
      <c r="H61" s="40"/>
      <c r="I61" s="8"/>
      <c r="J61" s="8"/>
      <c r="K61" s="8"/>
      <c r="L61" s="40">
        <v>2.6</v>
      </c>
      <c r="M61" s="8">
        <f t="shared" si="12"/>
        <v>0.82</v>
      </c>
      <c r="N61" s="40"/>
      <c r="O61" s="8"/>
      <c r="P61" s="40"/>
      <c r="Q61" s="8"/>
      <c r="R61" s="157">
        <f t="shared" si="0"/>
        <v>16.222152319999999</v>
      </c>
      <c r="S61" s="9">
        <f t="shared" si="1"/>
        <v>5.13</v>
      </c>
      <c r="T61" s="9"/>
    </row>
    <row r="62" spans="1:20" s="16" customFormat="1" ht="13.5" customHeight="1" x14ac:dyDescent="0.15">
      <c r="A62" s="10">
        <v>59</v>
      </c>
      <c r="B62" s="7" t="s">
        <v>6913</v>
      </c>
      <c r="C62" s="70" t="s">
        <v>6914</v>
      </c>
      <c r="D62" s="40">
        <v>16.5</v>
      </c>
      <c r="E62" s="8">
        <f t="shared" si="2"/>
        <v>5.23</v>
      </c>
      <c r="F62" s="40"/>
      <c r="G62" s="8"/>
      <c r="H62" s="40"/>
      <c r="I62" s="8"/>
      <c r="J62" s="8"/>
      <c r="K62" s="8"/>
      <c r="L62" s="40"/>
      <c r="M62" s="8"/>
      <c r="N62" s="40"/>
      <c r="O62" s="8"/>
      <c r="P62" s="40"/>
      <c r="Q62" s="8"/>
      <c r="R62" s="157">
        <f t="shared" si="0"/>
        <v>16.5</v>
      </c>
      <c r="S62" s="9">
        <f t="shared" si="1"/>
        <v>5.23</v>
      </c>
      <c r="T62" s="9"/>
    </row>
    <row r="63" spans="1:20" s="16" customFormat="1" ht="13.5" customHeight="1" x14ac:dyDescent="0.15">
      <c r="A63" s="10">
        <v>60</v>
      </c>
      <c r="B63" s="7" t="s">
        <v>7002</v>
      </c>
      <c r="C63" s="70" t="s">
        <v>7003</v>
      </c>
      <c r="D63" s="40">
        <v>16.5</v>
      </c>
      <c r="E63" s="8">
        <f t="shared" si="2"/>
        <v>5.23</v>
      </c>
      <c r="F63" s="40"/>
      <c r="G63" s="8"/>
      <c r="H63" s="40"/>
      <c r="I63" s="8"/>
      <c r="J63" s="8"/>
      <c r="K63" s="8"/>
      <c r="L63" s="40"/>
      <c r="M63" s="8"/>
      <c r="N63" s="40"/>
      <c r="O63" s="8"/>
      <c r="P63" s="40"/>
      <c r="Q63" s="8"/>
      <c r="R63" s="157">
        <f t="shared" si="0"/>
        <v>16.5</v>
      </c>
      <c r="S63" s="9">
        <f t="shared" si="1"/>
        <v>5.23</v>
      </c>
      <c r="T63" s="9"/>
    </row>
    <row r="64" spans="1:20" s="16" customFormat="1" ht="13.5" customHeight="1" x14ac:dyDescent="0.15">
      <c r="A64" s="10">
        <v>61</v>
      </c>
      <c r="B64" s="7" t="s">
        <v>6413</v>
      </c>
      <c r="C64" s="70" t="s">
        <v>6414</v>
      </c>
      <c r="D64" s="40">
        <v>15.5</v>
      </c>
      <c r="E64" s="8">
        <f t="shared" si="2"/>
        <v>4.91</v>
      </c>
      <c r="F64" s="40"/>
      <c r="G64" s="8"/>
      <c r="H64" s="40"/>
      <c r="I64" s="8"/>
      <c r="J64" s="8"/>
      <c r="K64" s="8"/>
      <c r="L64" s="40"/>
      <c r="M64" s="8"/>
      <c r="N64" s="40"/>
      <c r="O64" s="8"/>
      <c r="P64" s="40"/>
      <c r="Q64" s="8"/>
      <c r="R64" s="157">
        <f t="shared" si="0"/>
        <v>15.5</v>
      </c>
      <c r="S64" s="9">
        <f t="shared" si="1"/>
        <v>4.91</v>
      </c>
      <c r="T64" s="9"/>
    </row>
    <row r="65" spans="1:20" s="16" customFormat="1" ht="13.5" customHeight="1" x14ac:dyDescent="0.15">
      <c r="A65" s="10">
        <v>62</v>
      </c>
      <c r="B65" s="7" t="s">
        <v>959</v>
      </c>
      <c r="C65" s="70" t="s">
        <v>4833</v>
      </c>
      <c r="D65" s="40">
        <v>13.62215232</v>
      </c>
      <c r="E65" s="8">
        <f t="shared" si="2"/>
        <v>4.3099999999999996</v>
      </c>
      <c r="F65" s="40"/>
      <c r="G65" s="8"/>
      <c r="H65" s="40"/>
      <c r="I65" s="8"/>
      <c r="J65" s="8"/>
      <c r="K65" s="8"/>
      <c r="L65" s="40">
        <v>2.5</v>
      </c>
      <c r="M65" s="8">
        <f t="shared" ref="M65:M67" si="13">ROUND(L65/60*19,2)</f>
        <v>0.79</v>
      </c>
      <c r="N65" s="40"/>
      <c r="O65" s="8"/>
      <c r="P65" s="40"/>
      <c r="Q65" s="8"/>
      <c r="R65" s="157">
        <f t="shared" si="0"/>
        <v>16.122152319999998</v>
      </c>
      <c r="S65" s="9">
        <f t="shared" si="1"/>
        <v>5.0999999999999996</v>
      </c>
      <c r="T65" s="9"/>
    </row>
    <row r="66" spans="1:20" s="16" customFormat="1" ht="13.5" customHeight="1" x14ac:dyDescent="0.15">
      <c r="A66" s="10">
        <v>63</v>
      </c>
      <c r="B66" s="7" t="s">
        <v>1307</v>
      </c>
      <c r="C66" s="70" t="s">
        <v>6545</v>
      </c>
      <c r="D66" s="40">
        <v>62.6</v>
      </c>
      <c r="E66" s="8">
        <f t="shared" si="2"/>
        <v>19.82</v>
      </c>
      <c r="F66" s="40"/>
      <c r="G66" s="8"/>
      <c r="H66" s="40"/>
      <c r="I66" s="8"/>
      <c r="J66" s="8"/>
      <c r="K66" s="8"/>
      <c r="L66" s="40">
        <v>10</v>
      </c>
      <c r="M66" s="8">
        <f t="shared" si="13"/>
        <v>3.17</v>
      </c>
      <c r="N66" s="40"/>
      <c r="O66" s="8"/>
      <c r="P66" s="40"/>
      <c r="Q66" s="8"/>
      <c r="R66" s="157">
        <f t="shared" si="0"/>
        <v>72.599999999999994</v>
      </c>
      <c r="S66" s="9">
        <f t="shared" si="1"/>
        <v>22.990000000000002</v>
      </c>
      <c r="T66" s="9"/>
    </row>
    <row r="67" spans="1:20" s="16" customFormat="1" ht="13.5" customHeight="1" x14ac:dyDescent="0.15">
      <c r="A67" s="10">
        <v>64</v>
      </c>
      <c r="B67" s="7" t="s">
        <v>3940</v>
      </c>
      <c r="C67" s="70" t="s">
        <v>3941</v>
      </c>
      <c r="D67" s="40">
        <v>85</v>
      </c>
      <c r="E67" s="8">
        <f t="shared" si="2"/>
        <v>26.92</v>
      </c>
      <c r="F67" s="40"/>
      <c r="G67" s="8"/>
      <c r="H67" s="40"/>
      <c r="I67" s="8"/>
      <c r="J67" s="8"/>
      <c r="K67" s="8"/>
      <c r="L67" s="40">
        <v>10</v>
      </c>
      <c r="M67" s="8">
        <f t="shared" si="13"/>
        <v>3.17</v>
      </c>
      <c r="N67" s="40"/>
      <c r="O67" s="8"/>
      <c r="P67" s="40"/>
      <c r="Q67" s="8"/>
      <c r="R67" s="157">
        <f t="shared" si="0"/>
        <v>95</v>
      </c>
      <c r="S67" s="9">
        <f t="shared" si="1"/>
        <v>30.090000000000003</v>
      </c>
      <c r="T67" s="9"/>
    </row>
    <row r="68" spans="1:20" s="16" customFormat="1" ht="13.5" customHeight="1" x14ac:dyDescent="0.15">
      <c r="A68" s="10">
        <v>65</v>
      </c>
      <c r="B68" s="7" t="s">
        <v>6915</v>
      </c>
      <c r="C68" s="70" t="s">
        <v>6916</v>
      </c>
      <c r="D68" s="40">
        <v>18</v>
      </c>
      <c r="E68" s="8">
        <f t="shared" si="2"/>
        <v>5.7</v>
      </c>
      <c r="F68" s="40"/>
      <c r="G68" s="8"/>
      <c r="H68" s="40"/>
      <c r="I68" s="8"/>
      <c r="J68" s="8"/>
      <c r="K68" s="8"/>
      <c r="L68" s="40"/>
      <c r="M68" s="8"/>
      <c r="N68" s="40"/>
      <c r="O68" s="8"/>
      <c r="P68" s="40"/>
      <c r="Q68" s="8"/>
      <c r="R68" s="157">
        <f t="shared" ref="R68:R131" si="14">F68+D68+H68+L68+P68+N68*3.5/60</f>
        <v>18</v>
      </c>
      <c r="S68" s="9">
        <f t="shared" ref="S68:S131" si="15">E68+G68+I68+M68+O68+Q68</f>
        <v>5.7</v>
      </c>
      <c r="T68" s="9"/>
    </row>
    <row r="69" spans="1:20" s="16" customFormat="1" ht="13.5" customHeight="1" x14ac:dyDescent="0.15">
      <c r="A69" s="10">
        <v>66</v>
      </c>
      <c r="B69" s="7" t="s">
        <v>6804</v>
      </c>
      <c r="C69" s="70" t="s">
        <v>6805</v>
      </c>
      <c r="D69" s="40">
        <v>30.08</v>
      </c>
      <c r="E69" s="8">
        <f t="shared" ref="E69:E132" si="16">ROUND(D69/60*19,2)</f>
        <v>9.5299999999999994</v>
      </c>
      <c r="F69" s="40"/>
      <c r="G69" s="8"/>
      <c r="H69" s="40"/>
      <c r="I69" s="8"/>
      <c r="J69" s="8"/>
      <c r="K69" s="8"/>
      <c r="L69" s="40"/>
      <c r="M69" s="8"/>
      <c r="N69" s="40"/>
      <c r="O69" s="8"/>
      <c r="P69" s="40"/>
      <c r="Q69" s="8"/>
      <c r="R69" s="157">
        <f t="shared" si="14"/>
        <v>30.08</v>
      </c>
      <c r="S69" s="9">
        <f t="shared" si="15"/>
        <v>9.5299999999999994</v>
      </c>
      <c r="T69" s="9"/>
    </row>
    <row r="70" spans="1:20" s="16" customFormat="1" ht="13.5" customHeight="1" x14ac:dyDescent="0.15">
      <c r="A70" s="10">
        <v>67</v>
      </c>
      <c r="B70" s="7" t="s">
        <v>6303</v>
      </c>
      <c r="C70" s="70" t="s">
        <v>6304</v>
      </c>
      <c r="D70" s="40">
        <v>16.2</v>
      </c>
      <c r="E70" s="8">
        <f t="shared" si="16"/>
        <v>5.13</v>
      </c>
      <c r="F70" s="40"/>
      <c r="G70" s="8"/>
      <c r="H70" s="40"/>
      <c r="I70" s="8"/>
      <c r="J70" s="8"/>
      <c r="K70" s="8"/>
      <c r="L70" s="40"/>
      <c r="M70" s="8"/>
      <c r="N70" s="40"/>
      <c r="O70" s="8"/>
      <c r="P70" s="40"/>
      <c r="Q70" s="8"/>
      <c r="R70" s="157">
        <f t="shared" si="14"/>
        <v>16.2</v>
      </c>
      <c r="S70" s="9">
        <f t="shared" si="15"/>
        <v>5.13</v>
      </c>
      <c r="T70" s="9"/>
    </row>
    <row r="71" spans="1:20" s="16" customFormat="1" ht="13.5" customHeight="1" x14ac:dyDescent="0.15">
      <c r="A71" s="10">
        <v>68</v>
      </c>
      <c r="B71" s="7" t="s">
        <v>6917</v>
      </c>
      <c r="C71" s="70" t="s">
        <v>6918</v>
      </c>
      <c r="D71" s="40">
        <v>16.5</v>
      </c>
      <c r="E71" s="8">
        <f t="shared" si="16"/>
        <v>5.23</v>
      </c>
      <c r="F71" s="40"/>
      <c r="G71" s="8"/>
      <c r="H71" s="40"/>
      <c r="I71" s="8"/>
      <c r="J71" s="8"/>
      <c r="K71" s="8"/>
      <c r="L71" s="40"/>
      <c r="M71" s="8"/>
      <c r="N71" s="40"/>
      <c r="O71" s="8"/>
      <c r="P71" s="40"/>
      <c r="Q71" s="8"/>
      <c r="R71" s="157">
        <f t="shared" si="14"/>
        <v>16.5</v>
      </c>
      <c r="S71" s="9">
        <f t="shared" si="15"/>
        <v>5.23</v>
      </c>
      <c r="T71" s="9"/>
    </row>
    <row r="72" spans="1:20" s="16" customFormat="1" ht="13.5" customHeight="1" x14ac:dyDescent="0.15">
      <c r="A72" s="10">
        <v>69</v>
      </c>
      <c r="B72" s="7" t="s">
        <v>6417</v>
      </c>
      <c r="C72" s="70" t="s">
        <v>6418</v>
      </c>
      <c r="D72" s="40">
        <v>28.5</v>
      </c>
      <c r="E72" s="8">
        <f t="shared" si="16"/>
        <v>9.0299999999999994</v>
      </c>
      <c r="F72" s="40"/>
      <c r="G72" s="8"/>
      <c r="H72" s="40"/>
      <c r="I72" s="8"/>
      <c r="J72" s="8"/>
      <c r="K72" s="8"/>
      <c r="L72" s="40"/>
      <c r="M72" s="8"/>
      <c r="N72" s="40"/>
      <c r="O72" s="8"/>
      <c r="P72" s="40"/>
      <c r="Q72" s="8"/>
      <c r="R72" s="157">
        <f t="shared" si="14"/>
        <v>28.5</v>
      </c>
      <c r="S72" s="9">
        <f t="shared" si="15"/>
        <v>9.0299999999999994</v>
      </c>
      <c r="T72" s="9"/>
    </row>
    <row r="73" spans="1:20" s="16" customFormat="1" ht="13.5" customHeight="1" x14ac:dyDescent="0.15">
      <c r="A73" s="10">
        <v>70</v>
      </c>
      <c r="B73" s="7" t="s">
        <v>4309</v>
      </c>
      <c r="C73" s="70" t="s">
        <v>4310</v>
      </c>
      <c r="D73" s="40">
        <v>12.384</v>
      </c>
      <c r="E73" s="8">
        <f t="shared" si="16"/>
        <v>3.92</v>
      </c>
      <c r="F73" s="40"/>
      <c r="G73" s="8"/>
      <c r="H73" s="40">
        <v>125.48</v>
      </c>
      <c r="I73" s="8">
        <f>ROUND(H73/60*19,2)</f>
        <v>39.74</v>
      </c>
      <c r="J73" s="8"/>
      <c r="K73" s="8"/>
      <c r="L73" s="40">
        <v>7.9799999999999995</v>
      </c>
      <c r="M73" s="8">
        <f t="shared" ref="M73:M75" si="17">ROUND(L73/60*19,2)</f>
        <v>2.5299999999999998</v>
      </c>
      <c r="N73" s="40"/>
      <c r="O73" s="8"/>
      <c r="P73" s="40"/>
      <c r="Q73" s="8"/>
      <c r="R73" s="157">
        <f t="shared" si="14"/>
        <v>145.84399999999999</v>
      </c>
      <c r="S73" s="9">
        <f t="shared" si="15"/>
        <v>46.190000000000005</v>
      </c>
      <c r="T73" s="9"/>
    </row>
    <row r="74" spans="1:20" s="16" customFormat="1" ht="13.5" customHeight="1" x14ac:dyDescent="0.15">
      <c r="A74" s="10">
        <v>71</v>
      </c>
      <c r="B74" s="7" t="s">
        <v>960</v>
      </c>
      <c r="C74" s="70" t="s">
        <v>4834</v>
      </c>
      <c r="D74" s="40">
        <v>13.62215232</v>
      </c>
      <c r="E74" s="8">
        <f t="shared" si="16"/>
        <v>4.3099999999999996</v>
      </c>
      <c r="F74" s="40"/>
      <c r="G74" s="8"/>
      <c r="H74" s="40"/>
      <c r="I74" s="8"/>
      <c r="J74" s="8"/>
      <c r="K74" s="8"/>
      <c r="L74" s="40">
        <v>2.6</v>
      </c>
      <c r="M74" s="8">
        <f t="shared" si="17"/>
        <v>0.82</v>
      </c>
      <c r="N74" s="40"/>
      <c r="O74" s="8"/>
      <c r="P74" s="40"/>
      <c r="Q74" s="8"/>
      <c r="R74" s="157">
        <f t="shared" si="14"/>
        <v>16.222152319999999</v>
      </c>
      <c r="S74" s="9">
        <f t="shared" si="15"/>
        <v>5.13</v>
      </c>
      <c r="T74" s="9"/>
    </row>
    <row r="75" spans="1:20" s="16" customFormat="1" ht="13.5" customHeight="1" x14ac:dyDescent="0.15">
      <c r="A75" s="10">
        <v>72</v>
      </c>
      <c r="B75" s="7" t="s">
        <v>6806</v>
      </c>
      <c r="C75" s="70" t="s">
        <v>6807</v>
      </c>
      <c r="D75" s="40">
        <v>73.099999999999994</v>
      </c>
      <c r="E75" s="8">
        <f t="shared" si="16"/>
        <v>23.15</v>
      </c>
      <c r="F75" s="40"/>
      <c r="G75" s="8"/>
      <c r="H75" s="40"/>
      <c r="I75" s="8"/>
      <c r="J75" s="8"/>
      <c r="K75" s="8"/>
      <c r="L75" s="40">
        <v>10</v>
      </c>
      <c r="M75" s="8">
        <f t="shared" si="17"/>
        <v>3.17</v>
      </c>
      <c r="N75" s="40"/>
      <c r="O75" s="8"/>
      <c r="P75" s="40"/>
      <c r="Q75" s="8"/>
      <c r="R75" s="157">
        <f t="shared" si="14"/>
        <v>83.1</v>
      </c>
      <c r="S75" s="9">
        <f t="shared" si="15"/>
        <v>26.32</v>
      </c>
      <c r="T75" s="9"/>
    </row>
    <row r="76" spans="1:20" s="16" customFormat="1" ht="13.5" customHeight="1" x14ac:dyDescent="0.15">
      <c r="A76" s="10">
        <v>73</v>
      </c>
      <c r="B76" s="7" t="s">
        <v>6808</v>
      </c>
      <c r="C76" s="70" t="s">
        <v>6809</v>
      </c>
      <c r="D76" s="40">
        <v>18.5</v>
      </c>
      <c r="E76" s="8">
        <f t="shared" si="16"/>
        <v>5.86</v>
      </c>
      <c r="F76" s="40"/>
      <c r="G76" s="8"/>
      <c r="H76" s="40"/>
      <c r="I76" s="8"/>
      <c r="J76" s="8"/>
      <c r="K76" s="8"/>
      <c r="L76" s="40"/>
      <c r="M76" s="8"/>
      <c r="N76" s="40"/>
      <c r="O76" s="8"/>
      <c r="P76" s="40"/>
      <c r="Q76" s="8"/>
      <c r="R76" s="157">
        <f t="shared" si="14"/>
        <v>18.5</v>
      </c>
      <c r="S76" s="9">
        <f t="shared" si="15"/>
        <v>5.86</v>
      </c>
      <c r="T76" s="9"/>
    </row>
    <row r="77" spans="1:20" s="16" customFormat="1" ht="13.5" customHeight="1" x14ac:dyDescent="0.15">
      <c r="A77" s="10">
        <v>74</v>
      </c>
      <c r="B77" s="7" t="s">
        <v>738</v>
      </c>
      <c r="C77" s="70" t="s">
        <v>5158</v>
      </c>
      <c r="D77" s="40">
        <v>12.00370725703908</v>
      </c>
      <c r="E77" s="8">
        <f t="shared" si="16"/>
        <v>3.8</v>
      </c>
      <c r="F77" s="40"/>
      <c r="G77" s="8"/>
      <c r="H77" s="40"/>
      <c r="I77" s="8"/>
      <c r="J77" s="8"/>
      <c r="K77" s="8"/>
      <c r="L77" s="40"/>
      <c r="M77" s="8"/>
      <c r="N77" s="40"/>
      <c r="O77" s="8"/>
      <c r="P77" s="40"/>
      <c r="Q77" s="8"/>
      <c r="R77" s="157">
        <f t="shared" si="14"/>
        <v>12.00370725703908</v>
      </c>
      <c r="S77" s="9">
        <f t="shared" si="15"/>
        <v>3.8</v>
      </c>
      <c r="T77" s="9"/>
    </row>
    <row r="78" spans="1:20" s="16" customFormat="1" ht="13.5" customHeight="1" x14ac:dyDescent="0.15">
      <c r="A78" s="10">
        <v>75</v>
      </c>
      <c r="B78" s="7" t="s">
        <v>6919</v>
      </c>
      <c r="C78" s="70" t="s">
        <v>6920</v>
      </c>
      <c r="D78" s="40">
        <v>20.5</v>
      </c>
      <c r="E78" s="8">
        <f t="shared" si="16"/>
        <v>6.49</v>
      </c>
      <c r="F78" s="40"/>
      <c r="G78" s="8"/>
      <c r="H78" s="40"/>
      <c r="I78" s="8"/>
      <c r="J78" s="8"/>
      <c r="K78" s="8"/>
      <c r="L78" s="40"/>
      <c r="M78" s="8"/>
      <c r="N78" s="40"/>
      <c r="O78" s="8"/>
      <c r="P78" s="40"/>
      <c r="Q78" s="8"/>
      <c r="R78" s="157">
        <f t="shared" si="14"/>
        <v>20.5</v>
      </c>
      <c r="S78" s="9">
        <f t="shared" si="15"/>
        <v>6.49</v>
      </c>
      <c r="T78" s="9"/>
    </row>
    <row r="79" spans="1:20" s="16" customFormat="1" ht="13.5" customHeight="1" x14ac:dyDescent="0.15">
      <c r="A79" s="10">
        <v>76</v>
      </c>
      <c r="B79" s="7" t="s">
        <v>6550</v>
      </c>
      <c r="C79" s="70" t="s">
        <v>6551</v>
      </c>
      <c r="D79" s="40">
        <v>50</v>
      </c>
      <c r="E79" s="8">
        <f t="shared" si="16"/>
        <v>15.83</v>
      </c>
      <c r="F79" s="40"/>
      <c r="G79" s="8"/>
      <c r="H79" s="40"/>
      <c r="I79" s="8"/>
      <c r="J79" s="8"/>
      <c r="K79" s="8"/>
      <c r="L79" s="40">
        <v>6.1</v>
      </c>
      <c r="M79" s="8">
        <f t="shared" ref="M79:M82" si="18">ROUND(L79/60*19,2)</f>
        <v>1.93</v>
      </c>
      <c r="N79" s="40"/>
      <c r="O79" s="8"/>
      <c r="P79" s="40"/>
      <c r="Q79" s="8"/>
      <c r="R79" s="157">
        <f t="shared" si="14"/>
        <v>56.1</v>
      </c>
      <c r="S79" s="9">
        <f t="shared" si="15"/>
        <v>17.760000000000002</v>
      </c>
      <c r="T79" s="9"/>
    </row>
    <row r="80" spans="1:20" s="16" customFormat="1" ht="13.5" customHeight="1" x14ac:dyDescent="0.15">
      <c r="A80" s="10">
        <v>77</v>
      </c>
      <c r="B80" s="7" t="s">
        <v>7004</v>
      </c>
      <c r="C80" s="70" t="s">
        <v>7005</v>
      </c>
      <c r="D80" s="40">
        <v>85</v>
      </c>
      <c r="E80" s="8">
        <f t="shared" si="16"/>
        <v>26.92</v>
      </c>
      <c r="F80" s="40"/>
      <c r="G80" s="8"/>
      <c r="H80" s="40"/>
      <c r="I80" s="8"/>
      <c r="J80" s="8"/>
      <c r="K80" s="8"/>
      <c r="L80" s="40">
        <v>10</v>
      </c>
      <c r="M80" s="8">
        <f t="shared" si="18"/>
        <v>3.17</v>
      </c>
      <c r="N80" s="40"/>
      <c r="O80" s="8"/>
      <c r="P80" s="40"/>
      <c r="Q80" s="8"/>
      <c r="R80" s="157">
        <f t="shared" si="14"/>
        <v>95</v>
      </c>
      <c r="S80" s="9">
        <f t="shared" si="15"/>
        <v>30.090000000000003</v>
      </c>
      <c r="T80" s="9"/>
    </row>
    <row r="81" spans="1:20" s="16" customFormat="1" ht="13.5" customHeight="1" x14ac:dyDescent="0.15">
      <c r="A81" s="10">
        <v>78</v>
      </c>
      <c r="B81" s="7" t="s">
        <v>961</v>
      </c>
      <c r="C81" s="70" t="s">
        <v>4835</v>
      </c>
      <c r="D81" s="40">
        <v>13.62215232</v>
      </c>
      <c r="E81" s="8">
        <f t="shared" si="16"/>
        <v>4.3099999999999996</v>
      </c>
      <c r="F81" s="40"/>
      <c r="G81" s="8"/>
      <c r="H81" s="40"/>
      <c r="I81" s="8"/>
      <c r="J81" s="8"/>
      <c r="K81" s="8"/>
      <c r="L81" s="40">
        <v>2.6</v>
      </c>
      <c r="M81" s="8">
        <f t="shared" si="18"/>
        <v>0.82</v>
      </c>
      <c r="N81" s="40"/>
      <c r="O81" s="8"/>
      <c r="P81" s="40"/>
      <c r="Q81" s="8"/>
      <c r="R81" s="157">
        <f t="shared" si="14"/>
        <v>16.222152319999999</v>
      </c>
      <c r="S81" s="9">
        <f t="shared" si="15"/>
        <v>5.13</v>
      </c>
      <c r="T81" s="9"/>
    </row>
    <row r="82" spans="1:20" s="16" customFormat="1" ht="13.5" customHeight="1" x14ac:dyDescent="0.15">
      <c r="A82" s="10">
        <v>79</v>
      </c>
      <c r="B82" s="7" t="s">
        <v>1206</v>
      </c>
      <c r="C82" s="70" t="s">
        <v>6300</v>
      </c>
      <c r="D82" s="40">
        <v>60.2</v>
      </c>
      <c r="E82" s="8">
        <f t="shared" si="16"/>
        <v>19.059999999999999</v>
      </c>
      <c r="F82" s="40"/>
      <c r="G82" s="8"/>
      <c r="H82" s="40"/>
      <c r="I82" s="8"/>
      <c r="J82" s="8"/>
      <c r="K82" s="8"/>
      <c r="L82" s="40">
        <v>10</v>
      </c>
      <c r="M82" s="8">
        <f t="shared" si="18"/>
        <v>3.17</v>
      </c>
      <c r="N82" s="40"/>
      <c r="O82" s="8"/>
      <c r="P82" s="40"/>
      <c r="Q82" s="8"/>
      <c r="R82" s="157">
        <f t="shared" si="14"/>
        <v>70.2</v>
      </c>
      <c r="S82" s="9">
        <f t="shared" si="15"/>
        <v>22.229999999999997</v>
      </c>
      <c r="T82" s="9"/>
    </row>
    <row r="83" spans="1:20" s="16" customFormat="1" ht="13.5" customHeight="1" x14ac:dyDescent="0.15">
      <c r="A83" s="10">
        <v>80</v>
      </c>
      <c r="B83" s="7" t="s">
        <v>739</v>
      </c>
      <c r="C83" s="70" t="s">
        <v>740</v>
      </c>
      <c r="D83" s="40">
        <v>12.297331089566011</v>
      </c>
      <c r="E83" s="8">
        <f t="shared" si="16"/>
        <v>3.89</v>
      </c>
      <c r="F83" s="40"/>
      <c r="G83" s="8"/>
      <c r="H83" s="40"/>
      <c r="I83" s="8"/>
      <c r="J83" s="8"/>
      <c r="K83" s="8"/>
      <c r="L83" s="40"/>
      <c r="M83" s="8"/>
      <c r="N83" s="40"/>
      <c r="O83" s="8"/>
      <c r="P83" s="40"/>
      <c r="Q83" s="8"/>
      <c r="R83" s="157">
        <f t="shared" si="14"/>
        <v>12.297331089566011</v>
      </c>
      <c r="S83" s="9">
        <f t="shared" si="15"/>
        <v>3.89</v>
      </c>
      <c r="T83" s="9"/>
    </row>
    <row r="84" spans="1:20" s="16" customFormat="1" ht="13.5" customHeight="1" x14ac:dyDescent="0.15">
      <c r="A84" s="10">
        <v>81</v>
      </c>
      <c r="B84" s="7" t="s">
        <v>6810</v>
      </c>
      <c r="C84" s="70" t="s">
        <v>6811</v>
      </c>
      <c r="D84" s="40">
        <v>30.08</v>
      </c>
      <c r="E84" s="8">
        <f t="shared" si="16"/>
        <v>9.5299999999999994</v>
      </c>
      <c r="F84" s="40"/>
      <c r="G84" s="8"/>
      <c r="H84" s="40"/>
      <c r="I84" s="8"/>
      <c r="J84" s="8"/>
      <c r="K84" s="8"/>
      <c r="L84" s="40"/>
      <c r="M84" s="8"/>
      <c r="N84" s="40"/>
      <c r="O84" s="8"/>
      <c r="P84" s="40"/>
      <c r="Q84" s="8"/>
      <c r="R84" s="157">
        <f t="shared" si="14"/>
        <v>30.08</v>
      </c>
      <c r="S84" s="9">
        <f t="shared" si="15"/>
        <v>9.5299999999999994</v>
      </c>
      <c r="T84" s="9"/>
    </row>
    <row r="85" spans="1:20" s="16" customFormat="1" ht="13.5" customHeight="1" x14ac:dyDescent="0.15">
      <c r="A85" s="10">
        <v>82</v>
      </c>
      <c r="B85" s="7" t="s">
        <v>6921</v>
      </c>
      <c r="C85" s="70" t="s">
        <v>6922</v>
      </c>
      <c r="D85" s="40">
        <v>16.5</v>
      </c>
      <c r="E85" s="8">
        <f t="shared" si="16"/>
        <v>5.23</v>
      </c>
      <c r="F85" s="40"/>
      <c r="G85" s="8"/>
      <c r="H85" s="40"/>
      <c r="I85" s="8"/>
      <c r="J85" s="8"/>
      <c r="K85" s="8"/>
      <c r="L85" s="40"/>
      <c r="M85" s="8"/>
      <c r="N85" s="40"/>
      <c r="O85" s="8"/>
      <c r="P85" s="40"/>
      <c r="Q85" s="8"/>
      <c r="R85" s="157">
        <f t="shared" si="14"/>
        <v>16.5</v>
      </c>
      <c r="S85" s="9">
        <f t="shared" si="15"/>
        <v>5.23</v>
      </c>
      <c r="T85" s="9"/>
    </row>
    <row r="86" spans="1:20" s="16" customFormat="1" ht="13.5" customHeight="1" x14ac:dyDescent="0.15">
      <c r="A86" s="10">
        <v>83</v>
      </c>
      <c r="B86" s="7" t="s">
        <v>6732</v>
      </c>
      <c r="C86" s="70" t="s">
        <v>6733</v>
      </c>
      <c r="D86" s="40">
        <v>15.5</v>
      </c>
      <c r="E86" s="8">
        <f t="shared" si="16"/>
        <v>4.91</v>
      </c>
      <c r="F86" s="40"/>
      <c r="G86" s="8"/>
      <c r="H86" s="40"/>
      <c r="I86" s="8"/>
      <c r="J86" s="8"/>
      <c r="K86" s="8"/>
      <c r="L86" s="40"/>
      <c r="M86" s="8"/>
      <c r="N86" s="40"/>
      <c r="O86" s="8"/>
      <c r="P86" s="40"/>
      <c r="Q86" s="8"/>
      <c r="R86" s="157">
        <f t="shared" si="14"/>
        <v>15.5</v>
      </c>
      <c r="S86" s="9">
        <f t="shared" si="15"/>
        <v>4.91</v>
      </c>
      <c r="T86" s="9"/>
    </row>
    <row r="87" spans="1:20" s="16" customFormat="1" ht="13.5" customHeight="1" x14ac:dyDescent="0.15">
      <c r="A87" s="10">
        <v>84</v>
      </c>
      <c r="B87" s="7" t="s">
        <v>4117</v>
      </c>
      <c r="C87" s="70" t="s">
        <v>4118</v>
      </c>
      <c r="D87" s="40">
        <v>13.5</v>
      </c>
      <c r="E87" s="8">
        <f t="shared" si="16"/>
        <v>4.28</v>
      </c>
      <c r="F87" s="40"/>
      <c r="G87" s="8"/>
      <c r="H87" s="40"/>
      <c r="I87" s="8"/>
      <c r="J87" s="8"/>
      <c r="K87" s="8"/>
      <c r="L87" s="40"/>
      <c r="M87" s="8"/>
      <c r="N87" s="40"/>
      <c r="O87" s="8"/>
      <c r="P87" s="40"/>
      <c r="Q87" s="8"/>
      <c r="R87" s="157">
        <f t="shared" si="14"/>
        <v>13.5</v>
      </c>
      <c r="S87" s="9">
        <f t="shared" si="15"/>
        <v>4.28</v>
      </c>
      <c r="T87" s="9"/>
    </row>
    <row r="88" spans="1:20" s="16" customFormat="1" ht="13.5" customHeight="1" x14ac:dyDescent="0.15">
      <c r="A88" s="10">
        <v>85</v>
      </c>
      <c r="B88" s="7" t="s">
        <v>7006</v>
      </c>
      <c r="C88" s="70" t="s">
        <v>7007</v>
      </c>
      <c r="D88" s="40">
        <v>85</v>
      </c>
      <c r="E88" s="8">
        <f t="shared" si="16"/>
        <v>26.92</v>
      </c>
      <c r="F88" s="40"/>
      <c r="G88" s="8"/>
      <c r="H88" s="40"/>
      <c r="I88" s="8"/>
      <c r="J88" s="8"/>
      <c r="K88" s="8"/>
      <c r="L88" s="40">
        <v>10</v>
      </c>
      <c r="M88" s="8">
        <f t="shared" ref="M88:M90" si="19">ROUND(L88/60*19,2)</f>
        <v>3.17</v>
      </c>
      <c r="N88" s="40"/>
      <c r="O88" s="8"/>
      <c r="P88" s="40"/>
      <c r="Q88" s="8"/>
      <c r="R88" s="157">
        <f t="shared" si="14"/>
        <v>95</v>
      </c>
      <c r="S88" s="9">
        <f t="shared" si="15"/>
        <v>30.090000000000003</v>
      </c>
      <c r="T88" s="9"/>
    </row>
    <row r="89" spans="1:20" s="16" customFormat="1" ht="13.5" customHeight="1" x14ac:dyDescent="0.15">
      <c r="A89" s="10">
        <v>86</v>
      </c>
      <c r="B89" s="7" t="s">
        <v>2913</v>
      </c>
      <c r="C89" s="70" t="s">
        <v>2914</v>
      </c>
      <c r="D89" s="40">
        <v>12.9</v>
      </c>
      <c r="E89" s="8">
        <f t="shared" si="16"/>
        <v>4.09</v>
      </c>
      <c r="F89" s="40"/>
      <c r="G89" s="8"/>
      <c r="H89" s="40"/>
      <c r="I89" s="8"/>
      <c r="J89" s="8"/>
      <c r="K89" s="8"/>
      <c r="L89" s="40">
        <v>4</v>
      </c>
      <c r="M89" s="8">
        <f t="shared" si="19"/>
        <v>1.27</v>
      </c>
      <c r="N89" s="40"/>
      <c r="O89" s="8"/>
      <c r="P89" s="40"/>
      <c r="Q89" s="8"/>
      <c r="R89" s="157">
        <f t="shared" si="14"/>
        <v>16.899999999999999</v>
      </c>
      <c r="S89" s="9">
        <f t="shared" si="15"/>
        <v>5.3599999999999994</v>
      </c>
      <c r="T89" s="9"/>
    </row>
    <row r="90" spans="1:20" s="16" customFormat="1" ht="13.5" customHeight="1" x14ac:dyDescent="0.15">
      <c r="A90" s="10">
        <v>87</v>
      </c>
      <c r="B90" s="7" t="s">
        <v>3930</v>
      </c>
      <c r="C90" s="70" t="s">
        <v>3931</v>
      </c>
      <c r="D90" s="40">
        <v>19.5</v>
      </c>
      <c r="E90" s="8">
        <f t="shared" si="16"/>
        <v>6.18</v>
      </c>
      <c r="F90" s="40"/>
      <c r="G90" s="8"/>
      <c r="H90" s="40"/>
      <c r="I90" s="8"/>
      <c r="J90" s="8"/>
      <c r="K90" s="8"/>
      <c r="L90" s="40">
        <v>2.5</v>
      </c>
      <c r="M90" s="8">
        <f t="shared" si="19"/>
        <v>0.79</v>
      </c>
      <c r="N90" s="40"/>
      <c r="O90" s="8"/>
      <c r="P90" s="40"/>
      <c r="Q90" s="8"/>
      <c r="R90" s="157">
        <f t="shared" si="14"/>
        <v>22</v>
      </c>
      <c r="S90" s="9">
        <f t="shared" si="15"/>
        <v>6.97</v>
      </c>
      <c r="T90" s="9"/>
    </row>
    <row r="91" spans="1:20" s="16" customFormat="1" ht="13.5" customHeight="1" x14ac:dyDescent="0.15">
      <c r="A91" s="10">
        <v>88</v>
      </c>
      <c r="B91" s="7" t="s">
        <v>6734</v>
      </c>
      <c r="C91" s="70" t="s">
        <v>6735</v>
      </c>
      <c r="D91" s="40">
        <v>16.5</v>
      </c>
      <c r="E91" s="8">
        <f t="shared" si="16"/>
        <v>5.23</v>
      </c>
      <c r="F91" s="40"/>
      <c r="G91" s="8"/>
      <c r="H91" s="40"/>
      <c r="I91" s="8"/>
      <c r="J91" s="8"/>
      <c r="K91" s="8"/>
      <c r="L91" s="40"/>
      <c r="M91" s="8"/>
      <c r="N91" s="40"/>
      <c r="O91" s="8"/>
      <c r="P91" s="40"/>
      <c r="Q91" s="8"/>
      <c r="R91" s="157">
        <f t="shared" si="14"/>
        <v>16.5</v>
      </c>
      <c r="S91" s="9">
        <f t="shared" si="15"/>
        <v>5.23</v>
      </c>
      <c r="T91" s="9"/>
    </row>
    <row r="92" spans="1:20" s="16" customFormat="1" ht="13.5" customHeight="1" x14ac:dyDescent="0.15">
      <c r="A92" s="10">
        <v>89</v>
      </c>
      <c r="B92" s="7" t="s">
        <v>6812</v>
      </c>
      <c r="C92" s="70" t="s">
        <v>6813</v>
      </c>
      <c r="D92" s="40">
        <v>30.08</v>
      </c>
      <c r="E92" s="8">
        <f t="shared" si="16"/>
        <v>9.5299999999999994</v>
      </c>
      <c r="F92" s="40"/>
      <c r="G92" s="8"/>
      <c r="H92" s="40"/>
      <c r="I92" s="8"/>
      <c r="J92" s="8"/>
      <c r="K92" s="8"/>
      <c r="L92" s="40"/>
      <c r="M92" s="8"/>
      <c r="N92" s="40"/>
      <c r="O92" s="8"/>
      <c r="P92" s="40"/>
      <c r="Q92" s="8"/>
      <c r="R92" s="157">
        <f t="shared" si="14"/>
        <v>30.08</v>
      </c>
      <c r="S92" s="9">
        <f t="shared" si="15"/>
        <v>9.5299999999999994</v>
      </c>
      <c r="T92" s="9"/>
    </row>
    <row r="93" spans="1:20" s="16" customFormat="1" ht="13.5" customHeight="1" x14ac:dyDescent="0.15">
      <c r="A93" s="10">
        <v>90</v>
      </c>
      <c r="B93" s="7" t="s">
        <v>1229</v>
      </c>
      <c r="C93" s="70" t="s">
        <v>6600</v>
      </c>
      <c r="D93" s="40">
        <v>53.2</v>
      </c>
      <c r="E93" s="8">
        <f t="shared" si="16"/>
        <v>16.850000000000001</v>
      </c>
      <c r="F93" s="40"/>
      <c r="G93" s="8"/>
      <c r="H93" s="40"/>
      <c r="I93" s="8"/>
      <c r="J93" s="8"/>
      <c r="K93" s="8"/>
      <c r="L93" s="40">
        <v>10</v>
      </c>
      <c r="M93" s="8">
        <f t="shared" ref="M93:M96" si="20">ROUND(L93/60*19,2)</f>
        <v>3.17</v>
      </c>
      <c r="N93" s="40"/>
      <c r="O93" s="8"/>
      <c r="P93" s="40"/>
      <c r="Q93" s="8"/>
      <c r="R93" s="157">
        <f t="shared" si="14"/>
        <v>63.2</v>
      </c>
      <c r="S93" s="9">
        <f t="shared" si="15"/>
        <v>20.020000000000003</v>
      </c>
      <c r="T93" s="9"/>
    </row>
    <row r="94" spans="1:20" s="16" customFormat="1" ht="13.5" customHeight="1" x14ac:dyDescent="0.15">
      <c r="A94" s="10">
        <v>91</v>
      </c>
      <c r="B94" s="7" t="s">
        <v>1297</v>
      </c>
      <c r="C94" s="70" t="s">
        <v>1298</v>
      </c>
      <c r="D94" s="40">
        <v>53.2</v>
      </c>
      <c r="E94" s="8">
        <f t="shared" si="16"/>
        <v>16.850000000000001</v>
      </c>
      <c r="F94" s="40"/>
      <c r="G94" s="8"/>
      <c r="H94" s="40"/>
      <c r="I94" s="8"/>
      <c r="J94" s="8"/>
      <c r="K94" s="8"/>
      <c r="L94" s="40">
        <v>10</v>
      </c>
      <c r="M94" s="8">
        <f t="shared" si="20"/>
        <v>3.17</v>
      </c>
      <c r="N94" s="40"/>
      <c r="O94" s="8"/>
      <c r="P94" s="40"/>
      <c r="Q94" s="8"/>
      <c r="R94" s="157">
        <f t="shared" si="14"/>
        <v>63.2</v>
      </c>
      <c r="S94" s="9">
        <f t="shared" si="15"/>
        <v>20.020000000000003</v>
      </c>
      <c r="T94" s="9"/>
    </row>
    <row r="95" spans="1:20" s="16" customFormat="1" ht="13.5" customHeight="1" x14ac:dyDescent="0.15">
      <c r="A95" s="10">
        <v>92</v>
      </c>
      <c r="B95" s="7" t="s">
        <v>6925</v>
      </c>
      <c r="C95" s="70" t="s">
        <v>6926</v>
      </c>
      <c r="D95" s="40">
        <v>20</v>
      </c>
      <c r="E95" s="8">
        <f t="shared" si="16"/>
        <v>6.33</v>
      </c>
      <c r="F95" s="40"/>
      <c r="G95" s="8"/>
      <c r="H95" s="40"/>
      <c r="I95" s="8"/>
      <c r="J95" s="8"/>
      <c r="K95" s="8"/>
      <c r="L95" s="40">
        <v>2.5</v>
      </c>
      <c r="M95" s="8">
        <f t="shared" si="20"/>
        <v>0.79</v>
      </c>
      <c r="N95" s="40"/>
      <c r="O95" s="8"/>
      <c r="P95" s="40"/>
      <c r="Q95" s="8"/>
      <c r="R95" s="157">
        <f t="shared" si="14"/>
        <v>22.5</v>
      </c>
      <c r="S95" s="9">
        <f t="shared" si="15"/>
        <v>7.12</v>
      </c>
      <c r="T95" s="9"/>
    </row>
    <row r="96" spans="1:20" s="16" customFormat="1" ht="13.5" customHeight="1" x14ac:dyDescent="0.15">
      <c r="A96" s="10">
        <v>93</v>
      </c>
      <c r="B96" s="7" t="s">
        <v>1210</v>
      </c>
      <c r="C96" s="70" t="s">
        <v>1211</v>
      </c>
      <c r="D96" s="40">
        <v>19.219968000000001</v>
      </c>
      <c r="E96" s="8">
        <f t="shared" si="16"/>
        <v>6.09</v>
      </c>
      <c r="F96" s="40"/>
      <c r="G96" s="8"/>
      <c r="H96" s="40">
        <v>93.48</v>
      </c>
      <c r="I96" s="8">
        <f>ROUND(H96/60*19,2)</f>
        <v>29.6</v>
      </c>
      <c r="J96" s="8"/>
      <c r="K96" s="8"/>
      <c r="L96" s="40">
        <v>13.984</v>
      </c>
      <c r="M96" s="8">
        <f t="shared" si="20"/>
        <v>4.43</v>
      </c>
      <c r="N96" s="40"/>
      <c r="O96" s="8"/>
      <c r="P96" s="40"/>
      <c r="Q96" s="8"/>
      <c r="R96" s="157">
        <f t="shared" si="14"/>
        <v>126.68396800000001</v>
      </c>
      <c r="S96" s="9">
        <f t="shared" si="15"/>
        <v>40.119999999999997</v>
      </c>
      <c r="T96" s="9"/>
    </row>
    <row r="97" spans="1:20" s="16" customFormat="1" ht="13.5" customHeight="1" x14ac:dyDescent="0.15">
      <c r="A97" s="10">
        <v>94</v>
      </c>
      <c r="B97" s="7" t="s">
        <v>7090</v>
      </c>
      <c r="C97" s="70" t="s">
        <v>743</v>
      </c>
      <c r="D97" s="40">
        <v>24.00440189369877</v>
      </c>
      <c r="E97" s="8">
        <f t="shared" si="16"/>
        <v>7.6</v>
      </c>
      <c r="F97" s="40"/>
      <c r="G97" s="8"/>
      <c r="H97" s="40"/>
      <c r="I97" s="8"/>
      <c r="J97" s="8"/>
      <c r="K97" s="8"/>
      <c r="L97" s="40"/>
      <c r="M97" s="8"/>
      <c r="N97" s="40"/>
      <c r="O97" s="8"/>
      <c r="P97" s="40"/>
      <c r="Q97" s="8"/>
      <c r="R97" s="157">
        <f t="shared" si="14"/>
        <v>24.00440189369877</v>
      </c>
      <c r="S97" s="9">
        <f t="shared" si="15"/>
        <v>7.6</v>
      </c>
      <c r="T97" s="9"/>
    </row>
    <row r="98" spans="1:20" s="16" customFormat="1" ht="13.5" customHeight="1" x14ac:dyDescent="0.15">
      <c r="A98" s="10">
        <v>95</v>
      </c>
      <c r="B98" s="7" t="s">
        <v>6458</v>
      </c>
      <c r="C98" s="70" t="s">
        <v>6459</v>
      </c>
      <c r="D98" s="40">
        <v>14.8</v>
      </c>
      <c r="E98" s="8">
        <f t="shared" si="16"/>
        <v>4.6900000000000004</v>
      </c>
      <c r="F98" s="40"/>
      <c r="G98" s="8"/>
      <c r="H98" s="40"/>
      <c r="I98" s="8"/>
      <c r="J98" s="8"/>
      <c r="K98" s="8"/>
      <c r="L98" s="40"/>
      <c r="M98" s="8"/>
      <c r="N98" s="40"/>
      <c r="O98" s="8"/>
      <c r="P98" s="40"/>
      <c r="Q98" s="8"/>
      <c r="R98" s="157">
        <f t="shared" si="14"/>
        <v>14.8</v>
      </c>
      <c r="S98" s="9">
        <f t="shared" si="15"/>
        <v>4.6900000000000004</v>
      </c>
      <c r="T98" s="9"/>
    </row>
    <row r="99" spans="1:20" s="16" customFormat="1" ht="13.5" customHeight="1" x14ac:dyDescent="0.15">
      <c r="A99" s="10">
        <v>96</v>
      </c>
      <c r="B99" s="7" t="s">
        <v>6814</v>
      </c>
      <c r="C99" s="70" t="s">
        <v>6815</v>
      </c>
      <c r="D99" s="40">
        <v>18.5</v>
      </c>
      <c r="E99" s="8">
        <f t="shared" si="16"/>
        <v>5.86</v>
      </c>
      <c r="F99" s="40"/>
      <c r="G99" s="8"/>
      <c r="H99" s="40"/>
      <c r="I99" s="8"/>
      <c r="J99" s="8"/>
      <c r="K99" s="8"/>
      <c r="L99" s="40"/>
      <c r="M99" s="8"/>
      <c r="N99" s="40"/>
      <c r="O99" s="8"/>
      <c r="P99" s="40"/>
      <c r="Q99" s="8"/>
      <c r="R99" s="157">
        <f t="shared" si="14"/>
        <v>18.5</v>
      </c>
      <c r="S99" s="9">
        <f t="shared" si="15"/>
        <v>5.86</v>
      </c>
      <c r="T99" s="9"/>
    </row>
    <row r="100" spans="1:20" s="16" customFormat="1" ht="13.5" customHeight="1" x14ac:dyDescent="0.15">
      <c r="A100" s="10">
        <v>97</v>
      </c>
      <c r="B100" s="7" t="s">
        <v>6736</v>
      </c>
      <c r="C100" s="70" t="s">
        <v>6737</v>
      </c>
      <c r="D100" s="40">
        <v>15.5</v>
      </c>
      <c r="E100" s="8">
        <f t="shared" si="16"/>
        <v>4.91</v>
      </c>
      <c r="F100" s="40"/>
      <c r="G100" s="8"/>
      <c r="H100" s="40"/>
      <c r="I100" s="8"/>
      <c r="J100" s="8"/>
      <c r="K100" s="8"/>
      <c r="L100" s="40"/>
      <c r="M100" s="8"/>
      <c r="N100" s="40"/>
      <c r="O100" s="8"/>
      <c r="P100" s="40"/>
      <c r="Q100" s="8"/>
      <c r="R100" s="157">
        <f t="shared" si="14"/>
        <v>15.5</v>
      </c>
      <c r="S100" s="9">
        <f t="shared" si="15"/>
        <v>4.91</v>
      </c>
      <c r="T100" s="9"/>
    </row>
    <row r="101" spans="1:20" s="16" customFormat="1" ht="13.5" customHeight="1" x14ac:dyDescent="0.15">
      <c r="A101" s="10">
        <v>98</v>
      </c>
      <c r="B101" s="7" t="s">
        <v>4306</v>
      </c>
      <c r="C101" s="70" t="s">
        <v>4307</v>
      </c>
      <c r="D101" s="40">
        <v>77.056000000000012</v>
      </c>
      <c r="E101" s="8">
        <f t="shared" si="16"/>
        <v>24.4</v>
      </c>
      <c r="F101" s="40"/>
      <c r="G101" s="8"/>
      <c r="H101" s="40"/>
      <c r="I101" s="8"/>
      <c r="J101" s="8"/>
      <c r="K101" s="8"/>
      <c r="L101" s="40">
        <v>10</v>
      </c>
      <c r="M101" s="8">
        <f t="shared" ref="M101:M102" si="21">ROUND(L101/60*19,2)</f>
        <v>3.17</v>
      </c>
      <c r="N101" s="40"/>
      <c r="O101" s="8"/>
      <c r="P101" s="40"/>
      <c r="Q101" s="8"/>
      <c r="R101" s="157">
        <f t="shared" si="14"/>
        <v>87.056000000000012</v>
      </c>
      <c r="S101" s="9">
        <f t="shared" si="15"/>
        <v>27.57</v>
      </c>
      <c r="T101" s="9"/>
    </row>
    <row r="102" spans="1:20" s="16" customFormat="1" ht="13.5" customHeight="1" x14ac:dyDescent="0.15">
      <c r="A102" s="10">
        <v>99</v>
      </c>
      <c r="B102" s="7" t="s">
        <v>967</v>
      </c>
      <c r="C102" s="70" t="s">
        <v>4836</v>
      </c>
      <c r="D102" s="40">
        <v>13.62215232</v>
      </c>
      <c r="E102" s="8">
        <f t="shared" si="16"/>
        <v>4.3099999999999996</v>
      </c>
      <c r="F102" s="40"/>
      <c r="G102" s="8"/>
      <c r="H102" s="40"/>
      <c r="I102" s="8"/>
      <c r="J102" s="8"/>
      <c r="K102" s="8"/>
      <c r="L102" s="40">
        <v>2.6</v>
      </c>
      <c r="M102" s="8">
        <f t="shared" si="21"/>
        <v>0.82</v>
      </c>
      <c r="N102" s="40"/>
      <c r="O102" s="8"/>
      <c r="P102" s="40"/>
      <c r="Q102" s="8"/>
      <c r="R102" s="157">
        <f t="shared" si="14"/>
        <v>16.222152319999999</v>
      </c>
      <c r="S102" s="9">
        <f t="shared" si="15"/>
        <v>5.13</v>
      </c>
      <c r="T102" s="9"/>
    </row>
    <row r="103" spans="1:20" s="16" customFormat="1" ht="13.5" customHeight="1" x14ac:dyDescent="0.15">
      <c r="A103" s="10">
        <v>100</v>
      </c>
      <c r="B103" s="7" t="s">
        <v>744</v>
      </c>
      <c r="C103" s="70" t="s">
        <v>745</v>
      </c>
      <c r="D103" s="40">
        <v>20.508747339468872</v>
      </c>
      <c r="E103" s="8">
        <f t="shared" si="16"/>
        <v>6.49</v>
      </c>
      <c r="F103" s="40"/>
      <c r="G103" s="8"/>
      <c r="H103" s="40"/>
      <c r="I103" s="8"/>
      <c r="J103" s="8"/>
      <c r="K103" s="8"/>
      <c r="L103" s="40"/>
      <c r="M103" s="8"/>
      <c r="N103" s="40"/>
      <c r="O103" s="8"/>
      <c r="P103" s="40"/>
      <c r="Q103" s="8"/>
      <c r="R103" s="157">
        <f t="shared" si="14"/>
        <v>20.508747339468872</v>
      </c>
      <c r="S103" s="9">
        <f t="shared" si="15"/>
        <v>6.49</v>
      </c>
      <c r="T103" s="9"/>
    </row>
    <row r="104" spans="1:20" s="16" customFormat="1" ht="13.5" customHeight="1" x14ac:dyDescent="0.15">
      <c r="A104" s="10">
        <v>101</v>
      </c>
      <c r="B104" s="7" t="s">
        <v>2930</v>
      </c>
      <c r="C104" s="70" t="s">
        <v>2931</v>
      </c>
      <c r="D104" s="40">
        <v>58.8</v>
      </c>
      <c r="E104" s="8">
        <f t="shared" si="16"/>
        <v>18.62</v>
      </c>
      <c r="F104" s="40"/>
      <c r="G104" s="8"/>
      <c r="H104" s="40"/>
      <c r="I104" s="8"/>
      <c r="J104" s="8"/>
      <c r="K104" s="8"/>
      <c r="L104" s="40">
        <v>10</v>
      </c>
      <c r="M104" s="8">
        <f>ROUND(L104/60*19,2)</f>
        <v>3.17</v>
      </c>
      <c r="N104" s="40"/>
      <c r="O104" s="8"/>
      <c r="P104" s="40"/>
      <c r="Q104" s="8"/>
      <c r="R104" s="157">
        <f t="shared" si="14"/>
        <v>68.8</v>
      </c>
      <c r="S104" s="9">
        <f t="shared" si="15"/>
        <v>21.79</v>
      </c>
      <c r="T104" s="9"/>
    </row>
    <row r="105" spans="1:20" s="16" customFormat="1" ht="13.5" customHeight="1" x14ac:dyDescent="0.15">
      <c r="A105" s="10">
        <v>102</v>
      </c>
      <c r="B105" s="7" t="s">
        <v>746</v>
      </c>
      <c r="C105" s="70" t="s">
        <v>747</v>
      </c>
      <c r="D105" s="40">
        <v>20.744480067508711</v>
      </c>
      <c r="E105" s="8">
        <f t="shared" si="16"/>
        <v>6.57</v>
      </c>
      <c r="F105" s="40"/>
      <c r="G105" s="8"/>
      <c r="H105" s="40"/>
      <c r="I105" s="8"/>
      <c r="J105" s="8"/>
      <c r="K105" s="8"/>
      <c r="L105" s="40"/>
      <c r="M105" s="8"/>
      <c r="N105" s="40"/>
      <c r="O105" s="8"/>
      <c r="P105" s="40"/>
      <c r="Q105" s="8"/>
      <c r="R105" s="157">
        <f t="shared" si="14"/>
        <v>20.744480067508711</v>
      </c>
      <c r="S105" s="9">
        <f t="shared" si="15"/>
        <v>6.57</v>
      </c>
      <c r="T105" s="9"/>
    </row>
    <row r="106" spans="1:20" s="16" customFormat="1" ht="13.5" customHeight="1" x14ac:dyDescent="0.15">
      <c r="A106" s="10">
        <v>103</v>
      </c>
      <c r="B106" s="7" t="s">
        <v>6301</v>
      </c>
      <c r="C106" s="70" t="s">
        <v>6302</v>
      </c>
      <c r="D106" s="40">
        <v>14.8</v>
      </c>
      <c r="E106" s="8">
        <f t="shared" si="16"/>
        <v>4.6900000000000004</v>
      </c>
      <c r="F106" s="40"/>
      <c r="G106" s="8"/>
      <c r="H106" s="40"/>
      <c r="I106" s="8"/>
      <c r="J106" s="8"/>
      <c r="K106" s="8"/>
      <c r="L106" s="40"/>
      <c r="M106" s="8"/>
      <c r="N106" s="40"/>
      <c r="O106" s="8"/>
      <c r="P106" s="40"/>
      <c r="Q106" s="8"/>
      <c r="R106" s="157">
        <f t="shared" si="14"/>
        <v>14.8</v>
      </c>
      <c r="S106" s="9">
        <f t="shared" si="15"/>
        <v>4.6900000000000004</v>
      </c>
      <c r="T106" s="9"/>
    </row>
    <row r="107" spans="1:20" s="16" customFormat="1" ht="13.5" customHeight="1" x14ac:dyDescent="0.15">
      <c r="A107" s="10">
        <v>104</v>
      </c>
      <c r="B107" s="7" t="s">
        <v>751</v>
      </c>
      <c r="C107" s="70" t="s">
        <v>752</v>
      </c>
      <c r="D107" s="40">
        <v>8.1732913919999994</v>
      </c>
      <c r="E107" s="8">
        <f t="shared" si="16"/>
        <v>2.59</v>
      </c>
      <c r="F107" s="40"/>
      <c r="G107" s="8"/>
      <c r="H107" s="40"/>
      <c r="I107" s="8"/>
      <c r="J107" s="8"/>
      <c r="K107" s="8"/>
      <c r="L107" s="40">
        <v>3.59</v>
      </c>
      <c r="M107" s="8">
        <f t="shared" ref="M107:M109" si="22">ROUND(L107/60*19,2)</f>
        <v>1.1399999999999999</v>
      </c>
      <c r="N107" s="40"/>
      <c r="O107" s="8"/>
      <c r="P107" s="40">
        <v>5</v>
      </c>
      <c r="Q107" s="8">
        <f>ROUND(P107*$U$3/60,2)</f>
        <v>1.58</v>
      </c>
      <c r="R107" s="157">
        <f t="shared" si="14"/>
        <v>16.763291391999999</v>
      </c>
      <c r="S107" s="9">
        <f t="shared" si="15"/>
        <v>5.31</v>
      </c>
      <c r="T107" s="9"/>
    </row>
    <row r="108" spans="1:20" s="16" customFormat="1" ht="13.5" customHeight="1" x14ac:dyDescent="0.15">
      <c r="A108" s="10">
        <v>105</v>
      </c>
      <c r="B108" s="7" t="s">
        <v>1217</v>
      </c>
      <c r="C108" s="70" t="s">
        <v>6601</v>
      </c>
      <c r="D108" s="40">
        <v>60.2</v>
      </c>
      <c r="E108" s="8">
        <f t="shared" si="16"/>
        <v>19.059999999999999</v>
      </c>
      <c r="F108" s="40"/>
      <c r="G108" s="8"/>
      <c r="H108" s="40"/>
      <c r="I108" s="8"/>
      <c r="J108" s="8"/>
      <c r="K108" s="8"/>
      <c r="L108" s="40">
        <v>10</v>
      </c>
      <c r="M108" s="8">
        <f t="shared" si="22"/>
        <v>3.17</v>
      </c>
      <c r="N108" s="40"/>
      <c r="O108" s="8"/>
      <c r="P108" s="40"/>
      <c r="Q108" s="8"/>
      <c r="R108" s="157">
        <f t="shared" si="14"/>
        <v>70.2</v>
      </c>
      <c r="S108" s="9">
        <f t="shared" si="15"/>
        <v>22.229999999999997</v>
      </c>
      <c r="T108" s="9"/>
    </row>
    <row r="109" spans="1:20" s="16" customFormat="1" ht="13.5" customHeight="1" x14ac:dyDescent="0.15">
      <c r="A109" s="10">
        <v>106</v>
      </c>
      <c r="B109" s="7" t="s">
        <v>7008</v>
      </c>
      <c r="C109" s="70" t="s">
        <v>7009</v>
      </c>
      <c r="D109" s="40">
        <v>18</v>
      </c>
      <c r="E109" s="8">
        <f t="shared" si="16"/>
        <v>5.7</v>
      </c>
      <c r="F109" s="40"/>
      <c r="G109" s="8"/>
      <c r="H109" s="40">
        <v>165</v>
      </c>
      <c r="I109" s="8">
        <f>ROUND(H109/60*19,2)</f>
        <v>52.25</v>
      </c>
      <c r="J109" s="8"/>
      <c r="K109" s="8"/>
      <c r="L109" s="40">
        <v>8</v>
      </c>
      <c r="M109" s="8">
        <f t="shared" si="22"/>
        <v>2.5299999999999998</v>
      </c>
      <c r="N109" s="40"/>
      <c r="O109" s="8"/>
      <c r="P109" s="40"/>
      <c r="Q109" s="8"/>
      <c r="R109" s="157">
        <f t="shared" si="14"/>
        <v>191</v>
      </c>
      <c r="S109" s="9">
        <f t="shared" si="15"/>
        <v>60.480000000000004</v>
      </c>
      <c r="T109" s="9"/>
    </row>
    <row r="110" spans="1:20" s="16" customFormat="1" ht="13.5" customHeight="1" x14ac:dyDescent="0.15">
      <c r="A110" s="10">
        <v>107</v>
      </c>
      <c r="B110" s="7" t="s">
        <v>748</v>
      </c>
      <c r="C110" s="70" t="s">
        <v>5159</v>
      </c>
      <c r="D110" s="40">
        <v>12.386188057039112</v>
      </c>
      <c r="E110" s="8">
        <f t="shared" si="16"/>
        <v>3.92</v>
      </c>
      <c r="F110" s="40"/>
      <c r="G110" s="8"/>
      <c r="H110" s="40"/>
      <c r="I110" s="8"/>
      <c r="J110" s="8"/>
      <c r="K110" s="8"/>
      <c r="L110" s="40"/>
      <c r="M110" s="8"/>
      <c r="N110" s="40"/>
      <c r="O110" s="8"/>
      <c r="P110" s="40"/>
      <c r="Q110" s="8"/>
      <c r="R110" s="157">
        <f t="shared" si="14"/>
        <v>12.386188057039112</v>
      </c>
      <c r="S110" s="9">
        <f t="shared" si="15"/>
        <v>3.92</v>
      </c>
      <c r="T110" s="9"/>
    </row>
    <row r="111" spans="1:20" s="16" customFormat="1" ht="13.5" customHeight="1" x14ac:dyDescent="0.15">
      <c r="A111" s="10">
        <v>108</v>
      </c>
      <c r="B111" s="7" t="s">
        <v>6306</v>
      </c>
      <c r="C111" s="70" t="s">
        <v>6307</v>
      </c>
      <c r="D111" s="40">
        <v>12.67</v>
      </c>
      <c r="E111" s="8">
        <f t="shared" si="16"/>
        <v>4.01</v>
      </c>
      <c r="F111" s="40"/>
      <c r="G111" s="8"/>
      <c r="H111" s="40"/>
      <c r="I111" s="8"/>
      <c r="J111" s="8"/>
      <c r="K111" s="8"/>
      <c r="L111" s="40"/>
      <c r="M111" s="8"/>
      <c r="N111" s="40"/>
      <c r="O111" s="8"/>
      <c r="P111" s="40"/>
      <c r="Q111" s="8"/>
      <c r="R111" s="157">
        <f t="shared" si="14"/>
        <v>12.67</v>
      </c>
      <c r="S111" s="9">
        <f t="shared" si="15"/>
        <v>4.01</v>
      </c>
      <c r="T111" s="9"/>
    </row>
    <row r="112" spans="1:20" s="16" customFormat="1" ht="13.5" customHeight="1" x14ac:dyDescent="0.15">
      <c r="A112" s="10">
        <v>109</v>
      </c>
      <c r="B112" s="7" t="s">
        <v>976</v>
      </c>
      <c r="C112" s="70" t="s">
        <v>4838</v>
      </c>
      <c r="D112" s="40">
        <v>13.62215232</v>
      </c>
      <c r="E112" s="8">
        <f t="shared" si="16"/>
        <v>4.3099999999999996</v>
      </c>
      <c r="F112" s="40"/>
      <c r="G112" s="8"/>
      <c r="H112" s="40"/>
      <c r="I112" s="8"/>
      <c r="J112" s="8"/>
      <c r="K112" s="8"/>
      <c r="L112" s="40">
        <v>2.6</v>
      </c>
      <c r="M112" s="8">
        <f t="shared" ref="M112:M115" si="23">ROUND(L112/60*19,2)</f>
        <v>0.82</v>
      </c>
      <c r="N112" s="40"/>
      <c r="O112" s="8"/>
      <c r="P112" s="40"/>
      <c r="Q112" s="8"/>
      <c r="R112" s="157">
        <f t="shared" si="14"/>
        <v>16.222152319999999</v>
      </c>
      <c r="S112" s="9">
        <f t="shared" si="15"/>
        <v>5.13</v>
      </c>
      <c r="T112" s="9"/>
    </row>
    <row r="113" spans="1:20" s="16" customFormat="1" ht="13.5" customHeight="1" x14ac:dyDescent="0.15">
      <c r="A113" s="10">
        <v>110</v>
      </c>
      <c r="B113" s="7" t="s">
        <v>6581</v>
      </c>
      <c r="C113" s="70" t="s">
        <v>6582</v>
      </c>
      <c r="D113" s="40">
        <v>73.099999999999994</v>
      </c>
      <c r="E113" s="8">
        <f t="shared" si="16"/>
        <v>23.15</v>
      </c>
      <c r="F113" s="40"/>
      <c r="G113" s="8"/>
      <c r="H113" s="40"/>
      <c r="I113" s="8"/>
      <c r="J113" s="8"/>
      <c r="K113" s="8"/>
      <c r="L113" s="40">
        <v>10</v>
      </c>
      <c r="M113" s="8">
        <f t="shared" si="23"/>
        <v>3.17</v>
      </c>
      <c r="N113" s="40"/>
      <c r="O113" s="8"/>
      <c r="P113" s="40"/>
      <c r="Q113" s="8"/>
      <c r="R113" s="157">
        <f t="shared" si="14"/>
        <v>83.1</v>
      </c>
      <c r="S113" s="9">
        <f t="shared" si="15"/>
        <v>26.32</v>
      </c>
      <c r="T113" s="9"/>
    </row>
    <row r="114" spans="1:20" s="16" customFormat="1" ht="13.5" customHeight="1" x14ac:dyDescent="0.15">
      <c r="A114" s="10">
        <v>111</v>
      </c>
      <c r="B114" s="7" t="s">
        <v>1241</v>
      </c>
      <c r="C114" s="70" t="s">
        <v>1242</v>
      </c>
      <c r="D114" s="40">
        <v>48.4</v>
      </c>
      <c r="E114" s="8">
        <f t="shared" si="16"/>
        <v>15.33</v>
      </c>
      <c r="F114" s="40"/>
      <c r="G114" s="8"/>
      <c r="H114" s="40"/>
      <c r="I114" s="8"/>
      <c r="J114" s="8"/>
      <c r="K114" s="8"/>
      <c r="L114" s="40">
        <v>10</v>
      </c>
      <c r="M114" s="8">
        <f t="shared" si="23"/>
        <v>3.17</v>
      </c>
      <c r="N114" s="40"/>
      <c r="O114" s="8"/>
      <c r="P114" s="40"/>
      <c r="Q114" s="8"/>
      <c r="R114" s="157">
        <f t="shared" si="14"/>
        <v>58.4</v>
      </c>
      <c r="S114" s="9">
        <f t="shared" si="15"/>
        <v>18.5</v>
      </c>
      <c r="T114" s="9"/>
    </row>
    <row r="115" spans="1:20" s="16" customFormat="1" ht="13.5" customHeight="1" x14ac:dyDescent="0.15">
      <c r="A115" s="10">
        <v>112</v>
      </c>
      <c r="B115" s="7" t="s">
        <v>1134</v>
      </c>
      <c r="C115" s="70" t="s">
        <v>1135</v>
      </c>
      <c r="D115" s="40">
        <v>85</v>
      </c>
      <c r="E115" s="8">
        <f t="shared" si="16"/>
        <v>26.92</v>
      </c>
      <c r="F115" s="40"/>
      <c r="G115" s="8"/>
      <c r="H115" s="40"/>
      <c r="I115" s="8"/>
      <c r="J115" s="8"/>
      <c r="K115" s="8"/>
      <c r="L115" s="40">
        <v>10</v>
      </c>
      <c r="M115" s="8">
        <f t="shared" si="23"/>
        <v>3.17</v>
      </c>
      <c r="N115" s="40"/>
      <c r="O115" s="8"/>
      <c r="P115" s="40"/>
      <c r="Q115" s="8"/>
      <c r="R115" s="157">
        <f t="shared" si="14"/>
        <v>95</v>
      </c>
      <c r="S115" s="9">
        <f t="shared" si="15"/>
        <v>30.090000000000003</v>
      </c>
      <c r="T115" s="9"/>
    </row>
    <row r="116" spans="1:20" s="16" customFormat="1" ht="13.5" customHeight="1" x14ac:dyDescent="0.15">
      <c r="A116" s="10">
        <v>113</v>
      </c>
      <c r="B116" s="7" t="s">
        <v>6931</v>
      </c>
      <c r="C116" s="70" t="s">
        <v>6932</v>
      </c>
      <c r="D116" s="40">
        <v>18.5</v>
      </c>
      <c r="E116" s="8">
        <f t="shared" si="16"/>
        <v>5.86</v>
      </c>
      <c r="F116" s="40"/>
      <c r="G116" s="8"/>
      <c r="H116" s="40"/>
      <c r="I116" s="8"/>
      <c r="J116" s="8"/>
      <c r="K116" s="8"/>
      <c r="L116" s="40"/>
      <c r="M116" s="8"/>
      <c r="N116" s="40"/>
      <c r="O116" s="8"/>
      <c r="P116" s="40"/>
      <c r="Q116" s="8"/>
      <c r="R116" s="157">
        <f t="shared" si="14"/>
        <v>18.5</v>
      </c>
      <c r="S116" s="9">
        <f t="shared" si="15"/>
        <v>5.86</v>
      </c>
      <c r="T116" s="9"/>
    </row>
    <row r="117" spans="1:20" s="16" customFormat="1" ht="13.5" customHeight="1" x14ac:dyDescent="0.15">
      <c r="A117" s="10">
        <v>114</v>
      </c>
      <c r="B117" s="7" t="s">
        <v>749</v>
      </c>
      <c r="C117" s="70" t="s">
        <v>5160</v>
      </c>
      <c r="D117" s="40">
        <v>15.75</v>
      </c>
      <c r="E117" s="8">
        <f t="shared" si="16"/>
        <v>4.99</v>
      </c>
      <c r="F117" s="40"/>
      <c r="G117" s="8"/>
      <c r="H117" s="40"/>
      <c r="I117" s="8"/>
      <c r="J117" s="8"/>
      <c r="K117" s="8"/>
      <c r="L117" s="40"/>
      <c r="M117" s="8"/>
      <c r="N117" s="40"/>
      <c r="O117" s="8"/>
      <c r="P117" s="40"/>
      <c r="Q117" s="8"/>
      <c r="R117" s="157">
        <f t="shared" si="14"/>
        <v>15.75</v>
      </c>
      <c r="S117" s="9">
        <f t="shared" si="15"/>
        <v>4.99</v>
      </c>
      <c r="T117" s="9"/>
    </row>
    <row r="118" spans="1:20" s="16" customFormat="1" ht="13.5" customHeight="1" x14ac:dyDescent="0.15">
      <c r="A118" s="10">
        <v>115</v>
      </c>
      <c r="B118" s="7" t="s">
        <v>979</v>
      </c>
      <c r="C118" s="70" t="s">
        <v>4839</v>
      </c>
      <c r="D118" s="40">
        <v>13.62215232</v>
      </c>
      <c r="E118" s="8">
        <f t="shared" si="16"/>
        <v>4.3099999999999996</v>
      </c>
      <c r="F118" s="40"/>
      <c r="G118" s="8"/>
      <c r="H118" s="40"/>
      <c r="I118" s="8"/>
      <c r="J118" s="8"/>
      <c r="K118" s="8"/>
      <c r="L118" s="40">
        <v>2.6</v>
      </c>
      <c r="M118" s="8">
        <f t="shared" ref="M118:M120" si="24">ROUND(L118/60*19,2)</f>
        <v>0.82</v>
      </c>
      <c r="N118" s="40"/>
      <c r="O118" s="8"/>
      <c r="P118" s="40"/>
      <c r="Q118" s="8"/>
      <c r="R118" s="157">
        <f t="shared" si="14"/>
        <v>16.222152319999999</v>
      </c>
      <c r="S118" s="9">
        <f t="shared" si="15"/>
        <v>5.13</v>
      </c>
      <c r="T118" s="9"/>
    </row>
    <row r="119" spans="1:20" s="16" customFormat="1" ht="13.5" customHeight="1" x14ac:dyDescent="0.15">
      <c r="A119" s="10">
        <v>116</v>
      </c>
      <c r="B119" s="7" t="s">
        <v>2872</v>
      </c>
      <c r="C119" s="70" t="s">
        <v>6310</v>
      </c>
      <c r="D119" s="40">
        <v>11.18</v>
      </c>
      <c r="E119" s="8">
        <f t="shared" si="16"/>
        <v>3.54</v>
      </c>
      <c r="F119" s="40"/>
      <c r="G119" s="8"/>
      <c r="H119" s="40"/>
      <c r="I119" s="8"/>
      <c r="J119" s="8"/>
      <c r="K119" s="8"/>
      <c r="L119" s="40">
        <v>2.5</v>
      </c>
      <c r="M119" s="8">
        <f t="shared" si="24"/>
        <v>0.79</v>
      </c>
      <c r="N119" s="40"/>
      <c r="O119" s="8"/>
      <c r="P119" s="40"/>
      <c r="Q119" s="8"/>
      <c r="R119" s="157">
        <f t="shared" si="14"/>
        <v>13.68</v>
      </c>
      <c r="S119" s="9">
        <f t="shared" si="15"/>
        <v>4.33</v>
      </c>
      <c r="T119" s="9"/>
    </row>
    <row r="120" spans="1:20" s="16" customFormat="1" ht="13.5" customHeight="1" x14ac:dyDescent="0.15">
      <c r="A120" s="10">
        <v>117</v>
      </c>
      <c r="B120" s="7" t="s">
        <v>1141</v>
      </c>
      <c r="C120" s="70" t="s">
        <v>1142</v>
      </c>
      <c r="D120" s="40">
        <v>85</v>
      </c>
      <c r="E120" s="8">
        <f t="shared" si="16"/>
        <v>26.92</v>
      </c>
      <c r="F120" s="40"/>
      <c r="G120" s="8"/>
      <c r="H120" s="40"/>
      <c r="I120" s="8"/>
      <c r="J120" s="8"/>
      <c r="K120" s="8"/>
      <c r="L120" s="40">
        <v>10</v>
      </c>
      <c r="M120" s="8">
        <f t="shared" si="24"/>
        <v>3.17</v>
      </c>
      <c r="N120" s="40"/>
      <c r="O120" s="8"/>
      <c r="P120" s="40"/>
      <c r="Q120" s="8"/>
      <c r="R120" s="157">
        <f t="shared" si="14"/>
        <v>95</v>
      </c>
      <c r="S120" s="9">
        <f t="shared" si="15"/>
        <v>30.090000000000003</v>
      </c>
      <c r="T120" s="9"/>
    </row>
    <row r="121" spans="1:20" s="16" customFormat="1" ht="13.5" customHeight="1" x14ac:dyDescent="0.15">
      <c r="A121" s="10">
        <v>118</v>
      </c>
      <c r="B121" s="7" t="s">
        <v>750</v>
      </c>
      <c r="C121" s="70" t="s">
        <v>5161</v>
      </c>
      <c r="D121" s="40">
        <v>12.12222305198493</v>
      </c>
      <c r="E121" s="8">
        <f t="shared" si="16"/>
        <v>3.84</v>
      </c>
      <c r="F121" s="40"/>
      <c r="G121" s="8"/>
      <c r="H121" s="40"/>
      <c r="I121" s="8"/>
      <c r="J121" s="8"/>
      <c r="K121" s="8"/>
      <c r="L121" s="40"/>
      <c r="M121" s="8"/>
      <c r="N121" s="40"/>
      <c r="O121" s="8"/>
      <c r="P121" s="40"/>
      <c r="Q121" s="8"/>
      <c r="R121" s="157">
        <f t="shared" si="14"/>
        <v>12.12222305198493</v>
      </c>
      <c r="S121" s="9">
        <f t="shared" si="15"/>
        <v>3.84</v>
      </c>
      <c r="T121" s="9"/>
    </row>
    <row r="122" spans="1:20" s="16" customFormat="1" ht="13.5" customHeight="1" x14ac:dyDescent="0.15">
      <c r="A122" s="10">
        <v>119</v>
      </c>
      <c r="B122" s="7" t="s">
        <v>6311</v>
      </c>
      <c r="C122" s="70" t="s">
        <v>6312</v>
      </c>
      <c r="D122" s="40">
        <v>14.787000000000001</v>
      </c>
      <c r="E122" s="8">
        <f t="shared" si="16"/>
        <v>4.68</v>
      </c>
      <c r="F122" s="40"/>
      <c r="G122" s="8"/>
      <c r="H122" s="40"/>
      <c r="I122" s="8"/>
      <c r="J122" s="8"/>
      <c r="K122" s="8"/>
      <c r="L122" s="40"/>
      <c r="M122" s="8"/>
      <c r="N122" s="40"/>
      <c r="O122" s="8"/>
      <c r="P122" s="40"/>
      <c r="Q122" s="8"/>
      <c r="R122" s="157">
        <f t="shared" si="14"/>
        <v>14.787000000000001</v>
      </c>
      <c r="S122" s="9">
        <f t="shared" si="15"/>
        <v>4.68</v>
      </c>
      <c r="T122" s="9"/>
    </row>
    <row r="123" spans="1:20" s="16" customFormat="1" ht="13.5" customHeight="1" x14ac:dyDescent="0.15">
      <c r="A123" s="10">
        <v>120</v>
      </c>
      <c r="B123" s="7" t="s">
        <v>980</v>
      </c>
      <c r="C123" s="70" t="s">
        <v>981</v>
      </c>
      <c r="D123" s="40">
        <v>13.62215232</v>
      </c>
      <c r="E123" s="8">
        <f t="shared" si="16"/>
        <v>4.3099999999999996</v>
      </c>
      <c r="F123" s="40"/>
      <c r="G123" s="8"/>
      <c r="H123" s="40"/>
      <c r="I123" s="8"/>
      <c r="J123" s="8"/>
      <c r="K123" s="8"/>
      <c r="L123" s="40">
        <v>2.6</v>
      </c>
      <c r="M123" s="8">
        <f t="shared" ref="M123:M125" si="25">ROUND(L123/60*19,2)</f>
        <v>0.82</v>
      </c>
      <c r="N123" s="40"/>
      <c r="O123" s="8"/>
      <c r="P123" s="40"/>
      <c r="Q123" s="8"/>
      <c r="R123" s="157">
        <f t="shared" si="14"/>
        <v>16.222152319999999</v>
      </c>
      <c r="S123" s="9">
        <f t="shared" si="15"/>
        <v>5.13</v>
      </c>
      <c r="T123" s="9"/>
    </row>
    <row r="124" spans="1:20" s="16" customFormat="1" ht="13.5" customHeight="1" x14ac:dyDescent="0.15">
      <c r="A124" s="10">
        <v>121</v>
      </c>
      <c r="B124" s="7" t="s">
        <v>6946</v>
      </c>
      <c r="C124" s="70" t="s">
        <v>6947</v>
      </c>
      <c r="D124" s="40">
        <v>13.5</v>
      </c>
      <c r="E124" s="8">
        <f t="shared" si="16"/>
        <v>4.28</v>
      </c>
      <c r="F124" s="40"/>
      <c r="G124" s="8"/>
      <c r="H124" s="40"/>
      <c r="I124" s="8"/>
      <c r="J124" s="8"/>
      <c r="K124" s="8"/>
      <c r="L124" s="40">
        <v>2.5</v>
      </c>
      <c r="M124" s="8">
        <f t="shared" si="25"/>
        <v>0.79</v>
      </c>
      <c r="N124" s="40"/>
      <c r="O124" s="8"/>
      <c r="P124" s="40"/>
      <c r="Q124" s="8"/>
      <c r="R124" s="157">
        <f t="shared" si="14"/>
        <v>16</v>
      </c>
      <c r="S124" s="9">
        <f t="shared" si="15"/>
        <v>5.07</v>
      </c>
      <c r="T124" s="9"/>
    </row>
    <row r="125" spans="1:20" s="16" customFormat="1" ht="13.5" customHeight="1" x14ac:dyDescent="0.15">
      <c r="A125" s="10">
        <v>122</v>
      </c>
      <c r="B125" s="7" t="s">
        <v>1130</v>
      </c>
      <c r="C125" s="70" t="s">
        <v>1131</v>
      </c>
      <c r="D125" s="40">
        <v>85</v>
      </c>
      <c r="E125" s="8">
        <f t="shared" si="16"/>
        <v>26.92</v>
      </c>
      <c r="F125" s="40"/>
      <c r="G125" s="8"/>
      <c r="H125" s="40"/>
      <c r="I125" s="8"/>
      <c r="J125" s="8"/>
      <c r="K125" s="8"/>
      <c r="L125" s="40">
        <v>10</v>
      </c>
      <c r="M125" s="8">
        <f t="shared" si="25"/>
        <v>3.17</v>
      </c>
      <c r="N125" s="40"/>
      <c r="O125" s="8"/>
      <c r="P125" s="40"/>
      <c r="Q125" s="8"/>
      <c r="R125" s="157">
        <f t="shared" si="14"/>
        <v>95</v>
      </c>
      <c r="S125" s="9">
        <f t="shared" si="15"/>
        <v>30.090000000000003</v>
      </c>
      <c r="T125" s="9"/>
    </row>
    <row r="126" spans="1:20" s="16" customFormat="1" ht="13.5" customHeight="1" x14ac:dyDescent="0.15">
      <c r="A126" s="10">
        <v>123</v>
      </c>
      <c r="B126" s="7" t="s">
        <v>6952</v>
      </c>
      <c r="C126" s="70" t="s">
        <v>6953</v>
      </c>
      <c r="D126" s="40">
        <v>21.5</v>
      </c>
      <c r="E126" s="8">
        <f t="shared" si="16"/>
        <v>6.81</v>
      </c>
      <c r="F126" s="40"/>
      <c r="G126" s="8"/>
      <c r="H126" s="40"/>
      <c r="I126" s="8"/>
      <c r="J126" s="8"/>
      <c r="K126" s="8"/>
      <c r="L126" s="40"/>
      <c r="M126" s="8"/>
      <c r="N126" s="40"/>
      <c r="O126" s="8"/>
      <c r="P126" s="40"/>
      <c r="Q126" s="8"/>
      <c r="R126" s="157">
        <f t="shared" si="14"/>
        <v>21.5</v>
      </c>
      <c r="S126" s="9">
        <f t="shared" si="15"/>
        <v>6.81</v>
      </c>
      <c r="T126" s="9"/>
    </row>
    <row r="127" spans="1:20" s="16" customFormat="1" ht="13.5" customHeight="1" x14ac:dyDescent="0.15">
      <c r="A127" s="10">
        <v>124</v>
      </c>
      <c r="B127" s="7" t="s">
        <v>982</v>
      </c>
      <c r="C127" s="70" t="s">
        <v>983</v>
      </c>
      <c r="D127" s="40">
        <v>13.62215232</v>
      </c>
      <c r="E127" s="8">
        <f t="shared" si="16"/>
        <v>4.3099999999999996</v>
      </c>
      <c r="F127" s="40"/>
      <c r="G127" s="8"/>
      <c r="H127" s="40"/>
      <c r="I127" s="8"/>
      <c r="J127" s="8"/>
      <c r="K127" s="8"/>
      <c r="L127" s="40">
        <v>2.5</v>
      </c>
      <c r="M127" s="8">
        <f t="shared" ref="M127:M130" si="26">ROUND(L127/60*19,2)</f>
        <v>0.79</v>
      </c>
      <c r="N127" s="40"/>
      <c r="O127" s="8"/>
      <c r="P127" s="40"/>
      <c r="Q127" s="8"/>
      <c r="R127" s="157">
        <f t="shared" si="14"/>
        <v>16.122152319999998</v>
      </c>
      <c r="S127" s="9">
        <f t="shared" si="15"/>
        <v>5.0999999999999996</v>
      </c>
      <c r="T127" s="9"/>
    </row>
    <row r="128" spans="1:20" s="16" customFormat="1" ht="13.5" customHeight="1" x14ac:dyDescent="0.15">
      <c r="A128" s="10">
        <v>125</v>
      </c>
      <c r="B128" s="7" t="s">
        <v>3571</v>
      </c>
      <c r="C128" s="70" t="s">
        <v>4164</v>
      </c>
      <c r="D128" s="40">
        <v>12.577500000000001</v>
      </c>
      <c r="E128" s="8">
        <f t="shared" si="16"/>
        <v>3.98</v>
      </c>
      <c r="F128" s="40"/>
      <c r="G128" s="8"/>
      <c r="H128" s="40"/>
      <c r="I128" s="8"/>
      <c r="J128" s="8"/>
      <c r="K128" s="8"/>
      <c r="L128" s="40">
        <v>2.5</v>
      </c>
      <c r="M128" s="8">
        <f t="shared" si="26"/>
        <v>0.79</v>
      </c>
      <c r="N128" s="40"/>
      <c r="O128" s="8"/>
      <c r="P128" s="40"/>
      <c r="Q128" s="8"/>
      <c r="R128" s="157">
        <f t="shared" si="14"/>
        <v>15.077500000000001</v>
      </c>
      <c r="S128" s="9">
        <f t="shared" si="15"/>
        <v>4.7699999999999996</v>
      </c>
      <c r="T128" s="9"/>
    </row>
    <row r="129" spans="1:20" s="16" customFormat="1" ht="13.5" customHeight="1" x14ac:dyDescent="0.15">
      <c r="A129" s="10">
        <v>126</v>
      </c>
      <c r="B129" s="7" t="s">
        <v>985</v>
      </c>
      <c r="C129" s="70" t="s">
        <v>986</v>
      </c>
      <c r="D129" s="40">
        <v>10.21661424</v>
      </c>
      <c r="E129" s="8">
        <f t="shared" si="16"/>
        <v>3.24</v>
      </c>
      <c r="F129" s="40"/>
      <c r="G129" s="8"/>
      <c r="H129" s="40"/>
      <c r="I129" s="8"/>
      <c r="J129" s="8"/>
      <c r="K129" s="8"/>
      <c r="L129" s="40">
        <v>3.5909999999999997</v>
      </c>
      <c r="M129" s="8">
        <f t="shared" si="26"/>
        <v>1.1399999999999999</v>
      </c>
      <c r="N129" s="40"/>
      <c r="O129" s="8"/>
      <c r="P129" s="40"/>
      <c r="Q129" s="8"/>
      <c r="R129" s="157">
        <f t="shared" si="14"/>
        <v>13.807614239999999</v>
      </c>
      <c r="S129" s="9">
        <f t="shared" si="15"/>
        <v>4.38</v>
      </c>
      <c r="T129" s="9"/>
    </row>
    <row r="130" spans="1:20" s="16" customFormat="1" ht="13.5" customHeight="1" x14ac:dyDescent="0.15">
      <c r="A130" s="10">
        <v>127</v>
      </c>
      <c r="B130" s="7" t="s">
        <v>1223</v>
      </c>
      <c r="C130" s="70" t="s">
        <v>4887</v>
      </c>
      <c r="D130" s="40">
        <v>50.66</v>
      </c>
      <c r="E130" s="8">
        <f t="shared" si="16"/>
        <v>16.04</v>
      </c>
      <c r="F130" s="40"/>
      <c r="G130" s="8"/>
      <c r="H130" s="40"/>
      <c r="I130" s="8"/>
      <c r="J130" s="8"/>
      <c r="K130" s="8"/>
      <c r="L130" s="40">
        <v>13.984</v>
      </c>
      <c r="M130" s="8">
        <f t="shared" si="26"/>
        <v>4.43</v>
      </c>
      <c r="N130" s="40"/>
      <c r="O130" s="8"/>
      <c r="P130" s="40"/>
      <c r="Q130" s="8"/>
      <c r="R130" s="157">
        <f t="shared" si="14"/>
        <v>64.643999999999991</v>
      </c>
      <c r="S130" s="9">
        <f t="shared" si="15"/>
        <v>20.47</v>
      </c>
      <c r="T130" s="9"/>
    </row>
    <row r="131" spans="1:20" s="16" customFormat="1" ht="13.5" customHeight="1" x14ac:dyDescent="0.15">
      <c r="A131" s="10">
        <v>128</v>
      </c>
      <c r="B131" s="7" t="s">
        <v>753</v>
      </c>
      <c r="C131" s="70" t="s">
        <v>5162</v>
      </c>
      <c r="D131" s="40">
        <v>9.9390175668196203</v>
      </c>
      <c r="E131" s="8">
        <f t="shared" si="16"/>
        <v>3.15</v>
      </c>
      <c r="F131" s="40"/>
      <c r="G131" s="8"/>
      <c r="H131" s="40"/>
      <c r="I131" s="8"/>
      <c r="J131" s="8"/>
      <c r="K131" s="8"/>
      <c r="L131" s="40"/>
      <c r="M131" s="8"/>
      <c r="N131" s="40"/>
      <c r="O131" s="8"/>
      <c r="P131" s="40"/>
      <c r="Q131" s="8"/>
      <c r="R131" s="157">
        <f t="shared" si="14"/>
        <v>9.9390175668196203</v>
      </c>
      <c r="S131" s="9">
        <f t="shared" si="15"/>
        <v>3.15</v>
      </c>
      <c r="T131" s="9"/>
    </row>
    <row r="132" spans="1:20" s="16" customFormat="1" ht="13.5" customHeight="1" x14ac:dyDescent="0.15">
      <c r="A132" s="10">
        <v>129</v>
      </c>
      <c r="B132" s="7" t="s">
        <v>6954</v>
      </c>
      <c r="C132" s="70" t="s">
        <v>6955</v>
      </c>
      <c r="D132" s="40">
        <v>19.5</v>
      </c>
      <c r="E132" s="8">
        <f t="shared" si="16"/>
        <v>6.18</v>
      </c>
      <c r="F132" s="40"/>
      <c r="G132" s="8"/>
      <c r="H132" s="40"/>
      <c r="I132" s="8"/>
      <c r="J132" s="8"/>
      <c r="K132" s="8"/>
      <c r="L132" s="40"/>
      <c r="M132" s="8"/>
      <c r="N132" s="40"/>
      <c r="O132" s="8"/>
      <c r="P132" s="40"/>
      <c r="Q132" s="8"/>
      <c r="R132" s="157">
        <f t="shared" ref="R132:R195" si="27">F132+D132+H132+L132+P132+N132*3.5/60</f>
        <v>19.5</v>
      </c>
      <c r="S132" s="9">
        <f t="shared" ref="S132:S195" si="28">E132+G132+I132+M132+O132+Q132</f>
        <v>6.18</v>
      </c>
      <c r="T132" s="9"/>
    </row>
    <row r="133" spans="1:20" s="16" customFormat="1" ht="13.5" customHeight="1" x14ac:dyDescent="0.15">
      <c r="A133" s="10">
        <v>130</v>
      </c>
      <c r="B133" s="7" t="s">
        <v>6313</v>
      </c>
      <c r="C133" s="70" t="s">
        <v>6314</v>
      </c>
      <c r="D133" s="40">
        <v>5.86</v>
      </c>
      <c r="E133" s="8">
        <f t="shared" ref="E133:E196" si="29">ROUND(D133/60*19,2)</f>
        <v>1.86</v>
      </c>
      <c r="F133" s="40"/>
      <c r="G133" s="8"/>
      <c r="H133" s="40"/>
      <c r="I133" s="8"/>
      <c r="J133" s="8"/>
      <c r="K133" s="8"/>
      <c r="L133" s="40"/>
      <c r="M133" s="8"/>
      <c r="N133" s="40"/>
      <c r="O133" s="8"/>
      <c r="P133" s="40"/>
      <c r="Q133" s="8"/>
      <c r="R133" s="157">
        <f t="shared" si="27"/>
        <v>5.86</v>
      </c>
      <c r="S133" s="9">
        <f t="shared" si="28"/>
        <v>1.86</v>
      </c>
      <c r="T133" s="9"/>
    </row>
    <row r="134" spans="1:20" s="16" customFormat="1" ht="13.5" customHeight="1" x14ac:dyDescent="0.15">
      <c r="A134" s="10">
        <v>131</v>
      </c>
      <c r="B134" s="7" t="s">
        <v>7010</v>
      </c>
      <c r="C134" s="70" t="s">
        <v>7011</v>
      </c>
      <c r="D134" s="40">
        <v>8</v>
      </c>
      <c r="E134" s="8">
        <f t="shared" si="29"/>
        <v>2.5299999999999998</v>
      </c>
      <c r="F134" s="40"/>
      <c r="G134" s="8"/>
      <c r="H134" s="40">
        <v>61.4</v>
      </c>
      <c r="I134" s="8">
        <f>ROUND(H134/60*19,2)</f>
        <v>19.440000000000001</v>
      </c>
      <c r="J134" s="8"/>
      <c r="K134" s="8"/>
      <c r="L134" s="40">
        <v>7.9799999999999995</v>
      </c>
      <c r="M134" s="8">
        <f t="shared" ref="M134:M139" si="30">ROUND(L134/60*19,2)</f>
        <v>2.5299999999999998</v>
      </c>
      <c r="N134" s="40"/>
      <c r="O134" s="8"/>
      <c r="P134" s="40"/>
      <c r="Q134" s="8"/>
      <c r="R134" s="157">
        <f t="shared" si="27"/>
        <v>77.38000000000001</v>
      </c>
      <c r="S134" s="9">
        <f t="shared" si="28"/>
        <v>24.500000000000004</v>
      </c>
      <c r="T134" s="9"/>
    </row>
    <row r="135" spans="1:20" s="16" customFormat="1" ht="13.5" customHeight="1" x14ac:dyDescent="0.15">
      <c r="A135" s="10">
        <v>132</v>
      </c>
      <c r="B135" s="7" t="s">
        <v>4019</v>
      </c>
      <c r="C135" s="70" t="s">
        <v>6870</v>
      </c>
      <c r="D135" s="40">
        <v>41.924999999999997</v>
      </c>
      <c r="E135" s="8">
        <f t="shared" si="29"/>
        <v>13.28</v>
      </c>
      <c r="F135" s="40"/>
      <c r="G135" s="8"/>
      <c r="H135" s="40"/>
      <c r="I135" s="8"/>
      <c r="J135" s="8"/>
      <c r="K135" s="8"/>
      <c r="L135" s="40">
        <v>4.2749999999999995</v>
      </c>
      <c r="M135" s="8">
        <f t="shared" si="30"/>
        <v>1.35</v>
      </c>
      <c r="N135" s="40"/>
      <c r="O135" s="8"/>
      <c r="P135" s="40"/>
      <c r="Q135" s="8"/>
      <c r="R135" s="157">
        <f t="shared" si="27"/>
        <v>46.199999999999996</v>
      </c>
      <c r="S135" s="9">
        <f t="shared" si="28"/>
        <v>14.629999999999999</v>
      </c>
      <c r="T135" s="9"/>
    </row>
    <row r="136" spans="1:20" s="16" customFormat="1" ht="13.5" customHeight="1" x14ac:dyDescent="0.15">
      <c r="A136" s="10">
        <v>133</v>
      </c>
      <c r="B136" s="7" t="s">
        <v>987</v>
      </c>
      <c r="C136" s="70" t="s">
        <v>4842</v>
      </c>
      <c r="D136" s="40">
        <v>13.62215232</v>
      </c>
      <c r="E136" s="8">
        <f t="shared" si="29"/>
        <v>4.3099999999999996</v>
      </c>
      <c r="F136" s="40"/>
      <c r="G136" s="8"/>
      <c r="H136" s="40"/>
      <c r="I136" s="8"/>
      <c r="J136" s="8"/>
      <c r="K136" s="8"/>
      <c r="L136" s="40">
        <v>2.6</v>
      </c>
      <c r="M136" s="8">
        <f t="shared" si="30"/>
        <v>0.82</v>
      </c>
      <c r="N136" s="40"/>
      <c r="O136" s="8"/>
      <c r="P136" s="40"/>
      <c r="Q136" s="8"/>
      <c r="R136" s="157">
        <f t="shared" si="27"/>
        <v>16.222152319999999</v>
      </c>
      <c r="S136" s="9">
        <f t="shared" si="28"/>
        <v>5.13</v>
      </c>
      <c r="T136" s="9"/>
    </row>
    <row r="137" spans="1:20" s="16" customFormat="1" ht="13.5" customHeight="1" x14ac:dyDescent="0.15">
      <c r="A137" s="10">
        <v>134</v>
      </c>
      <c r="B137" s="7" t="s">
        <v>988</v>
      </c>
      <c r="C137" s="70" t="s">
        <v>989</v>
      </c>
      <c r="D137" s="40">
        <v>30.649842720000002</v>
      </c>
      <c r="E137" s="8">
        <f t="shared" si="29"/>
        <v>9.7100000000000009</v>
      </c>
      <c r="F137" s="40"/>
      <c r="G137" s="8"/>
      <c r="H137" s="40"/>
      <c r="I137" s="8"/>
      <c r="J137" s="8"/>
      <c r="K137" s="8"/>
      <c r="L137" s="40">
        <v>6.583499999999999</v>
      </c>
      <c r="M137" s="8">
        <f t="shared" si="30"/>
        <v>2.08</v>
      </c>
      <c r="N137" s="40"/>
      <c r="O137" s="8"/>
      <c r="P137" s="40">
        <v>5</v>
      </c>
      <c r="Q137" s="8">
        <f>ROUND(P137*$U$3/60,2)</f>
        <v>1.58</v>
      </c>
      <c r="R137" s="157">
        <f t="shared" si="27"/>
        <v>42.233342720000003</v>
      </c>
      <c r="S137" s="9">
        <f t="shared" si="28"/>
        <v>13.370000000000001</v>
      </c>
      <c r="T137" s="9"/>
    </row>
    <row r="138" spans="1:20" s="16" customFormat="1" ht="13.5" customHeight="1" x14ac:dyDescent="0.15">
      <c r="A138" s="10">
        <v>135</v>
      </c>
      <c r="B138" s="7" t="s">
        <v>759</v>
      </c>
      <c r="C138" s="70" t="s">
        <v>760</v>
      </c>
      <c r="D138" s="40">
        <v>17.2</v>
      </c>
      <c r="E138" s="8">
        <f t="shared" si="29"/>
        <v>5.45</v>
      </c>
      <c r="F138" s="40"/>
      <c r="G138" s="8"/>
      <c r="H138" s="40"/>
      <c r="I138" s="8"/>
      <c r="J138" s="8"/>
      <c r="K138" s="8"/>
      <c r="L138" s="40">
        <v>15</v>
      </c>
      <c r="M138" s="8">
        <f t="shared" si="30"/>
        <v>4.75</v>
      </c>
      <c r="N138" s="40"/>
      <c r="O138" s="8"/>
      <c r="P138" s="40"/>
      <c r="Q138" s="8"/>
      <c r="R138" s="157">
        <f t="shared" si="27"/>
        <v>32.200000000000003</v>
      </c>
      <c r="S138" s="9">
        <f t="shared" si="28"/>
        <v>10.199999999999999</v>
      </c>
      <c r="T138" s="9"/>
    </row>
    <row r="139" spans="1:20" s="16" customFormat="1" ht="13.5" customHeight="1" x14ac:dyDescent="0.15">
      <c r="A139" s="10">
        <v>136</v>
      </c>
      <c r="B139" s="7" t="s">
        <v>990</v>
      </c>
      <c r="C139" s="70" t="s">
        <v>991</v>
      </c>
      <c r="D139" s="40">
        <v>13.62215232</v>
      </c>
      <c r="E139" s="8">
        <f t="shared" si="29"/>
        <v>4.3099999999999996</v>
      </c>
      <c r="F139" s="40"/>
      <c r="G139" s="8"/>
      <c r="H139" s="40"/>
      <c r="I139" s="8"/>
      <c r="J139" s="8"/>
      <c r="K139" s="8"/>
      <c r="L139" s="40">
        <v>2.5</v>
      </c>
      <c r="M139" s="8">
        <f t="shared" si="30"/>
        <v>0.79</v>
      </c>
      <c r="N139" s="40"/>
      <c r="O139" s="8"/>
      <c r="P139" s="40"/>
      <c r="Q139" s="8"/>
      <c r="R139" s="157">
        <f t="shared" si="27"/>
        <v>16.122152319999998</v>
      </c>
      <c r="S139" s="9">
        <f t="shared" si="28"/>
        <v>5.0999999999999996</v>
      </c>
      <c r="T139" s="9"/>
    </row>
    <row r="140" spans="1:20" s="16" customFormat="1" ht="13.5" customHeight="1" x14ac:dyDescent="0.15">
      <c r="A140" s="10">
        <v>137</v>
      </c>
      <c r="B140" s="7" t="s">
        <v>761</v>
      </c>
      <c r="C140" s="70" t="s">
        <v>5163</v>
      </c>
      <c r="D140" s="40">
        <v>9.3057650509396499</v>
      </c>
      <c r="E140" s="8">
        <f t="shared" si="29"/>
        <v>2.95</v>
      </c>
      <c r="F140" s="40"/>
      <c r="G140" s="8"/>
      <c r="H140" s="40"/>
      <c r="I140" s="8"/>
      <c r="J140" s="8"/>
      <c r="K140" s="8"/>
      <c r="L140" s="40"/>
      <c r="M140" s="8"/>
      <c r="N140" s="40"/>
      <c r="O140" s="8"/>
      <c r="P140" s="40"/>
      <c r="Q140" s="8"/>
      <c r="R140" s="157">
        <f t="shared" si="27"/>
        <v>9.3057650509396499</v>
      </c>
      <c r="S140" s="9">
        <f t="shared" si="28"/>
        <v>2.95</v>
      </c>
      <c r="T140" s="9"/>
    </row>
    <row r="141" spans="1:20" s="16" customFormat="1" ht="13.5" customHeight="1" x14ac:dyDescent="0.15">
      <c r="A141" s="10">
        <v>138</v>
      </c>
      <c r="B141" s="7" t="s">
        <v>4792</v>
      </c>
      <c r="C141" s="70" t="s">
        <v>4793</v>
      </c>
      <c r="D141" s="40">
        <v>85</v>
      </c>
      <c r="E141" s="8">
        <f t="shared" si="29"/>
        <v>26.92</v>
      </c>
      <c r="F141" s="40"/>
      <c r="G141" s="8"/>
      <c r="H141" s="40"/>
      <c r="I141" s="8"/>
      <c r="J141" s="8"/>
      <c r="K141" s="8"/>
      <c r="L141" s="40">
        <v>10</v>
      </c>
      <c r="M141" s="8">
        <f>ROUND(L141/60*19,2)</f>
        <v>3.17</v>
      </c>
      <c r="N141" s="40"/>
      <c r="O141" s="8"/>
      <c r="P141" s="40"/>
      <c r="Q141" s="8"/>
      <c r="R141" s="157">
        <f t="shared" si="27"/>
        <v>95</v>
      </c>
      <c r="S141" s="9">
        <f t="shared" si="28"/>
        <v>30.090000000000003</v>
      </c>
      <c r="T141" s="9"/>
    </row>
    <row r="142" spans="1:20" s="16" customFormat="1" ht="13.5" customHeight="1" x14ac:dyDescent="0.15">
      <c r="A142" s="10">
        <v>139</v>
      </c>
      <c r="B142" s="7" t="s">
        <v>762</v>
      </c>
      <c r="C142" s="70" t="s">
        <v>5164</v>
      </c>
      <c r="D142" s="40">
        <v>9.9390175668196203</v>
      </c>
      <c r="E142" s="8">
        <f t="shared" si="29"/>
        <v>3.15</v>
      </c>
      <c r="F142" s="40"/>
      <c r="G142" s="8"/>
      <c r="H142" s="40"/>
      <c r="I142" s="8"/>
      <c r="J142" s="8"/>
      <c r="K142" s="8"/>
      <c r="L142" s="40"/>
      <c r="M142" s="8"/>
      <c r="N142" s="40"/>
      <c r="O142" s="8"/>
      <c r="P142" s="40"/>
      <c r="Q142" s="8"/>
      <c r="R142" s="157">
        <f t="shared" si="27"/>
        <v>9.9390175668196203</v>
      </c>
      <c r="S142" s="9">
        <f t="shared" si="28"/>
        <v>3.15</v>
      </c>
      <c r="T142" s="9"/>
    </row>
    <row r="143" spans="1:20" s="16" customFormat="1" ht="13.5" customHeight="1" x14ac:dyDescent="0.15">
      <c r="A143" s="10">
        <v>140</v>
      </c>
      <c r="B143" s="7" t="s">
        <v>995</v>
      </c>
      <c r="C143" s="70" t="s">
        <v>996</v>
      </c>
      <c r="D143" s="40">
        <v>13.62215232</v>
      </c>
      <c r="E143" s="8">
        <f t="shared" si="29"/>
        <v>4.3099999999999996</v>
      </c>
      <c r="F143" s="40"/>
      <c r="G143" s="8"/>
      <c r="H143" s="40"/>
      <c r="I143" s="8"/>
      <c r="J143" s="8"/>
      <c r="K143" s="8"/>
      <c r="L143" s="40">
        <v>2.6</v>
      </c>
      <c r="M143" s="8">
        <f t="shared" ref="M143:M145" si="31">ROUND(L143/60*19,2)</f>
        <v>0.82</v>
      </c>
      <c r="N143" s="40"/>
      <c r="O143" s="8"/>
      <c r="P143" s="40"/>
      <c r="Q143" s="8"/>
      <c r="R143" s="157">
        <f t="shared" si="27"/>
        <v>16.222152319999999</v>
      </c>
      <c r="S143" s="9">
        <f t="shared" si="28"/>
        <v>5.13</v>
      </c>
      <c r="T143" s="9"/>
    </row>
    <row r="144" spans="1:20" s="16" customFormat="1" ht="13.5" customHeight="1" x14ac:dyDescent="0.15">
      <c r="A144" s="10">
        <v>141</v>
      </c>
      <c r="B144" s="7" t="s">
        <v>997</v>
      </c>
      <c r="C144" s="70" t="s">
        <v>998</v>
      </c>
      <c r="D144" s="40">
        <v>13.62215232</v>
      </c>
      <c r="E144" s="8">
        <f t="shared" si="29"/>
        <v>4.3099999999999996</v>
      </c>
      <c r="F144" s="40"/>
      <c r="G144" s="8"/>
      <c r="H144" s="40"/>
      <c r="I144" s="8"/>
      <c r="J144" s="8"/>
      <c r="K144" s="8"/>
      <c r="L144" s="40">
        <v>3.5909999999999997</v>
      </c>
      <c r="M144" s="8">
        <f t="shared" si="31"/>
        <v>1.1399999999999999</v>
      </c>
      <c r="N144" s="40"/>
      <c r="O144" s="8"/>
      <c r="P144" s="40"/>
      <c r="Q144" s="8"/>
      <c r="R144" s="157">
        <f t="shared" si="27"/>
        <v>17.213152319999999</v>
      </c>
      <c r="S144" s="9">
        <f t="shared" si="28"/>
        <v>5.4499999999999993</v>
      </c>
      <c r="T144" s="9"/>
    </row>
    <row r="145" spans="1:20" s="16" customFormat="1" ht="13.5" customHeight="1" x14ac:dyDescent="0.15">
      <c r="A145" s="10">
        <v>142</v>
      </c>
      <c r="B145" s="7" t="s">
        <v>6994</v>
      </c>
      <c r="C145" s="70" t="s">
        <v>6995</v>
      </c>
      <c r="D145" s="40">
        <v>91.88</v>
      </c>
      <c r="E145" s="8">
        <f t="shared" si="29"/>
        <v>29.1</v>
      </c>
      <c r="F145" s="40"/>
      <c r="G145" s="8"/>
      <c r="H145" s="40"/>
      <c r="I145" s="8"/>
      <c r="J145" s="8"/>
      <c r="K145" s="8"/>
      <c r="L145" s="40">
        <v>3.5</v>
      </c>
      <c r="M145" s="8">
        <f t="shared" si="31"/>
        <v>1.1100000000000001</v>
      </c>
      <c r="N145" s="40"/>
      <c r="O145" s="8"/>
      <c r="P145" s="40">
        <v>5</v>
      </c>
      <c r="Q145" s="8">
        <f>ROUND(P145*$U$3/60,2)</f>
        <v>1.58</v>
      </c>
      <c r="R145" s="157">
        <f t="shared" si="27"/>
        <v>100.38</v>
      </c>
      <c r="S145" s="9">
        <f t="shared" si="28"/>
        <v>31.79</v>
      </c>
      <c r="T145" s="9"/>
    </row>
    <row r="146" spans="1:20" s="16" customFormat="1" ht="13.5" customHeight="1" x14ac:dyDescent="0.15">
      <c r="A146" s="10">
        <v>143</v>
      </c>
      <c r="B146" s="7" t="s">
        <v>765</v>
      </c>
      <c r="C146" s="70" t="s">
        <v>5165</v>
      </c>
      <c r="D146" s="40">
        <v>6.9041232113304964</v>
      </c>
      <c r="E146" s="8">
        <f t="shared" si="29"/>
        <v>2.19</v>
      </c>
      <c r="F146" s="40"/>
      <c r="G146" s="8"/>
      <c r="H146" s="40"/>
      <c r="I146" s="8"/>
      <c r="J146" s="8"/>
      <c r="K146" s="8"/>
      <c r="L146" s="40"/>
      <c r="M146" s="8"/>
      <c r="N146" s="40"/>
      <c r="O146" s="8"/>
      <c r="P146" s="40"/>
      <c r="Q146" s="8"/>
      <c r="R146" s="157">
        <f t="shared" si="27"/>
        <v>6.9041232113304964</v>
      </c>
      <c r="S146" s="9">
        <f t="shared" si="28"/>
        <v>2.19</v>
      </c>
      <c r="T146" s="9"/>
    </row>
    <row r="147" spans="1:20" s="16" customFormat="1" ht="13.5" customHeight="1" x14ac:dyDescent="0.15">
      <c r="A147" s="10">
        <v>144</v>
      </c>
      <c r="B147" s="7" t="s">
        <v>6701</v>
      </c>
      <c r="C147" s="70" t="s">
        <v>6702</v>
      </c>
      <c r="D147" s="40">
        <v>44.5</v>
      </c>
      <c r="E147" s="8">
        <f t="shared" si="29"/>
        <v>14.09</v>
      </c>
      <c r="F147" s="40"/>
      <c r="G147" s="8"/>
      <c r="H147" s="40"/>
      <c r="I147" s="8"/>
      <c r="J147" s="8"/>
      <c r="K147" s="8"/>
      <c r="L147" s="40">
        <v>8.7551999999999985</v>
      </c>
      <c r="M147" s="8">
        <f>ROUND(L147/60*19,2)</f>
        <v>2.77</v>
      </c>
      <c r="N147" s="40"/>
      <c r="O147" s="8"/>
      <c r="P147" s="40"/>
      <c r="Q147" s="8"/>
      <c r="R147" s="157">
        <f t="shared" si="27"/>
        <v>53.255200000000002</v>
      </c>
      <c r="S147" s="9">
        <f t="shared" si="28"/>
        <v>16.86</v>
      </c>
      <c r="T147" s="9"/>
    </row>
    <row r="148" spans="1:20" s="16" customFormat="1" ht="13.5" customHeight="1" x14ac:dyDescent="0.15">
      <c r="A148" s="10">
        <v>145</v>
      </c>
      <c r="B148" s="7" t="s">
        <v>768</v>
      </c>
      <c r="C148" s="70" t="s">
        <v>5166</v>
      </c>
      <c r="D148" s="40">
        <v>11.126983985475119</v>
      </c>
      <c r="E148" s="8">
        <f t="shared" si="29"/>
        <v>3.52</v>
      </c>
      <c r="F148" s="40"/>
      <c r="G148" s="8"/>
      <c r="H148" s="40"/>
      <c r="I148" s="8"/>
      <c r="J148" s="8"/>
      <c r="K148" s="8"/>
      <c r="L148" s="40"/>
      <c r="M148" s="8"/>
      <c r="N148" s="40"/>
      <c r="O148" s="8"/>
      <c r="P148" s="40"/>
      <c r="Q148" s="8"/>
      <c r="R148" s="157">
        <f t="shared" si="27"/>
        <v>11.126983985475119</v>
      </c>
      <c r="S148" s="9">
        <f t="shared" si="28"/>
        <v>3.52</v>
      </c>
      <c r="T148" s="9"/>
    </row>
    <row r="149" spans="1:20" s="16" customFormat="1" ht="13.5" customHeight="1" x14ac:dyDescent="0.15">
      <c r="A149" s="10">
        <v>146</v>
      </c>
      <c r="B149" s="7" t="s">
        <v>1003</v>
      </c>
      <c r="C149" s="70" t="s">
        <v>1004</v>
      </c>
      <c r="D149" s="40">
        <v>13.62215232</v>
      </c>
      <c r="E149" s="8">
        <f t="shared" si="29"/>
        <v>4.3099999999999996</v>
      </c>
      <c r="F149" s="40"/>
      <c r="G149" s="8"/>
      <c r="H149" s="40"/>
      <c r="I149" s="8"/>
      <c r="J149" s="8"/>
      <c r="K149" s="8"/>
      <c r="L149" s="40">
        <v>2.6</v>
      </c>
      <c r="M149" s="8">
        <f t="shared" ref="M149:M152" si="32">ROUND(L149/60*19,2)</f>
        <v>0.82</v>
      </c>
      <c r="N149" s="40"/>
      <c r="O149" s="8"/>
      <c r="P149" s="40"/>
      <c r="Q149" s="8"/>
      <c r="R149" s="157">
        <f t="shared" si="27"/>
        <v>16.222152319999999</v>
      </c>
      <c r="S149" s="9">
        <f t="shared" si="28"/>
        <v>5.13</v>
      </c>
      <c r="T149" s="9"/>
    </row>
    <row r="150" spans="1:20" s="16" customFormat="1" ht="13.5" customHeight="1" x14ac:dyDescent="0.15">
      <c r="A150" s="10">
        <v>147</v>
      </c>
      <c r="B150" s="7" t="s">
        <v>7054</v>
      </c>
      <c r="C150" s="70" t="s">
        <v>6709</v>
      </c>
      <c r="D150" s="40">
        <v>75.22</v>
      </c>
      <c r="E150" s="8">
        <f t="shared" si="29"/>
        <v>23.82</v>
      </c>
      <c r="F150" s="40"/>
      <c r="G150" s="8"/>
      <c r="H150" s="40"/>
      <c r="I150" s="8"/>
      <c r="J150" s="8"/>
      <c r="K150" s="8"/>
      <c r="L150" s="40">
        <v>7.9454704517910555</v>
      </c>
      <c r="M150" s="8">
        <f t="shared" si="32"/>
        <v>2.52</v>
      </c>
      <c r="N150" s="40"/>
      <c r="O150" s="8"/>
      <c r="P150" s="40"/>
      <c r="Q150" s="8"/>
      <c r="R150" s="157">
        <f t="shared" si="27"/>
        <v>83.165470451791052</v>
      </c>
      <c r="S150" s="9">
        <f t="shared" si="28"/>
        <v>26.34</v>
      </c>
      <c r="T150" s="9"/>
    </row>
    <row r="151" spans="1:20" s="16" customFormat="1" ht="13.5" customHeight="1" x14ac:dyDescent="0.15">
      <c r="A151" s="10">
        <v>148</v>
      </c>
      <c r="B151" s="7" t="s">
        <v>769</v>
      </c>
      <c r="C151" s="70" t="s">
        <v>770</v>
      </c>
      <c r="D151" s="40">
        <v>8.1732913919999994</v>
      </c>
      <c r="E151" s="8">
        <f t="shared" si="29"/>
        <v>2.59</v>
      </c>
      <c r="F151" s="40"/>
      <c r="G151" s="8"/>
      <c r="H151" s="40"/>
      <c r="I151" s="8"/>
      <c r="J151" s="8"/>
      <c r="K151" s="8"/>
      <c r="L151" s="40">
        <v>4.5</v>
      </c>
      <c r="M151" s="8">
        <f t="shared" si="32"/>
        <v>1.43</v>
      </c>
      <c r="N151" s="40"/>
      <c r="O151" s="8"/>
      <c r="P151" s="40"/>
      <c r="Q151" s="8"/>
      <c r="R151" s="157">
        <f t="shared" si="27"/>
        <v>12.673291391999999</v>
      </c>
      <c r="S151" s="9">
        <f t="shared" si="28"/>
        <v>4.0199999999999996</v>
      </c>
      <c r="T151" s="9"/>
    </row>
    <row r="152" spans="1:20" s="16" customFormat="1" ht="13.5" customHeight="1" x14ac:dyDescent="0.15">
      <c r="A152" s="10">
        <v>149</v>
      </c>
      <c r="B152" s="7" t="s">
        <v>7055</v>
      </c>
      <c r="C152" s="70" t="s">
        <v>6710</v>
      </c>
      <c r="D152" s="40">
        <v>74.599999999999994</v>
      </c>
      <c r="E152" s="8">
        <f t="shared" si="29"/>
        <v>23.62</v>
      </c>
      <c r="F152" s="40"/>
      <c r="G152" s="8"/>
      <c r="H152" s="40"/>
      <c r="I152" s="8"/>
      <c r="J152" s="8"/>
      <c r="K152" s="8"/>
      <c r="L152" s="40">
        <v>6.4755992479653708</v>
      </c>
      <c r="M152" s="8">
        <f t="shared" si="32"/>
        <v>2.0499999999999998</v>
      </c>
      <c r="N152" s="40"/>
      <c r="O152" s="8"/>
      <c r="P152" s="40"/>
      <c r="Q152" s="8"/>
      <c r="R152" s="157">
        <f t="shared" si="27"/>
        <v>81.075599247965371</v>
      </c>
      <c r="S152" s="9">
        <f t="shared" si="28"/>
        <v>25.67</v>
      </c>
      <c r="T152" s="9"/>
    </row>
    <row r="153" spans="1:20" s="16" customFormat="1" ht="13.5" customHeight="1" x14ac:dyDescent="0.15">
      <c r="A153" s="10">
        <v>150</v>
      </c>
      <c r="B153" s="7" t="s">
        <v>771</v>
      </c>
      <c r="C153" s="70" t="s">
        <v>772</v>
      </c>
      <c r="D153" s="40">
        <v>17.582945249887562</v>
      </c>
      <c r="E153" s="8">
        <f t="shared" si="29"/>
        <v>5.57</v>
      </c>
      <c r="F153" s="40"/>
      <c r="G153" s="8"/>
      <c r="H153" s="40"/>
      <c r="I153" s="8"/>
      <c r="J153" s="8"/>
      <c r="K153" s="8"/>
      <c r="L153" s="40"/>
      <c r="M153" s="8"/>
      <c r="N153" s="40"/>
      <c r="O153" s="8"/>
      <c r="P153" s="40"/>
      <c r="Q153" s="8"/>
      <c r="R153" s="157">
        <f t="shared" si="27"/>
        <v>17.582945249887562</v>
      </c>
      <c r="S153" s="9">
        <f t="shared" si="28"/>
        <v>5.57</v>
      </c>
      <c r="T153" s="9"/>
    </row>
    <row r="154" spans="1:20" s="16" customFormat="1" ht="13.5" customHeight="1" x14ac:dyDescent="0.15">
      <c r="A154" s="10">
        <v>151</v>
      </c>
      <c r="B154" s="7" t="s">
        <v>773</v>
      </c>
      <c r="C154" s="70" t="s">
        <v>774</v>
      </c>
      <c r="D154" s="40">
        <v>6.3795161391460287</v>
      </c>
      <c r="E154" s="8">
        <f t="shared" si="29"/>
        <v>2.02</v>
      </c>
      <c r="F154" s="40"/>
      <c r="G154" s="8"/>
      <c r="H154" s="40"/>
      <c r="I154" s="8"/>
      <c r="J154" s="8"/>
      <c r="K154" s="8"/>
      <c r="L154" s="40"/>
      <c r="M154" s="8"/>
      <c r="N154" s="40"/>
      <c r="O154" s="8"/>
      <c r="P154" s="40"/>
      <c r="Q154" s="8"/>
      <c r="R154" s="157">
        <f t="shared" si="27"/>
        <v>6.3795161391460287</v>
      </c>
      <c r="S154" s="9">
        <f t="shared" si="28"/>
        <v>2.02</v>
      </c>
      <c r="T154" s="9"/>
    </row>
    <row r="155" spans="1:20" s="16" customFormat="1" ht="13.5" customHeight="1" x14ac:dyDescent="0.15">
      <c r="A155" s="10">
        <v>152</v>
      </c>
      <c r="B155" s="7" t="s">
        <v>1007</v>
      </c>
      <c r="C155" s="70" t="s">
        <v>1008</v>
      </c>
      <c r="D155" s="40">
        <v>8.1732913919999994</v>
      </c>
      <c r="E155" s="8">
        <f t="shared" si="29"/>
        <v>2.59</v>
      </c>
      <c r="F155" s="40"/>
      <c r="G155" s="8"/>
      <c r="H155" s="40"/>
      <c r="I155" s="8"/>
      <c r="J155" s="8"/>
      <c r="K155" s="8"/>
      <c r="L155" s="40">
        <v>3.59</v>
      </c>
      <c r="M155" s="8">
        <f>ROUND(L155/60*19,2)</f>
        <v>1.1399999999999999</v>
      </c>
      <c r="N155" s="40"/>
      <c r="O155" s="8"/>
      <c r="P155" s="40"/>
      <c r="Q155" s="8"/>
      <c r="R155" s="157">
        <f t="shared" si="27"/>
        <v>11.763291391999999</v>
      </c>
      <c r="S155" s="9">
        <f t="shared" si="28"/>
        <v>3.7299999999999995</v>
      </c>
      <c r="T155" s="9"/>
    </row>
    <row r="156" spans="1:20" s="16" customFormat="1" ht="13.5" customHeight="1" x14ac:dyDescent="0.15">
      <c r="A156" s="10">
        <v>153</v>
      </c>
      <c r="B156" s="7" t="s">
        <v>7091</v>
      </c>
      <c r="C156" s="70" t="s">
        <v>776</v>
      </c>
      <c r="D156" s="40">
        <v>8.9600000000000009</v>
      </c>
      <c r="E156" s="8">
        <f t="shared" si="29"/>
        <v>2.84</v>
      </c>
      <c r="F156" s="40"/>
      <c r="G156" s="8"/>
      <c r="H156" s="40"/>
      <c r="I156" s="8"/>
      <c r="J156" s="8"/>
      <c r="K156" s="8"/>
      <c r="L156" s="40"/>
      <c r="M156" s="8"/>
      <c r="N156" s="40"/>
      <c r="O156" s="8"/>
      <c r="P156" s="40"/>
      <c r="Q156" s="8"/>
      <c r="R156" s="157">
        <f t="shared" si="27"/>
        <v>8.9600000000000009</v>
      </c>
      <c r="S156" s="9">
        <f t="shared" si="28"/>
        <v>2.84</v>
      </c>
      <c r="T156" s="9"/>
    </row>
    <row r="157" spans="1:20" s="16" customFormat="1" ht="13.5" customHeight="1" x14ac:dyDescent="0.15">
      <c r="A157" s="10">
        <v>154</v>
      </c>
      <c r="B157" s="7" t="s">
        <v>1009</v>
      </c>
      <c r="C157" s="70" t="s">
        <v>1010</v>
      </c>
      <c r="D157" s="40">
        <v>13.62215232</v>
      </c>
      <c r="E157" s="8">
        <f t="shared" si="29"/>
        <v>4.3099999999999996</v>
      </c>
      <c r="F157" s="40"/>
      <c r="G157" s="8"/>
      <c r="H157" s="40"/>
      <c r="I157" s="8"/>
      <c r="J157" s="8"/>
      <c r="K157" s="8"/>
      <c r="L157" s="40">
        <v>2.5</v>
      </c>
      <c r="M157" s="8">
        <f t="shared" ref="M157:M159" si="33">ROUND(L157/60*19,2)</f>
        <v>0.79</v>
      </c>
      <c r="N157" s="40"/>
      <c r="O157" s="8"/>
      <c r="P157" s="40"/>
      <c r="Q157" s="8"/>
      <c r="R157" s="157">
        <f t="shared" si="27"/>
        <v>16.122152319999998</v>
      </c>
      <c r="S157" s="9">
        <f t="shared" si="28"/>
        <v>5.0999999999999996</v>
      </c>
      <c r="T157" s="9"/>
    </row>
    <row r="158" spans="1:20" s="16" customFormat="1" ht="13.5" customHeight="1" x14ac:dyDescent="0.15">
      <c r="A158" s="10">
        <v>155</v>
      </c>
      <c r="B158" s="7" t="s">
        <v>1305</v>
      </c>
      <c r="C158" s="70" t="s">
        <v>3399</v>
      </c>
      <c r="D158" s="40">
        <v>74.599999999999994</v>
      </c>
      <c r="E158" s="8">
        <f t="shared" si="29"/>
        <v>23.62</v>
      </c>
      <c r="F158" s="40"/>
      <c r="G158" s="8"/>
      <c r="H158" s="40"/>
      <c r="I158" s="8"/>
      <c r="J158" s="8"/>
      <c r="K158" s="8"/>
      <c r="L158" s="40">
        <v>6.4755992479653708</v>
      </c>
      <c r="M158" s="8">
        <f t="shared" si="33"/>
        <v>2.0499999999999998</v>
      </c>
      <c r="N158" s="40"/>
      <c r="O158" s="8"/>
      <c r="P158" s="40"/>
      <c r="Q158" s="8"/>
      <c r="R158" s="157">
        <f t="shared" si="27"/>
        <v>81.075599247965371</v>
      </c>
      <c r="S158" s="9">
        <f t="shared" si="28"/>
        <v>25.67</v>
      </c>
      <c r="T158" s="9"/>
    </row>
    <row r="159" spans="1:20" s="16" customFormat="1" ht="13.5" customHeight="1" x14ac:dyDescent="0.15">
      <c r="A159" s="10">
        <v>156</v>
      </c>
      <c r="B159" s="7" t="s">
        <v>1011</v>
      </c>
      <c r="C159" s="70" t="s">
        <v>1012</v>
      </c>
      <c r="D159" s="40">
        <v>13.62215232</v>
      </c>
      <c r="E159" s="8">
        <f t="shared" si="29"/>
        <v>4.3099999999999996</v>
      </c>
      <c r="F159" s="40"/>
      <c r="G159" s="8"/>
      <c r="H159" s="40"/>
      <c r="I159" s="8"/>
      <c r="J159" s="8"/>
      <c r="K159" s="8"/>
      <c r="L159" s="40">
        <v>3.5909999999999997</v>
      </c>
      <c r="M159" s="8">
        <f t="shared" si="33"/>
        <v>1.1399999999999999</v>
      </c>
      <c r="N159" s="40"/>
      <c r="O159" s="8"/>
      <c r="P159" s="40"/>
      <c r="Q159" s="8"/>
      <c r="R159" s="157">
        <f t="shared" si="27"/>
        <v>17.213152319999999</v>
      </c>
      <c r="S159" s="9">
        <f t="shared" si="28"/>
        <v>5.4499999999999993</v>
      </c>
      <c r="T159" s="9"/>
    </row>
    <row r="160" spans="1:20" s="16" customFormat="1" ht="13.5" customHeight="1" x14ac:dyDescent="0.15">
      <c r="A160" s="10">
        <v>157</v>
      </c>
      <c r="B160" s="7" t="s">
        <v>777</v>
      </c>
      <c r="C160" s="70" t="s">
        <v>5167</v>
      </c>
      <c r="D160" s="40">
        <v>9.3060000000000009</v>
      </c>
      <c r="E160" s="8">
        <f t="shared" si="29"/>
        <v>2.95</v>
      </c>
      <c r="F160" s="40"/>
      <c r="G160" s="8"/>
      <c r="H160" s="40"/>
      <c r="I160" s="8"/>
      <c r="J160" s="8"/>
      <c r="K160" s="8"/>
      <c r="L160" s="40"/>
      <c r="M160" s="8"/>
      <c r="N160" s="40"/>
      <c r="O160" s="8"/>
      <c r="P160" s="40"/>
      <c r="Q160" s="8"/>
      <c r="R160" s="157">
        <f t="shared" si="27"/>
        <v>9.3060000000000009</v>
      </c>
      <c r="S160" s="9">
        <f t="shared" si="28"/>
        <v>2.95</v>
      </c>
      <c r="T160" s="9"/>
    </row>
    <row r="161" spans="1:20" s="16" customFormat="1" ht="13.5" customHeight="1" x14ac:dyDescent="0.15">
      <c r="A161" s="10">
        <v>158</v>
      </c>
      <c r="B161" s="7" t="s">
        <v>778</v>
      </c>
      <c r="C161" s="70" t="s">
        <v>779</v>
      </c>
      <c r="D161" s="40">
        <v>12.297331089566011</v>
      </c>
      <c r="E161" s="8">
        <f t="shared" si="29"/>
        <v>3.89</v>
      </c>
      <c r="F161" s="40"/>
      <c r="G161" s="8"/>
      <c r="H161" s="40"/>
      <c r="I161" s="8"/>
      <c r="J161" s="8"/>
      <c r="K161" s="8"/>
      <c r="L161" s="40"/>
      <c r="M161" s="8"/>
      <c r="N161" s="40"/>
      <c r="O161" s="8"/>
      <c r="P161" s="40"/>
      <c r="Q161" s="8"/>
      <c r="R161" s="157">
        <f t="shared" si="27"/>
        <v>12.297331089566011</v>
      </c>
      <c r="S161" s="9">
        <f t="shared" si="28"/>
        <v>3.89</v>
      </c>
      <c r="T161" s="9"/>
    </row>
    <row r="162" spans="1:20" s="16" customFormat="1" ht="13.5" customHeight="1" x14ac:dyDescent="0.15">
      <c r="A162" s="10">
        <v>159</v>
      </c>
      <c r="B162" s="7" t="s">
        <v>1013</v>
      </c>
      <c r="C162" s="70" t="s">
        <v>4845</v>
      </c>
      <c r="D162" s="40">
        <v>13.62215232</v>
      </c>
      <c r="E162" s="8">
        <f t="shared" si="29"/>
        <v>4.3099999999999996</v>
      </c>
      <c r="F162" s="40"/>
      <c r="G162" s="8"/>
      <c r="H162" s="40"/>
      <c r="I162" s="8"/>
      <c r="J162" s="8"/>
      <c r="K162" s="8"/>
      <c r="L162" s="40">
        <v>2.5</v>
      </c>
      <c r="M162" s="8">
        <f t="shared" ref="M162:M166" si="34">ROUND(L162/60*19,2)</f>
        <v>0.79</v>
      </c>
      <c r="N162" s="40"/>
      <c r="O162" s="8"/>
      <c r="P162" s="40"/>
      <c r="Q162" s="8"/>
      <c r="R162" s="157">
        <f t="shared" si="27"/>
        <v>16.122152319999998</v>
      </c>
      <c r="S162" s="9">
        <f t="shared" si="28"/>
        <v>5.0999999999999996</v>
      </c>
      <c r="T162" s="9"/>
    </row>
    <row r="163" spans="1:20" s="16" customFormat="1" ht="13.5" customHeight="1" x14ac:dyDescent="0.15">
      <c r="A163" s="10">
        <v>160</v>
      </c>
      <c r="B163" s="7" t="s">
        <v>6367</v>
      </c>
      <c r="C163" s="70" t="s">
        <v>7056</v>
      </c>
      <c r="D163" s="40">
        <v>75.2</v>
      </c>
      <c r="E163" s="8">
        <f t="shared" si="29"/>
        <v>23.81</v>
      </c>
      <c r="F163" s="40"/>
      <c r="G163" s="8"/>
      <c r="H163" s="40"/>
      <c r="I163" s="8"/>
      <c r="J163" s="8"/>
      <c r="K163" s="8"/>
      <c r="L163" s="40">
        <v>13.3</v>
      </c>
      <c r="M163" s="8">
        <f t="shared" si="34"/>
        <v>4.21</v>
      </c>
      <c r="N163" s="40"/>
      <c r="O163" s="8"/>
      <c r="P163" s="40"/>
      <c r="Q163" s="8"/>
      <c r="R163" s="157">
        <f t="shared" si="27"/>
        <v>88.5</v>
      </c>
      <c r="S163" s="9">
        <f t="shared" si="28"/>
        <v>28.02</v>
      </c>
      <c r="T163" s="9"/>
    </row>
    <row r="164" spans="1:20" s="16" customFormat="1" ht="13.5" customHeight="1" x14ac:dyDescent="0.15">
      <c r="A164" s="10">
        <v>161</v>
      </c>
      <c r="B164" s="7" t="s">
        <v>1014</v>
      </c>
      <c r="C164" s="70" t="s">
        <v>1015</v>
      </c>
      <c r="D164" s="40">
        <v>30.649842720000002</v>
      </c>
      <c r="E164" s="8">
        <f t="shared" si="29"/>
        <v>9.7100000000000009</v>
      </c>
      <c r="F164" s="40"/>
      <c r="G164" s="8"/>
      <c r="H164" s="40"/>
      <c r="I164" s="8"/>
      <c r="J164" s="8"/>
      <c r="K164" s="8"/>
      <c r="L164" s="40">
        <v>3.5909999999999997</v>
      </c>
      <c r="M164" s="8">
        <f t="shared" si="34"/>
        <v>1.1399999999999999</v>
      </c>
      <c r="N164" s="40"/>
      <c r="O164" s="8"/>
      <c r="P164" s="40"/>
      <c r="Q164" s="8"/>
      <c r="R164" s="157">
        <f t="shared" si="27"/>
        <v>34.240842720000003</v>
      </c>
      <c r="S164" s="9">
        <f t="shared" si="28"/>
        <v>10.850000000000001</v>
      </c>
      <c r="T164" s="9"/>
    </row>
    <row r="165" spans="1:20" s="16" customFormat="1" ht="13.5" customHeight="1" x14ac:dyDescent="0.15">
      <c r="A165" s="10">
        <v>162</v>
      </c>
      <c r="B165" s="7" t="s">
        <v>1016</v>
      </c>
      <c r="C165" s="70" t="s">
        <v>1017</v>
      </c>
      <c r="D165" s="40">
        <v>13.62215232</v>
      </c>
      <c r="E165" s="8">
        <f t="shared" si="29"/>
        <v>4.3099999999999996</v>
      </c>
      <c r="F165" s="40"/>
      <c r="G165" s="8"/>
      <c r="H165" s="40"/>
      <c r="I165" s="8"/>
      <c r="J165" s="8"/>
      <c r="K165" s="8"/>
      <c r="L165" s="40">
        <v>3.5909999999999997</v>
      </c>
      <c r="M165" s="8">
        <f t="shared" si="34"/>
        <v>1.1399999999999999</v>
      </c>
      <c r="N165" s="40"/>
      <c r="O165" s="8"/>
      <c r="P165" s="40"/>
      <c r="Q165" s="8"/>
      <c r="R165" s="157">
        <f t="shared" si="27"/>
        <v>17.213152319999999</v>
      </c>
      <c r="S165" s="9">
        <f t="shared" si="28"/>
        <v>5.4499999999999993</v>
      </c>
      <c r="T165" s="9"/>
    </row>
    <row r="166" spans="1:20" s="16" customFormat="1" ht="13.5" customHeight="1" x14ac:dyDescent="0.15">
      <c r="A166" s="10">
        <v>163</v>
      </c>
      <c r="B166" s="7" t="s">
        <v>7057</v>
      </c>
      <c r="C166" s="70" t="s">
        <v>7058</v>
      </c>
      <c r="D166" s="40"/>
      <c r="E166" s="8"/>
      <c r="F166" s="40"/>
      <c r="G166" s="8"/>
      <c r="H166" s="40"/>
      <c r="I166" s="8"/>
      <c r="J166" s="8"/>
      <c r="K166" s="8"/>
      <c r="L166" s="40">
        <v>2</v>
      </c>
      <c r="M166" s="8">
        <f t="shared" si="34"/>
        <v>0.63</v>
      </c>
      <c r="N166" s="40"/>
      <c r="O166" s="8"/>
      <c r="P166" s="40"/>
      <c r="Q166" s="8"/>
      <c r="R166" s="157">
        <f t="shared" si="27"/>
        <v>2</v>
      </c>
      <c r="S166" s="9">
        <f t="shared" si="28"/>
        <v>0.63</v>
      </c>
      <c r="T166" s="9"/>
    </row>
    <row r="167" spans="1:20" s="16" customFormat="1" ht="13.5" customHeight="1" x14ac:dyDescent="0.15">
      <c r="A167" s="10">
        <v>164</v>
      </c>
      <c r="B167" s="7" t="s">
        <v>782</v>
      </c>
      <c r="C167" s="70" t="s">
        <v>783</v>
      </c>
      <c r="D167" s="40">
        <v>16.61</v>
      </c>
      <c r="E167" s="8">
        <f t="shared" si="29"/>
        <v>5.26</v>
      </c>
      <c r="F167" s="40"/>
      <c r="G167" s="8"/>
      <c r="H167" s="40"/>
      <c r="I167" s="8"/>
      <c r="J167" s="8"/>
      <c r="K167" s="8"/>
      <c r="L167" s="40"/>
      <c r="M167" s="8"/>
      <c r="N167" s="40"/>
      <c r="O167" s="8"/>
      <c r="P167" s="40"/>
      <c r="Q167" s="8"/>
      <c r="R167" s="157">
        <f t="shared" si="27"/>
        <v>16.61</v>
      </c>
      <c r="S167" s="9">
        <f t="shared" si="28"/>
        <v>5.26</v>
      </c>
      <c r="T167" s="9"/>
    </row>
    <row r="168" spans="1:20" s="16" customFormat="1" ht="13.5" customHeight="1" x14ac:dyDescent="0.15">
      <c r="A168" s="10">
        <v>165</v>
      </c>
      <c r="B168" s="7" t="s">
        <v>1018</v>
      </c>
      <c r="C168" s="70" t="s">
        <v>1019</v>
      </c>
      <c r="D168" s="40">
        <v>8.1732913919999994</v>
      </c>
      <c r="E168" s="8">
        <f t="shared" si="29"/>
        <v>2.59</v>
      </c>
      <c r="F168" s="40"/>
      <c r="G168" s="8"/>
      <c r="H168" s="40"/>
      <c r="I168" s="8"/>
      <c r="J168" s="8"/>
      <c r="K168" s="8"/>
      <c r="L168" s="40">
        <v>3.59</v>
      </c>
      <c r="M168" s="8">
        <f t="shared" ref="M168:M172" si="35">ROUND(L168/60*19,2)</f>
        <v>1.1399999999999999</v>
      </c>
      <c r="N168" s="40"/>
      <c r="O168" s="8"/>
      <c r="P168" s="40"/>
      <c r="Q168" s="8"/>
      <c r="R168" s="157">
        <f t="shared" si="27"/>
        <v>11.763291391999999</v>
      </c>
      <c r="S168" s="9">
        <f t="shared" si="28"/>
        <v>3.7299999999999995</v>
      </c>
      <c r="T168" s="9"/>
    </row>
    <row r="169" spans="1:20" s="16" customFormat="1" ht="13.5" customHeight="1" x14ac:dyDescent="0.15">
      <c r="A169" s="10">
        <v>166</v>
      </c>
      <c r="B169" s="7" t="s">
        <v>2772</v>
      </c>
      <c r="C169" s="70" t="s">
        <v>2773</v>
      </c>
      <c r="D169" s="40"/>
      <c r="E169" s="8"/>
      <c r="F169" s="40"/>
      <c r="G169" s="8"/>
      <c r="H169" s="40"/>
      <c r="I169" s="8"/>
      <c r="J169" s="8"/>
      <c r="K169" s="8"/>
      <c r="L169" s="40">
        <v>2</v>
      </c>
      <c r="M169" s="8">
        <f t="shared" si="35"/>
        <v>0.63</v>
      </c>
      <c r="N169" s="40"/>
      <c r="O169" s="8"/>
      <c r="P169" s="40"/>
      <c r="Q169" s="8"/>
      <c r="R169" s="157">
        <f t="shared" si="27"/>
        <v>2</v>
      </c>
      <c r="S169" s="9">
        <f t="shared" si="28"/>
        <v>0.63</v>
      </c>
      <c r="T169" s="9"/>
    </row>
    <row r="170" spans="1:20" s="16" customFormat="1" ht="13.5" customHeight="1" x14ac:dyDescent="0.15">
      <c r="A170" s="10">
        <v>167</v>
      </c>
      <c r="B170" s="7" t="s">
        <v>785</v>
      </c>
      <c r="C170" s="70" t="s">
        <v>786</v>
      </c>
      <c r="D170" s="40">
        <v>8.1732913919999994</v>
      </c>
      <c r="E170" s="8">
        <f t="shared" si="29"/>
        <v>2.59</v>
      </c>
      <c r="F170" s="40"/>
      <c r="G170" s="8"/>
      <c r="H170" s="40"/>
      <c r="I170" s="8"/>
      <c r="J170" s="8"/>
      <c r="K170" s="8"/>
      <c r="L170" s="40">
        <v>3.59</v>
      </c>
      <c r="M170" s="8">
        <f t="shared" si="35"/>
        <v>1.1399999999999999</v>
      </c>
      <c r="N170" s="40"/>
      <c r="O170" s="8"/>
      <c r="P170" s="40"/>
      <c r="Q170" s="8"/>
      <c r="R170" s="157">
        <f t="shared" si="27"/>
        <v>11.763291391999999</v>
      </c>
      <c r="S170" s="9">
        <f t="shared" si="28"/>
        <v>3.7299999999999995</v>
      </c>
      <c r="T170" s="9"/>
    </row>
    <row r="171" spans="1:20" s="16" customFormat="1" ht="13.5" customHeight="1" x14ac:dyDescent="0.15">
      <c r="A171" s="10">
        <v>168</v>
      </c>
      <c r="B171" s="7" t="s">
        <v>7059</v>
      </c>
      <c r="C171" s="70" t="s">
        <v>7060</v>
      </c>
      <c r="D171" s="40">
        <v>22.5</v>
      </c>
      <c r="E171" s="8">
        <f t="shared" si="29"/>
        <v>7.13</v>
      </c>
      <c r="F171" s="40"/>
      <c r="G171" s="8"/>
      <c r="H171" s="40">
        <v>138.80000000000001</v>
      </c>
      <c r="I171" s="8">
        <f>ROUND(H171/60*19,2)</f>
        <v>43.95</v>
      </c>
      <c r="J171" s="8"/>
      <c r="K171" s="8"/>
      <c r="L171" s="40">
        <v>31.5</v>
      </c>
      <c r="M171" s="8">
        <f t="shared" si="35"/>
        <v>9.98</v>
      </c>
      <c r="N171" s="40"/>
      <c r="O171" s="8"/>
      <c r="P171" s="40"/>
      <c r="Q171" s="8"/>
      <c r="R171" s="157">
        <f t="shared" si="27"/>
        <v>192.8</v>
      </c>
      <c r="S171" s="9">
        <f t="shared" si="28"/>
        <v>61.06</v>
      </c>
      <c r="T171" s="9"/>
    </row>
    <row r="172" spans="1:20" s="16" customFormat="1" ht="13.5" customHeight="1" x14ac:dyDescent="0.15">
      <c r="A172" s="10">
        <v>169</v>
      </c>
      <c r="B172" s="7" t="s">
        <v>1021</v>
      </c>
      <c r="C172" s="70" t="s">
        <v>4846</v>
      </c>
      <c r="D172" s="40">
        <v>13.62215232</v>
      </c>
      <c r="E172" s="8">
        <f t="shared" si="29"/>
        <v>4.3099999999999996</v>
      </c>
      <c r="F172" s="40"/>
      <c r="G172" s="8"/>
      <c r="H172" s="40"/>
      <c r="I172" s="8"/>
      <c r="J172" s="8"/>
      <c r="K172" s="8"/>
      <c r="L172" s="40">
        <v>2.5</v>
      </c>
      <c r="M172" s="8">
        <f t="shared" si="35"/>
        <v>0.79</v>
      </c>
      <c r="N172" s="40"/>
      <c r="O172" s="8"/>
      <c r="P172" s="40"/>
      <c r="Q172" s="8"/>
      <c r="R172" s="157">
        <f t="shared" si="27"/>
        <v>16.122152319999998</v>
      </c>
      <c r="S172" s="9">
        <f t="shared" si="28"/>
        <v>5.0999999999999996</v>
      </c>
      <c r="T172" s="9"/>
    </row>
    <row r="173" spans="1:20" s="16" customFormat="1" ht="13.5" customHeight="1" x14ac:dyDescent="0.15">
      <c r="A173" s="10">
        <v>170</v>
      </c>
      <c r="B173" s="7" t="s">
        <v>788</v>
      </c>
      <c r="C173" s="70" t="s">
        <v>789</v>
      </c>
      <c r="D173" s="40">
        <v>15.75</v>
      </c>
      <c r="E173" s="8">
        <f t="shared" si="29"/>
        <v>4.99</v>
      </c>
      <c r="F173" s="40"/>
      <c r="G173" s="8"/>
      <c r="H173" s="40"/>
      <c r="I173" s="8"/>
      <c r="J173" s="8"/>
      <c r="K173" s="8"/>
      <c r="L173" s="40"/>
      <c r="M173" s="8"/>
      <c r="N173" s="40"/>
      <c r="O173" s="8"/>
      <c r="P173" s="40"/>
      <c r="Q173" s="8"/>
      <c r="R173" s="157">
        <f t="shared" si="27"/>
        <v>15.75</v>
      </c>
      <c r="S173" s="9">
        <f t="shared" si="28"/>
        <v>4.99</v>
      </c>
      <c r="T173" s="9"/>
    </row>
    <row r="174" spans="1:20" s="16" customFormat="1" ht="13.5" customHeight="1" x14ac:dyDescent="0.15">
      <c r="A174" s="10">
        <v>171</v>
      </c>
      <c r="B174" s="7" t="s">
        <v>6983</v>
      </c>
      <c r="C174" s="70" t="s">
        <v>4083</v>
      </c>
      <c r="D174" s="40">
        <v>176.54</v>
      </c>
      <c r="E174" s="8">
        <f t="shared" si="29"/>
        <v>55.9</v>
      </c>
      <c r="F174" s="40"/>
      <c r="G174" s="8"/>
      <c r="H174" s="40"/>
      <c r="I174" s="8"/>
      <c r="J174" s="8"/>
      <c r="K174" s="8"/>
      <c r="L174" s="40">
        <v>31.5</v>
      </c>
      <c r="M174" s="8">
        <f t="shared" ref="M174:M175" si="36">ROUND(L174/60*19,2)</f>
        <v>9.98</v>
      </c>
      <c r="N174" s="40"/>
      <c r="O174" s="8"/>
      <c r="P174" s="40"/>
      <c r="Q174" s="8"/>
      <c r="R174" s="157">
        <f t="shared" si="27"/>
        <v>208.04</v>
      </c>
      <c r="S174" s="9">
        <f t="shared" si="28"/>
        <v>65.88</v>
      </c>
      <c r="T174" s="9"/>
    </row>
    <row r="175" spans="1:20" s="16" customFormat="1" ht="13.5" customHeight="1" x14ac:dyDescent="0.15">
      <c r="A175" s="10">
        <v>172</v>
      </c>
      <c r="B175" s="7" t="s">
        <v>1022</v>
      </c>
      <c r="C175" s="70" t="s">
        <v>4847</v>
      </c>
      <c r="D175" s="40">
        <v>13.62215232</v>
      </c>
      <c r="E175" s="8">
        <f t="shared" si="29"/>
        <v>4.3099999999999996</v>
      </c>
      <c r="F175" s="40"/>
      <c r="G175" s="8"/>
      <c r="H175" s="40"/>
      <c r="I175" s="8"/>
      <c r="J175" s="8"/>
      <c r="K175" s="8"/>
      <c r="L175" s="40">
        <v>2.6</v>
      </c>
      <c r="M175" s="8">
        <f t="shared" si="36"/>
        <v>0.82</v>
      </c>
      <c r="N175" s="40"/>
      <c r="O175" s="8"/>
      <c r="P175" s="40"/>
      <c r="Q175" s="8"/>
      <c r="R175" s="157">
        <f t="shared" si="27"/>
        <v>16.222152319999999</v>
      </c>
      <c r="S175" s="9">
        <f t="shared" si="28"/>
        <v>5.13</v>
      </c>
      <c r="T175" s="9"/>
    </row>
    <row r="176" spans="1:20" s="16" customFormat="1" ht="13.5" customHeight="1" x14ac:dyDescent="0.15">
      <c r="A176" s="10">
        <v>173</v>
      </c>
      <c r="B176" s="7" t="s">
        <v>790</v>
      </c>
      <c r="C176" s="70" t="s">
        <v>5170</v>
      </c>
      <c r="D176" s="40">
        <v>9.6847443779703308</v>
      </c>
      <c r="E176" s="8">
        <f t="shared" si="29"/>
        <v>3.07</v>
      </c>
      <c r="F176" s="40"/>
      <c r="G176" s="8"/>
      <c r="H176" s="40"/>
      <c r="I176" s="8"/>
      <c r="J176" s="8"/>
      <c r="K176" s="8"/>
      <c r="L176" s="40"/>
      <c r="M176" s="8"/>
      <c r="N176" s="40"/>
      <c r="O176" s="8"/>
      <c r="P176" s="40"/>
      <c r="Q176" s="8"/>
      <c r="R176" s="157">
        <f t="shared" si="27"/>
        <v>9.6847443779703308</v>
      </c>
      <c r="S176" s="9">
        <f t="shared" si="28"/>
        <v>3.07</v>
      </c>
      <c r="T176" s="9"/>
    </row>
    <row r="177" spans="1:20" s="16" customFormat="1" ht="13.5" customHeight="1" x14ac:dyDescent="0.15">
      <c r="A177" s="10">
        <v>174</v>
      </c>
      <c r="B177" s="7" t="s">
        <v>791</v>
      </c>
      <c r="C177" s="70" t="s">
        <v>5171</v>
      </c>
      <c r="D177" s="40">
        <v>9.6215866832376005</v>
      </c>
      <c r="E177" s="8">
        <f t="shared" si="29"/>
        <v>3.05</v>
      </c>
      <c r="F177" s="40"/>
      <c r="G177" s="8"/>
      <c r="H177" s="40"/>
      <c r="I177" s="8"/>
      <c r="J177" s="8"/>
      <c r="K177" s="8"/>
      <c r="L177" s="40"/>
      <c r="M177" s="8"/>
      <c r="N177" s="40"/>
      <c r="O177" s="8"/>
      <c r="P177" s="40"/>
      <c r="Q177" s="8"/>
      <c r="R177" s="157">
        <f t="shared" si="27"/>
        <v>9.6215866832376005</v>
      </c>
      <c r="S177" s="9">
        <f t="shared" si="28"/>
        <v>3.05</v>
      </c>
      <c r="T177" s="9"/>
    </row>
    <row r="178" spans="1:20" s="16" customFormat="1" ht="13.5" customHeight="1" x14ac:dyDescent="0.15">
      <c r="A178" s="10">
        <v>175</v>
      </c>
      <c r="B178" s="7" t="s">
        <v>1025</v>
      </c>
      <c r="C178" s="70" t="s">
        <v>4849</v>
      </c>
      <c r="D178" s="40">
        <v>13.62215232</v>
      </c>
      <c r="E178" s="8">
        <f t="shared" si="29"/>
        <v>4.3099999999999996</v>
      </c>
      <c r="F178" s="40"/>
      <c r="G178" s="8"/>
      <c r="H178" s="40"/>
      <c r="I178" s="8"/>
      <c r="J178" s="8"/>
      <c r="K178" s="8"/>
      <c r="L178" s="40">
        <v>2.6</v>
      </c>
      <c r="M178" s="8">
        <f t="shared" ref="M178:M182" si="37">ROUND(L178/60*19,2)</f>
        <v>0.82</v>
      </c>
      <c r="N178" s="40"/>
      <c r="O178" s="8"/>
      <c r="P178" s="40"/>
      <c r="Q178" s="8"/>
      <c r="R178" s="157">
        <f t="shared" si="27"/>
        <v>16.222152319999999</v>
      </c>
      <c r="S178" s="9">
        <f t="shared" si="28"/>
        <v>5.13</v>
      </c>
      <c r="T178" s="9"/>
    </row>
    <row r="179" spans="1:20" s="16" customFormat="1" ht="13.5" customHeight="1" x14ac:dyDescent="0.15">
      <c r="A179" s="10">
        <v>176</v>
      </c>
      <c r="B179" s="7" t="s">
        <v>792</v>
      </c>
      <c r="C179" s="70" t="s">
        <v>793</v>
      </c>
      <c r="D179" s="40">
        <v>44.72</v>
      </c>
      <c r="E179" s="8">
        <f t="shared" si="29"/>
        <v>14.16</v>
      </c>
      <c r="F179" s="40"/>
      <c r="G179" s="8"/>
      <c r="H179" s="40"/>
      <c r="I179" s="8"/>
      <c r="J179" s="8"/>
      <c r="K179" s="8"/>
      <c r="L179" s="40">
        <v>8</v>
      </c>
      <c r="M179" s="8">
        <f t="shared" si="37"/>
        <v>2.5299999999999998</v>
      </c>
      <c r="N179" s="40"/>
      <c r="O179" s="8"/>
      <c r="P179" s="40"/>
      <c r="Q179" s="8"/>
      <c r="R179" s="157">
        <f t="shared" si="27"/>
        <v>52.72</v>
      </c>
      <c r="S179" s="9">
        <f t="shared" si="28"/>
        <v>16.690000000000001</v>
      </c>
      <c r="T179" s="9"/>
    </row>
    <row r="180" spans="1:20" s="16" customFormat="1" ht="13.5" customHeight="1" x14ac:dyDescent="0.15">
      <c r="A180" s="10">
        <v>177</v>
      </c>
      <c r="B180" s="7" t="s">
        <v>1026</v>
      </c>
      <c r="C180" s="70" t="s">
        <v>1027</v>
      </c>
      <c r="D180" s="40">
        <v>13.62215232</v>
      </c>
      <c r="E180" s="8">
        <f t="shared" si="29"/>
        <v>4.3099999999999996</v>
      </c>
      <c r="F180" s="40"/>
      <c r="G180" s="8"/>
      <c r="H180" s="40"/>
      <c r="I180" s="8"/>
      <c r="J180" s="8"/>
      <c r="K180" s="8"/>
      <c r="L180" s="40">
        <v>2.6</v>
      </c>
      <c r="M180" s="8">
        <f t="shared" si="37"/>
        <v>0.82</v>
      </c>
      <c r="N180" s="40"/>
      <c r="O180" s="8"/>
      <c r="P180" s="40"/>
      <c r="Q180" s="8"/>
      <c r="R180" s="157">
        <f t="shared" si="27"/>
        <v>16.222152319999999</v>
      </c>
      <c r="S180" s="9">
        <f t="shared" si="28"/>
        <v>5.13</v>
      </c>
      <c r="T180" s="9"/>
    </row>
    <row r="181" spans="1:20" s="16" customFormat="1" ht="13.5" customHeight="1" x14ac:dyDescent="0.15">
      <c r="A181" s="10">
        <v>178</v>
      </c>
      <c r="B181" s="7" t="s">
        <v>1028</v>
      </c>
      <c r="C181" s="70" t="s">
        <v>1029</v>
      </c>
      <c r="D181" s="40">
        <v>13.62215232</v>
      </c>
      <c r="E181" s="8">
        <f t="shared" si="29"/>
        <v>4.3099999999999996</v>
      </c>
      <c r="F181" s="40"/>
      <c r="G181" s="8"/>
      <c r="H181" s="40"/>
      <c r="I181" s="8"/>
      <c r="J181" s="8"/>
      <c r="K181" s="8"/>
      <c r="L181" s="40">
        <v>2.6</v>
      </c>
      <c r="M181" s="8">
        <f t="shared" si="37"/>
        <v>0.82</v>
      </c>
      <c r="N181" s="40"/>
      <c r="O181" s="8"/>
      <c r="P181" s="40"/>
      <c r="Q181" s="8"/>
      <c r="R181" s="157">
        <f t="shared" si="27"/>
        <v>16.222152319999999</v>
      </c>
      <c r="S181" s="9">
        <f t="shared" si="28"/>
        <v>5.13</v>
      </c>
      <c r="T181" s="9"/>
    </row>
    <row r="182" spans="1:20" s="16" customFormat="1" ht="13.5" customHeight="1" x14ac:dyDescent="0.15">
      <c r="A182" s="10">
        <v>179</v>
      </c>
      <c r="B182" s="7" t="s">
        <v>794</v>
      </c>
      <c r="C182" s="70" t="s">
        <v>795</v>
      </c>
      <c r="D182" s="40">
        <v>12.9</v>
      </c>
      <c r="E182" s="8">
        <f t="shared" si="29"/>
        <v>4.09</v>
      </c>
      <c r="F182" s="40"/>
      <c r="G182" s="8"/>
      <c r="H182" s="40"/>
      <c r="I182" s="8"/>
      <c r="J182" s="8"/>
      <c r="K182" s="8"/>
      <c r="L182" s="40">
        <v>3.59</v>
      </c>
      <c r="M182" s="8">
        <f t="shared" si="37"/>
        <v>1.1399999999999999</v>
      </c>
      <c r="N182" s="40"/>
      <c r="O182" s="8"/>
      <c r="P182" s="40"/>
      <c r="Q182" s="8"/>
      <c r="R182" s="157">
        <f t="shared" si="27"/>
        <v>16.490000000000002</v>
      </c>
      <c r="S182" s="9">
        <f t="shared" si="28"/>
        <v>5.2299999999999995</v>
      </c>
      <c r="T182" s="9"/>
    </row>
    <row r="183" spans="1:20" s="16" customFormat="1" ht="13.5" customHeight="1" x14ac:dyDescent="0.15">
      <c r="A183" s="10">
        <v>180</v>
      </c>
      <c r="B183" s="7" t="s">
        <v>796</v>
      </c>
      <c r="C183" s="70" t="s">
        <v>797</v>
      </c>
      <c r="D183" s="40">
        <v>24.00440189369877</v>
      </c>
      <c r="E183" s="8">
        <f t="shared" si="29"/>
        <v>7.6</v>
      </c>
      <c r="F183" s="40"/>
      <c r="G183" s="8"/>
      <c r="H183" s="40"/>
      <c r="I183" s="8"/>
      <c r="J183" s="8"/>
      <c r="K183" s="8"/>
      <c r="L183" s="40"/>
      <c r="M183" s="8"/>
      <c r="N183" s="40"/>
      <c r="O183" s="8"/>
      <c r="P183" s="40"/>
      <c r="Q183" s="8"/>
      <c r="R183" s="157">
        <f t="shared" si="27"/>
        <v>24.00440189369877</v>
      </c>
      <c r="S183" s="9">
        <f t="shared" si="28"/>
        <v>7.6</v>
      </c>
      <c r="T183" s="9"/>
    </row>
    <row r="184" spans="1:20" s="16" customFormat="1" ht="13.5" customHeight="1" x14ac:dyDescent="0.15">
      <c r="A184" s="10">
        <v>181</v>
      </c>
      <c r="B184" s="7" t="s">
        <v>798</v>
      </c>
      <c r="C184" s="70" t="s">
        <v>799</v>
      </c>
      <c r="D184" s="40">
        <v>29.627000000000002</v>
      </c>
      <c r="E184" s="8">
        <f t="shared" si="29"/>
        <v>9.3800000000000008</v>
      </c>
      <c r="F184" s="40"/>
      <c r="G184" s="8"/>
      <c r="H184" s="40"/>
      <c r="I184" s="8"/>
      <c r="J184" s="8"/>
      <c r="K184" s="8"/>
      <c r="L184" s="40">
        <v>15</v>
      </c>
      <c r="M184" s="8">
        <f t="shared" ref="M184:M186" si="38">ROUND(L184/60*19,2)</f>
        <v>4.75</v>
      </c>
      <c r="N184" s="40"/>
      <c r="O184" s="8"/>
      <c r="P184" s="40"/>
      <c r="Q184" s="8"/>
      <c r="R184" s="157">
        <f t="shared" si="27"/>
        <v>44.627000000000002</v>
      </c>
      <c r="S184" s="9">
        <f t="shared" si="28"/>
        <v>14.13</v>
      </c>
      <c r="T184" s="9"/>
    </row>
    <row r="185" spans="1:20" s="16" customFormat="1" ht="13.5" customHeight="1" x14ac:dyDescent="0.15">
      <c r="A185" s="10">
        <v>182</v>
      </c>
      <c r="B185" s="7" t="s">
        <v>1030</v>
      </c>
      <c r="C185" s="70" t="s">
        <v>4851</v>
      </c>
      <c r="D185" s="40">
        <v>13.62215232</v>
      </c>
      <c r="E185" s="8">
        <f t="shared" si="29"/>
        <v>4.3099999999999996</v>
      </c>
      <c r="F185" s="40"/>
      <c r="G185" s="8"/>
      <c r="H185" s="40"/>
      <c r="I185" s="8"/>
      <c r="J185" s="8"/>
      <c r="K185" s="8"/>
      <c r="L185" s="40">
        <v>2.6</v>
      </c>
      <c r="M185" s="8">
        <f t="shared" si="38"/>
        <v>0.82</v>
      </c>
      <c r="N185" s="40"/>
      <c r="O185" s="8"/>
      <c r="P185" s="40"/>
      <c r="Q185" s="8"/>
      <c r="R185" s="157">
        <f t="shared" si="27"/>
        <v>16.222152319999999</v>
      </c>
      <c r="S185" s="9">
        <f t="shared" si="28"/>
        <v>5.13</v>
      </c>
      <c r="T185" s="9"/>
    </row>
    <row r="186" spans="1:20" s="16" customFormat="1" ht="13.5" customHeight="1" x14ac:dyDescent="0.15">
      <c r="A186" s="10">
        <v>183</v>
      </c>
      <c r="B186" s="7" t="s">
        <v>1031</v>
      </c>
      <c r="C186" s="70" t="s">
        <v>1032</v>
      </c>
      <c r="D186" s="40">
        <v>13.416</v>
      </c>
      <c r="E186" s="8">
        <f t="shared" si="29"/>
        <v>4.25</v>
      </c>
      <c r="F186" s="40"/>
      <c r="G186" s="8"/>
      <c r="H186" s="40"/>
      <c r="I186" s="8"/>
      <c r="J186" s="8"/>
      <c r="K186" s="8"/>
      <c r="L186" s="40">
        <v>7.7804999999999991</v>
      </c>
      <c r="M186" s="8">
        <f t="shared" si="38"/>
        <v>2.46</v>
      </c>
      <c r="N186" s="40"/>
      <c r="O186" s="8"/>
      <c r="P186" s="40"/>
      <c r="Q186" s="8"/>
      <c r="R186" s="157">
        <f t="shared" si="27"/>
        <v>21.1965</v>
      </c>
      <c r="S186" s="9">
        <f t="shared" si="28"/>
        <v>6.71</v>
      </c>
      <c r="T186" s="9"/>
    </row>
    <row r="187" spans="1:20" s="16" customFormat="1" ht="13.5" customHeight="1" x14ac:dyDescent="0.15">
      <c r="A187" s="10">
        <v>184</v>
      </c>
      <c r="B187" s="7" t="s">
        <v>800</v>
      </c>
      <c r="C187" s="70" t="s">
        <v>5172</v>
      </c>
      <c r="D187" s="40">
        <v>7.9334288933064219</v>
      </c>
      <c r="E187" s="8">
        <f t="shared" si="29"/>
        <v>2.5099999999999998</v>
      </c>
      <c r="F187" s="40"/>
      <c r="G187" s="8"/>
      <c r="H187" s="40"/>
      <c r="I187" s="8"/>
      <c r="J187" s="8"/>
      <c r="K187" s="8"/>
      <c r="L187" s="40"/>
      <c r="M187" s="8"/>
      <c r="N187" s="40"/>
      <c r="O187" s="8"/>
      <c r="P187" s="40"/>
      <c r="Q187" s="8"/>
      <c r="R187" s="157">
        <f t="shared" si="27"/>
        <v>7.9334288933064219</v>
      </c>
      <c r="S187" s="9">
        <f t="shared" si="28"/>
        <v>2.5099999999999998</v>
      </c>
      <c r="T187" s="9"/>
    </row>
    <row r="188" spans="1:20" s="16" customFormat="1" ht="13.5" customHeight="1" x14ac:dyDescent="0.15">
      <c r="A188" s="10">
        <v>185</v>
      </c>
      <c r="B188" s="7" t="s">
        <v>801</v>
      </c>
      <c r="C188" s="70" t="s">
        <v>802</v>
      </c>
      <c r="D188" s="40">
        <v>11.58</v>
      </c>
      <c r="E188" s="8">
        <f t="shared" si="29"/>
        <v>3.67</v>
      </c>
      <c r="F188" s="40"/>
      <c r="G188" s="8"/>
      <c r="H188" s="40"/>
      <c r="I188" s="8"/>
      <c r="J188" s="8"/>
      <c r="K188" s="8"/>
      <c r="L188" s="40"/>
      <c r="M188" s="8"/>
      <c r="N188" s="40"/>
      <c r="O188" s="8"/>
      <c r="P188" s="40"/>
      <c r="Q188" s="8"/>
      <c r="R188" s="157">
        <f t="shared" si="27"/>
        <v>11.58</v>
      </c>
      <c r="S188" s="9">
        <f t="shared" si="28"/>
        <v>3.67</v>
      </c>
      <c r="T188" s="9"/>
    </row>
    <row r="189" spans="1:20" s="16" customFormat="1" ht="13.5" customHeight="1" x14ac:dyDescent="0.15">
      <c r="A189" s="10">
        <v>186</v>
      </c>
      <c r="B189" s="7" t="s">
        <v>1033</v>
      </c>
      <c r="C189" s="70" t="s">
        <v>1034</v>
      </c>
      <c r="D189" s="40">
        <v>8.1732913919999994</v>
      </c>
      <c r="E189" s="8">
        <f t="shared" si="29"/>
        <v>2.59</v>
      </c>
      <c r="F189" s="40"/>
      <c r="G189" s="8"/>
      <c r="H189" s="40"/>
      <c r="I189" s="8"/>
      <c r="J189" s="8"/>
      <c r="K189" s="8"/>
      <c r="L189" s="40">
        <v>3.59</v>
      </c>
      <c r="M189" s="8">
        <f>ROUND(L189/60*19,2)</f>
        <v>1.1399999999999999</v>
      </c>
      <c r="N189" s="40"/>
      <c r="O189" s="8"/>
      <c r="P189" s="40"/>
      <c r="Q189" s="8"/>
      <c r="R189" s="157">
        <f t="shared" si="27"/>
        <v>11.763291391999999</v>
      </c>
      <c r="S189" s="9">
        <f t="shared" si="28"/>
        <v>3.7299999999999995</v>
      </c>
      <c r="T189" s="9"/>
    </row>
    <row r="190" spans="1:20" s="16" customFormat="1" ht="13.5" customHeight="1" x14ac:dyDescent="0.15">
      <c r="A190" s="10">
        <v>187</v>
      </c>
      <c r="B190" s="7" t="s">
        <v>7092</v>
      </c>
      <c r="C190" s="70" t="s">
        <v>803</v>
      </c>
      <c r="D190" s="40">
        <v>11.12</v>
      </c>
      <c r="E190" s="8">
        <f t="shared" si="29"/>
        <v>3.52</v>
      </c>
      <c r="F190" s="40"/>
      <c r="G190" s="8"/>
      <c r="H190" s="40"/>
      <c r="I190" s="8"/>
      <c r="J190" s="8"/>
      <c r="K190" s="8"/>
      <c r="L190" s="40"/>
      <c r="M190" s="8"/>
      <c r="N190" s="40"/>
      <c r="O190" s="8"/>
      <c r="P190" s="40"/>
      <c r="Q190" s="8"/>
      <c r="R190" s="157">
        <f t="shared" si="27"/>
        <v>11.12</v>
      </c>
      <c r="S190" s="9">
        <f t="shared" si="28"/>
        <v>3.52</v>
      </c>
      <c r="T190" s="9"/>
    </row>
    <row r="191" spans="1:20" s="16" customFormat="1" ht="13.5" customHeight="1" x14ac:dyDescent="0.15">
      <c r="A191" s="10">
        <v>188</v>
      </c>
      <c r="B191" s="7" t="s">
        <v>1035</v>
      </c>
      <c r="C191" s="70" t="s">
        <v>4852</v>
      </c>
      <c r="D191" s="40">
        <v>13.62215232</v>
      </c>
      <c r="E191" s="8">
        <f t="shared" si="29"/>
        <v>4.3099999999999996</v>
      </c>
      <c r="F191" s="40"/>
      <c r="G191" s="8"/>
      <c r="H191" s="40"/>
      <c r="I191" s="8"/>
      <c r="J191" s="8"/>
      <c r="K191" s="8"/>
      <c r="L191" s="40">
        <v>2.5</v>
      </c>
      <c r="M191" s="8">
        <f>ROUND(L191/60*19,2)</f>
        <v>0.79</v>
      </c>
      <c r="N191" s="40"/>
      <c r="O191" s="8"/>
      <c r="P191" s="40"/>
      <c r="Q191" s="8"/>
      <c r="R191" s="157">
        <f t="shared" si="27"/>
        <v>16.122152319999998</v>
      </c>
      <c r="S191" s="9">
        <f t="shared" si="28"/>
        <v>5.0999999999999996</v>
      </c>
      <c r="T191" s="9"/>
    </row>
    <row r="192" spans="1:20" s="16" customFormat="1" ht="13.5" customHeight="1" x14ac:dyDescent="0.15">
      <c r="A192" s="10">
        <v>189</v>
      </c>
      <c r="B192" s="7" t="s">
        <v>804</v>
      </c>
      <c r="C192" s="70" t="s">
        <v>5173</v>
      </c>
      <c r="D192" s="40">
        <v>13.96</v>
      </c>
      <c r="E192" s="8">
        <f t="shared" si="29"/>
        <v>4.42</v>
      </c>
      <c r="F192" s="40"/>
      <c r="G192" s="8"/>
      <c r="H192" s="40"/>
      <c r="I192" s="8"/>
      <c r="J192" s="8"/>
      <c r="K192" s="8"/>
      <c r="L192" s="40"/>
      <c r="M192" s="8"/>
      <c r="N192" s="40"/>
      <c r="O192" s="8"/>
      <c r="P192" s="40"/>
      <c r="Q192" s="8"/>
      <c r="R192" s="157">
        <f t="shared" si="27"/>
        <v>13.96</v>
      </c>
      <c r="S192" s="9">
        <f t="shared" si="28"/>
        <v>4.42</v>
      </c>
      <c r="T192" s="9"/>
    </row>
    <row r="193" spans="1:20" s="16" customFormat="1" ht="13.5" customHeight="1" x14ac:dyDescent="0.15">
      <c r="A193" s="10">
        <v>190</v>
      </c>
      <c r="B193" s="7" t="s">
        <v>1036</v>
      </c>
      <c r="C193" s="70" t="s">
        <v>1037</v>
      </c>
      <c r="D193" s="40">
        <v>8.1732913919999994</v>
      </c>
      <c r="E193" s="8">
        <f t="shared" si="29"/>
        <v>2.59</v>
      </c>
      <c r="F193" s="40"/>
      <c r="G193" s="8"/>
      <c r="H193" s="40"/>
      <c r="I193" s="8"/>
      <c r="J193" s="8"/>
      <c r="K193" s="8"/>
      <c r="L193" s="40">
        <v>4</v>
      </c>
      <c r="M193" s="8">
        <f>ROUND(L193/60*19,2)</f>
        <v>1.27</v>
      </c>
      <c r="N193" s="40"/>
      <c r="O193" s="8"/>
      <c r="P193" s="40"/>
      <c r="Q193" s="8"/>
      <c r="R193" s="157">
        <f t="shared" si="27"/>
        <v>12.173291391999999</v>
      </c>
      <c r="S193" s="9">
        <f t="shared" si="28"/>
        <v>3.86</v>
      </c>
      <c r="T193" s="9"/>
    </row>
    <row r="194" spans="1:20" s="16" customFormat="1" ht="13.5" customHeight="1" x14ac:dyDescent="0.15">
      <c r="A194" s="10">
        <v>191</v>
      </c>
      <c r="B194" s="7" t="s">
        <v>805</v>
      </c>
      <c r="C194" s="70" t="s">
        <v>5174</v>
      </c>
      <c r="D194" s="40">
        <v>6.0921122485159716</v>
      </c>
      <c r="E194" s="8">
        <f t="shared" si="29"/>
        <v>1.93</v>
      </c>
      <c r="F194" s="40"/>
      <c r="G194" s="8"/>
      <c r="H194" s="40"/>
      <c r="I194" s="8"/>
      <c r="J194" s="8"/>
      <c r="K194" s="8"/>
      <c r="L194" s="40"/>
      <c r="M194" s="8"/>
      <c r="N194" s="40"/>
      <c r="O194" s="8"/>
      <c r="P194" s="40"/>
      <c r="Q194" s="8"/>
      <c r="R194" s="157">
        <f t="shared" si="27"/>
        <v>6.0921122485159716</v>
      </c>
      <c r="S194" s="9">
        <f t="shared" si="28"/>
        <v>1.93</v>
      </c>
      <c r="T194" s="9"/>
    </row>
    <row r="195" spans="1:20" s="16" customFormat="1" ht="13.5" customHeight="1" x14ac:dyDescent="0.15">
      <c r="A195" s="10">
        <v>192</v>
      </c>
      <c r="B195" s="7" t="s">
        <v>1038</v>
      </c>
      <c r="C195" s="70" t="s">
        <v>1039</v>
      </c>
      <c r="D195" s="40">
        <v>13.62215232</v>
      </c>
      <c r="E195" s="8">
        <f t="shared" si="29"/>
        <v>4.3099999999999996</v>
      </c>
      <c r="F195" s="40"/>
      <c r="G195" s="8"/>
      <c r="H195" s="40"/>
      <c r="I195" s="8"/>
      <c r="J195" s="8"/>
      <c r="K195" s="8"/>
      <c r="L195" s="40">
        <v>2.6</v>
      </c>
      <c r="M195" s="8">
        <f>ROUND(L195/60*19,2)</f>
        <v>0.82</v>
      </c>
      <c r="N195" s="40"/>
      <c r="O195" s="8"/>
      <c r="P195" s="40"/>
      <c r="Q195" s="8"/>
      <c r="R195" s="157">
        <f t="shared" si="27"/>
        <v>16.222152319999999</v>
      </c>
      <c r="S195" s="9">
        <f t="shared" si="28"/>
        <v>5.13</v>
      </c>
      <c r="T195" s="9"/>
    </row>
    <row r="196" spans="1:20" s="16" customFormat="1" ht="13.5" customHeight="1" x14ac:dyDescent="0.15">
      <c r="A196" s="10">
        <v>193</v>
      </c>
      <c r="B196" s="7" t="s">
        <v>806</v>
      </c>
      <c r="C196" s="70" t="s">
        <v>807</v>
      </c>
      <c r="D196" s="40">
        <v>7.7001103070160122</v>
      </c>
      <c r="E196" s="8">
        <f t="shared" si="29"/>
        <v>2.44</v>
      </c>
      <c r="F196" s="40"/>
      <c r="G196" s="8"/>
      <c r="H196" s="40"/>
      <c r="I196" s="8"/>
      <c r="J196" s="8"/>
      <c r="K196" s="8"/>
      <c r="L196" s="40"/>
      <c r="M196" s="8"/>
      <c r="N196" s="40"/>
      <c r="O196" s="8"/>
      <c r="P196" s="40"/>
      <c r="Q196" s="8"/>
      <c r="R196" s="157">
        <f t="shared" ref="R196:R259" si="39">F196+D196+H196+L196+P196+N196*3.5/60</f>
        <v>7.7001103070160122</v>
      </c>
      <c r="S196" s="9">
        <f t="shared" ref="S196:S259" si="40">E196+G196+I196+M196+O196+Q196</f>
        <v>2.44</v>
      </c>
      <c r="T196" s="9"/>
    </row>
    <row r="197" spans="1:20" s="16" customFormat="1" ht="13.5" customHeight="1" x14ac:dyDescent="0.15">
      <c r="A197" s="10">
        <v>194</v>
      </c>
      <c r="B197" s="7" t="s">
        <v>1040</v>
      </c>
      <c r="C197" s="70" t="s">
        <v>4853</v>
      </c>
      <c r="D197" s="40">
        <v>13.62215232</v>
      </c>
      <c r="E197" s="8">
        <f t="shared" ref="E197:E260" si="41">ROUND(D197/60*19,2)</f>
        <v>4.3099999999999996</v>
      </c>
      <c r="F197" s="40"/>
      <c r="G197" s="8"/>
      <c r="H197" s="40"/>
      <c r="I197" s="8"/>
      <c r="J197" s="8"/>
      <c r="K197" s="8"/>
      <c r="L197" s="40">
        <v>2.5</v>
      </c>
      <c r="M197" s="8">
        <f t="shared" ref="M197:M200" si="42">ROUND(L197/60*19,2)</f>
        <v>0.79</v>
      </c>
      <c r="N197" s="40"/>
      <c r="O197" s="8"/>
      <c r="P197" s="40"/>
      <c r="Q197" s="8"/>
      <c r="R197" s="157">
        <f t="shared" si="39"/>
        <v>16.122152319999998</v>
      </c>
      <c r="S197" s="9">
        <f t="shared" si="40"/>
        <v>5.0999999999999996</v>
      </c>
      <c r="T197" s="9"/>
    </row>
    <row r="198" spans="1:20" s="16" customFormat="1" ht="13.5" customHeight="1" x14ac:dyDescent="0.15">
      <c r="A198" s="10">
        <v>195</v>
      </c>
      <c r="B198" s="7" t="s">
        <v>1047</v>
      </c>
      <c r="C198" s="70" t="s">
        <v>4854</v>
      </c>
      <c r="D198" s="40">
        <v>30.649842720000002</v>
      </c>
      <c r="E198" s="8">
        <f t="shared" si="41"/>
        <v>9.7100000000000009</v>
      </c>
      <c r="F198" s="40"/>
      <c r="G198" s="8"/>
      <c r="H198" s="40"/>
      <c r="I198" s="8"/>
      <c r="J198" s="8"/>
      <c r="K198" s="8"/>
      <c r="L198" s="40">
        <v>6.583499999999999</v>
      </c>
      <c r="M198" s="8">
        <f t="shared" si="42"/>
        <v>2.08</v>
      </c>
      <c r="N198" s="40"/>
      <c r="O198" s="8"/>
      <c r="P198" s="40"/>
      <c r="Q198" s="8"/>
      <c r="R198" s="157">
        <f t="shared" si="39"/>
        <v>37.233342720000003</v>
      </c>
      <c r="S198" s="9">
        <f t="shared" si="40"/>
        <v>11.790000000000001</v>
      </c>
      <c r="T198" s="9"/>
    </row>
    <row r="199" spans="1:20" s="16" customFormat="1" ht="13.5" customHeight="1" x14ac:dyDescent="0.15">
      <c r="A199" s="10">
        <v>196</v>
      </c>
      <c r="B199" s="7" t="s">
        <v>809</v>
      </c>
      <c r="C199" s="70" t="s">
        <v>4848</v>
      </c>
      <c r="D199" s="40">
        <v>13.62215232</v>
      </c>
      <c r="E199" s="8">
        <f t="shared" si="41"/>
        <v>4.3099999999999996</v>
      </c>
      <c r="F199" s="40"/>
      <c r="G199" s="8"/>
      <c r="H199" s="40"/>
      <c r="I199" s="8"/>
      <c r="J199" s="8"/>
      <c r="K199" s="8"/>
      <c r="L199" s="40">
        <v>2.5</v>
      </c>
      <c r="M199" s="8">
        <f t="shared" si="42"/>
        <v>0.79</v>
      </c>
      <c r="N199" s="40"/>
      <c r="O199" s="8"/>
      <c r="P199" s="40"/>
      <c r="Q199" s="8"/>
      <c r="R199" s="157">
        <f t="shared" si="39"/>
        <v>16.122152319999998</v>
      </c>
      <c r="S199" s="9">
        <f t="shared" si="40"/>
        <v>5.0999999999999996</v>
      </c>
      <c r="T199" s="9"/>
    </row>
    <row r="200" spans="1:20" s="16" customFormat="1" ht="13.5" customHeight="1" x14ac:dyDescent="0.15">
      <c r="A200" s="10">
        <v>197</v>
      </c>
      <c r="B200" s="7" t="s">
        <v>1049</v>
      </c>
      <c r="C200" s="70" t="s">
        <v>1050</v>
      </c>
      <c r="D200" s="40">
        <v>13.416</v>
      </c>
      <c r="E200" s="8">
        <f t="shared" si="41"/>
        <v>4.25</v>
      </c>
      <c r="F200" s="40"/>
      <c r="G200" s="8"/>
      <c r="H200" s="40"/>
      <c r="I200" s="8"/>
      <c r="J200" s="8"/>
      <c r="K200" s="8"/>
      <c r="L200" s="40">
        <v>7.7804999999999991</v>
      </c>
      <c r="M200" s="8">
        <f t="shared" si="42"/>
        <v>2.46</v>
      </c>
      <c r="N200" s="40"/>
      <c r="O200" s="8"/>
      <c r="P200" s="40"/>
      <c r="Q200" s="8"/>
      <c r="R200" s="157">
        <f t="shared" si="39"/>
        <v>21.1965</v>
      </c>
      <c r="S200" s="9">
        <f t="shared" si="40"/>
        <v>6.71</v>
      </c>
      <c r="T200" s="9"/>
    </row>
    <row r="201" spans="1:20" s="16" customFormat="1" ht="13.5" customHeight="1" x14ac:dyDescent="0.15">
      <c r="A201" s="10">
        <v>198</v>
      </c>
      <c r="B201" s="7" t="s">
        <v>810</v>
      </c>
      <c r="C201" s="70" t="s">
        <v>5176</v>
      </c>
      <c r="D201" s="40">
        <v>9.6210000000000004</v>
      </c>
      <c r="E201" s="8">
        <f t="shared" si="41"/>
        <v>3.05</v>
      </c>
      <c r="F201" s="40"/>
      <c r="G201" s="8"/>
      <c r="H201" s="40"/>
      <c r="I201" s="8"/>
      <c r="J201" s="8"/>
      <c r="K201" s="8"/>
      <c r="L201" s="40"/>
      <c r="M201" s="8"/>
      <c r="N201" s="40"/>
      <c r="O201" s="8"/>
      <c r="P201" s="40"/>
      <c r="Q201" s="8"/>
      <c r="R201" s="157">
        <f t="shared" si="39"/>
        <v>9.6210000000000004</v>
      </c>
      <c r="S201" s="9">
        <f t="shared" si="40"/>
        <v>3.05</v>
      </c>
      <c r="T201" s="9"/>
    </row>
    <row r="202" spans="1:20" s="16" customFormat="1" ht="13.5" customHeight="1" x14ac:dyDescent="0.15">
      <c r="A202" s="10">
        <v>199</v>
      </c>
      <c r="B202" s="7" t="s">
        <v>811</v>
      </c>
      <c r="C202" s="70" t="s">
        <v>5177</v>
      </c>
      <c r="D202" s="40">
        <v>6.008928862097493</v>
      </c>
      <c r="E202" s="8">
        <f t="shared" si="41"/>
        <v>1.9</v>
      </c>
      <c r="F202" s="40"/>
      <c r="G202" s="8"/>
      <c r="H202" s="40"/>
      <c r="I202" s="8"/>
      <c r="J202" s="8"/>
      <c r="K202" s="8"/>
      <c r="L202" s="40"/>
      <c r="M202" s="8"/>
      <c r="N202" s="40"/>
      <c r="O202" s="8"/>
      <c r="P202" s="40"/>
      <c r="Q202" s="8"/>
      <c r="R202" s="157">
        <f t="shared" si="39"/>
        <v>6.008928862097493</v>
      </c>
      <c r="S202" s="9">
        <f t="shared" si="40"/>
        <v>1.9</v>
      </c>
      <c r="T202" s="9"/>
    </row>
    <row r="203" spans="1:20" s="16" customFormat="1" ht="13.5" customHeight="1" x14ac:dyDescent="0.15">
      <c r="A203" s="10">
        <v>200</v>
      </c>
      <c r="B203" s="7" t="s">
        <v>1055</v>
      </c>
      <c r="C203" s="70" t="s">
        <v>4855</v>
      </c>
      <c r="D203" s="40">
        <v>13.62215232</v>
      </c>
      <c r="E203" s="8">
        <f t="shared" si="41"/>
        <v>4.3099999999999996</v>
      </c>
      <c r="F203" s="40"/>
      <c r="G203" s="8"/>
      <c r="H203" s="40"/>
      <c r="I203" s="8"/>
      <c r="J203" s="8"/>
      <c r="K203" s="8"/>
      <c r="L203" s="40">
        <v>2.6</v>
      </c>
      <c r="M203" s="8">
        <f t="shared" ref="M203:M205" si="43">ROUND(L203/60*19,2)</f>
        <v>0.82</v>
      </c>
      <c r="N203" s="40"/>
      <c r="O203" s="8"/>
      <c r="P203" s="40"/>
      <c r="Q203" s="8"/>
      <c r="R203" s="157">
        <f t="shared" si="39"/>
        <v>16.222152319999999</v>
      </c>
      <c r="S203" s="9">
        <f t="shared" si="40"/>
        <v>5.13</v>
      </c>
      <c r="T203" s="9"/>
    </row>
    <row r="204" spans="1:20" s="16" customFormat="1" ht="13.5" customHeight="1" x14ac:dyDescent="0.15">
      <c r="A204" s="10">
        <v>201</v>
      </c>
      <c r="B204" s="7" t="s">
        <v>1056</v>
      </c>
      <c r="C204" s="70" t="s">
        <v>1057</v>
      </c>
      <c r="D204" s="40">
        <v>30.649842720000002</v>
      </c>
      <c r="E204" s="8">
        <f t="shared" si="41"/>
        <v>9.7100000000000009</v>
      </c>
      <c r="F204" s="40"/>
      <c r="G204" s="8"/>
      <c r="H204" s="40"/>
      <c r="I204" s="8"/>
      <c r="J204" s="8"/>
      <c r="K204" s="8"/>
      <c r="L204" s="40">
        <v>5.3864999999999998</v>
      </c>
      <c r="M204" s="8">
        <f t="shared" si="43"/>
        <v>1.71</v>
      </c>
      <c r="N204" s="40"/>
      <c r="O204" s="8"/>
      <c r="P204" s="40"/>
      <c r="Q204" s="8"/>
      <c r="R204" s="157">
        <f t="shared" si="39"/>
        <v>36.03634272</v>
      </c>
      <c r="S204" s="9">
        <f t="shared" si="40"/>
        <v>11.420000000000002</v>
      </c>
      <c r="T204" s="9"/>
    </row>
    <row r="205" spans="1:20" s="16" customFormat="1" ht="13.5" customHeight="1" x14ac:dyDescent="0.15">
      <c r="A205" s="10">
        <v>202</v>
      </c>
      <c r="B205" s="7" t="s">
        <v>1058</v>
      </c>
      <c r="C205" s="70" t="s">
        <v>1059</v>
      </c>
      <c r="D205" s="40">
        <v>13.62215232</v>
      </c>
      <c r="E205" s="8">
        <f t="shared" si="41"/>
        <v>4.3099999999999996</v>
      </c>
      <c r="F205" s="40"/>
      <c r="G205" s="8"/>
      <c r="H205" s="40"/>
      <c r="I205" s="8"/>
      <c r="J205" s="8"/>
      <c r="K205" s="8"/>
      <c r="L205" s="40">
        <v>3.5909999999999997</v>
      </c>
      <c r="M205" s="8">
        <f t="shared" si="43"/>
        <v>1.1399999999999999</v>
      </c>
      <c r="N205" s="40"/>
      <c r="O205" s="8"/>
      <c r="P205" s="40"/>
      <c r="Q205" s="8"/>
      <c r="R205" s="157">
        <f t="shared" si="39"/>
        <v>17.213152319999999</v>
      </c>
      <c r="S205" s="9">
        <f t="shared" si="40"/>
        <v>5.4499999999999993</v>
      </c>
      <c r="T205" s="9"/>
    </row>
    <row r="206" spans="1:20" s="16" customFormat="1" ht="13.5" customHeight="1" x14ac:dyDescent="0.15">
      <c r="A206" s="10">
        <v>203</v>
      </c>
      <c r="B206" s="7" t="s">
        <v>813</v>
      </c>
      <c r="C206" s="70" t="s">
        <v>814</v>
      </c>
      <c r="D206" s="40">
        <v>17.582945249887562</v>
      </c>
      <c r="E206" s="8">
        <f t="shared" si="41"/>
        <v>5.57</v>
      </c>
      <c r="F206" s="40"/>
      <c r="G206" s="8"/>
      <c r="H206" s="40"/>
      <c r="I206" s="8"/>
      <c r="J206" s="8"/>
      <c r="K206" s="8"/>
      <c r="L206" s="40"/>
      <c r="M206" s="8"/>
      <c r="N206" s="40"/>
      <c r="O206" s="8"/>
      <c r="P206" s="40"/>
      <c r="Q206" s="8"/>
      <c r="R206" s="157">
        <f t="shared" si="39"/>
        <v>17.582945249887562</v>
      </c>
      <c r="S206" s="9">
        <f t="shared" si="40"/>
        <v>5.57</v>
      </c>
      <c r="T206" s="9"/>
    </row>
    <row r="207" spans="1:20" s="16" customFormat="1" ht="13.5" customHeight="1" x14ac:dyDescent="0.15">
      <c r="A207" s="10">
        <v>204</v>
      </c>
      <c r="B207" s="7" t="s">
        <v>815</v>
      </c>
      <c r="C207" s="70" t="s">
        <v>5179</v>
      </c>
      <c r="D207" s="40">
        <v>9.9390175668196203</v>
      </c>
      <c r="E207" s="8">
        <f t="shared" si="41"/>
        <v>3.15</v>
      </c>
      <c r="F207" s="40"/>
      <c r="G207" s="8"/>
      <c r="H207" s="40"/>
      <c r="I207" s="8"/>
      <c r="J207" s="8"/>
      <c r="K207" s="8"/>
      <c r="L207" s="40"/>
      <c r="M207" s="8"/>
      <c r="N207" s="40"/>
      <c r="O207" s="8"/>
      <c r="P207" s="40"/>
      <c r="Q207" s="8"/>
      <c r="R207" s="157">
        <f t="shared" si="39"/>
        <v>9.9390175668196203</v>
      </c>
      <c r="S207" s="9">
        <f t="shared" si="40"/>
        <v>3.15</v>
      </c>
      <c r="T207" s="9"/>
    </row>
    <row r="208" spans="1:20" s="16" customFormat="1" ht="13.5" customHeight="1" x14ac:dyDescent="0.15">
      <c r="A208" s="10">
        <v>205</v>
      </c>
      <c r="B208" s="7" t="s">
        <v>1060</v>
      </c>
      <c r="C208" s="70" t="s">
        <v>4856</v>
      </c>
      <c r="D208" s="40">
        <v>13.62215232</v>
      </c>
      <c r="E208" s="8">
        <f t="shared" si="41"/>
        <v>4.3099999999999996</v>
      </c>
      <c r="F208" s="40"/>
      <c r="G208" s="8"/>
      <c r="H208" s="40"/>
      <c r="I208" s="8"/>
      <c r="J208" s="8"/>
      <c r="K208" s="8"/>
      <c r="L208" s="40">
        <v>2.5</v>
      </c>
      <c r="M208" s="8">
        <f>ROUND(L208/60*19,2)</f>
        <v>0.79</v>
      </c>
      <c r="N208" s="40"/>
      <c r="O208" s="8"/>
      <c r="P208" s="40"/>
      <c r="Q208" s="8"/>
      <c r="R208" s="157">
        <f t="shared" si="39"/>
        <v>16.122152319999998</v>
      </c>
      <c r="S208" s="9">
        <f t="shared" si="40"/>
        <v>5.0999999999999996</v>
      </c>
      <c r="T208" s="9"/>
    </row>
    <row r="209" spans="1:20" s="16" customFormat="1" ht="13.5" customHeight="1" x14ac:dyDescent="0.15">
      <c r="A209" s="10">
        <v>206</v>
      </c>
      <c r="B209" s="7" t="s">
        <v>816</v>
      </c>
      <c r="C209" s="70" t="s">
        <v>817</v>
      </c>
      <c r="D209" s="40">
        <v>10.87</v>
      </c>
      <c r="E209" s="8">
        <f t="shared" si="41"/>
        <v>3.44</v>
      </c>
      <c r="F209" s="40"/>
      <c r="G209" s="8"/>
      <c r="H209" s="40"/>
      <c r="I209" s="8"/>
      <c r="J209" s="8"/>
      <c r="K209" s="8"/>
      <c r="L209" s="40"/>
      <c r="M209" s="8"/>
      <c r="N209" s="40"/>
      <c r="O209" s="8"/>
      <c r="P209" s="40"/>
      <c r="Q209" s="8"/>
      <c r="R209" s="157">
        <f t="shared" si="39"/>
        <v>10.87</v>
      </c>
      <c r="S209" s="9">
        <f t="shared" si="40"/>
        <v>3.44</v>
      </c>
      <c r="T209" s="9"/>
    </row>
    <row r="210" spans="1:20" s="16" customFormat="1" ht="13.5" customHeight="1" x14ac:dyDescent="0.15">
      <c r="A210" s="10">
        <v>207</v>
      </c>
      <c r="B210" s="7" t="s">
        <v>1061</v>
      </c>
      <c r="C210" s="70" t="s">
        <v>1062</v>
      </c>
      <c r="D210" s="40">
        <v>13.62215232</v>
      </c>
      <c r="E210" s="8">
        <f t="shared" si="41"/>
        <v>4.3099999999999996</v>
      </c>
      <c r="F210" s="40"/>
      <c r="G210" s="8"/>
      <c r="H210" s="40"/>
      <c r="I210" s="8"/>
      <c r="J210" s="8"/>
      <c r="K210" s="8"/>
      <c r="L210" s="40">
        <v>2.6</v>
      </c>
      <c r="M210" s="8">
        <f>ROUND(L210/60*19,2)</f>
        <v>0.82</v>
      </c>
      <c r="N210" s="40"/>
      <c r="O210" s="8"/>
      <c r="P210" s="40"/>
      <c r="Q210" s="8"/>
      <c r="R210" s="157">
        <f t="shared" si="39"/>
        <v>16.222152319999999</v>
      </c>
      <c r="S210" s="9">
        <f t="shared" si="40"/>
        <v>5.13</v>
      </c>
      <c r="T210" s="9"/>
    </row>
    <row r="211" spans="1:20" s="16" customFormat="1" ht="13.5" customHeight="1" x14ac:dyDescent="0.15">
      <c r="A211" s="10">
        <v>208</v>
      </c>
      <c r="B211" s="7" t="s">
        <v>819</v>
      </c>
      <c r="C211" s="70" t="s">
        <v>820</v>
      </c>
      <c r="D211" s="40">
        <v>14.59</v>
      </c>
      <c r="E211" s="8">
        <f t="shared" si="41"/>
        <v>4.62</v>
      </c>
      <c r="F211" s="40"/>
      <c r="G211" s="8"/>
      <c r="H211" s="40"/>
      <c r="I211" s="8"/>
      <c r="J211" s="8"/>
      <c r="K211" s="8"/>
      <c r="L211" s="40"/>
      <c r="M211" s="8"/>
      <c r="N211" s="40"/>
      <c r="O211" s="8"/>
      <c r="P211" s="40"/>
      <c r="Q211" s="8"/>
      <c r="R211" s="157">
        <f t="shared" si="39"/>
        <v>14.59</v>
      </c>
      <c r="S211" s="9">
        <f t="shared" si="40"/>
        <v>4.62</v>
      </c>
      <c r="T211" s="9"/>
    </row>
    <row r="212" spans="1:20" s="16" customFormat="1" ht="13.5" customHeight="1" x14ac:dyDescent="0.15">
      <c r="A212" s="10">
        <v>209</v>
      </c>
      <c r="B212" s="7" t="s">
        <v>1065</v>
      </c>
      <c r="C212" s="70" t="s">
        <v>4857</v>
      </c>
      <c r="D212" s="40">
        <v>8.6</v>
      </c>
      <c r="E212" s="8">
        <f t="shared" si="41"/>
        <v>2.72</v>
      </c>
      <c r="F212" s="40"/>
      <c r="G212" s="8"/>
      <c r="H212" s="40"/>
      <c r="I212" s="8"/>
      <c r="J212" s="8"/>
      <c r="K212" s="8"/>
      <c r="L212" s="40">
        <v>2.6</v>
      </c>
      <c r="M212" s="8">
        <f t="shared" ref="M212:M213" si="44">ROUND(L212/60*19,2)</f>
        <v>0.82</v>
      </c>
      <c r="N212" s="40"/>
      <c r="O212" s="8"/>
      <c r="P212" s="40"/>
      <c r="Q212" s="8"/>
      <c r="R212" s="157">
        <f t="shared" si="39"/>
        <v>11.2</v>
      </c>
      <c r="S212" s="9">
        <f t="shared" si="40"/>
        <v>3.54</v>
      </c>
      <c r="T212" s="9"/>
    </row>
    <row r="213" spans="1:20" s="16" customFormat="1" ht="13.5" customHeight="1" x14ac:dyDescent="0.15">
      <c r="A213" s="10">
        <v>210</v>
      </c>
      <c r="B213" s="7" t="s">
        <v>1066</v>
      </c>
      <c r="C213" s="70" t="s">
        <v>4858</v>
      </c>
      <c r="D213" s="40">
        <v>13.62215232</v>
      </c>
      <c r="E213" s="8">
        <f t="shared" si="41"/>
        <v>4.3099999999999996</v>
      </c>
      <c r="F213" s="40"/>
      <c r="G213" s="8"/>
      <c r="H213" s="40"/>
      <c r="I213" s="8"/>
      <c r="J213" s="8"/>
      <c r="K213" s="8"/>
      <c r="L213" s="40">
        <v>2.5</v>
      </c>
      <c r="M213" s="8">
        <f t="shared" si="44"/>
        <v>0.79</v>
      </c>
      <c r="N213" s="40"/>
      <c r="O213" s="8"/>
      <c r="P213" s="40"/>
      <c r="Q213" s="8"/>
      <c r="R213" s="157">
        <f t="shared" si="39"/>
        <v>16.122152319999998</v>
      </c>
      <c r="S213" s="9">
        <f t="shared" si="40"/>
        <v>5.0999999999999996</v>
      </c>
      <c r="T213" s="9"/>
    </row>
    <row r="214" spans="1:20" s="16" customFormat="1" ht="13.5" customHeight="1" x14ac:dyDescent="0.15">
      <c r="A214" s="10">
        <v>211</v>
      </c>
      <c r="B214" s="7" t="s">
        <v>822</v>
      </c>
      <c r="C214" s="70" t="s">
        <v>5182</v>
      </c>
      <c r="D214" s="40">
        <v>15.3</v>
      </c>
      <c r="E214" s="8">
        <f t="shared" si="41"/>
        <v>4.8499999999999996</v>
      </c>
      <c r="F214" s="40"/>
      <c r="G214" s="8"/>
      <c r="H214" s="40"/>
      <c r="I214" s="8"/>
      <c r="J214" s="8"/>
      <c r="K214" s="8"/>
      <c r="L214" s="40"/>
      <c r="M214" s="8"/>
      <c r="N214" s="40"/>
      <c r="O214" s="8"/>
      <c r="P214" s="40"/>
      <c r="Q214" s="8"/>
      <c r="R214" s="157">
        <f t="shared" si="39"/>
        <v>15.3</v>
      </c>
      <c r="S214" s="9">
        <f t="shared" si="40"/>
        <v>4.8499999999999996</v>
      </c>
      <c r="T214" s="9"/>
    </row>
    <row r="215" spans="1:20" s="16" customFormat="1" ht="13.5" customHeight="1" x14ac:dyDescent="0.15">
      <c r="A215" s="10">
        <v>212</v>
      </c>
      <c r="B215" s="7" t="s">
        <v>1067</v>
      </c>
      <c r="C215" s="70" t="s">
        <v>4859</v>
      </c>
      <c r="D215" s="40">
        <v>13.62215232</v>
      </c>
      <c r="E215" s="8">
        <f t="shared" si="41"/>
        <v>4.3099999999999996</v>
      </c>
      <c r="F215" s="40"/>
      <c r="G215" s="8"/>
      <c r="H215" s="40"/>
      <c r="I215" s="8"/>
      <c r="J215" s="8"/>
      <c r="K215" s="8"/>
      <c r="L215" s="40">
        <v>2.5</v>
      </c>
      <c r="M215" s="8">
        <f>ROUND(L215/60*19,2)</f>
        <v>0.79</v>
      </c>
      <c r="N215" s="40"/>
      <c r="O215" s="8"/>
      <c r="P215" s="40"/>
      <c r="Q215" s="8"/>
      <c r="R215" s="157">
        <f t="shared" si="39"/>
        <v>16.122152319999998</v>
      </c>
      <c r="S215" s="9">
        <f t="shared" si="40"/>
        <v>5.0999999999999996</v>
      </c>
      <c r="T215" s="9"/>
    </row>
    <row r="216" spans="1:20" s="16" customFormat="1" ht="13.5" customHeight="1" x14ac:dyDescent="0.15">
      <c r="A216" s="10">
        <v>213</v>
      </c>
      <c r="B216" s="7" t="s">
        <v>823</v>
      </c>
      <c r="C216" s="70" t="s">
        <v>5183</v>
      </c>
      <c r="D216" s="40">
        <v>11.62063032207381</v>
      </c>
      <c r="E216" s="8">
        <f t="shared" si="41"/>
        <v>3.68</v>
      </c>
      <c r="F216" s="40"/>
      <c r="G216" s="8"/>
      <c r="H216" s="40"/>
      <c r="I216" s="8"/>
      <c r="J216" s="8"/>
      <c r="K216" s="8"/>
      <c r="L216" s="40"/>
      <c r="M216" s="8"/>
      <c r="N216" s="40"/>
      <c r="O216" s="8"/>
      <c r="P216" s="40"/>
      <c r="Q216" s="8"/>
      <c r="R216" s="157">
        <f t="shared" si="39"/>
        <v>11.62063032207381</v>
      </c>
      <c r="S216" s="9">
        <f t="shared" si="40"/>
        <v>3.68</v>
      </c>
      <c r="T216" s="9"/>
    </row>
    <row r="217" spans="1:20" s="16" customFormat="1" ht="13.5" customHeight="1" x14ac:dyDescent="0.15">
      <c r="A217" s="10">
        <v>214</v>
      </c>
      <c r="B217" s="7" t="s">
        <v>1070</v>
      </c>
      <c r="C217" s="70" t="s">
        <v>4860</v>
      </c>
      <c r="D217" s="40">
        <v>8.1732913919999994</v>
      </c>
      <c r="E217" s="8">
        <f t="shared" si="41"/>
        <v>2.59</v>
      </c>
      <c r="F217" s="40"/>
      <c r="G217" s="8"/>
      <c r="H217" s="40"/>
      <c r="I217" s="8"/>
      <c r="J217" s="8"/>
      <c r="K217" s="8"/>
      <c r="L217" s="40">
        <v>5</v>
      </c>
      <c r="M217" s="8">
        <f t="shared" ref="M217:M218" si="45">ROUND(L217/60*19,2)</f>
        <v>1.58</v>
      </c>
      <c r="N217" s="40"/>
      <c r="O217" s="8"/>
      <c r="P217" s="40"/>
      <c r="Q217" s="8"/>
      <c r="R217" s="157">
        <f t="shared" si="39"/>
        <v>13.173291391999999</v>
      </c>
      <c r="S217" s="9">
        <f t="shared" si="40"/>
        <v>4.17</v>
      </c>
      <c r="T217" s="9"/>
    </row>
    <row r="218" spans="1:20" s="16" customFormat="1" ht="13.5" customHeight="1" x14ac:dyDescent="0.15">
      <c r="A218" s="10">
        <v>215</v>
      </c>
      <c r="B218" s="7" t="s">
        <v>1071</v>
      </c>
      <c r="C218" s="70" t="s">
        <v>4861</v>
      </c>
      <c r="D218" s="40">
        <v>40.866456960000001</v>
      </c>
      <c r="E218" s="8">
        <f t="shared" si="41"/>
        <v>12.94</v>
      </c>
      <c r="F218" s="40"/>
      <c r="G218" s="8"/>
      <c r="H218" s="40"/>
      <c r="I218" s="8"/>
      <c r="J218" s="8"/>
      <c r="K218" s="8"/>
      <c r="L218" s="40">
        <v>6.583499999999999</v>
      </c>
      <c r="M218" s="8">
        <f t="shared" si="45"/>
        <v>2.08</v>
      </c>
      <c r="N218" s="40"/>
      <c r="O218" s="8"/>
      <c r="P218" s="40"/>
      <c r="Q218" s="8"/>
      <c r="R218" s="157">
        <f t="shared" si="39"/>
        <v>47.449956960000002</v>
      </c>
      <c r="S218" s="9">
        <f t="shared" si="40"/>
        <v>15.02</v>
      </c>
      <c r="T218" s="9"/>
    </row>
    <row r="219" spans="1:20" s="16" customFormat="1" ht="13.5" customHeight="1" x14ac:dyDescent="0.15">
      <c r="A219" s="10">
        <v>216</v>
      </c>
      <c r="B219" s="7" t="s">
        <v>825</v>
      </c>
      <c r="C219" s="70" t="s">
        <v>5184</v>
      </c>
      <c r="D219" s="40">
        <v>12.37121052631578</v>
      </c>
      <c r="E219" s="8">
        <f t="shared" si="41"/>
        <v>3.92</v>
      </c>
      <c r="F219" s="40"/>
      <c r="G219" s="8"/>
      <c r="H219" s="40"/>
      <c r="I219" s="8"/>
      <c r="J219" s="8"/>
      <c r="K219" s="8"/>
      <c r="L219" s="40"/>
      <c r="M219" s="8"/>
      <c r="N219" s="40"/>
      <c r="O219" s="8"/>
      <c r="P219" s="40"/>
      <c r="Q219" s="8"/>
      <c r="R219" s="157">
        <f t="shared" si="39"/>
        <v>12.37121052631578</v>
      </c>
      <c r="S219" s="9">
        <f t="shared" si="40"/>
        <v>3.92</v>
      </c>
      <c r="T219" s="9"/>
    </row>
    <row r="220" spans="1:20" s="16" customFormat="1" ht="13.5" customHeight="1" x14ac:dyDescent="0.15">
      <c r="A220" s="10">
        <v>217</v>
      </c>
      <c r="B220" s="7" t="s">
        <v>826</v>
      </c>
      <c r="C220" s="70" t="s">
        <v>827</v>
      </c>
      <c r="D220" s="40">
        <v>26.542779875540553</v>
      </c>
      <c r="E220" s="8">
        <f t="shared" si="41"/>
        <v>8.41</v>
      </c>
      <c r="F220" s="40"/>
      <c r="G220" s="8"/>
      <c r="H220" s="40"/>
      <c r="I220" s="8"/>
      <c r="J220" s="8"/>
      <c r="K220" s="8"/>
      <c r="L220" s="40"/>
      <c r="M220" s="8"/>
      <c r="N220" s="40"/>
      <c r="O220" s="8"/>
      <c r="P220" s="40"/>
      <c r="Q220" s="8"/>
      <c r="R220" s="157">
        <f t="shared" si="39"/>
        <v>26.542779875540553</v>
      </c>
      <c r="S220" s="9">
        <f t="shared" si="40"/>
        <v>8.41</v>
      </c>
      <c r="T220" s="9"/>
    </row>
    <row r="221" spans="1:20" s="16" customFormat="1" ht="13.5" customHeight="1" x14ac:dyDescent="0.15">
      <c r="A221" s="10">
        <v>218</v>
      </c>
      <c r="B221" s="7" t="s">
        <v>1074</v>
      </c>
      <c r="C221" s="70" t="s">
        <v>4862</v>
      </c>
      <c r="D221" s="40">
        <v>13.62215232</v>
      </c>
      <c r="E221" s="8">
        <f t="shared" si="41"/>
        <v>4.3099999999999996</v>
      </c>
      <c r="F221" s="40"/>
      <c r="G221" s="8"/>
      <c r="H221" s="40"/>
      <c r="I221" s="8"/>
      <c r="J221" s="8"/>
      <c r="K221" s="8"/>
      <c r="L221" s="40">
        <v>2.6</v>
      </c>
      <c r="M221" s="8">
        <f t="shared" ref="M221:M222" si="46">ROUND(L221/60*19,2)</f>
        <v>0.82</v>
      </c>
      <c r="N221" s="40"/>
      <c r="O221" s="8"/>
      <c r="P221" s="40"/>
      <c r="Q221" s="8"/>
      <c r="R221" s="157">
        <f t="shared" si="39"/>
        <v>16.222152319999999</v>
      </c>
      <c r="S221" s="9">
        <f t="shared" si="40"/>
        <v>5.13</v>
      </c>
      <c r="T221" s="9"/>
    </row>
    <row r="222" spans="1:20" s="16" customFormat="1" ht="13.5" customHeight="1" x14ac:dyDescent="0.15">
      <c r="A222" s="10">
        <v>219</v>
      </c>
      <c r="B222" s="7" t="s">
        <v>1075</v>
      </c>
      <c r="C222" s="70" t="s">
        <v>4863</v>
      </c>
      <c r="D222" s="40">
        <v>16.20215232</v>
      </c>
      <c r="E222" s="8">
        <f t="shared" si="41"/>
        <v>5.13</v>
      </c>
      <c r="F222" s="40"/>
      <c r="G222" s="8"/>
      <c r="H222" s="40"/>
      <c r="I222" s="8"/>
      <c r="J222" s="8"/>
      <c r="K222" s="8"/>
      <c r="L222" s="40">
        <v>2.6</v>
      </c>
      <c r="M222" s="8">
        <f t="shared" si="46"/>
        <v>0.82</v>
      </c>
      <c r="N222" s="40"/>
      <c r="O222" s="8"/>
      <c r="P222" s="40"/>
      <c r="Q222" s="8"/>
      <c r="R222" s="157">
        <f t="shared" si="39"/>
        <v>18.802152320000001</v>
      </c>
      <c r="S222" s="9">
        <f t="shared" si="40"/>
        <v>5.95</v>
      </c>
      <c r="T222" s="9"/>
    </row>
    <row r="223" spans="1:20" s="16" customFormat="1" ht="13.5" customHeight="1" x14ac:dyDescent="0.15">
      <c r="A223" s="10">
        <v>220</v>
      </c>
      <c r="B223" s="7" t="s">
        <v>828</v>
      </c>
      <c r="C223" s="70" t="s">
        <v>829</v>
      </c>
      <c r="D223" s="40">
        <v>15.75</v>
      </c>
      <c r="E223" s="8">
        <f t="shared" si="41"/>
        <v>4.99</v>
      </c>
      <c r="F223" s="40"/>
      <c r="G223" s="8"/>
      <c r="H223" s="40"/>
      <c r="I223" s="8"/>
      <c r="J223" s="8"/>
      <c r="K223" s="8"/>
      <c r="L223" s="40"/>
      <c r="M223" s="8"/>
      <c r="N223" s="40"/>
      <c r="O223" s="8"/>
      <c r="P223" s="40"/>
      <c r="Q223" s="8"/>
      <c r="R223" s="157">
        <f t="shared" si="39"/>
        <v>15.75</v>
      </c>
      <c r="S223" s="9">
        <f t="shared" si="40"/>
        <v>4.99</v>
      </c>
      <c r="T223" s="9"/>
    </row>
    <row r="224" spans="1:20" s="16" customFormat="1" ht="13.5" customHeight="1" x14ac:dyDescent="0.15">
      <c r="A224" s="10">
        <v>221</v>
      </c>
      <c r="B224" s="7" t="s">
        <v>1076</v>
      </c>
      <c r="C224" s="70" t="s">
        <v>4864</v>
      </c>
      <c r="D224" s="40">
        <v>16.20215232</v>
      </c>
      <c r="E224" s="8">
        <f t="shared" si="41"/>
        <v>5.13</v>
      </c>
      <c r="F224" s="40"/>
      <c r="G224" s="8"/>
      <c r="H224" s="40"/>
      <c r="I224" s="8"/>
      <c r="J224" s="8"/>
      <c r="K224" s="8"/>
      <c r="L224" s="40">
        <v>2.6</v>
      </c>
      <c r="M224" s="8">
        <f>ROUND(L224/60*19,2)</f>
        <v>0.82</v>
      </c>
      <c r="N224" s="40"/>
      <c r="O224" s="8"/>
      <c r="P224" s="40"/>
      <c r="Q224" s="8"/>
      <c r="R224" s="157">
        <f t="shared" si="39"/>
        <v>18.802152320000001</v>
      </c>
      <c r="S224" s="9">
        <f t="shared" si="40"/>
        <v>5.95</v>
      </c>
      <c r="T224" s="9"/>
    </row>
    <row r="225" spans="1:20" s="16" customFormat="1" ht="13.5" customHeight="1" x14ac:dyDescent="0.15">
      <c r="A225" s="10">
        <v>222</v>
      </c>
      <c r="B225" s="7" t="s">
        <v>830</v>
      </c>
      <c r="C225" s="70" t="s">
        <v>5185</v>
      </c>
      <c r="D225" s="40">
        <v>15.3</v>
      </c>
      <c r="E225" s="8">
        <f t="shared" si="41"/>
        <v>4.8499999999999996</v>
      </c>
      <c r="F225" s="40"/>
      <c r="G225" s="8"/>
      <c r="H225" s="40"/>
      <c r="I225" s="8"/>
      <c r="J225" s="8"/>
      <c r="K225" s="8"/>
      <c r="L225" s="40"/>
      <c r="M225" s="8"/>
      <c r="N225" s="40"/>
      <c r="O225" s="8"/>
      <c r="P225" s="40"/>
      <c r="Q225" s="8"/>
      <c r="R225" s="157">
        <f t="shared" si="39"/>
        <v>15.3</v>
      </c>
      <c r="S225" s="9">
        <f t="shared" si="40"/>
        <v>4.8499999999999996</v>
      </c>
      <c r="T225" s="9"/>
    </row>
    <row r="226" spans="1:20" s="16" customFormat="1" ht="13.5" customHeight="1" x14ac:dyDescent="0.15">
      <c r="A226" s="10">
        <v>223</v>
      </c>
      <c r="B226" s="7" t="s">
        <v>1077</v>
      </c>
      <c r="C226" s="70" t="s">
        <v>1078</v>
      </c>
      <c r="D226" s="40">
        <v>124.54539263999999</v>
      </c>
      <c r="E226" s="8">
        <f t="shared" si="41"/>
        <v>39.44</v>
      </c>
      <c r="F226" s="40"/>
      <c r="G226" s="8"/>
      <c r="H226" s="40"/>
      <c r="I226" s="8"/>
      <c r="J226" s="8"/>
      <c r="K226" s="8"/>
      <c r="L226" s="40">
        <v>13.984</v>
      </c>
      <c r="M226" s="8">
        <f>ROUND(L226/60*19,2)</f>
        <v>4.43</v>
      </c>
      <c r="N226" s="40"/>
      <c r="O226" s="8"/>
      <c r="P226" s="40"/>
      <c r="Q226" s="8"/>
      <c r="R226" s="157">
        <f t="shared" si="39"/>
        <v>138.52939264</v>
      </c>
      <c r="S226" s="9">
        <f t="shared" si="40"/>
        <v>43.87</v>
      </c>
      <c r="T226" s="9"/>
    </row>
    <row r="227" spans="1:20" s="16" customFormat="1" ht="13.5" customHeight="1" x14ac:dyDescent="0.15">
      <c r="A227" s="10">
        <v>224</v>
      </c>
      <c r="B227" s="7" t="s">
        <v>831</v>
      </c>
      <c r="C227" s="70" t="s">
        <v>5186</v>
      </c>
      <c r="D227" s="40">
        <v>12.11873684210523</v>
      </c>
      <c r="E227" s="8">
        <f t="shared" si="41"/>
        <v>3.84</v>
      </c>
      <c r="F227" s="40"/>
      <c r="G227" s="8"/>
      <c r="H227" s="40"/>
      <c r="I227" s="8"/>
      <c r="J227" s="8"/>
      <c r="K227" s="8"/>
      <c r="L227" s="40"/>
      <c r="M227" s="8"/>
      <c r="N227" s="40"/>
      <c r="O227" s="8"/>
      <c r="P227" s="40"/>
      <c r="Q227" s="8"/>
      <c r="R227" s="157">
        <f t="shared" si="39"/>
        <v>12.11873684210523</v>
      </c>
      <c r="S227" s="9">
        <f t="shared" si="40"/>
        <v>3.84</v>
      </c>
      <c r="T227" s="9"/>
    </row>
    <row r="228" spans="1:20" s="16" customFormat="1" ht="13.5" customHeight="1" x14ac:dyDescent="0.15">
      <c r="A228" s="10">
        <v>225</v>
      </c>
      <c r="B228" s="7" t="s">
        <v>1079</v>
      </c>
      <c r="C228" s="70" t="s">
        <v>1080</v>
      </c>
      <c r="D228" s="40">
        <v>85</v>
      </c>
      <c r="E228" s="8">
        <f t="shared" si="41"/>
        <v>26.92</v>
      </c>
      <c r="F228" s="40"/>
      <c r="G228" s="8"/>
      <c r="H228" s="40"/>
      <c r="I228" s="8"/>
      <c r="J228" s="8"/>
      <c r="K228" s="8"/>
      <c r="L228" s="40">
        <v>10</v>
      </c>
      <c r="M228" s="8">
        <f t="shared" ref="M228:M229" si="47">ROUND(L228/60*19,2)</f>
        <v>3.17</v>
      </c>
      <c r="N228" s="40"/>
      <c r="O228" s="8"/>
      <c r="P228" s="40"/>
      <c r="Q228" s="8"/>
      <c r="R228" s="157">
        <f t="shared" si="39"/>
        <v>95</v>
      </c>
      <c r="S228" s="9">
        <f t="shared" si="40"/>
        <v>30.090000000000003</v>
      </c>
      <c r="T228" s="9"/>
    </row>
    <row r="229" spans="1:20" s="16" customFormat="1" ht="13.5" customHeight="1" x14ac:dyDescent="0.15">
      <c r="A229" s="10">
        <v>226</v>
      </c>
      <c r="B229" s="7" t="s">
        <v>1081</v>
      </c>
      <c r="C229" s="70" t="s">
        <v>4865</v>
      </c>
      <c r="D229" s="40">
        <v>15.5</v>
      </c>
      <c r="E229" s="8">
        <f t="shared" si="41"/>
        <v>4.91</v>
      </c>
      <c r="F229" s="40"/>
      <c r="G229" s="8"/>
      <c r="H229" s="40"/>
      <c r="I229" s="8"/>
      <c r="J229" s="8"/>
      <c r="K229" s="8"/>
      <c r="L229" s="40">
        <v>2.6</v>
      </c>
      <c r="M229" s="8">
        <f t="shared" si="47"/>
        <v>0.82</v>
      </c>
      <c r="N229" s="40"/>
      <c r="O229" s="8"/>
      <c r="P229" s="40"/>
      <c r="Q229" s="8"/>
      <c r="R229" s="157">
        <f t="shared" si="39"/>
        <v>18.100000000000001</v>
      </c>
      <c r="S229" s="9">
        <f t="shared" si="40"/>
        <v>5.73</v>
      </c>
      <c r="T229" s="9"/>
    </row>
    <row r="230" spans="1:20" s="16" customFormat="1" ht="13.5" customHeight="1" x14ac:dyDescent="0.15">
      <c r="A230" s="10">
        <v>227</v>
      </c>
      <c r="B230" s="7" t="s">
        <v>833</v>
      </c>
      <c r="C230" s="70" t="s">
        <v>5188</v>
      </c>
      <c r="D230" s="40">
        <v>12.034578947368411</v>
      </c>
      <c r="E230" s="8">
        <f t="shared" si="41"/>
        <v>3.81</v>
      </c>
      <c r="F230" s="40"/>
      <c r="G230" s="8"/>
      <c r="H230" s="40"/>
      <c r="I230" s="8"/>
      <c r="J230" s="8"/>
      <c r="K230" s="8"/>
      <c r="L230" s="40"/>
      <c r="M230" s="8"/>
      <c r="N230" s="40"/>
      <c r="O230" s="8"/>
      <c r="P230" s="40"/>
      <c r="Q230" s="8"/>
      <c r="R230" s="157">
        <f t="shared" si="39"/>
        <v>12.034578947368411</v>
      </c>
      <c r="S230" s="9">
        <f t="shared" si="40"/>
        <v>3.81</v>
      </c>
      <c r="T230" s="9"/>
    </row>
    <row r="231" spans="1:20" s="16" customFormat="1" ht="13.5" customHeight="1" x14ac:dyDescent="0.15">
      <c r="A231" s="10">
        <v>228</v>
      </c>
      <c r="B231" s="7" t="s">
        <v>1082</v>
      </c>
      <c r="C231" s="70" t="s">
        <v>4866</v>
      </c>
      <c r="D231" s="40">
        <v>44.974725119999995</v>
      </c>
      <c r="E231" s="8">
        <f t="shared" si="41"/>
        <v>14.24</v>
      </c>
      <c r="F231" s="40"/>
      <c r="G231" s="8"/>
      <c r="H231" s="40"/>
      <c r="I231" s="8"/>
      <c r="J231" s="8"/>
      <c r="K231" s="8"/>
      <c r="L231" s="40">
        <v>13.984</v>
      </c>
      <c r="M231" s="8">
        <f>ROUND(L231/60*19,2)</f>
        <v>4.43</v>
      </c>
      <c r="N231" s="40"/>
      <c r="O231" s="8"/>
      <c r="P231" s="40"/>
      <c r="Q231" s="8"/>
      <c r="R231" s="157">
        <f t="shared" si="39"/>
        <v>58.958725119999997</v>
      </c>
      <c r="S231" s="9">
        <f t="shared" si="40"/>
        <v>18.670000000000002</v>
      </c>
      <c r="T231" s="9"/>
    </row>
    <row r="232" spans="1:20" s="16" customFormat="1" ht="13.5" customHeight="1" x14ac:dyDescent="0.15">
      <c r="A232" s="10">
        <v>229</v>
      </c>
      <c r="B232" s="7" t="s">
        <v>834</v>
      </c>
      <c r="C232" s="70" t="s">
        <v>835</v>
      </c>
      <c r="D232" s="40">
        <v>15.75</v>
      </c>
      <c r="E232" s="8">
        <f t="shared" si="41"/>
        <v>4.99</v>
      </c>
      <c r="F232" s="40"/>
      <c r="G232" s="8"/>
      <c r="H232" s="40"/>
      <c r="I232" s="8"/>
      <c r="J232" s="8"/>
      <c r="K232" s="8"/>
      <c r="L232" s="40"/>
      <c r="M232" s="8"/>
      <c r="N232" s="40"/>
      <c r="O232" s="8"/>
      <c r="P232" s="40"/>
      <c r="Q232" s="8"/>
      <c r="R232" s="157">
        <f t="shared" si="39"/>
        <v>15.75</v>
      </c>
      <c r="S232" s="9">
        <f t="shared" si="40"/>
        <v>4.99</v>
      </c>
      <c r="T232" s="9"/>
    </row>
    <row r="233" spans="1:20" s="16" customFormat="1" ht="13.5" customHeight="1" x14ac:dyDescent="0.15">
      <c r="A233" s="10">
        <v>230</v>
      </c>
      <c r="B233" s="7" t="s">
        <v>836</v>
      </c>
      <c r="C233" s="70" t="s">
        <v>5189</v>
      </c>
      <c r="D233" s="40">
        <v>9.5269866975130508</v>
      </c>
      <c r="E233" s="8">
        <f t="shared" si="41"/>
        <v>3.02</v>
      </c>
      <c r="F233" s="40"/>
      <c r="G233" s="8"/>
      <c r="H233" s="40"/>
      <c r="I233" s="8"/>
      <c r="J233" s="8"/>
      <c r="K233" s="8"/>
      <c r="L233" s="40"/>
      <c r="M233" s="8"/>
      <c r="N233" s="40"/>
      <c r="O233" s="8"/>
      <c r="P233" s="40"/>
      <c r="Q233" s="8"/>
      <c r="R233" s="157">
        <f t="shared" si="39"/>
        <v>9.5269866975130508</v>
      </c>
      <c r="S233" s="9">
        <f t="shared" si="40"/>
        <v>3.02</v>
      </c>
      <c r="T233" s="9"/>
    </row>
    <row r="234" spans="1:20" s="16" customFormat="1" ht="13.5" customHeight="1" x14ac:dyDescent="0.15">
      <c r="A234" s="10">
        <v>231</v>
      </c>
      <c r="B234" s="7" t="s">
        <v>7093</v>
      </c>
      <c r="C234" s="70" t="s">
        <v>1085</v>
      </c>
      <c r="D234" s="40">
        <v>85</v>
      </c>
      <c r="E234" s="8">
        <f t="shared" si="41"/>
        <v>26.92</v>
      </c>
      <c r="F234" s="40"/>
      <c r="G234" s="8"/>
      <c r="H234" s="40"/>
      <c r="I234" s="8"/>
      <c r="J234" s="8"/>
      <c r="K234" s="8"/>
      <c r="L234" s="40">
        <v>10</v>
      </c>
      <c r="M234" s="8">
        <f t="shared" ref="M234:M237" si="48">ROUND(L234/60*19,2)</f>
        <v>3.17</v>
      </c>
      <c r="N234" s="40"/>
      <c r="O234" s="8"/>
      <c r="P234" s="40"/>
      <c r="Q234" s="8"/>
      <c r="R234" s="157">
        <f t="shared" si="39"/>
        <v>95</v>
      </c>
      <c r="S234" s="9">
        <f t="shared" si="40"/>
        <v>30.090000000000003</v>
      </c>
      <c r="T234" s="9"/>
    </row>
    <row r="235" spans="1:20" s="16" customFormat="1" ht="13.5" customHeight="1" x14ac:dyDescent="0.15">
      <c r="A235" s="10">
        <v>232</v>
      </c>
      <c r="B235" s="7" t="s">
        <v>186</v>
      </c>
      <c r="C235" s="70" t="s">
        <v>187</v>
      </c>
      <c r="D235" s="40">
        <v>34.595942399999998</v>
      </c>
      <c r="E235" s="8">
        <f t="shared" si="41"/>
        <v>10.96</v>
      </c>
      <c r="F235" s="40"/>
      <c r="G235" s="8"/>
      <c r="H235" s="40">
        <v>123.90400000000001</v>
      </c>
      <c r="I235" s="8">
        <f>ROUND(H235/60*19,2)</f>
        <v>39.24</v>
      </c>
      <c r="J235" s="8"/>
      <c r="K235" s="8"/>
      <c r="L235" s="40">
        <v>16.416</v>
      </c>
      <c r="M235" s="8">
        <f t="shared" si="48"/>
        <v>5.2</v>
      </c>
      <c r="N235" s="40"/>
      <c r="O235" s="8"/>
      <c r="P235" s="40">
        <v>5</v>
      </c>
      <c r="Q235" s="8">
        <f>ROUND(P235*$U$3/60,2)</f>
        <v>1.58</v>
      </c>
      <c r="R235" s="157">
        <f t="shared" si="39"/>
        <v>179.91594240000001</v>
      </c>
      <c r="S235" s="9">
        <f t="shared" si="40"/>
        <v>56.980000000000004</v>
      </c>
      <c r="T235" s="9"/>
    </row>
    <row r="236" spans="1:20" s="16" customFormat="1" ht="13.5" customHeight="1" x14ac:dyDescent="0.15">
      <c r="A236" s="10">
        <v>233</v>
      </c>
      <c r="B236" s="7" t="s">
        <v>1088</v>
      </c>
      <c r="C236" s="70" t="s">
        <v>4867</v>
      </c>
      <c r="D236" s="40">
        <v>15.5</v>
      </c>
      <c r="E236" s="8">
        <f t="shared" si="41"/>
        <v>4.91</v>
      </c>
      <c r="F236" s="40"/>
      <c r="G236" s="8"/>
      <c r="H236" s="40"/>
      <c r="I236" s="8"/>
      <c r="J236" s="8"/>
      <c r="K236" s="8"/>
      <c r="L236" s="40">
        <v>2.6</v>
      </c>
      <c r="M236" s="8">
        <f t="shared" si="48"/>
        <v>0.82</v>
      </c>
      <c r="N236" s="40"/>
      <c r="O236" s="8"/>
      <c r="P236" s="40"/>
      <c r="Q236" s="8"/>
      <c r="R236" s="157">
        <f t="shared" si="39"/>
        <v>18.100000000000001</v>
      </c>
      <c r="S236" s="9">
        <f t="shared" si="40"/>
        <v>5.73</v>
      </c>
      <c r="T236" s="9"/>
    </row>
    <row r="237" spans="1:20" s="16" customFormat="1" ht="13.5" customHeight="1" x14ac:dyDescent="0.15">
      <c r="A237" s="10">
        <v>234</v>
      </c>
      <c r="B237" s="7" t="s">
        <v>1089</v>
      </c>
      <c r="C237" s="70" t="s">
        <v>1090</v>
      </c>
      <c r="D237" s="40">
        <v>83.030261760000002</v>
      </c>
      <c r="E237" s="8">
        <f t="shared" si="41"/>
        <v>26.29</v>
      </c>
      <c r="F237" s="40"/>
      <c r="G237" s="8"/>
      <c r="H237" s="40"/>
      <c r="I237" s="8"/>
      <c r="J237" s="8"/>
      <c r="K237" s="8"/>
      <c r="L237" s="40">
        <v>13.984</v>
      </c>
      <c r="M237" s="8">
        <f t="shared" si="48"/>
        <v>4.43</v>
      </c>
      <c r="N237" s="40"/>
      <c r="O237" s="8"/>
      <c r="P237" s="40"/>
      <c r="Q237" s="8"/>
      <c r="R237" s="157">
        <f t="shared" si="39"/>
        <v>97.014261759999997</v>
      </c>
      <c r="S237" s="9">
        <f t="shared" si="40"/>
        <v>30.72</v>
      </c>
      <c r="T237" s="9"/>
    </row>
    <row r="238" spans="1:20" s="16" customFormat="1" ht="13.5" customHeight="1" x14ac:dyDescent="0.15">
      <c r="A238" s="10">
        <v>235</v>
      </c>
      <c r="B238" s="7" t="s">
        <v>842</v>
      </c>
      <c r="C238" s="70" t="s">
        <v>5191</v>
      </c>
      <c r="D238" s="40">
        <v>11.62063032207381</v>
      </c>
      <c r="E238" s="8">
        <f t="shared" si="41"/>
        <v>3.68</v>
      </c>
      <c r="F238" s="40"/>
      <c r="G238" s="8"/>
      <c r="H238" s="40"/>
      <c r="I238" s="8"/>
      <c r="J238" s="8"/>
      <c r="K238" s="8"/>
      <c r="L238" s="40"/>
      <c r="M238" s="8"/>
      <c r="N238" s="40"/>
      <c r="O238" s="8"/>
      <c r="P238" s="40"/>
      <c r="Q238" s="8"/>
      <c r="R238" s="157">
        <f t="shared" si="39"/>
        <v>11.62063032207381</v>
      </c>
      <c r="S238" s="9">
        <f t="shared" si="40"/>
        <v>3.68</v>
      </c>
      <c r="T238" s="9"/>
    </row>
    <row r="239" spans="1:20" s="16" customFormat="1" ht="13.5" customHeight="1" x14ac:dyDescent="0.15">
      <c r="A239" s="10">
        <v>236</v>
      </c>
      <c r="B239" s="7" t="s">
        <v>843</v>
      </c>
      <c r="C239" s="70" t="s">
        <v>5192</v>
      </c>
      <c r="D239" s="40">
        <v>10.56414669326379</v>
      </c>
      <c r="E239" s="8">
        <f t="shared" si="41"/>
        <v>3.35</v>
      </c>
      <c r="F239" s="40"/>
      <c r="G239" s="8"/>
      <c r="H239" s="40"/>
      <c r="I239" s="8"/>
      <c r="J239" s="8"/>
      <c r="K239" s="8"/>
      <c r="L239" s="40"/>
      <c r="M239" s="8"/>
      <c r="N239" s="40"/>
      <c r="O239" s="8"/>
      <c r="P239" s="40"/>
      <c r="Q239" s="8"/>
      <c r="R239" s="157">
        <f t="shared" si="39"/>
        <v>10.56414669326379</v>
      </c>
      <c r="S239" s="9">
        <f t="shared" si="40"/>
        <v>3.35</v>
      </c>
      <c r="T239" s="9"/>
    </row>
    <row r="240" spans="1:20" s="16" customFormat="1" ht="13.5" customHeight="1" x14ac:dyDescent="0.15">
      <c r="A240" s="10">
        <v>237</v>
      </c>
      <c r="B240" s="7" t="s">
        <v>1091</v>
      </c>
      <c r="C240" s="70" t="s">
        <v>4868</v>
      </c>
      <c r="D240" s="40">
        <v>103.7878272</v>
      </c>
      <c r="E240" s="8">
        <f t="shared" si="41"/>
        <v>32.869999999999997</v>
      </c>
      <c r="F240" s="40"/>
      <c r="G240" s="8"/>
      <c r="H240" s="40"/>
      <c r="I240" s="8"/>
      <c r="J240" s="8"/>
      <c r="K240" s="8"/>
      <c r="L240" s="40">
        <v>16.416</v>
      </c>
      <c r="M240" s="8">
        <f>ROUND(L240/60*19,2)</f>
        <v>5.2</v>
      </c>
      <c r="N240" s="40"/>
      <c r="O240" s="8"/>
      <c r="P240" s="40"/>
      <c r="Q240" s="8"/>
      <c r="R240" s="157">
        <f t="shared" si="39"/>
        <v>120.20382719999999</v>
      </c>
      <c r="S240" s="9">
        <f t="shared" si="40"/>
        <v>38.07</v>
      </c>
      <c r="T240" s="9"/>
    </row>
    <row r="241" spans="1:20" s="16" customFormat="1" ht="13.5" customHeight="1" x14ac:dyDescent="0.15">
      <c r="A241" s="10">
        <v>238</v>
      </c>
      <c r="B241" s="7" t="s">
        <v>844</v>
      </c>
      <c r="C241" s="70" t="s">
        <v>5193</v>
      </c>
      <c r="D241" s="40">
        <v>10.56414669326379</v>
      </c>
      <c r="E241" s="8">
        <f t="shared" si="41"/>
        <v>3.35</v>
      </c>
      <c r="F241" s="40"/>
      <c r="G241" s="8"/>
      <c r="H241" s="40"/>
      <c r="I241" s="8"/>
      <c r="J241" s="8"/>
      <c r="K241" s="8"/>
      <c r="L241" s="40"/>
      <c r="M241" s="8"/>
      <c r="N241" s="40"/>
      <c r="O241" s="8"/>
      <c r="P241" s="40"/>
      <c r="Q241" s="8"/>
      <c r="R241" s="157">
        <f t="shared" si="39"/>
        <v>10.56414669326379</v>
      </c>
      <c r="S241" s="9">
        <f t="shared" si="40"/>
        <v>3.35</v>
      </c>
      <c r="T241" s="9"/>
    </row>
    <row r="242" spans="1:20" s="16" customFormat="1" ht="13.5" customHeight="1" x14ac:dyDescent="0.15">
      <c r="A242" s="10">
        <v>239</v>
      </c>
      <c r="B242" s="7" t="s">
        <v>1092</v>
      </c>
      <c r="C242" s="70" t="s">
        <v>4869</v>
      </c>
      <c r="D242" s="40">
        <v>55.353507839999992</v>
      </c>
      <c r="E242" s="8">
        <f t="shared" si="41"/>
        <v>17.53</v>
      </c>
      <c r="F242" s="40"/>
      <c r="G242" s="8"/>
      <c r="H242" s="40"/>
      <c r="I242" s="8"/>
      <c r="J242" s="8"/>
      <c r="K242" s="8"/>
      <c r="L242" s="40">
        <v>13.984</v>
      </c>
      <c r="M242" s="8">
        <f>ROUND(L242/60*19,2)</f>
        <v>4.43</v>
      </c>
      <c r="N242" s="40"/>
      <c r="O242" s="8"/>
      <c r="P242" s="40"/>
      <c r="Q242" s="8"/>
      <c r="R242" s="157">
        <f t="shared" si="39"/>
        <v>69.337507839999986</v>
      </c>
      <c r="S242" s="9">
        <f t="shared" si="40"/>
        <v>21.96</v>
      </c>
      <c r="T242" s="9"/>
    </row>
    <row r="243" spans="1:20" s="16" customFormat="1" ht="13.5" customHeight="1" x14ac:dyDescent="0.15">
      <c r="A243" s="10">
        <v>240</v>
      </c>
      <c r="B243" s="7" t="s">
        <v>845</v>
      </c>
      <c r="C243" s="70" t="s">
        <v>5194</v>
      </c>
      <c r="D243" s="40">
        <v>15.3</v>
      </c>
      <c r="E243" s="8">
        <f t="shared" si="41"/>
        <v>4.8499999999999996</v>
      </c>
      <c r="F243" s="40"/>
      <c r="G243" s="8"/>
      <c r="H243" s="40"/>
      <c r="I243" s="8"/>
      <c r="J243" s="8"/>
      <c r="K243" s="8"/>
      <c r="L243" s="40"/>
      <c r="M243" s="8"/>
      <c r="N243" s="40"/>
      <c r="O243" s="8"/>
      <c r="P243" s="40"/>
      <c r="Q243" s="8"/>
      <c r="R243" s="157">
        <f t="shared" si="39"/>
        <v>15.3</v>
      </c>
      <c r="S243" s="9">
        <f t="shared" si="40"/>
        <v>4.8499999999999996</v>
      </c>
      <c r="T243" s="9"/>
    </row>
    <row r="244" spans="1:20" s="16" customFormat="1" ht="13.5" customHeight="1" x14ac:dyDescent="0.15">
      <c r="A244" s="10">
        <v>241</v>
      </c>
      <c r="B244" s="7" t="s">
        <v>1093</v>
      </c>
      <c r="C244" s="70" t="s">
        <v>1094</v>
      </c>
      <c r="D244" s="40">
        <v>55.353507839999992</v>
      </c>
      <c r="E244" s="8">
        <f t="shared" si="41"/>
        <v>17.53</v>
      </c>
      <c r="F244" s="40"/>
      <c r="G244" s="8"/>
      <c r="H244" s="40"/>
      <c r="I244" s="8"/>
      <c r="J244" s="8"/>
      <c r="K244" s="8"/>
      <c r="L244" s="40">
        <v>13.984</v>
      </c>
      <c r="M244" s="8">
        <f t="shared" ref="M244:M245" si="49">ROUND(L244/60*19,2)</f>
        <v>4.43</v>
      </c>
      <c r="N244" s="40"/>
      <c r="O244" s="8"/>
      <c r="P244" s="40"/>
      <c r="Q244" s="8"/>
      <c r="R244" s="157">
        <f t="shared" si="39"/>
        <v>69.337507839999986</v>
      </c>
      <c r="S244" s="9">
        <f t="shared" si="40"/>
        <v>21.96</v>
      </c>
      <c r="T244" s="9"/>
    </row>
    <row r="245" spans="1:20" s="16" customFormat="1" ht="13.5" customHeight="1" x14ac:dyDescent="0.15">
      <c r="A245" s="10">
        <v>242</v>
      </c>
      <c r="B245" s="7" t="s">
        <v>1097</v>
      </c>
      <c r="C245" s="70" t="s">
        <v>1098</v>
      </c>
      <c r="D245" s="40">
        <v>83.030261760000002</v>
      </c>
      <c r="E245" s="8">
        <f t="shared" si="41"/>
        <v>26.29</v>
      </c>
      <c r="F245" s="40"/>
      <c r="G245" s="8"/>
      <c r="H245" s="40"/>
      <c r="I245" s="8"/>
      <c r="J245" s="8"/>
      <c r="K245" s="8"/>
      <c r="L245" s="40">
        <v>13.984</v>
      </c>
      <c r="M245" s="8">
        <f t="shared" si="49"/>
        <v>4.43</v>
      </c>
      <c r="N245" s="40"/>
      <c r="O245" s="8"/>
      <c r="P245" s="40"/>
      <c r="Q245" s="8"/>
      <c r="R245" s="157">
        <f t="shared" si="39"/>
        <v>97.014261759999997</v>
      </c>
      <c r="S245" s="9">
        <f t="shared" si="40"/>
        <v>30.72</v>
      </c>
      <c r="T245" s="9"/>
    </row>
    <row r="246" spans="1:20" s="16" customFormat="1" ht="13.5" customHeight="1" x14ac:dyDescent="0.15">
      <c r="A246" s="10">
        <v>243</v>
      </c>
      <c r="B246" s="7" t="s">
        <v>847</v>
      </c>
      <c r="C246" s="70" t="s">
        <v>5196</v>
      </c>
      <c r="D246" s="40">
        <v>18.70940007361062</v>
      </c>
      <c r="E246" s="8">
        <f t="shared" si="41"/>
        <v>5.92</v>
      </c>
      <c r="F246" s="40"/>
      <c r="G246" s="8"/>
      <c r="H246" s="40"/>
      <c r="I246" s="8"/>
      <c r="J246" s="8"/>
      <c r="K246" s="8"/>
      <c r="L246" s="40"/>
      <c r="M246" s="8"/>
      <c r="N246" s="40"/>
      <c r="O246" s="8"/>
      <c r="P246" s="40"/>
      <c r="Q246" s="8"/>
      <c r="R246" s="157">
        <f t="shared" si="39"/>
        <v>18.70940007361062</v>
      </c>
      <c r="S246" s="9">
        <f t="shared" si="40"/>
        <v>5.92</v>
      </c>
      <c r="T246" s="9"/>
    </row>
    <row r="247" spans="1:20" s="16" customFormat="1" ht="13.5" customHeight="1" x14ac:dyDescent="0.15">
      <c r="A247" s="10">
        <v>244</v>
      </c>
      <c r="B247" s="7" t="s">
        <v>1099</v>
      </c>
      <c r="C247" s="70" t="s">
        <v>4771</v>
      </c>
      <c r="D247" s="40">
        <v>43.839978209279998</v>
      </c>
      <c r="E247" s="8">
        <f t="shared" si="41"/>
        <v>13.88</v>
      </c>
      <c r="F247" s="40"/>
      <c r="G247" s="8"/>
      <c r="H247" s="40"/>
      <c r="I247" s="8"/>
      <c r="J247" s="8"/>
      <c r="K247" s="8"/>
      <c r="L247" s="40">
        <v>13.984</v>
      </c>
      <c r="M247" s="8">
        <f t="shared" ref="M247:M249" si="50">ROUND(L247/60*19,2)</f>
        <v>4.43</v>
      </c>
      <c r="N247" s="40"/>
      <c r="O247" s="8"/>
      <c r="P247" s="40"/>
      <c r="Q247" s="8"/>
      <c r="R247" s="157">
        <f t="shared" si="39"/>
        <v>57.82397820928</v>
      </c>
      <c r="S247" s="9">
        <f t="shared" si="40"/>
        <v>18.310000000000002</v>
      </c>
      <c r="T247" s="9"/>
    </row>
    <row r="248" spans="1:20" s="16" customFormat="1" ht="13.5" customHeight="1" x14ac:dyDescent="0.15">
      <c r="A248" s="10">
        <v>245</v>
      </c>
      <c r="B248" s="7" t="s">
        <v>1102</v>
      </c>
      <c r="C248" s="70" t="s">
        <v>4870</v>
      </c>
      <c r="D248" s="40">
        <v>20</v>
      </c>
      <c r="E248" s="8">
        <f t="shared" si="41"/>
        <v>6.33</v>
      </c>
      <c r="F248" s="40"/>
      <c r="G248" s="8"/>
      <c r="H248" s="40"/>
      <c r="I248" s="8"/>
      <c r="J248" s="8"/>
      <c r="K248" s="8"/>
      <c r="L248" s="40">
        <v>13.984</v>
      </c>
      <c r="M248" s="8">
        <f t="shared" si="50"/>
        <v>4.43</v>
      </c>
      <c r="N248" s="40"/>
      <c r="O248" s="8"/>
      <c r="P248" s="40"/>
      <c r="Q248" s="8"/>
      <c r="R248" s="157">
        <f t="shared" si="39"/>
        <v>33.984000000000002</v>
      </c>
      <c r="S248" s="9">
        <f t="shared" si="40"/>
        <v>10.76</v>
      </c>
      <c r="T248" s="9"/>
    </row>
    <row r="249" spans="1:20" s="16" customFormat="1" ht="13.5" customHeight="1" x14ac:dyDescent="0.15">
      <c r="A249" s="10">
        <v>246</v>
      </c>
      <c r="B249" s="7" t="s">
        <v>1103</v>
      </c>
      <c r="C249" s="70" t="s">
        <v>1104</v>
      </c>
      <c r="D249" s="40">
        <v>15.5</v>
      </c>
      <c r="E249" s="8">
        <f t="shared" si="41"/>
        <v>4.91</v>
      </c>
      <c r="F249" s="40"/>
      <c r="G249" s="8"/>
      <c r="H249" s="40"/>
      <c r="I249" s="8"/>
      <c r="J249" s="8"/>
      <c r="K249" s="8"/>
      <c r="L249" s="40">
        <v>2.6</v>
      </c>
      <c r="M249" s="8">
        <f t="shared" si="50"/>
        <v>0.82</v>
      </c>
      <c r="N249" s="40"/>
      <c r="O249" s="8"/>
      <c r="P249" s="40"/>
      <c r="Q249" s="8"/>
      <c r="R249" s="157">
        <f t="shared" si="39"/>
        <v>18.100000000000001</v>
      </c>
      <c r="S249" s="9">
        <f t="shared" si="40"/>
        <v>5.73</v>
      </c>
      <c r="T249" s="9"/>
    </row>
    <row r="250" spans="1:20" s="16" customFormat="1" ht="13.5" customHeight="1" x14ac:dyDescent="0.15">
      <c r="A250" s="10">
        <v>247</v>
      </c>
      <c r="B250" s="7" t="s">
        <v>849</v>
      </c>
      <c r="C250" s="70" t="s">
        <v>850</v>
      </c>
      <c r="D250" s="40">
        <v>12.349283531409181</v>
      </c>
      <c r="E250" s="8">
        <f t="shared" si="41"/>
        <v>3.91</v>
      </c>
      <c r="F250" s="40"/>
      <c r="G250" s="8"/>
      <c r="H250" s="40"/>
      <c r="I250" s="8"/>
      <c r="J250" s="8"/>
      <c r="K250" s="8"/>
      <c r="L250" s="40"/>
      <c r="M250" s="8"/>
      <c r="N250" s="40"/>
      <c r="O250" s="8"/>
      <c r="P250" s="40"/>
      <c r="Q250" s="8"/>
      <c r="R250" s="157">
        <f t="shared" si="39"/>
        <v>12.349283531409181</v>
      </c>
      <c r="S250" s="9">
        <f t="shared" si="40"/>
        <v>3.91</v>
      </c>
      <c r="T250" s="9"/>
    </row>
    <row r="251" spans="1:20" s="16" customFormat="1" ht="13.5" customHeight="1" x14ac:dyDescent="0.15">
      <c r="A251" s="10">
        <v>248</v>
      </c>
      <c r="B251" s="7" t="s">
        <v>1105</v>
      </c>
      <c r="C251" s="70" t="s">
        <v>1106</v>
      </c>
      <c r="D251" s="40">
        <v>20</v>
      </c>
      <c r="E251" s="8">
        <f t="shared" si="41"/>
        <v>6.33</v>
      </c>
      <c r="F251" s="40"/>
      <c r="G251" s="8"/>
      <c r="H251" s="40"/>
      <c r="I251" s="8"/>
      <c r="J251" s="8"/>
      <c r="K251" s="8"/>
      <c r="L251" s="40">
        <v>4</v>
      </c>
      <c r="M251" s="8">
        <f>ROUND(L251/60*19,2)</f>
        <v>1.27</v>
      </c>
      <c r="N251" s="40"/>
      <c r="O251" s="8"/>
      <c r="P251" s="40"/>
      <c r="Q251" s="8"/>
      <c r="R251" s="157">
        <f t="shared" si="39"/>
        <v>24</v>
      </c>
      <c r="S251" s="9">
        <f t="shared" si="40"/>
        <v>7.6</v>
      </c>
      <c r="T251" s="9"/>
    </row>
    <row r="252" spans="1:20" s="16" customFormat="1" ht="13.5" customHeight="1" x14ac:dyDescent="0.15">
      <c r="A252" s="10">
        <v>249</v>
      </c>
      <c r="B252" s="7" t="s">
        <v>852</v>
      </c>
      <c r="C252" s="70" t="s">
        <v>853</v>
      </c>
      <c r="D252" s="40">
        <v>15.75</v>
      </c>
      <c r="E252" s="8">
        <f t="shared" si="41"/>
        <v>4.99</v>
      </c>
      <c r="F252" s="40"/>
      <c r="G252" s="8"/>
      <c r="H252" s="40"/>
      <c r="I252" s="8"/>
      <c r="J252" s="8"/>
      <c r="K252" s="8"/>
      <c r="L252" s="40"/>
      <c r="M252" s="8"/>
      <c r="N252" s="40"/>
      <c r="O252" s="8"/>
      <c r="P252" s="40"/>
      <c r="Q252" s="8"/>
      <c r="R252" s="157">
        <f t="shared" si="39"/>
        <v>15.75</v>
      </c>
      <c r="S252" s="9">
        <f t="shared" si="40"/>
        <v>4.99</v>
      </c>
      <c r="T252" s="9"/>
    </row>
    <row r="253" spans="1:20" s="16" customFormat="1" ht="13.5" customHeight="1" x14ac:dyDescent="0.15">
      <c r="A253" s="10">
        <v>250</v>
      </c>
      <c r="B253" s="7" t="s">
        <v>1107</v>
      </c>
      <c r="C253" s="70" t="s">
        <v>1108</v>
      </c>
      <c r="D253" s="40">
        <v>55.353507839999992</v>
      </c>
      <c r="E253" s="8">
        <f t="shared" si="41"/>
        <v>17.53</v>
      </c>
      <c r="F253" s="40"/>
      <c r="G253" s="8"/>
      <c r="H253" s="40"/>
      <c r="I253" s="8"/>
      <c r="J253" s="8"/>
      <c r="K253" s="8"/>
      <c r="L253" s="40">
        <v>16.416</v>
      </c>
      <c r="M253" s="8">
        <f t="shared" ref="M253:M254" si="51">ROUND(L253/60*19,2)</f>
        <v>5.2</v>
      </c>
      <c r="N253" s="40"/>
      <c r="O253" s="8"/>
      <c r="P253" s="40"/>
      <c r="Q253" s="8"/>
      <c r="R253" s="157">
        <f t="shared" si="39"/>
        <v>71.769507839999989</v>
      </c>
      <c r="S253" s="9">
        <f t="shared" si="40"/>
        <v>22.73</v>
      </c>
      <c r="T253" s="9"/>
    </row>
    <row r="254" spans="1:20" s="16" customFormat="1" ht="13.5" customHeight="1" x14ac:dyDescent="0.15">
      <c r="A254" s="10">
        <v>251</v>
      </c>
      <c r="B254" s="7" t="s">
        <v>1109</v>
      </c>
      <c r="C254" s="70" t="s">
        <v>4871</v>
      </c>
      <c r="D254" s="40">
        <v>15.5</v>
      </c>
      <c r="E254" s="8">
        <f t="shared" si="41"/>
        <v>4.91</v>
      </c>
      <c r="F254" s="40"/>
      <c r="G254" s="8"/>
      <c r="H254" s="40"/>
      <c r="I254" s="8"/>
      <c r="J254" s="8"/>
      <c r="K254" s="8"/>
      <c r="L254" s="40">
        <v>2.6</v>
      </c>
      <c r="M254" s="8">
        <f t="shared" si="51"/>
        <v>0.82</v>
      </c>
      <c r="N254" s="40"/>
      <c r="O254" s="8"/>
      <c r="P254" s="40"/>
      <c r="Q254" s="8"/>
      <c r="R254" s="157">
        <f t="shared" si="39"/>
        <v>18.100000000000001</v>
      </c>
      <c r="S254" s="9">
        <f t="shared" si="40"/>
        <v>5.73</v>
      </c>
      <c r="T254" s="9"/>
    </row>
    <row r="255" spans="1:20" s="16" customFormat="1" ht="13.5" customHeight="1" x14ac:dyDescent="0.15">
      <c r="A255" s="10">
        <v>252</v>
      </c>
      <c r="B255" s="7" t="s">
        <v>854</v>
      </c>
      <c r="C255" s="70" t="s">
        <v>5199</v>
      </c>
      <c r="D255" s="40">
        <v>15.75</v>
      </c>
      <c r="E255" s="8">
        <f t="shared" si="41"/>
        <v>4.99</v>
      </c>
      <c r="F255" s="40"/>
      <c r="G255" s="8"/>
      <c r="H255" s="40"/>
      <c r="I255" s="8"/>
      <c r="J255" s="8"/>
      <c r="K255" s="8"/>
      <c r="L255" s="40"/>
      <c r="M255" s="8"/>
      <c r="N255" s="40"/>
      <c r="O255" s="8"/>
      <c r="P255" s="40"/>
      <c r="Q255" s="8"/>
      <c r="R255" s="157">
        <f t="shared" si="39"/>
        <v>15.75</v>
      </c>
      <c r="S255" s="9">
        <f t="shared" si="40"/>
        <v>4.99</v>
      </c>
      <c r="T255" s="9"/>
    </row>
    <row r="256" spans="1:20" s="16" customFormat="1" ht="13.5" customHeight="1" x14ac:dyDescent="0.15">
      <c r="A256" s="10">
        <v>253</v>
      </c>
      <c r="B256" s="7" t="s">
        <v>855</v>
      </c>
      <c r="C256" s="70" t="s">
        <v>5200</v>
      </c>
      <c r="D256" s="40">
        <v>13.5</v>
      </c>
      <c r="E256" s="8">
        <f t="shared" si="41"/>
        <v>4.28</v>
      </c>
      <c r="F256" s="40"/>
      <c r="G256" s="8"/>
      <c r="H256" s="40"/>
      <c r="I256" s="8"/>
      <c r="J256" s="8"/>
      <c r="K256" s="8"/>
      <c r="L256" s="40"/>
      <c r="M256" s="8"/>
      <c r="N256" s="40"/>
      <c r="O256" s="8"/>
      <c r="P256" s="40"/>
      <c r="Q256" s="8"/>
      <c r="R256" s="157">
        <f t="shared" si="39"/>
        <v>13.5</v>
      </c>
      <c r="S256" s="9">
        <f t="shared" si="40"/>
        <v>4.28</v>
      </c>
      <c r="T256" s="9"/>
    </row>
    <row r="257" spans="1:20" s="16" customFormat="1" ht="13.5" customHeight="1" x14ac:dyDescent="0.15">
      <c r="A257" s="10">
        <v>254</v>
      </c>
      <c r="B257" s="7" t="s">
        <v>1110</v>
      </c>
      <c r="C257" s="70" t="s">
        <v>1111</v>
      </c>
      <c r="D257" s="40">
        <v>83.030261760000002</v>
      </c>
      <c r="E257" s="8">
        <f t="shared" si="41"/>
        <v>26.29</v>
      </c>
      <c r="F257" s="40"/>
      <c r="G257" s="8"/>
      <c r="H257" s="40"/>
      <c r="I257" s="8"/>
      <c r="J257" s="8"/>
      <c r="K257" s="8"/>
      <c r="L257" s="40">
        <v>13.984</v>
      </c>
      <c r="M257" s="8">
        <f t="shared" ref="M257:M258" si="52">ROUND(L257/60*19,2)</f>
        <v>4.43</v>
      </c>
      <c r="N257" s="40"/>
      <c r="O257" s="8"/>
      <c r="P257" s="40"/>
      <c r="Q257" s="8"/>
      <c r="R257" s="157">
        <f t="shared" si="39"/>
        <v>97.014261759999997</v>
      </c>
      <c r="S257" s="9">
        <f t="shared" si="40"/>
        <v>30.72</v>
      </c>
      <c r="T257" s="9"/>
    </row>
    <row r="258" spans="1:20" s="16" customFormat="1" ht="13.5" customHeight="1" x14ac:dyDescent="0.15">
      <c r="A258" s="10">
        <v>255</v>
      </c>
      <c r="B258" s="7" t="s">
        <v>1112</v>
      </c>
      <c r="C258" s="70" t="s">
        <v>1020</v>
      </c>
      <c r="D258" s="40">
        <v>15.5</v>
      </c>
      <c r="E258" s="8">
        <f t="shared" si="41"/>
        <v>4.91</v>
      </c>
      <c r="F258" s="40"/>
      <c r="G258" s="8"/>
      <c r="H258" s="40"/>
      <c r="I258" s="8"/>
      <c r="J258" s="8"/>
      <c r="K258" s="8"/>
      <c r="L258" s="40">
        <v>3.59</v>
      </c>
      <c r="M258" s="8">
        <f t="shared" si="52"/>
        <v>1.1399999999999999</v>
      </c>
      <c r="N258" s="40"/>
      <c r="O258" s="8"/>
      <c r="P258" s="40"/>
      <c r="Q258" s="8"/>
      <c r="R258" s="157">
        <f t="shared" si="39"/>
        <v>19.09</v>
      </c>
      <c r="S258" s="9">
        <f t="shared" si="40"/>
        <v>6.05</v>
      </c>
      <c r="T258" s="9"/>
    </row>
    <row r="259" spans="1:20" s="16" customFormat="1" ht="13.5" customHeight="1" x14ac:dyDescent="0.15">
      <c r="A259" s="10">
        <v>256</v>
      </c>
      <c r="B259" s="7" t="s">
        <v>856</v>
      </c>
      <c r="C259" s="70" t="s">
        <v>5201</v>
      </c>
      <c r="D259" s="40">
        <v>9.2426687772061502</v>
      </c>
      <c r="E259" s="8">
        <f t="shared" si="41"/>
        <v>2.93</v>
      </c>
      <c r="F259" s="40"/>
      <c r="G259" s="8"/>
      <c r="H259" s="40"/>
      <c r="I259" s="8"/>
      <c r="J259" s="8"/>
      <c r="K259" s="8"/>
      <c r="L259" s="40"/>
      <c r="M259" s="8"/>
      <c r="N259" s="40"/>
      <c r="O259" s="8"/>
      <c r="P259" s="40"/>
      <c r="Q259" s="8"/>
      <c r="R259" s="157">
        <f t="shared" si="39"/>
        <v>9.2426687772061502</v>
      </c>
      <c r="S259" s="9">
        <f t="shared" si="40"/>
        <v>2.93</v>
      </c>
      <c r="T259" s="9"/>
    </row>
    <row r="260" spans="1:20" s="16" customFormat="1" ht="13.5" customHeight="1" x14ac:dyDescent="0.15">
      <c r="A260" s="10">
        <v>257</v>
      </c>
      <c r="B260" s="7" t="s">
        <v>1113</v>
      </c>
      <c r="C260" s="70" t="s">
        <v>1114</v>
      </c>
      <c r="D260" s="40">
        <v>15.5</v>
      </c>
      <c r="E260" s="8">
        <f t="shared" si="41"/>
        <v>4.91</v>
      </c>
      <c r="F260" s="40"/>
      <c r="G260" s="8"/>
      <c r="H260" s="40"/>
      <c r="I260" s="8"/>
      <c r="J260" s="8"/>
      <c r="K260" s="8"/>
      <c r="L260" s="40">
        <v>3.59</v>
      </c>
      <c r="M260" s="8">
        <f>ROUND(L260/60*19,2)</f>
        <v>1.1399999999999999</v>
      </c>
      <c r="N260" s="40"/>
      <c r="O260" s="8"/>
      <c r="P260" s="40"/>
      <c r="Q260" s="8"/>
      <c r="R260" s="157">
        <f t="shared" ref="R260:R323" si="53">F260+D260+H260+L260+P260+N260*3.5/60</f>
        <v>19.09</v>
      </c>
      <c r="S260" s="9">
        <f t="shared" ref="S260:S323" si="54">E260+G260+I260+M260+O260+Q260</f>
        <v>6.05</v>
      </c>
      <c r="T260" s="9"/>
    </row>
    <row r="261" spans="1:20" s="16" customFormat="1" ht="13.5" customHeight="1" x14ac:dyDescent="0.15">
      <c r="A261" s="10">
        <v>258</v>
      </c>
      <c r="B261" s="7" t="s">
        <v>857</v>
      </c>
      <c r="C261" s="70" t="s">
        <v>858</v>
      </c>
      <c r="D261" s="40">
        <v>11.45780451127818</v>
      </c>
      <c r="E261" s="8">
        <f t="shared" ref="E261:E324" si="55">ROUND(D261/60*19,2)</f>
        <v>3.63</v>
      </c>
      <c r="F261" s="40"/>
      <c r="G261" s="8"/>
      <c r="H261" s="40"/>
      <c r="I261" s="8"/>
      <c r="J261" s="8"/>
      <c r="K261" s="8"/>
      <c r="L261" s="40"/>
      <c r="M261" s="8"/>
      <c r="N261" s="40"/>
      <c r="O261" s="8"/>
      <c r="P261" s="40"/>
      <c r="Q261" s="8"/>
      <c r="R261" s="157">
        <f t="shared" si="53"/>
        <v>11.45780451127818</v>
      </c>
      <c r="S261" s="9">
        <f t="shared" si="54"/>
        <v>3.63</v>
      </c>
      <c r="T261" s="9"/>
    </row>
    <row r="262" spans="1:20" s="16" customFormat="1" ht="13.5" customHeight="1" x14ac:dyDescent="0.15">
      <c r="A262" s="10">
        <v>259</v>
      </c>
      <c r="B262" s="7" t="s">
        <v>1115</v>
      </c>
      <c r="C262" s="70" t="s">
        <v>1116</v>
      </c>
      <c r="D262" s="40">
        <v>83.030261760000002</v>
      </c>
      <c r="E262" s="8">
        <f t="shared" si="55"/>
        <v>26.29</v>
      </c>
      <c r="F262" s="40"/>
      <c r="G262" s="8"/>
      <c r="H262" s="40"/>
      <c r="I262" s="8"/>
      <c r="J262" s="8"/>
      <c r="K262" s="8"/>
      <c r="L262" s="40">
        <v>13.984</v>
      </c>
      <c r="M262" s="8">
        <f>ROUND(L262/60*19,2)</f>
        <v>4.43</v>
      </c>
      <c r="N262" s="40"/>
      <c r="O262" s="8"/>
      <c r="P262" s="40"/>
      <c r="Q262" s="8"/>
      <c r="R262" s="157">
        <f t="shared" si="53"/>
        <v>97.014261759999997</v>
      </c>
      <c r="S262" s="9">
        <f t="shared" si="54"/>
        <v>30.72</v>
      </c>
      <c r="T262" s="9"/>
    </row>
    <row r="263" spans="1:20" s="16" customFormat="1" ht="13.5" customHeight="1" x14ac:dyDescent="0.15">
      <c r="A263" s="10">
        <v>260</v>
      </c>
      <c r="B263" s="7" t="s">
        <v>859</v>
      </c>
      <c r="C263" s="70" t="s">
        <v>860</v>
      </c>
      <c r="D263" s="40">
        <v>10.56414669326379</v>
      </c>
      <c r="E263" s="8">
        <f t="shared" si="55"/>
        <v>3.35</v>
      </c>
      <c r="F263" s="40"/>
      <c r="G263" s="8"/>
      <c r="H263" s="40"/>
      <c r="I263" s="8"/>
      <c r="J263" s="8"/>
      <c r="K263" s="8"/>
      <c r="L263" s="40"/>
      <c r="M263" s="8"/>
      <c r="N263" s="40"/>
      <c r="O263" s="8"/>
      <c r="P263" s="40"/>
      <c r="Q263" s="8"/>
      <c r="R263" s="157">
        <f t="shared" si="53"/>
        <v>10.56414669326379</v>
      </c>
      <c r="S263" s="9">
        <f t="shared" si="54"/>
        <v>3.35</v>
      </c>
      <c r="T263" s="9"/>
    </row>
    <row r="264" spans="1:20" s="16" customFormat="1" ht="13.5" customHeight="1" x14ac:dyDescent="0.15">
      <c r="A264" s="10">
        <v>261</v>
      </c>
      <c r="B264" s="7" t="s">
        <v>1117</v>
      </c>
      <c r="C264" s="70" t="s">
        <v>4872</v>
      </c>
      <c r="D264" s="40">
        <v>16.20215232</v>
      </c>
      <c r="E264" s="8">
        <f t="shared" si="55"/>
        <v>5.13</v>
      </c>
      <c r="F264" s="40"/>
      <c r="G264" s="8"/>
      <c r="H264" s="40"/>
      <c r="I264" s="8"/>
      <c r="J264" s="8"/>
      <c r="K264" s="8"/>
      <c r="L264" s="40">
        <v>2.6</v>
      </c>
      <c r="M264" s="8">
        <f>ROUND(L264/60*19,2)</f>
        <v>0.82</v>
      </c>
      <c r="N264" s="40"/>
      <c r="O264" s="8"/>
      <c r="P264" s="40"/>
      <c r="Q264" s="8"/>
      <c r="R264" s="157">
        <f t="shared" si="53"/>
        <v>18.802152320000001</v>
      </c>
      <c r="S264" s="9">
        <f t="shared" si="54"/>
        <v>5.95</v>
      </c>
      <c r="T264" s="9"/>
    </row>
    <row r="265" spans="1:20" s="16" customFormat="1" ht="13.5" customHeight="1" x14ac:dyDescent="0.15">
      <c r="A265" s="10">
        <v>262</v>
      </c>
      <c r="B265" s="7" t="s">
        <v>7094</v>
      </c>
      <c r="C265" s="70" t="s">
        <v>861</v>
      </c>
      <c r="D265" s="40">
        <v>12.93</v>
      </c>
      <c r="E265" s="8">
        <f t="shared" si="55"/>
        <v>4.09</v>
      </c>
      <c r="F265" s="40"/>
      <c r="G265" s="8"/>
      <c r="H265" s="40"/>
      <c r="I265" s="8"/>
      <c r="J265" s="8"/>
      <c r="K265" s="8"/>
      <c r="L265" s="40"/>
      <c r="M265" s="8"/>
      <c r="N265" s="40"/>
      <c r="O265" s="8"/>
      <c r="P265" s="40"/>
      <c r="Q265" s="8"/>
      <c r="R265" s="157">
        <f t="shared" si="53"/>
        <v>12.93</v>
      </c>
      <c r="S265" s="9">
        <f t="shared" si="54"/>
        <v>4.09</v>
      </c>
      <c r="T265" s="9"/>
    </row>
    <row r="266" spans="1:20" s="16" customFormat="1" ht="13.5" customHeight="1" x14ac:dyDescent="0.15">
      <c r="A266" s="10">
        <v>263</v>
      </c>
      <c r="B266" s="7" t="s">
        <v>1120</v>
      </c>
      <c r="C266" s="70" t="s">
        <v>4873</v>
      </c>
      <c r="D266" s="40">
        <v>20</v>
      </c>
      <c r="E266" s="8">
        <f t="shared" si="55"/>
        <v>6.33</v>
      </c>
      <c r="F266" s="40"/>
      <c r="G266" s="8"/>
      <c r="H266" s="40"/>
      <c r="I266" s="8"/>
      <c r="J266" s="8"/>
      <c r="K266" s="8"/>
      <c r="L266" s="40">
        <v>2.5</v>
      </c>
      <c r="M266" s="8">
        <f>ROUND(L266/60*19,2)</f>
        <v>0.79</v>
      </c>
      <c r="N266" s="40"/>
      <c r="O266" s="8"/>
      <c r="P266" s="40"/>
      <c r="Q266" s="8"/>
      <c r="R266" s="157">
        <f t="shared" si="53"/>
        <v>22.5</v>
      </c>
      <c r="S266" s="9">
        <f t="shared" si="54"/>
        <v>7.12</v>
      </c>
      <c r="T266" s="9"/>
    </row>
    <row r="267" spans="1:20" s="16" customFormat="1" ht="13.5" customHeight="1" x14ac:dyDescent="0.15">
      <c r="A267" s="10">
        <v>264</v>
      </c>
      <c r="B267" s="7" t="s">
        <v>862</v>
      </c>
      <c r="C267" s="70" t="s">
        <v>863</v>
      </c>
      <c r="D267" s="40">
        <v>11.45780451127818</v>
      </c>
      <c r="E267" s="8">
        <f t="shared" si="55"/>
        <v>3.63</v>
      </c>
      <c r="F267" s="40"/>
      <c r="G267" s="8"/>
      <c r="H267" s="40"/>
      <c r="I267" s="8"/>
      <c r="J267" s="8"/>
      <c r="K267" s="8"/>
      <c r="L267" s="40"/>
      <c r="M267" s="8"/>
      <c r="N267" s="40"/>
      <c r="O267" s="8"/>
      <c r="P267" s="40"/>
      <c r="Q267" s="8"/>
      <c r="R267" s="157">
        <f t="shared" si="53"/>
        <v>11.45780451127818</v>
      </c>
      <c r="S267" s="9">
        <f t="shared" si="54"/>
        <v>3.63</v>
      </c>
      <c r="T267" s="9"/>
    </row>
    <row r="268" spans="1:20" s="16" customFormat="1" ht="13.5" customHeight="1" x14ac:dyDescent="0.15">
      <c r="A268" s="10">
        <v>265</v>
      </c>
      <c r="B268" s="7" t="s">
        <v>864</v>
      </c>
      <c r="C268" s="70" t="s">
        <v>865</v>
      </c>
      <c r="D268" s="40">
        <v>26.542779875540553</v>
      </c>
      <c r="E268" s="8">
        <f t="shared" si="55"/>
        <v>8.41</v>
      </c>
      <c r="F268" s="40"/>
      <c r="G268" s="8"/>
      <c r="H268" s="40"/>
      <c r="I268" s="8"/>
      <c r="J268" s="8"/>
      <c r="K268" s="8"/>
      <c r="L268" s="40"/>
      <c r="M268" s="8"/>
      <c r="N268" s="40"/>
      <c r="O268" s="8"/>
      <c r="P268" s="40"/>
      <c r="Q268" s="8"/>
      <c r="R268" s="157">
        <f t="shared" si="53"/>
        <v>26.542779875540553</v>
      </c>
      <c r="S268" s="9">
        <f t="shared" si="54"/>
        <v>8.41</v>
      </c>
      <c r="T268" s="9"/>
    </row>
    <row r="269" spans="1:20" s="16" customFormat="1" ht="13.5" customHeight="1" x14ac:dyDescent="0.15">
      <c r="A269" s="10">
        <v>266</v>
      </c>
      <c r="B269" s="7" t="s">
        <v>1121</v>
      </c>
      <c r="C269" s="70" t="s">
        <v>4874</v>
      </c>
      <c r="D269" s="40">
        <v>166.06052352</v>
      </c>
      <c r="E269" s="8">
        <f t="shared" si="55"/>
        <v>52.59</v>
      </c>
      <c r="F269" s="40"/>
      <c r="G269" s="8"/>
      <c r="H269" s="40"/>
      <c r="I269" s="8"/>
      <c r="J269" s="8"/>
      <c r="K269" s="8"/>
      <c r="L269" s="40">
        <v>10.943999999999999</v>
      </c>
      <c r="M269" s="8">
        <f t="shared" ref="M269:M270" si="56">ROUND(L269/60*19,2)</f>
        <v>3.47</v>
      </c>
      <c r="N269" s="40"/>
      <c r="O269" s="8"/>
      <c r="P269" s="40"/>
      <c r="Q269" s="8"/>
      <c r="R269" s="157">
        <f t="shared" si="53"/>
        <v>177.00452351999999</v>
      </c>
      <c r="S269" s="9">
        <f t="shared" si="54"/>
        <v>56.06</v>
      </c>
      <c r="T269" s="9"/>
    </row>
    <row r="270" spans="1:20" s="16" customFormat="1" ht="13.5" customHeight="1" x14ac:dyDescent="0.15">
      <c r="A270" s="10">
        <v>267</v>
      </c>
      <c r="B270" s="7" t="s">
        <v>1122</v>
      </c>
      <c r="C270" s="70" t="s">
        <v>1123</v>
      </c>
      <c r="D270" s="40">
        <v>242.17159679999997</v>
      </c>
      <c r="E270" s="8">
        <f t="shared" si="55"/>
        <v>76.69</v>
      </c>
      <c r="F270" s="40"/>
      <c r="G270" s="8"/>
      <c r="H270" s="40"/>
      <c r="I270" s="8"/>
      <c r="J270" s="8"/>
      <c r="K270" s="8"/>
      <c r="L270" s="40">
        <v>14.2</v>
      </c>
      <c r="M270" s="8">
        <f t="shared" si="56"/>
        <v>4.5</v>
      </c>
      <c r="N270" s="40"/>
      <c r="O270" s="8"/>
      <c r="P270" s="40"/>
      <c r="Q270" s="8"/>
      <c r="R270" s="157">
        <f t="shared" si="53"/>
        <v>256.37159679999996</v>
      </c>
      <c r="S270" s="9">
        <f t="shared" si="54"/>
        <v>81.19</v>
      </c>
      <c r="T270" s="9"/>
    </row>
    <row r="271" spans="1:20" s="16" customFormat="1" ht="13.5" customHeight="1" x14ac:dyDescent="0.15">
      <c r="A271" s="10">
        <v>268</v>
      </c>
      <c r="B271" s="7" t="s">
        <v>866</v>
      </c>
      <c r="C271" s="70" t="s">
        <v>867</v>
      </c>
      <c r="D271" s="40">
        <v>10.56414669326379</v>
      </c>
      <c r="E271" s="8">
        <f t="shared" si="55"/>
        <v>3.35</v>
      </c>
      <c r="F271" s="40"/>
      <c r="G271" s="8"/>
      <c r="H271" s="40"/>
      <c r="I271" s="8"/>
      <c r="J271" s="8"/>
      <c r="K271" s="8"/>
      <c r="L271" s="40"/>
      <c r="M271" s="8"/>
      <c r="N271" s="40"/>
      <c r="O271" s="8"/>
      <c r="P271" s="40"/>
      <c r="Q271" s="8"/>
      <c r="R271" s="157">
        <f t="shared" si="53"/>
        <v>10.56414669326379</v>
      </c>
      <c r="S271" s="9">
        <f t="shared" si="54"/>
        <v>3.35</v>
      </c>
      <c r="T271" s="9"/>
    </row>
    <row r="272" spans="1:20" s="16" customFormat="1" ht="13.5" customHeight="1" x14ac:dyDescent="0.15">
      <c r="A272" s="10">
        <v>269</v>
      </c>
      <c r="B272" s="7" t="s">
        <v>1124</v>
      </c>
      <c r="C272" s="70" t="s">
        <v>1125</v>
      </c>
      <c r="D272" s="40">
        <v>85</v>
      </c>
      <c r="E272" s="8">
        <f t="shared" si="55"/>
        <v>26.92</v>
      </c>
      <c r="F272" s="40"/>
      <c r="G272" s="8"/>
      <c r="H272" s="40"/>
      <c r="I272" s="8"/>
      <c r="J272" s="8"/>
      <c r="K272" s="8"/>
      <c r="L272" s="40">
        <v>10</v>
      </c>
      <c r="M272" s="8">
        <f>ROUND(L272/60*19,2)</f>
        <v>3.17</v>
      </c>
      <c r="N272" s="40"/>
      <c r="O272" s="8"/>
      <c r="P272" s="40"/>
      <c r="Q272" s="8"/>
      <c r="R272" s="157">
        <f t="shared" si="53"/>
        <v>95</v>
      </c>
      <c r="S272" s="9">
        <f t="shared" si="54"/>
        <v>30.090000000000003</v>
      </c>
      <c r="T272" s="9"/>
    </row>
    <row r="273" spans="1:20" s="16" customFormat="1" ht="13.5" customHeight="1" x14ac:dyDescent="0.15">
      <c r="A273" s="10">
        <v>270</v>
      </c>
      <c r="B273" s="7" t="s">
        <v>868</v>
      </c>
      <c r="C273" s="70" t="s">
        <v>5202</v>
      </c>
      <c r="D273" s="40">
        <v>13.234606755695189</v>
      </c>
      <c r="E273" s="8">
        <f t="shared" si="55"/>
        <v>4.1900000000000004</v>
      </c>
      <c r="F273" s="40"/>
      <c r="G273" s="8"/>
      <c r="H273" s="40"/>
      <c r="I273" s="8"/>
      <c r="J273" s="8"/>
      <c r="K273" s="8"/>
      <c r="L273" s="40"/>
      <c r="M273" s="8"/>
      <c r="N273" s="40"/>
      <c r="O273" s="8"/>
      <c r="P273" s="40"/>
      <c r="Q273" s="8"/>
      <c r="R273" s="157">
        <f t="shared" si="53"/>
        <v>13.234606755695189</v>
      </c>
      <c r="S273" s="9">
        <f t="shared" si="54"/>
        <v>4.1900000000000004</v>
      </c>
      <c r="T273" s="9"/>
    </row>
    <row r="274" spans="1:20" s="16" customFormat="1" ht="13.5" customHeight="1" x14ac:dyDescent="0.15">
      <c r="A274" s="10">
        <v>271</v>
      </c>
      <c r="B274" s="7" t="s">
        <v>1126</v>
      </c>
      <c r="C274" s="70" t="s">
        <v>1127</v>
      </c>
      <c r="D274" s="40">
        <v>85</v>
      </c>
      <c r="E274" s="8">
        <f t="shared" si="55"/>
        <v>26.92</v>
      </c>
      <c r="F274" s="40"/>
      <c r="G274" s="8"/>
      <c r="H274" s="40"/>
      <c r="I274" s="8"/>
      <c r="J274" s="8"/>
      <c r="K274" s="8"/>
      <c r="L274" s="40">
        <v>10</v>
      </c>
      <c r="M274" s="8">
        <f>ROUND(L274/60*19,2)</f>
        <v>3.17</v>
      </c>
      <c r="N274" s="40"/>
      <c r="O274" s="8"/>
      <c r="P274" s="40"/>
      <c r="Q274" s="8"/>
      <c r="R274" s="157">
        <f t="shared" si="53"/>
        <v>95</v>
      </c>
      <c r="S274" s="9">
        <f t="shared" si="54"/>
        <v>30.090000000000003</v>
      </c>
      <c r="T274" s="9"/>
    </row>
    <row r="275" spans="1:20" s="16" customFormat="1" ht="13.5" customHeight="1" x14ac:dyDescent="0.15">
      <c r="A275" s="10">
        <v>272</v>
      </c>
      <c r="B275" s="7" t="s">
        <v>869</v>
      </c>
      <c r="C275" s="70" t="s">
        <v>870</v>
      </c>
      <c r="D275" s="40">
        <v>11.45780451127818</v>
      </c>
      <c r="E275" s="8">
        <f t="shared" si="55"/>
        <v>3.63</v>
      </c>
      <c r="F275" s="40"/>
      <c r="G275" s="8"/>
      <c r="H275" s="40"/>
      <c r="I275" s="8"/>
      <c r="J275" s="8"/>
      <c r="K275" s="8"/>
      <c r="L275" s="40"/>
      <c r="M275" s="8"/>
      <c r="N275" s="40"/>
      <c r="O275" s="8"/>
      <c r="P275" s="40"/>
      <c r="Q275" s="8"/>
      <c r="R275" s="157">
        <f t="shared" si="53"/>
        <v>11.45780451127818</v>
      </c>
      <c r="S275" s="9">
        <f t="shared" si="54"/>
        <v>3.63</v>
      </c>
      <c r="T275" s="9"/>
    </row>
    <row r="276" spans="1:20" s="16" customFormat="1" ht="13.5" customHeight="1" x14ac:dyDescent="0.15">
      <c r="A276" s="10">
        <v>273</v>
      </c>
      <c r="B276" s="7" t="s">
        <v>871</v>
      </c>
      <c r="C276" s="70" t="s">
        <v>5203</v>
      </c>
      <c r="D276" s="40">
        <v>12.37121052631578</v>
      </c>
      <c r="E276" s="8">
        <f t="shared" si="55"/>
        <v>3.92</v>
      </c>
      <c r="F276" s="40"/>
      <c r="G276" s="8"/>
      <c r="H276" s="40"/>
      <c r="I276" s="8"/>
      <c r="J276" s="8"/>
      <c r="K276" s="8"/>
      <c r="L276" s="40"/>
      <c r="M276" s="8"/>
      <c r="N276" s="40"/>
      <c r="O276" s="8"/>
      <c r="P276" s="40"/>
      <c r="Q276" s="8"/>
      <c r="R276" s="157">
        <f t="shared" si="53"/>
        <v>12.37121052631578</v>
      </c>
      <c r="S276" s="9">
        <f t="shared" si="54"/>
        <v>3.92</v>
      </c>
      <c r="T276" s="9"/>
    </row>
    <row r="277" spans="1:20" s="16" customFormat="1" ht="13.5" customHeight="1" x14ac:dyDescent="0.15">
      <c r="A277" s="10">
        <v>274</v>
      </c>
      <c r="B277" s="7" t="s">
        <v>1128</v>
      </c>
      <c r="C277" s="70" t="s">
        <v>1129</v>
      </c>
      <c r="D277" s="40">
        <v>62.272696319999994</v>
      </c>
      <c r="E277" s="8">
        <f t="shared" si="55"/>
        <v>19.72</v>
      </c>
      <c r="F277" s="40"/>
      <c r="G277" s="8"/>
      <c r="H277" s="40"/>
      <c r="I277" s="8"/>
      <c r="J277" s="8"/>
      <c r="K277" s="8"/>
      <c r="L277" s="40">
        <v>10.943999999999999</v>
      </c>
      <c r="M277" s="8">
        <f t="shared" ref="M277:M279" si="57">ROUND(L277/60*19,2)</f>
        <v>3.47</v>
      </c>
      <c r="N277" s="40"/>
      <c r="O277" s="8"/>
      <c r="P277" s="40"/>
      <c r="Q277" s="8"/>
      <c r="R277" s="157">
        <f t="shared" si="53"/>
        <v>73.216696319999997</v>
      </c>
      <c r="S277" s="9">
        <f t="shared" si="54"/>
        <v>23.189999999999998</v>
      </c>
      <c r="T277" s="9"/>
    </row>
    <row r="278" spans="1:20" s="16" customFormat="1" ht="13.5" customHeight="1" x14ac:dyDescent="0.15">
      <c r="A278" s="10">
        <v>275</v>
      </c>
      <c r="B278" s="7" t="s">
        <v>872</v>
      </c>
      <c r="C278" s="70" t="s">
        <v>873</v>
      </c>
      <c r="D278" s="40">
        <v>8.1732913919999994</v>
      </c>
      <c r="E278" s="8">
        <f t="shared" si="55"/>
        <v>2.59</v>
      </c>
      <c r="F278" s="40"/>
      <c r="G278" s="8"/>
      <c r="H278" s="40"/>
      <c r="I278" s="8"/>
      <c r="J278" s="8"/>
      <c r="K278" s="8"/>
      <c r="L278" s="40">
        <v>4.5</v>
      </c>
      <c r="M278" s="8">
        <f t="shared" si="57"/>
        <v>1.43</v>
      </c>
      <c r="N278" s="40"/>
      <c r="O278" s="8"/>
      <c r="P278" s="40"/>
      <c r="Q278" s="8"/>
      <c r="R278" s="157">
        <f t="shared" si="53"/>
        <v>12.673291391999999</v>
      </c>
      <c r="S278" s="9">
        <f t="shared" si="54"/>
        <v>4.0199999999999996</v>
      </c>
      <c r="T278" s="9"/>
    </row>
    <row r="279" spans="1:20" s="16" customFormat="1" ht="13.5" customHeight="1" x14ac:dyDescent="0.15">
      <c r="A279" s="10">
        <v>276</v>
      </c>
      <c r="B279" s="7" t="s">
        <v>1132</v>
      </c>
      <c r="C279" s="70" t="s">
        <v>1133</v>
      </c>
      <c r="D279" s="40">
        <v>207.57565439999999</v>
      </c>
      <c r="E279" s="8">
        <f t="shared" si="55"/>
        <v>65.73</v>
      </c>
      <c r="F279" s="40"/>
      <c r="G279" s="8"/>
      <c r="H279" s="40"/>
      <c r="I279" s="8"/>
      <c r="J279" s="8"/>
      <c r="K279" s="8"/>
      <c r="L279" s="40">
        <v>13.984</v>
      </c>
      <c r="M279" s="8">
        <f t="shared" si="57"/>
        <v>4.43</v>
      </c>
      <c r="N279" s="40"/>
      <c r="O279" s="8"/>
      <c r="P279" s="40"/>
      <c r="Q279" s="8"/>
      <c r="R279" s="157">
        <f t="shared" si="53"/>
        <v>221.5596544</v>
      </c>
      <c r="S279" s="9">
        <f t="shared" si="54"/>
        <v>70.16</v>
      </c>
      <c r="T279" s="9"/>
    </row>
    <row r="280" spans="1:20" s="16" customFormat="1" ht="13.5" customHeight="1" x14ac:dyDescent="0.15">
      <c r="A280" s="10">
        <v>277</v>
      </c>
      <c r="B280" s="7" t="s">
        <v>874</v>
      </c>
      <c r="C280" s="70" t="s">
        <v>875</v>
      </c>
      <c r="D280" s="40">
        <v>11.457000000000001</v>
      </c>
      <c r="E280" s="8">
        <f t="shared" si="55"/>
        <v>3.63</v>
      </c>
      <c r="F280" s="40"/>
      <c r="G280" s="8"/>
      <c r="H280" s="40"/>
      <c r="I280" s="8"/>
      <c r="J280" s="8"/>
      <c r="K280" s="8"/>
      <c r="L280" s="40"/>
      <c r="M280" s="8"/>
      <c r="N280" s="40"/>
      <c r="O280" s="8"/>
      <c r="P280" s="40"/>
      <c r="Q280" s="8"/>
      <c r="R280" s="157">
        <f t="shared" si="53"/>
        <v>11.457000000000001</v>
      </c>
      <c r="S280" s="9">
        <f t="shared" si="54"/>
        <v>3.63</v>
      </c>
      <c r="T280" s="9"/>
    </row>
    <row r="281" spans="1:20" s="16" customFormat="1" ht="13.5" customHeight="1" x14ac:dyDescent="0.15">
      <c r="A281" s="10">
        <v>278</v>
      </c>
      <c r="B281" s="7" t="s">
        <v>876</v>
      </c>
      <c r="C281" s="70" t="s">
        <v>5204</v>
      </c>
      <c r="D281" s="40">
        <v>14.22</v>
      </c>
      <c r="E281" s="8">
        <f t="shared" si="55"/>
        <v>4.5</v>
      </c>
      <c r="F281" s="40"/>
      <c r="G281" s="8"/>
      <c r="H281" s="40"/>
      <c r="I281" s="8"/>
      <c r="J281" s="8"/>
      <c r="K281" s="8"/>
      <c r="L281" s="40"/>
      <c r="M281" s="8"/>
      <c r="N281" s="40"/>
      <c r="O281" s="8"/>
      <c r="P281" s="40"/>
      <c r="Q281" s="8"/>
      <c r="R281" s="157">
        <f t="shared" si="53"/>
        <v>14.22</v>
      </c>
      <c r="S281" s="9">
        <f t="shared" si="54"/>
        <v>4.5</v>
      </c>
      <c r="T281" s="9"/>
    </row>
    <row r="282" spans="1:20" s="16" customFormat="1" ht="13.5" customHeight="1" x14ac:dyDescent="0.15">
      <c r="A282" s="10">
        <v>279</v>
      </c>
      <c r="B282" s="7" t="s">
        <v>1136</v>
      </c>
      <c r="C282" s="70" t="s">
        <v>1137</v>
      </c>
      <c r="D282" s="40">
        <v>138.38376959999999</v>
      </c>
      <c r="E282" s="8">
        <f t="shared" si="55"/>
        <v>43.82</v>
      </c>
      <c r="F282" s="40"/>
      <c r="G282" s="8"/>
      <c r="H282" s="40"/>
      <c r="I282" s="8"/>
      <c r="J282" s="8"/>
      <c r="K282" s="8"/>
      <c r="L282" s="40">
        <v>10.943999999999999</v>
      </c>
      <c r="M282" s="8">
        <f>ROUND(L282/60*19,2)</f>
        <v>3.47</v>
      </c>
      <c r="N282" s="40"/>
      <c r="O282" s="8"/>
      <c r="P282" s="40"/>
      <c r="Q282" s="8"/>
      <c r="R282" s="157">
        <f t="shared" si="53"/>
        <v>149.32776959999998</v>
      </c>
      <c r="S282" s="9">
        <f t="shared" si="54"/>
        <v>47.29</v>
      </c>
      <c r="T282" s="9"/>
    </row>
    <row r="283" spans="1:20" s="16" customFormat="1" ht="13.5" customHeight="1" x14ac:dyDescent="0.15">
      <c r="A283" s="10">
        <v>280</v>
      </c>
      <c r="B283" s="7" t="s">
        <v>877</v>
      </c>
      <c r="C283" s="70" t="s">
        <v>5205</v>
      </c>
      <c r="D283" s="40">
        <v>14.22</v>
      </c>
      <c r="E283" s="8">
        <f t="shared" si="55"/>
        <v>4.5</v>
      </c>
      <c r="F283" s="40"/>
      <c r="G283" s="8"/>
      <c r="H283" s="40"/>
      <c r="I283" s="8"/>
      <c r="J283" s="8"/>
      <c r="K283" s="8"/>
      <c r="L283" s="40"/>
      <c r="M283" s="8"/>
      <c r="N283" s="40"/>
      <c r="O283" s="8"/>
      <c r="P283" s="40"/>
      <c r="Q283" s="8"/>
      <c r="R283" s="157">
        <f t="shared" si="53"/>
        <v>14.22</v>
      </c>
      <c r="S283" s="9">
        <f t="shared" si="54"/>
        <v>4.5</v>
      </c>
      <c r="T283" s="9"/>
    </row>
    <row r="284" spans="1:20" s="16" customFormat="1" ht="13.5" customHeight="1" x14ac:dyDescent="0.15">
      <c r="A284" s="10">
        <v>281</v>
      </c>
      <c r="B284" s="7" t="s">
        <v>1138</v>
      </c>
      <c r="C284" s="70" t="s">
        <v>1139</v>
      </c>
      <c r="D284" s="40">
        <v>138.38376959999999</v>
      </c>
      <c r="E284" s="8">
        <f t="shared" si="55"/>
        <v>43.82</v>
      </c>
      <c r="F284" s="40"/>
      <c r="G284" s="8"/>
      <c r="H284" s="40"/>
      <c r="I284" s="8"/>
      <c r="J284" s="8"/>
      <c r="K284" s="8"/>
      <c r="L284" s="40">
        <v>13.984</v>
      </c>
      <c r="M284" s="8">
        <f>ROUND(L284/60*19,2)</f>
        <v>4.43</v>
      </c>
      <c r="N284" s="40"/>
      <c r="O284" s="8"/>
      <c r="P284" s="40"/>
      <c r="Q284" s="8"/>
      <c r="R284" s="157">
        <f t="shared" si="53"/>
        <v>152.3677696</v>
      </c>
      <c r="S284" s="9">
        <f t="shared" si="54"/>
        <v>48.25</v>
      </c>
      <c r="T284" s="9"/>
    </row>
    <row r="285" spans="1:20" s="16" customFormat="1" ht="13.5" customHeight="1" x14ac:dyDescent="0.15">
      <c r="A285" s="10">
        <v>282</v>
      </c>
      <c r="B285" s="7" t="s">
        <v>880</v>
      </c>
      <c r="C285" s="70" t="s">
        <v>5208</v>
      </c>
      <c r="D285" s="40">
        <v>15.3</v>
      </c>
      <c r="E285" s="8">
        <f t="shared" si="55"/>
        <v>4.8499999999999996</v>
      </c>
      <c r="F285" s="40"/>
      <c r="G285" s="8"/>
      <c r="H285" s="40"/>
      <c r="I285" s="8"/>
      <c r="J285" s="8"/>
      <c r="K285" s="8"/>
      <c r="L285" s="40"/>
      <c r="M285" s="8"/>
      <c r="N285" s="40"/>
      <c r="O285" s="8"/>
      <c r="P285" s="40"/>
      <c r="Q285" s="8"/>
      <c r="R285" s="157">
        <f t="shared" si="53"/>
        <v>15.3</v>
      </c>
      <c r="S285" s="9">
        <f t="shared" si="54"/>
        <v>4.8499999999999996</v>
      </c>
      <c r="T285" s="9"/>
    </row>
    <row r="286" spans="1:20" s="16" customFormat="1" ht="13.5" customHeight="1" x14ac:dyDescent="0.15">
      <c r="A286" s="10">
        <v>283</v>
      </c>
      <c r="B286" s="7" t="s">
        <v>1143</v>
      </c>
      <c r="C286" s="70" t="s">
        <v>1144</v>
      </c>
      <c r="D286" s="40">
        <v>103.98259999999999</v>
      </c>
      <c r="E286" s="8">
        <f t="shared" si="55"/>
        <v>32.93</v>
      </c>
      <c r="F286" s="40"/>
      <c r="G286" s="8"/>
      <c r="H286" s="40"/>
      <c r="I286" s="8"/>
      <c r="J286" s="8"/>
      <c r="K286" s="8"/>
      <c r="L286" s="40">
        <v>13.984</v>
      </c>
      <c r="M286" s="8">
        <f>ROUND(L286/60*19,2)</f>
        <v>4.43</v>
      </c>
      <c r="N286" s="40"/>
      <c r="O286" s="8"/>
      <c r="P286" s="40"/>
      <c r="Q286" s="8"/>
      <c r="R286" s="157">
        <f t="shared" si="53"/>
        <v>117.96659999999999</v>
      </c>
      <c r="S286" s="9">
        <f t="shared" si="54"/>
        <v>37.36</v>
      </c>
      <c r="T286" s="9"/>
    </row>
    <row r="287" spans="1:20" s="16" customFormat="1" ht="13.5" customHeight="1" x14ac:dyDescent="0.15">
      <c r="A287" s="10">
        <v>284</v>
      </c>
      <c r="B287" s="7" t="s">
        <v>881</v>
      </c>
      <c r="C287" s="70" t="s">
        <v>882</v>
      </c>
      <c r="D287" s="40">
        <v>13.5</v>
      </c>
      <c r="E287" s="8">
        <f t="shared" si="55"/>
        <v>4.28</v>
      </c>
      <c r="F287" s="40"/>
      <c r="G287" s="8"/>
      <c r="H287" s="40"/>
      <c r="I287" s="8"/>
      <c r="J287" s="8"/>
      <c r="K287" s="8"/>
      <c r="L287" s="40"/>
      <c r="M287" s="8"/>
      <c r="N287" s="40"/>
      <c r="O287" s="8"/>
      <c r="P287" s="40"/>
      <c r="Q287" s="8"/>
      <c r="R287" s="157">
        <f t="shared" si="53"/>
        <v>13.5</v>
      </c>
      <c r="S287" s="9">
        <f t="shared" si="54"/>
        <v>4.28</v>
      </c>
      <c r="T287" s="9"/>
    </row>
    <row r="288" spans="1:20" s="16" customFormat="1" ht="13.5" customHeight="1" x14ac:dyDescent="0.15">
      <c r="A288" s="10">
        <v>285</v>
      </c>
      <c r="B288" s="7" t="s">
        <v>1145</v>
      </c>
      <c r="C288" s="70" t="s">
        <v>1146</v>
      </c>
      <c r="D288" s="40">
        <v>16.20215232</v>
      </c>
      <c r="E288" s="8">
        <f t="shared" si="55"/>
        <v>5.13</v>
      </c>
      <c r="F288" s="40"/>
      <c r="G288" s="8"/>
      <c r="H288" s="40"/>
      <c r="I288" s="8"/>
      <c r="J288" s="8"/>
      <c r="K288" s="8"/>
      <c r="L288" s="40">
        <v>2.6</v>
      </c>
      <c r="M288" s="8">
        <f>ROUND(L288/60*19,2)</f>
        <v>0.82</v>
      </c>
      <c r="N288" s="40"/>
      <c r="O288" s="8"/>
      <c r="P288" s="40"/>
      <c r="Q288" s="8"/>
      <c r="R288" s="157">
        <f t="shared" si="53"/>
        <v>18.802152320000001</v>
      </c>
      <c r="S288" s="9">
        <f t="shared" si="54"/>
        <v>5.95</v>
      </c>
      <c r="T288" s="9"/>
    </row>
    <row r="289" spans="1:20" s="16" customFormat="1" ht="13.5" customHeight="1" x14ac:dyDescent="0.15">
      <c r="A289" s="10">
        <v>286</v>
      </c>
      <c r="B289" s="7" t="s">
        <v>883</v>
      </c>
      <c r="C289" s="70" t="s">
        <v>5209</v>
      </c>
      <c r="D289" s="40">
        <v>17.712</v>
      </c>
      <c r="E289" s="8">
        <f t="shared" si="55"/>
        <v>5.61</v>
      </c>
      <c r="F289" s="40"/>
      <c r="G289" s="8"/>
      <c r="H289" s="40"/>
      <c r="I289" s="8"/>
      <c r="J289" s="8"/>
      <c r="K289" s="8"/>
      <c r="L289" s="40"/>
      <c r="M289" s="8"/>
      <c r="N289" s="40"/>
      <c r="O289" s="8"/>
      <c r="P289" s="40"/>
      <c r="Q289" s="8"/>
      <c r="R289" s="157">
        <f t="shared" si="53"/>
        <v>17.712</v>
      </c>
      <c r="S289" s="9">
        <f t="shared" si="54"/>
        <v>5.61</v>
      </c>
      <c r="T289" s="9"/>
    </row>
    <row r="290" spans="1:20" s="16" customFormat="1" ht="13.5" customHeight="1" x14ac:dyDescent="0.15">
      <c r="A290" s="10">
        <v>287</v>
      </c>
      <c r="B290" s="7" t="s">
        <v>884</v>
      </c>
      <c r="C290" s="70" t="s">
        <v>885</v>
      </c>
      <c r="D290" s="40">
        <v>10.449</v>
      </c>
      <c r="E290" s="8">
        <f t="shared" si="55"/>
        <v>3.31</v>
      </c>
      <c r="F290" s="40"/>
      <c r="G290" s="8"/>
      <c r="H290" s="40"/>
      <c r="I290" s="8"/>
      <c r="J290" s="8"/>
      <c r="K290" s="8"/>
      <c r="L290" s="40">
        <v>3.4883999999999999</v>
      </c>
      <c r="M290" s="8">
        <f t="shared" ref="M290:M295" si="58">ROUND(L290/60*19,2)</f>
        <v>1.1000000000000001</v>
      </c>
      <c r="N290" s="40"/>
      <c r="O290" s="8"/>
      <c r="P290" s="40"/>
      <c r="Q290" s="8"/>
      <c r="R290" s="157">
        <f t="shared" si="53"/>
        <v>13.9374</v>
      </c>
      <c r="S290" s="9">
        <f t="shared" si="54"/>
        <v>4.41</v>
      </c>
      <c r="T290" s="9"/>
    </row>
    <row r="291" spans="1:20" s="16" customFormat="1" ht="13.5" customHeight="1" x14ac:dyDescent="0.15">
      <c r="A291" s="10">
        <v>288</v>
      </c>
      <c r="B291" s="7" t="s">
        <v>1147</v>
      </c>
      <c r="C291" s="70" t="s">
        <v>4875</v>
      </c>
      <c r="D291" s="40">
        <v>55.353507839999992</v>
      </c>
      <c r="E291" s="8">
        <f t="shared" si="55"/>
        <v>17.53</v>
      </c>
      <c r="F291" s="40"/>
      <c r="G291" s="8"/>
      <c r="H291" s="40"/>
      <c r="I291" s="8"/>
      <c r="J291" s="8"/>
      <c r="K291" s="8"/>
      <c r="L291" s="40">
        <v>13.984</v>
      </c>
      <c r="M291" s="8">
        <f t="shared" si="58"/>
        <v>4.43</v>
      </c>
      <c r="N291" s="40"/>
      <c r="O291" s="8"/>
      <c r="P291" s="40"/>
      <c r="Q291" s="8"/>
      <c r="R291" s="157">
        <f t="shared" si="53"/>
        <v>69.337507839999986</v>
      </c>
      <c r="S291" s="9">
        <f t="shared" si="54"/>
        <v>21.96</v>
      </c>
      <c r="T291" s="9"/>
    </row>
    <row r="292" spans="1:20" s="16" customFormat="1" ht="13.5" customHeight="1" x14ac:dyDescent="0.15">
      <c r="A292" s="10">
        <v>289</v>
      </c>
      <c r="B292" s="7" t="s">
        <v>1148</v>
      </c>
      <c r="C292" s="70" t="s">
        <v>4876</v>
      </c>
      <c r="D292" s="40">
        <v>13.62215232</v>
      </c>
      <c r="E292" s="8">
        <f t="shared" si="55"/>
        <v>4.3099999999999996</v>
      </c>
      <c r="F292" s="40"/>
      <c r="G292" s="8"/>
      <c r="H292" s="40"/>
      <c r="I292" s="8"/>
      <c r="J292" s="8"/>
      <c r="K292" s="8"/>
      <c r="L292" s="40">
        <v>2.5</v>
      </c>
      <c r="M292" s="8">
        <f t="shared" si="58"/>
        <v>0.79</v>
      </c>
      <c r="N292" s="40"/>
      <c r="O292" s="8"/>
      <c r="P292" s="40"/>
      <c r="Q292" s="8"/>
      <c r="R292" s="157">
        <f t="shared" si="53"/>
        <v>16.122152319999998</v>
      </c>
      <c r="S292" s="9">
        <f t="shared" si="54"/>
        <v>5.0999999999999996</v>
      </c>
      <c r="T292" s="9"/>
    </row>
    <row r="293" spans="1:20" s="16" customFormat="1" ht="13.5" customHeight="1" x14ac:dyDescent="0.15">
      <c r="A293" s="10">
        <v>290</v>
      </c>
      <c r="B293" s="7" t="s">
        <v>1149</v>
      </c>
      <c r="C293" s="70" t="s">
        <v>1150</v>
      </c>
      <c r="D293" s="40">
        <v>13.416</v>
      </c>
      <c r="E293" s="8">
        <f t="shared" si="55"/>
        <v>4.25</v>
      </c>
      <c r="F293" s="40"/>
      <c r="G293" s="8"/>
      <c r="H293" s="40"/>
      <c r="I293" s="8"/>
      <c r="J293" s="8"/>
      <c r="K293" s="8"/>
      <c r="L293" s="40">
        <v>7.7804999999999991</v>
      </c>
      <c r="M293" s="8">
        <f t="shared" si="58"/>
        <v>2.46</v>
      </c>
      <c r="N293" s="40"/>
      <c r="O293" s="8"/>
      <c r="P293" s="40"/>
      <c r="Q293" s="8"/>
      <c r="R293" s="157">
        <f t="shared" si="53"/>
        <v>21.1965</v>
      </c>
      <c r="S293" s="9">
        <f t="shared" si="54"/>
        <v>6.71</v>
      </c>
      <c r="T293" s="9"/>
    </row>
    <row r="294" spans="1:20" s="16" customFormat="1" ht="13.5" customHeight="1" x14ac:dyDescent="0.15">
      <c r="A294" s="10">
        <v>291</v>
      </c>
      <c r="B294" s="7" t="s">
        <v>1151</v>
      </c>
      <c r="C294" s="70" t="s">
        <v>1152</v>
      </c>
      <c r="D294" s="40">
        <v>13.62215232</v>
      </c>
      <c r="E294" s="8">
        <f t="shared" si="55"/>
        <v>4.3099999999999996</v>
      </c>
      <c r="F294" s="40"/>
      <c r="G294" s="8"/>
      <c r="H294" s="40"/>
      <c r="I294" s="8"/>
      <c r="J294" s="8"/>
      <c r="K294" s="8"/>
      <c r="L294" s="40">
        <v>2.5</v>
      </c>
      <c r="M294" s="8">
        <f t="shared" si="58"/>
        <v>0.79</v>
      </c>
      <c r="N294" s="40"/>
      <c r="O294" s="8"/>
      <c r="P294" s="40"/>
      <c r="Q294" s="8"/>
      <c r="R294" s="157">
        <f t="shared" si="53"/>
        <v>16.122152319999998</v>
      </c>
      <c r="S294" s="9">
        <f t="shared" si="54"/>
        <v>5.0999999999999996</v>
      </c>
      <c r="T294" s="9"/>
    </row>
    <row r="295" spans="1:20" s="16" customFormat="1" ht="13.5" customHeight="1" x14ac:dyDescent="0.15">
      <c r="A295" s="10">
        <v>292</v>
      </c>
      <c r="B295" s="7" t="s">
        <v>1155</v>
      </c>
      <c r="C295" s="70" t="s">
        <v>1156</v>
      </c>
      <c r="D295" s="40">
        <v>95.355066239999999</v>
      </c>
      <c r="E295" s="8">
        <f t="shared" si="55"/>
        <v>30.2</v>
      </c>
      <c r="F295" s="40"/>
      <c r="G295" s="8"/>
      <c r="H295" s="40"/>
      <c r="I295" s="8"/>
      <c r="J295" s="8"/>
      <c r="K295" s="8"/>
      <c r="L295" s="40">
        <v>4.7879999999999994</v>
      </c>
      <c r="M295" s="8">
        <f t="shared" si="58"/>
        <v>1.52</v>
      </c>
      <c r="N295" s="40"/>
      <c r="O295" s="8"/>
      <c r="P295" s="40"/>
      <c r="Q295" s="8"/>
      <c r="R295" s="157">
        <f t="shared" si="53"/>
        <v>100.14306624</v>
      </c>
      <c r="S295" s="9">
        <f t="shared" si="54"/>
        <v>31.72</v>
      </c>
      <c r="T295" s="9"/>
    </row>
    <row r="296" spans="1:20" s="16" customFormat="1" ht="13.5" customHeight="1" x14ac:dyDescent="0.15">
      <c r="A296" s="10">
        <v>293</v>
      </c>
      <c r="B296" s="7" t="s">
        <v>894</v>
      </c>
      <c r="C296" s="70" t="s">
        <v>895</v>
      </c>
      <c r="D296" s="40">
        <v>15.641999999999999</v>
      </c>
      <c r="E296" s="8">
        <f t="shared" si="55"/>
        <v>4.95</v>
      </c>
      <c r="F296" s="40"/>
      <c r="G296" s="8"/>
      <c r="H296" s="40"/>
      <c r="I296" s="8"/>
      <c r="J296" s="8"/>
      <c r="K296" s="8"/>
      <c r="L296" s="40"/>
      <c r="M296" s="8"/>
      <c r="N296" s="40"/>
      <c r="O296" s="8"/>
      <c r="P296" s="40"/>
      <c r="Q296" s="8"/>
      <c r="R296" s="157">
        <f t="shared" si="53"/>
        <v>15.641999999999999</v>
      </c>
      <c r="S296" s="9">
        <f t="shared" si="54"/>
        <v>4.95</v>
      </c>
      <c r="T296" s="9"/>
    </row>
    <row r="297" spans="1:20" s="16" customFormat="1" ht="13.5" customHeight="1" x14ac:dyDescent="0.15">
      <c r="A297" s="10">
        <v>294</v>
      </c>
      <c r="B297" s="7" t="s">
        <v>896</v>
      </c>
      <c r="C297" s="70" t="s">
        <v>897</v>
      </c>
      <c r="D297" s="40">
        <v>15.641999999999999</v>
      </c>
      <c r="E297" s="8">
        <f t="shared" si="55"/>
        <v>4.95</v>
      </c>
      <c r="F297" s="40"/>
      <c r="G297" s="8"/>
      <c r="H297" s="40"/>
      <c r="I297" s="8"/>
      <c r="J297" s="8"/>
      <c r="K297" s="8"/>
      <c r="L297" s="40"/>
      <c r="M297" s="8"/>
      <c r="N297" s="40"/>
      <c r="O297" s="8"/>
      <c r="P297" s="40"/>
      <c r="Q297" s="8"/>
      <c r="R297" s="157">
        <f t="shared" si="53"/>
        <v>15.641999999999999</v>
      </c>
      <c r="S297" s="9">
        <f t="shared" si="54"/>
        <v>4.95</v>
      </c>
      <c r="T297" s="9"/>
    </row>
    <row r="298" spans="1:20" s="16" customFormat="1" ht="13.5" customHeight="1" x14ac:dyDescent="0.15">
      <c r="A298" s="10">
        <v>295</v>
      </c>
      <c r="B298" s="7" t="s">
        <v>1162</v>
      </c>
      <c r="C298" s="70" t="s">
        <v>7095</v>
      </c>
      <c r="D298" s="40">
        <v>27.244304639999999</v>
      </c>
      <c r="E298" s="8">
        <f t="shared" si="55"/>
        <v>8.6300000000000008</v>
      </c>
      <c r="F298" s="40"/>
      <c r="G298" s="8"/>
      <c r="H298" s="40"/>
      <c r="I298" s="8"/>
      <c r="J298" s="8"/>
      <c r="K298" s="8"/>
      <c r="L298" s="40">
        <v>4.7879999999999994</v>
      </c>
      <c r="M298" s="8">
        <f>ROUND(L298/60*19,2)</f>
        <v>1.52</v>
      </c>
      <c r="N298" s="40"/>
      <c r="O298" s="8"/>
      <c r="P298" s="40"/>
      <c r="Q298" s="8"/>
      <c r="R298" s="157">
        <f t="shared" si="53"/>
        <v>32.03230464</v>
      </c>
      <c r="S298" s="9">
        <f t="shared" si="54"/>
        <v>10.15</v>
      </c>
      <c r="T298" s="9"/>
    </row>
    <row r="299" spans="1:20" s="16" customFormat="1" ht="13.5" customHeight="1" x14ac:dyDescent="0.15">
      <c r="A299" s="10">
        <v>296</v>
      </c>
      <c r="B299" s="7" t="s">
        <v>898</v>
      </c>
      <c r="C299" s="70" t="s">
        <v>5210</v>
      </c>
      <c r="D299" s="40">
        <v>14.490000000000002</v>
      </c>
      <c r="E299" s="8">
        <f t="shared" si="55"/>
        <v>4.59</v>
      </c>
      <c r="F299" s="40"/>
      <c r="G299" s="8"/>
      <c r="H299" s="40"/>
      <c r="I299" s="8"/>
      <c r="J299" s="8"/>
      <c r="K299" s="8"/>
      <c r="L299" s="40"/>
      <c r="M299" s="8"/>
      <c r="N299" s="40"/>
      <c r="O299" s="8"/>
      <c r="P299" s="40"/>
      <c r="Q299" s="8"/>
      <c r="R299" s="157">
        <f t="shared" si="53"/>
        <v>14.490000000000002</v>
      </c>
      <c r="S299" s="9">
        <f t="shared" si="54"/>
        <v>4.59</v>
      </c>
      <c r="T299" s="9"/>
    </row>
    <row r="300" spans="1:20" s="16" customFormat="1" ht="13.5" customHeight="1" x14ac:dyDescent="0.15">
      <c r="A300" s="10">
        <v>297</v>
      </c>
      <c r="B300" s="7" t="s">
        <v>899</v>
      </c>
      <c r="C300" s="70" t="s">
        <v>900</v>
      </c>
      <c r="D300" s="40">
        <v>15.641999999999999</v>
      </c>
      <c r="E300" s="8">
        <f t="shared" si="55"/>
        <v>4.95</v>
      </c>
      <c r="F300" s="40"/>
      <c r="G300" s="8"/>
      <c r="H300" s="40"/>
      <c r="I300" s="8"/>
      <c r="J300" s="8"/>
      <c r="K300" s="8"/>
      <c r="L300" s="40"/>
      <c r="M300" s="8"/>
      <c r="N300" s="40"/>
      <c r="O300" s="8"/>
      <c r="P300" s="40"/>
      <c r="Q300" s="8"/>
      <c r="R300" s="157">
        <f t="shared" si="53"/>
        <v>15.641999999999999</v>
      </c>
      <c r="S300" s="9">
        <f t="shared" si="54"/>
        <v>4.95</v>
      </c>
      <c r="T300" s="9"/>
    </row>
    <row r="301" spans="1:20" s="16" customFormat="1" ht="13.5" customHeight="1" x14ac:dyDescent="0.15">
      <c r="A301" s="10">
        <v>298</v>
      </c>
      <c r="B301" s="7" t="s">
        <v>901</v>
      </c>
      <c r="C301" s="70" t="s">
        <v>902</v>
      </c>
      <c r="D301" s="40">
        <v>4.1280000000000001</v>
      </c>
      <c r="E301" s="8">
        <f t="shared" si="55"/>
        <v>1.31</v>
      </c>
      <c r="F301" s="40"/>
      <c r="G301" s="8"/>
      <c r="H301" s="40"/>
      <c r="I301" s="8"/>
      <c r="J301" s="8"/>
      <c r="K301" s="8"/>
      <c r="L301" s="40">
        <v>1.52</v>
      </c>
      <c r="M301" s="8">
        <f t="shared" ref="M301:M305" si="59">ROUND(L301/60*19,2)</f>
        <v>0.48</v>
      </c>
      <c r="N301" s="40"/>
      <c r="O301" s="8"/>
      <c r="P301" s="40"/>
      <c r="Q301" s="8"/>
      <c r="R301" s="157">
        <f t="shared" si="53"/>
        <v>5.6479999999999997</v>
      </c>
      <c r="S301" s="9">
        <f t="shared" si="54"/>
        <v>1.79</v>
      </c>
      <c r="T301" s="9"/>
    </row>
    <row r="302" spans="1:20" s="16" customFormat="1" ht="13.5" customHeight="1" x14ac:dyDescent="0.15">
      <c r="A302" s="10">
        <v>299</v>
      </c>
      <c r="B302" s="7" t="s">
        <v>1171</v>
      </c>
      <c r="C302" s="70" t="s">
        <v>1172</v>
      </c>
      <c r="D302" s="40">
        <v>95.355066239999999</v>
      </c>
      <c r="E302" s="8">
        <f t="shared" si="55"/>
        <v>30.2</v>
      </c>
      <c r="F302" s="40"/>
      <c r="G302" s="8"/>
      <c r="H302" s="40"/>
      <c r="I302" s="8"/>
      <c r="J302" s="8"/>
      <c r="K302" s="8"/>
      <c r="L302" s="40">
        <v>6.583499999999999</v>
      </c>
      <c r="M302" s="8">
        <f t="shared" si="59"/>
        <v>2.08</v>
      </c>
      <c r="N302" s="40"/>
      <c r="O302" s="8"/>
      <c r="P302" s="40"/>
      <c r="Q302" s="8"/>
      <c r="R302" s="157">
        <f t="shared" si="53"/>
        <v>101.93856624</v>
      </c>
      <c r="S302" s="9">
        <f t="shared" si="54"/>
        <v>32.28</v>
      </c>
      <c r="T302" s="9"/>
    </row>
    <row r="303" spans="1:20" s="16" customFormat="1" ht="13.5" customHeight="1" x14ac:dyDescent="0.15">
      <c r="A303" s="10">
        <v>300</v>
      </c>
      <c r="B303" s="7" t="s">
        <v>1174</v>
      </c>
      <c r="C303" s="70" t="s">
        <v>1175</v>
      </c>
      <c r="D303" s="40">
        <v>11.531980800000001</v>
      </c>
      <c r="E303" s="8">
        <f t="shared" si="55"/>
        <v>3.65</v>
      </c>
      <c r="F303" s="40"/>
      <c r="G303" s="8"/>
      <c r="H303" s="40"/>
      <c r="I303" s="8"/>
      <c r="J303" s="8"/>
      <c r="K303" s="8"/>
      <c r="L303" s="40">
        <v>13.984</v>
      </c>
      <c r="M303" s="8">
        <f t="shared" si="59"/>
        <v>4.43</v>
      </c>
      <c r="N303" s="40"/>
      <c r="O303" s="8"/>
      <c r="P303" s="40"/>
      <c r="Q303" s="8"/>
      <c r="R303" s="157">
        <f t="shared" si="53"/>
        <v>25.515980800000001</v>
      </c>
      <c r="S303" s="9">
        <f t="shared" si="54"/>
        <v>8.08</v>
      </c>
      <c r="T303" s="9"/>
    </row>
    <row r="304" spans="1:20" s="16" customFormat="1" ht="13.5" customHeight="1" x14ac:dyDescent="0.15">
      <c r="A304" s="10">
        <v>301</v>
      </c>
      <c r="B304" s="7" t="s">
        <v>903</v>
      </c>
      <c r="C304" s="70" t="s">
        <v>904</v>
      </c>
      <c r="D304" s="40">
        <v>8.0427233220666352</v>
      </c>
      <c r="E304" s="8">
        <f t="shared" si="55"/>
        <v>2.5499999999999998</v>
      </c>
      <c r="F304" s="40"/>
      <c r="G304" s="8"/>
      <c r="H304" s="40"/>
      <c r="I304" s="8"/>
      <c r="J304" s="8"/>
      <c r="K304" s="8"/>
      <c r="L304" s="40">
        <v>2.9614678899082567</v>
      </c>
      <c r="M304" s="8">
        <f t="shared" si="59"/>
        <v>0.94</v>
      </c>
      <c r="N304" s="40"/>
      <c r="O304" s="8"/>
      <c r="P304" s="40"/>
      <c r="Q304" s="8"/>
      <c r="R304" s="157">
        <f t="shared" si="53"/>
        <v>11.004191211974891</v>
      </c>
      <c r="S304" s="9">
        <f t="shared" si="54"/>
        <v>3.4899999999999998</v>
      </c>
      <c r="T304" s="9"/>
    </row>
    <row r="305" spans="1:20" s="16" customFormat="1" ht="13.5" customHeight="1" x14ac:dyDescent="0.15">
      <c r="A305" s="10">
        <v>302</v>
      </c>
      <c r="B305" s="7" t="s">
        <v>1176</v>
      </c>
      <c r="C305" s="70" t="s">
        <v>1177</v>
      </c>
      <c r="D305" s="40">
        <v>115.31980800000001</v>
      </c>
      <c r="E305" s="8">
        <f t="shared" si="55"/>
        <v>36.520000000000003</v>
      </c>
      <c r="F305" s="40"/>
      <c r="G305" s="8"/>
      <c r="H305" s="40"/>
      <c r="I305" s="8"/>
      <c r="J305" s="8"/>
      <c r="K305" s="8"/>
      <c r="L305" s="40">
        <v>27.36</v>
      </c>
      <c r="M305" s="8">
        <f t="shared" si="59"/>
        <v>8.66</v>
      </c>
      <c r="N305" s="40"/>
      <c r="O305" s="8"/>
      <c r="P305" s="40"/>
      <c r="Q305" s="8"/>
      <c r="R305" s="157">
        <f t="shared" si="53"/>
        <v>142.67980800000001</v>
      </c>
      <c r="S305" s="9">
        <f t="shared" si="54"/>
        <v>45.180000000000007</v>
      </c>
      <c r="T305" s="9"/>
    </row>
    <row r="306" spans="1:20" s="16" customFormat="1" ht="13.5" customHeight="1" x14ac:dyDescent="0.15">
      <c r="A306" s="10">
        <v>303</v>
      </c>
      <c r="B306" s="7" t="s">
        <v>905</v>
      </c>
      <c r="C306" s="70" t="s">
        <v>906</v>
      </c>
      <c r="D306" s="40">
        <v>14.787000000000001</v>
      </c>
      <c r="E306" s="8">
        <f t="shared" si="55"/>
        <v>4.68</v>
      </c>
      <c r="F306" s="40"/>
      <c r="G306" s="8"/>
      <c r="H306" s="40"/>
      <c r="I306" s="8"/>
      <c r="J306" s="8"/>
      <c r="K306" s="8"/>
      <c r="L306" s="40"/>
      <c r="M306" s="8"/>
      <c r="N306" s="40"/>
      <c r="O306" s="8"/>
      <c r="P306" s="40"/>
      <c r="Q306" s="8"/>
      <c r="R306" s="157">
        <f t="shared" si="53"/>
        <v>14.787000000000001</v>
      </c>
      <c r="S306" s="9">
        <f t="shared" si="54"/>
        <v>4.68</v>
      </c>
      <c r="T306" s="9"/>
    </row>
    <row r="307" spans="1:20" s="16" customFormat="1" ht="13.5" customHeight="1" x14ac:dyDescent="0.15">
      <c r="A307" s="10">
        <v>304</v>
      </c>
      <c r="B307" s="7" t="s">
        <v>1178</v>
      </c>
      <c r="C307" s="70" t="s">
        <v>1179</v>
      </c>
      <c r="D307" s="40">
        <v>115.31980800000001</v>
      </c>
      <c r="E307" s="8">
        <f t="shared" si="55"/>
        <v>36.520000000000003</v>
      </c>
      <c r="F307" s="40"/>
      <c r="G307" s="8"/>
      <c r="H307" s="40"/>
      <c r="I307" s="8"/>
      <c r="J307" s="8"/>
      <c r="K307" s="8"/>
      <c r="L307" s="40">
        <v>27.36</v>
      </c>
      <c r="M307" s="8">
        <f t="shared" ref="M307:M315" si="60">ROUND(L307/60*19,2)</f>
        <v>8.66</v>
      </c>
      <c r="N307" s="40"/>
      <c r="O307" s="8"/>
      <c r="P307" s="40"/>
      <c r="Q307" s="8"/>
      <c r="R307" s="157">
        <f t="shared" si="53"/>
        <v>142.67980800000001</v>
      </c>
      <c r="S307" s="9">
        <f t="shared" si="54"/>
        <v>45.180000000000007</v>
      </c>
      <c r="T307" s="9"/>
    </row>
    <row r="308" spans="1:20" s="16" customFormat="1" ht="13.5" customHeight="1" x14ac:dyDescent="0.15">
      <c r="A308" s="10">
        <v>305</v>
      </c>
      <c r="B308" s="7" t="s">
        <v>1180</v>
      </c>
      <c r="C308" s="70" t="s">
        <v>1181</v>
      </c>
      <c r="D308" s="40">
        <v>115.31980800000001</v>
      </c>
      <c r="E308" s="8">
        <f t="shared" si="55"/>
        <v>36.520000000000003</v>
      </c>
      <c r="F308" s="40"/>
      <c r="G308" s="8"/>
      <c r="H308" s="40"/>
      <c r="I308" s="8"/>
      <c r="J308" s="8"/>
      <c r="K308" s="8"/>
      <c r="L308" s="40">
        <v>13.984</v>
      </c>
      <c r="M308" s="8">
        <f t="shared" si="60"/>
        <v>4.43</v>
      </c>
      <c r="N308" s="40"/>
      <c r="O308" s="8"/>
      <c r="P308" s="40"/>
      <c r="Q308" s="8"/>
      <c r="R308" s="157">
        <f t="shared" si="53"/>
        <v>129.303808</v>
      </c>
      <c r="S308" s="9">
        <f t="shared" si="54"/>
        <v>40.950000000000003</v>
      </c>
      <c r="T308" s="9"/>
    </row>
    <row r="309" spans="1:20" s="16" customFormat="1" ht="13.5" customHeight="1" x14ac:dyDescent="0.15">
      <c r="A309" s="10">
        <v>306</v>
      </c>
      <c r="B309" s="7" t="s">
        <v>909</v>
      </c>
      <c r="C309" s="70" t="s">
        <v>910</v>
      </c>
      <c r="D309" s="40">
        <v>10.449</v>
      </c>
      <c r="E309" s="8">
        <f t="shared" si="55"/>
        <v>3.31</v>
      </c>
      <c r="F309" s="40"/>
      <c r="G309" s="8"/>
      <c r="H309" s="40"/>
      <c r="I309" s="8"/>
      <c r="J309" s="8"/>
      <c r="K309" s="8"/>
      <c r="L309" s="40">
        <v>3.4883999999999999</v>
      </c>
      <c r="M309" s="8">
        <f t="shared" si="60"/>
        <v>1.1000000000000001</v>
      </c>
      <c r="N309" s="40"/>
      <c r="O309" s="8"/>
      <c r="P309" s="40"/>
      <c r="Q309" s="8"/>
      <c r="R309" s="157">
        <f t="shared" si="53"/>
        <v>13.9374</v>
      </c>
      <c r="S309" s="9">
        <f t="shared" si="54"/>
        <v>4.41</v>
      </c>
      <c r="T309" s="9"/>
    </row>
    <row r="310" spans="1:20" s="16" customFormat="1" ht="13.5" customHeight="1" x14ac:dyDescent="0.15">
      <c r="A310" s="10">
        <v>307</v>
      </c>
      <c r="B310" s="7" t="s">
        <v>1182</v>
      </c>
      <c r="C310" s="70" t="s">
        <v>1183</v>
      </c>
      <c r="D310" s="40">
        <v>115.31980800000001</v>
      </c>
      <c r="E310" s="8">
        <f t="shared" si="55"/>
        <v>36.520000000000003</v>
      </c>
      <c r="F310" s="40"/>
      <c r="G310" s="8"/>
      <c r="H310" s="40"/>
      <c r="I310" s="8"/>
      <c r="J310" s="8"/>
      <c r="K310" s="8"/>
      <c r="L310" s="40">
        <v>13.984</v>
      </c>
      <c r="M310" s="8">
        <f t="shared" si="60"/>
        <v>4.43</v>
      </c>
      <c r="N310" s="40"/>
      <c r="O310" s="8"/>
      <c r="P310" s="40"/>
      <c r="Q310" s="8"/>
      <c r="R310" s="157">
        <f t="shared" si="53"/>
        <v>129.303808</v>
      </c>
      <c r="S310" s="9">
        <f t="shared" si="54"/>
        <v>40.950000000000003</v>
      </c>
      <c r="T310" s="9"/>
    </row>
    <row r="311" spans="1:20" s="16" customFormat="1" ht="13.5" customHeight="1" x14ac:dyDescent="0.15">
      <c r="A311" s="10">
        <v>308</v>
      </c>
      <c r="B311" s="7" t="s">
        <v>1184</v>
      </c>
      <c r="C311" s="70" t="s">
        <v>1185</v>
      </c>
      <c r="D311" s="40">
        <v>115.31980800000001</v>
      </c>
      <c r="E311" s="8">
        <f t="shared" si="55"/>
        <v>36.520000000000003</v>
      </c>
      <c r="F311" s="40"/>
      <c r="G311" s="8"/>
      <c r="H311" s="40"/>
      <c r="I311" s="8"/>
      <c r="J311" s="8"/>
      <c r="K311" s="8"/>
      <c r="L311" s="40">
        <v>13.984</v>
      </c>
      <c r="M311" s="8">
        <f t="shared" si="60"/>
        <v>4.43</v>
      </c>
      <c r="N311" s="40"/>
      <c r="O311" s="8"/>
      <c r="P311" s="40"/>
      <c r="Q311" s="8"/>
      <c r="R311" s="157">
        <f t="shared" si="53"/>
        <v>129.303808</v>
      </c>
      <c r="S311" s="9">
        <f t="shared" si="54"/>
        <v>40.950000000000003</v>
      </c>
      <c r="T311" s="9"/>
    </row>
    <row r="312" spans="1:20" s="16" customFormat="1" ht="13.5" customHeight="1" x14ac:dyDescent="0.15">
      <c r="A312" s="10">
        <v>309</v>
      </c>
      <c r="B312" s="7" t="s">
        <v>913</v>
      </c>
      <c r="C312" s="70" t="s">
        <v>914</v>
      </c>
      <c r="D312" s="40">
        <v>12.5388</v>
      </c>
      <c r="E312" s="8">
        <f t="shared" si="55"/>
        <v>3.97</v>
      </c>
      <c r="F312" s="40"/>
      <c r="G312" s="8"/>
      <c r="H312" s="40"/>
      <c r="I312" s="8"/>
      <c r="J312" s="8"/>
      <c r="K312" s="8"/>
      <c r="L312" s="40">
        <v>3.4883999999999999</v>
      </c>
      <c r="M312" s="8">
        <f t="shared" si="60"/>
        <v>1.1000000000000001</v>
      </c>
      <c r="N312" s="40"/>
      <c r="O312" s="8"/>
      <c r="P312" s="40"/>
      <c r="Q312" s="8"/>
      <c r="R312" s="157">
        <f t="shared" si="53"/>
        <v>16.027200000000001</v>
      </c>
      <c r="S312" s="9">
        <f t="shared" si="54"/>
        <v>5.07</v>
      </c>
      <c r="T312" s="9"/>
    </row>
    <row r="313" spans="1:20" s="16" customFormat="1" ht="13.5" customHeight="1" x14ac:dyDescent="0.15">
      <c r="A313" s="10">
        <v>310</v>
      </c>
      <c r="B313" s="7" t="s">
        <v>1186</v>
      </c>
      <c r="C313" s="70" t="s">
        <v>1187</v>
      </c>
      <c r="D313" s="40">
        <v>134.53977599999999</v>
      </c>
      <c r="E313" s="8">
        <f t="shared" si="55"/>
        <v>42.6</v>
      </c>
      <c r="F313" s="40"/>
      <c r="G313" s="8"/>
      <c r="H313" s="40"/>
      <c r="I313" s="8"/>
      <c r="J313" s="8"/>
      <c r="K313" s="8"/>
      <c r="L313" s="40">
        <v>27.36</v>
      </c>
      <c r="M313" s="8">
        <f t="shared" si="60"/>
        <v>8.66</v>
      </c>
      <c r="N313" s="40"/>
      <c r="O313" s="8"/>
      <c r="P313" s="40"/>
      <c r="Q313" s="8"/>
      <c r="R313" s="157">
        <f t="shared" si="53"/>
        <v>161.89977599999997</v>
      </c>
      <c r="S313" s="9">
        <f t="shared" si="54"/>
        <v>51.260000000000005</v>
      </c>
      <c r="T313" s="9"/>
    </row>
    <row r="314" spans="1:20" s="16" customFormat="1" ht="13.5" customHeight="1" x14ac:dyDescent="0.15">
      <c r="A314" s="10">
        <v>311</v>
      </c>
      <c r="B314" s="7" t="s">
        <v>915</v>
      </c>
      <c r="C314" s="70" t="s">
        <v>916</v>
      </c>
      <c r="D314" s="40">
        <v>10.449</v>
      </c>
      <c r="E314" s="8">
        <f t="shared" si="55"/>
        <v>3.31</v>
      </c>
      <c r="F314" s="40"/>
      <c r="G314" s="8"/>
      <c r="H314" s="40"/>
      <c r="I314" s="8"/>
      <c r="J314" s="8"/>
      <c r="K314" s="8"/>
      <c r="L314" s="40">
        <v>3.4883999999999999</v>
      </c>
      <c r="M314" s="8">
        <f t="shared" si="60"/>
        <v>1.1000000000000001</v>
      </c>
      <c r="N314" s="40"/>
      <c r="O314" s="8"/>
      <c r="P314" s="40"/>
      <c r="Q314" s="8"/>
      <c r="R314" s="157">
        <f t="shared" si="53"/>
        <v>13.9374</v>
      </c>
      <c r="S314" s="9">
        <f t="shared" si="54"/>
        <v>4.41</v>
      </c>
      <c r="T314" s="9"/>
    </row>
    <row r="315" spans="1:20" s="16" customFormat="1" ht="13.5" customHeight="1" x14ac:dyDescent="0.15">
      <c r="A315" s="10">
        <v>312</v>
      </c>
      <c r="B315" s="7" t="s">
        <v>1188</v>
      </c>
      <c r="C315" s="70" t="s">
        <v>4878</v>
      </c>
      <c r="D315" s="40">
        <v>69.191884799999997</v>
      </c>
      <c r="E315" s="8">
        <f t="shared" si="55"/>
        <v>21.91</v>
      </c>
      <c r="F315" s="40"/>
      <c r="G315" s="8"/>
      <c r="H315" s="40"/>
      <c r="I315" s="8"/>
      <c r="J315" s="8"/>
      <c r="K315" s="8"/>
      <c r="L315" s="40">
        <v>27.36</v>
      </c>
      <c r="M315" s="8">
        <f t="shared" si="60"/>
        <v>8.66</v>
      </c>
      <c r="N315" s="40"/>
      <c r="O315" s="8"/>
      <c r="P315" s="40"/>
      <c r="Q315" s="8"/>
      <c r="R315" s="157">
        <f t="shared" si="53"/>
        <v>96.551884799999996</v>
      </c>
      <c r="S315" s="9">
        <f t="shared" si="54"/>
        <v>30.57</v>
      </c>
      <c r="T315" s="9"/>
    </row>
    <row r="316" spans="1:20" s="16" customFormat="1" ht="13.5" customHeight="1" x14ac:dyDescent="0.15">
      <c r="A316" s="10">
        <v>313</v>
      </c>
      <c r="B316" s="7" t="s">
        <v>917</v>
      </c>
      <c r="C316" s="70" t="s">
        <v>918</v>
      </c>
      <c r="D316" s="40">
        <v>14.787000000000001</v>
      </c>
      <c r="E316" s="8">
        <f t="shared" si="55"/>
        <v>4.68</v>
      </c>
      <c r="F316" s="40"/>
      <c r="G316" s="8"/>
      <c r="H316" s="40"/>
      <c r="I316" s="8"/>
      <c r="J316" s="8"/>
      <c r="K316" s="8"/>
      <c r="L316" s="40"/>
      <c r="M316" s="8"/>
      <c r="N316" s="40"/>
      <c r="O316" s="8"/>
      <c r="P316" s="40"/>
      <c r="Q316" s="8"/>
      <c r="R316" s="157">
        <f t="shared" si="53"/>
        <v>14.787000000000001</v>
      </c>
      <c r="S316" s="9">
        <f t="shared" si="54"/>
        <v>4.68</v>
      </c>
      <c r="T316" s="9"/>
    </row>
    <row r="317" spans="1:20" s="16" customFormat="1" ht="13.5" customHeight="1" x14ac:dyDescent="0.15">
      <c r="A317" s="10">
        <v>314</v>
      </c>
      <c r="B317" s="7" t="s">
        <v>1189</v>
      </c>
      <c r="C317" s="70" t="s">
        <v>4879</v>
      </c>
      <c r="D317" s="40">
        <v>69.191884799999997</v>
      </c>
      <c r="E317" s="8">
        <f t="shared" si="55"/>
        <v>21.91</v>
      </c>
      <c r="F317" s="40"/>
      <c r="G317" s="8"/>
      <c r="H317" s="40"/>
      <c r="I317" s="8"/>
      <c r="J317" s="8"/>
      <c r="K317" s="8"/>
      <c r="L317" s="40">
        <v>27.36</v>
      </c>
      <c r="M317" s="8">
        <f>ROUND(L317/60*19,2)</f>
        <v>8.66</v>
      </c>
      <c r="N317" s="40"/>
      <c r="O317" s="8"/>
      <c r="P317" s="40"/>
      <c r="Q317" s="8"/>
      <c r="R317" s="157">
        <f t="shared" si="53"/>
        <v>96.551884799999996</v>
      </c>
      <c r="S317" s="9">
        <f t="shared" si="54"/>
        <v>30.57</v>
      </c>
      <c r="T317" s="9"/>
    </row>
    <row r="318" spans="1:20" s="16" customFormat="1" ht="13.5" customHeight="1" x14ac:dyDescent="0.15">
      <c r="A318" s="10">
        <v>315</v>
      </c>
      <c r="B318" s="7" t="s">
        <v>919</v>
      </c>
      <c r="C318" s="70" t="s">
        <v>920</v>
      </c>
      <c r="D318" s="40">
        <v>14.787000000000001</v>
      </c>
      <c r="E318" s="8">
        <f t="shared" si="55"/>
        <v>4.68</v>
      </c>
      <c r="F318" s="40"/>
      <c r="G318" s="8"/>
      <c r="H318" s="40"/>
      <c r="I318" s="8"/>
      <c r="J318" s="8"/>
      <c r="K318" s="8"/>
      <c r="L318" s="40"/>
      <c r="M318" s="8"/>
      <c r="N318" s="40"/>
      <c r="O318" s="8"/>
      <c r="P318" s="40"/>
      <c r="Q318" s="8"/>
      <c r="R318" s="157">
        <f t="shared" si="53"/>
        <v>14.787000000000001</v>
      </c>
      <c r="S318" s="9">
        <f t="shared" si="54"/>
        <v>4.68</v>
      </c>
      <c r="T318" s="9"/>
    </row>
    <row r="319" spans="1:20" s="16" customFormat="1" ht="13.5" customHeight="1" x14ac:dyDescent="0.15">
      <c r="A319" s="10">
        <v>316</v>
      </c>
      <c r="B319" s="7" t="s">
        <v>1190</v>
      </c>
      <c r="C319" s="70" t="s">
        <v>4880</v>
      </c>
      <c r="D319" s="40">
        <v>69.191884799999997</v>
      </c>
      <c r="E319" s="8">
        <f t="shared" si="55"/>
        <v>21.91</v>
      </c>
      <c r="F319" s="40"/>
      <c r="G319" s="8"/>
      <c r="H319" s="40"/>
      <c r="I319" s="8"/>
      <c r="J319" s="8"/>
      <c r="K319" s="8"/>
      <c r="L319" s="40">
        <v>27.36</v>
      </c>
      <c r="M319" s="8">
        <f>ROUND(L319/60*19,2)</f>
        <v>8.66</v>
      </c>
      <c r="N319" s="40"/>
      <c r="O319" s="8"/>
      <c r="P319" s="40"/>
      <c r="Q319" s="8"/>
      <c r="R319" s="157">
        <f t="shared" si="53"/>
        <v>96.551884799999996</v>
      </c>
      <c r="S319" s="9">
        <f t="shared" si="54"/>
        <v>30.57</v>
      </c>
      <c r="T319" s="9"/>
    </row>
    <row r="320" spans="1:20" s="16" customFormat="1" ht="13.5" customHeight="1" x14ac:dyDescent="0.15">
      <c r="A320" s="10">
        <v>317</v>
      </c>
      <c r="B320" s="7" t="s">
        <v>921</v>
      </c>
      <c r="C320" s="70" t="s">
        <v>922</v>
      </c>
      <c r="D320" s="40">
        <v>14.22</v>
      </c>
      <c r="E320" s="8">
        <f t="shared" si="55"/>
        <v>4.5</v>
      </c>
      <c r="F320" s="40"/>
      <c r="G320" s="8"/>
      <c r="H320" s="40"/>
      <c r="I320" s="8"/>
      <c r="J320" s="8"/>
      <c r="K320" s="8"/>
      <c r="L320" s="40"/>
      <c r="M320" s="8"/>
      <c r="N320" s="40"/>
      <c r="O320" s="8"/>
      <c r="P320" s="40"/>
      <c r="Q320" s="8"/>
      <c r="R320" s="157">
        <f t="shared" si="53"/>
        <v>14.22</v>
      </c>
      <c r="S320" s="9">
        <f t="shared" si="54"/>
        <v>4.5</v>
      </c>
      <c r="T320" s="9"/>
    </row>
    <row r="321" spans="1:20" s="16" customFormat="1" ht="13.5" customHeight="1" x14ac:dyDescent="0.15">
      <c r="A321" s="10">
        <v>318</v>
      </c>
      <c r="B321" s="7" t="s">
        <v>1191</v>
      </c>
      <c r="C321" s="70" t="s">
        <v>1192</v>
      </c>
      <c r="D321" s="40">
        <v>96.09984</v>
      </c>
      <c r="E321" s="8">
        <f t="shared" si="55"/>
        <v>30.43</v>
      </c>
      <c r="F321" s="40"/>
      <c r="G321" s="8"/>
      <c r="H321" s="40"/>
      <c r="I321" s="8"/>
      <c r="J321" s="8"/>
      <c r="K321" s="8"/>
      <c r="L321" s="40">
        <v>27.36</v>
      </c>
      <c r="M321" s="8">
        <f>ROUND(L321/60*19,2)</f>
        <v>8.66</v>
      </c>
      <c r="N321" s="40"/>
      <c r="O321" s="8"/>
      <c r="P321" s="40"/>
      <c r="Q321" s="8"/>
      <c r="R321" s="157">
        <f t="shared" si="53"/>
        <v>123.45984</v>
      </c>
      <c r="S321" s="9">
        <f t="shared" si="54"/>
        <v>39.090000000000003</v>
      </c>
      <c r="T321" s="9"/>
    </row>
    <row r="322" spans="1:20" s="16" customFormat="1" ht="13.5" customHeight="1" x14ac:dyDescent="0.15">
      <c r="A322" s="10">
        <v>319</v>
      </c>
      <c r="B322" s="7" t="s">
        <v>923</v>
      </c>
      <c r="C322" s="70" t="s">
        <v>924</v>
      </c>
      <c r="D322" s="40">
        <v>14.787000000000001</v>
      </c>
      <c r="E322" s="8">
        <f t="shared" si="55"/>
        <v>4.68</v>
      </c>
      <c r="F322" s="40"/>
      <c r="G322" s="8"/>
      <c r="H322" s="40"/>
      <c r="I322" s="8"/>
      <c r="J322" s="8"/>
      <c r="K322" s="8"/>
      <c r="L322" s="40"/>
      <c r="M322" s="8"/>
      <c r="N322" s="40"/>
      <c r="O322" s="8"/>
      <c r="P322" s="40"/>
      <c r="Q322" s="8"/>
      <c r="R322" s="157">
        <f t="shared" si="53"/>
        <v>14.787000000000001</v>
      </c>
      <c r="S322" s="9">
        <f t="shared" si="54"/>
        <v>4.68</v>
      </c>
      <c r="T322" s="9"/>
    </row>
    <row r="323" spans="1:20" s="16" customFormat="1" ht="13.5" customHeight="1" x14ac:dyDescent="0.15">
      <c r="A323" s="10">
        <v>320</v>
      </c>
      <c r="B323" s="7" t="s">
        <v>7096</v>
      </c>
      <c r="C323" s="70" t="s">
        <v>4881</v>
      </c>
      <c r="D323" s="40">
        <v>126.85178880000001</v>
      </c>
      <c r="E323" s="8">
        <f t="shared" si="55"/>
        <v>40.17</v>
      </c>
      <c r="F323" s="40"/>
      <c r="G323" s="8"/>
      <c r="H323" s="40"/>
      <c r="I323" s="8"/>
      <c r="J323" s="8"/>
      <c r="K323" s="8"/>
      <c r="L323" s="40">
        <v>5.45</v>
      </c>
      <c r="M323" s="8">
        <f>ROUND(L323/60*19,2)</f>
        <v>1.73</v>
      </c>
      <c r="N323" s="40"/>
      <c r="O323" s="8"/>
      <c r="P323" s="40"/>
      <c r="Q323" s="8"/>
      <c r="R323" s="157">
        <f t="shared" si="53"/>
        <v>132.3017888</v>
      </c>
      <c r="S323" s="9">
        <f t="shared" si="54"/>
        <v>41.9</v>
      </c>
      <c r="T323" s="9"/>
    </row>
    <row r="324" spans="1:20" s="16" customFormat="1" ht="13.5" customHeight="1" x14ac:dyDescent="0.15">
      <c r="A324" s="10">
        <v>321</v>
      </c>
      <c r="B324" s="7" t="s">
        <v>925</v>
      </c>
      <c r="C324" s="70" t="s">
        <v>5211</v>
      </c>
      <c r="D324" s="40">
        <v>14.490000000000002</v>
      </c>
      <c r="E324" s="8">
        <f t="shared" si="55"/>
        <v>4.59</v>
      </c>
      <c r="F324" s="40"/>
      <c r="G324" s="8"/>
      <c r="H324" s="40"/>
      <c r="I324" s="8"/>
      <c r="J324" s="8"/>
      <c r="K324" s="8"/>
      <c r="L324" s="40"/>
      <c r="M324" s="8"/>
      <c r="N324" s="40"/>
      <c r="O324" s="8"/>
      <c r="P324" s="40"/>
      <c r="Q324" s="8"/>
      <c r="R324" s="157">
        <f t="shared" ref="R324:R387" si="61">F324+D324+H324+L324+P324+N324*3.5/60</f>
        <v>14.490000000000002</v>
      </c>
      <c r="S324" s="9">
        <f t="shared" ref="S324:S387" si="62">E324+G324+I324+M324+O324+Q324</f>
        <v>4.59</v>
      </c>
      <c r="T324" s="9"/>
    </row>
    <row r="325" spans="1:20" s="16" customFormat="1" ht="13.5" customHeight="1" x14ac:dyDescent="0.15">
      <c r="A325" s="10">
        <v>322</v>
      </c>
      <c r="B325" s="7" t="s">
        <v>1193</v>
      </c>
      <c r="C325" s="70" t="s">
        <v>1194</v>
      </c>
      <c r="D325" s="40">
        <v>96.09984</v>
      </c>
      <c r="E325" s="8">
        <f t="shared" ref="E325:E388" si="63">ROUND(D325/60*19,2)</f>
        <v>30.43</v>
      </c>
      <c r="F325" s="40"/>
      <c r="G325" s="8"/>
      <c r="H325" s="40"/>
      <c r="I325" s="8"/>
      <c r="J325" s="8"/>
      <c r="K325" s="8"/>
      <c r="L325" s="40">
        <v>27.36</v>
      </c>
      <c r="M325" s="8">
        <f>ROUND(L325/60*19,2)</f>
        <v>8.66</v>
      </c>
      <c r="N325" s="40"/>
      <c r="O325" s="8"/>
      <c r="P325" s="40"/>
      <c r="Q325" s="8"/>
      <c r="R325" s="157">
        <f t="shared" si="61"/>
        <v>123.45984</v>
      </c>
      <c r="S325" s="9">
        <f t="shared" si="62"/>
        <v>39.090000000000003</v>
      </c>
      <c r="T325" s="9"/>
    </row>
    <row r="326" spans="1:20" s="16" customFormat="1" ht="13.5" customHeight="1" x14ac:dyDescent="0.15">
      <c r="A326" s="10">
        <v>323</v>
      </c>
      <c r="B326" s="7" t="s">
        <v>926</v>
      </c>
      <c r="C326" s="70" t="s">
        <v>5212</v>
      </c>
      <c r="D326" s="40">
        <v>14.490000000000002</v>
      </c>
      <c r="E326" s="8">
        <f t="shared" si="63"/>
        <v>4.59</v>
      </c>
      <c r="F326" s="40"/>
      <c r="G326" s="8"/>
      <c r="H326" s="40"/>
      <c r="I326" s="8"/>
      <c r="J326" s="8"/>
      <c r="K326" s="8"/>
      <c r="L326" s="40"/>
      <c r="M326" s="8"/>
      <c r="N326" s="40"/>
      <c r="O326" s="8"/>
      <c r="P326" s="40"/>
      <c r="Q326" s="8"/>
      <c r="R326" s="157">
        <f t="shared" si="61"/>
        <v>14.490000000000002</v>
      </c>
      <c r="S326" s="9">
        <f t="shared" si="62"/>
        <v>4.59</v>
      </c>
      <c r="T326" s="9"/>
    </row>
    <row r="327" spans="1:20" s="16" customFormat="1" ht="13.5" customHeight="1" x14ac:dyDescent="0.15">
      <c r="A327" s="10">
        <v>324</v>
      </c>
      <c r="B327" s="7" t="s">
        <v>1195</v>
      </c>
      <c r="C327" s="70" t="s">
        <v>1196</v>
      </c>
      <c r="D327" s="40">
        <v>96.09984</v>
      </c>
      <c r="E327" s="8">
        <f t="shared" si="63"/>
        <v>30.43</v>
      </c>
      <c r="F327" s="40"/>
      <c r="G327" s="8"/>
      <c r="H327" s="40"/>
      <c r="I327" s="8"/>
      <c r="J327" s="8"/>
      <c r="K327" s="8"/>
      <c r="L327" s="40">
        <v>27.36</v>
      </c>
      <c r="M327" s="8">
        <f>ROUND(L327/60*19,2)</f>
        <v>8.66</v>
      </c>
      <c r="N327" s="40"/>
      <c r="O327" s="8"/>
      <c r="P327" s="40"/>
      <c r="Q327" s="8"/>
      <c r="R327" s="157">
        <f t="shared" si="61"/>
        <v>123.45984</v>
      </c>
      <c r="S327" s="9">
        <f t="shared" si="62"/>
        <v>39.090000000000003</v>
      </c>
      <c r="T327" s="9"/>
    </row>
    <row r="328" spans="1:20" s="16" customFormat="1" ht="13.5" customHeight="1" x14ac:dyDescent="0.15">
      <c r="A328" s="10">
        <v>325</v>
      </c>
      <c r="B328" s="7" t="s">
        <v>927</v>
      </c>
      <c r="C328" s="70" t="s">
        <v>5213</v>
      </c>
      <c r="D328" s="40">
        <v>13.5</v>
      </c>
      <c r="E328" s="8">
        <f t="shared" si="63"/>
        <v>4.28</v>
      </c>
      <c r="F328" s="40"/>
      <c r="G328" s="8"/>
      <c r="H328" s="40"/>
      <c r="I328" s="8"/>
      <c r="J328" s="8"/>
      <c r="K328" s="8"/>
      <c r="L328" s="40"/>
      <c r="M328" s="8"/>
      <c r="N328" s="40"/>
      <c r="O328" s="8"/>
      <c r="P328" s="40"/>
      <c r="Q328" s="8"/>
      <c r="R328" s="157">
        <f t="shared" si="61"/>
        <v>13.5</v>
      </c>
      <c r="S328" s="9">
        <f t="shared" si="62"/>
        <v>4.28</v>
      </c>
      <c r="T328" s="9"/>
    </row>
    <row r="329" spans="1:20" s="16" customFormat="1" ht="13.5" customHeight="1" x14ac:dyDescent="0.15">
      <c r="A329" s="10">
        <v>326</v>
      </c>
      <c r="B329" s="7" t="s">
        <v>1197</v>
      </c>
      <c r="C329" s="70" t="s">
        <v>1198</v>
      </c>
      <c r="D329" s="40">
        <v>76.879872000000006</v>
      </c>
      <c r="E329" s="8">
        <f t="shared" si="63"/>
        <v>24.35</v>
      </c>
      <c r="F329" s="40"/>
      <c r="G329" s="8"/>
      <c r="H329" s="40"/>
      <c r="I329" s="8"/>
      <c r="J329" s="8"/>
      <c r="K329" s="8"/>
      <c r="L329" s="40">
        <v>27.36</v>
      </c>
      <c r="M329" s="8">
        <f t="shared" ref="M329:M330" si="64">ROUND(L329/60*19,2)</f>
        <v>8.66</v>
      </c>
      <c r="N329" s="40"/>
      <c r="O329" s="8"/>
      <c r="P329" s="40"/>
      <c r="Q329" s="8"/>
      <c r="R329" s="157">
        <f t="shared" si="61"/>
        <v>104.23987200000001</v>
      </c>
      <c r="S329" s="9">
        <f t="shared" si="62"/>
        <v>33.010000000000005</v>
      </c>
      <c r="T329" s="9"/>
    </row>
    <row r="330" spans="1:20" s="16" customFormat="1" ht="13.5" customHeight="1" x14ac:dyDescent="0.15">
      <c r="A330" s="10">
        <v>327</v>
      </c>
      <c r="B330" s="7" t="s">
        <v>1199</v>
      </c>
      <c r="C330" s="70" t="s">
        <v>1200</v>
      </c>
      <c r="D330" s="40">
        <v>109.054098432</v>
      </c>
      <c r="E330" s="8">
        <f t="shared" si="63"/>
        <v>34.53</v>
      </c>
      <c r="F330" s="40"/>
      <c r="G330" s="8"/>
      <c r="H330" s="40"/>
      <c r="I330" s="8"/>
      <c r="J330" s="8"/>
      <c r="K330" s="8"/>
      <c r="L330" s="40">
        <v>5.45</v>
      </c>
      <c r="M330" s="8">
        <f t="shared" si="64"/>
        <v>1.73</v>
      </c>
      <c r="N330" s="40"/>
      <c r="O330" s="8"/>
      <c r="P330" s="40"/>
      <c r="Q330" s="8"/>
      <c r="R330" s="157">
        <f t="shared" si="61"/>
        <v>114.50409843200001</v>
      </c>
      <c r="S330" s="9">
        <f t="shared" si="62"/>
        <v>36.26</v>
      </c>
      <c r="T330" s="9"/>
    </row>
    <row r="331" spans="1:20" s="16" customFormat="1" ht="13.5" customHeight="1" x14ac:dyDescent="0.15">
      <c r="A331" s="10">
        <v>328</v>
      </c>
      <c r="B331" s="7" t="s">
        <v>7097</v>
      </c>
      <c r="C331" s="70" t="s">
        <v>930</v>
      </c>
      <c r="D331" s="40">
        <v>15.641999999999999</v>
      </c>
      <c r="E331" s="8">
        <f t="shared" si="63"/>
        <v>4.95</v>
      </c>
      <c r="F331" s="40"/>
      <c r="G331" s="8"/>
      <c r="H331" s="40"/>
      <c r="I331" s="8"/>
      <c r="J331" s="8"/>
      <c r="K331" s="8"/>
      <c r="L331" s="40"/>
      <c r="M331" s="8"/>
      <c r="N331" s="40"/>
      <c r="O331" s="8"/>
      <c r="P331" s="40"/>
      <c r="Q331" s="8"/>
      <c r="R331" s="157">
        <f t="shared" si="61"/>
        <v>15.641999999999999</v>
      </c>
      <c r="S331" s="9">
        <f t="shared" si="62"/>
        <v>4.95</v>
      </c>
      <c r="T331" s="9"/>
    </row>
    <row r="332" spans="1:20" s="16" customFormat="1" ht="13.5" customHeight="1" x14ac:dyDescent="0.15">
      <c r="A332" s="10">
        <v>329</v>
      </c>
      <c r="B332" s="7" t="s">
        <v>1201</v>
      </c>
      <c r="C332" s="70" t="s">
        <v>1202</v>
      </c>
      <c r="D332" s="40">
        <v>76.879872000000006</v>
      </c>
      <c r="E332" s="8">
        <f t="shared" si="63"/>
        <v>24.35</v>
      </c>
      <c r="F332" s="40"/>
      <c r="G332" s="8"/>
      <c r="H332" s="40"/>
      <c r="I332" s="8"/>
      <c r="J332" s="8"/>
      <c r="K332" s="8"/>
      <c r="L332" s="40">
        <v>10.943999999999999</v>
      </c>
      <c r="M332" s="8">
        <f>ROUND(L332/60*19,2)</f>
        <v>3.47</v>
      </c>
      <c r="N332" s="40"/>
      <c r="O332" s="8"/>
      <c r="P332" s="40"/>
      <c r="Q332" s="8"/>
      <c r="R332" s="157">
        <f t="shared" si="61"/>
        <v>87.823872000000009</v>
      </c>
      <c r="S332" s="9">
        <f t="shared" si="62"/>
        <v>27.82</v>
      </c>
      <c r="T332" s="9"/>
    </row>
    <row r="333" spans="1:20" s="16" customFormat="1" ht="13.5" customHeight="1" x14ac:dyDescent="0.15">
      <c r="A333" s="10">
        <v>330</v>
      </c>
      <c r="B333" s="7" t="s">
        <v>931</v>
      </c>
      <c r="C333" s="70" t="s">
        <v>932</v>
      </c>
      <c r="D333" s="40">
        <v>15.641999999999999</v>
      </c>
      <c r="E333" s="8">
        <f t="shared" si="63"/>
        <v>4.95</v>
      </c>
      <c r="F333" s="40"/>
      <c r="G333" s="8"/>
      <c r="H333" s="40"/>
      <c r="I333" s="8"/>
      <c r="J333" s="8"/>
      <c r="K333" s="8"/>
      <c r="L333" s="40"/>
      <c r="M333" s="8"/>
      <c r="N333" s="40"/>
      <c r="O333" s="8"/>
      <c r="P333" s="40"/>
      <c r="Q333" s="8"/>
      <c r="R333" s="157">
        <f t="shared" si="61"/>
        <v>15.641999999999999</v>
      </c>
      <c r="S333" s="9">
        <f t="shared" si="62"/>
        <v>4.95</v>
      </c>
      <c r="T333" s="9"/>
    </row>
    <row r="334" spans="1:20" s="16" customFormat="1" ht="13.5" customHeight="1" x14ac:dyDescent="0.15">
      <c r="A334" s="10">
        <v>331</v>
      </c>
      <c r="B334" s="7" t="s">
        <v>1203</v>
      </c>
      <c r="C334" s="70" t="s">
        <v>1204</v>
      </c>
      <c r="D334" s="40">
        <v>96.09984</v>
      </c>
      <c r="E334" s="8">
        <f t="shared" si="63"/>
        <v>30.43</v>
      </c>
      <c r="F334" s="40"/>
      <c r="G334" s="8"/>
      <c r="H334" s="40"/>
      <c r="I334" s="8"/>
      <c r="J334" s="8"/>
      <c r="K334" s="8"/>
      <c r="L334" s="40">
        <v>27.36</v>
      </c>
      <c r="M334" s="8">
        <f>ROUND(L334/60*19,2)</f>
        <v>8.66</v>
      </c>
      <c r="N334" s="40"/>
      <c r="O334" s="8"/>
      <c r="P334" s="40"/>
      <c r="Q334" s="8"/>
      <c r="R334" s="157">
        <f t="shared" si="61"/>
        <v>123.45984</v>
      </c>
      <c r="S334" s="9">
        <f t="shared" si="62"/>
        <v>39.090000000000003</v>
      </c>
      <c r="T334" s="9"/>
    </row>
    <row r="335" spans="1:20" s="16" customFormat="1" ht="13.5" customHeight="1" x14ac:dyDescent="0.15">
      <c r="A335" s="10">
        <v>332</v>
      </c>
      <c r="B335" s="7" t="s">
        <v>933</v>
      </c>
      <c r="C335" s="70" t="s">
        <v>934</v>
      </c>
      <c r="D335" s="40">
        <v>15.641999999999999</v>
      </c>
      <c r="E335" s="8">
        <f t="shared" si="63"/>
        <v>4.95</v>
      </c>
      <c r="F335" s="40"/>
      <c r="G335" s="8"/>
      <c r="H335" s="40"/>
      <c r="I335" s="8"/>
      <c r="J335" s="8"/>
      <c r="K335" s="8"/>
      <c r="L335" s="40"/>
      <c r="M335" s="8"/>
      <c r="N335" s="40"/>
      <c r="O335" s="8"/>
      <c r="P335" s="40"/>
      <c r="Q335" s="8"/>
      <c r="R335" s="157">
        <f t="shared" si="61"/>
        <v>15.641999999999999</v>
      </c>
      <c r="S335" s="9">
        <f t="shared" si="62"/>
        <v>4.95</v>
      </c>
      <c r="T335" s="9"/>
    </row>
    <row r="336" spans="1:20" s="16" customFormat="1" ht="13.5" customHeight="1" x14ac:dyDescent="0.15">
      <c r="A336" s="10">
        <v>333</v>
      </c>
      <c r="B336" s="7" t="s">
        <v>1205</v>
      </c>
      <c r="C336" s="70" t="s">
        <v>4882</v>
      </c>
      <c r="D336" s="40">
        <v>114.55100928</v>
      </c>
      <c r="E336" s="8">
        <f t="shared" si="63"/>
        <v>36.270000000000003</v>
      </c>
      <c r="F336" s="40"/>
      <c r="G336" s="8"/>
      <c r="H336" s="40"/>
      <c r="I336" s="8"/>
      <c r="J336" s="8"/>
      <c r="K336" s="8"/>
      <c r="L336" s="40">
        <v>5.45</v>
      </c>
      <c r="M336" s="8">
        <f>ROUND(L336/60*19,2)</f>
        <v>1.73</v>
      </c>
      <c r="N336" s="40"/>
      <c r="O336" s="8"/>
      <c r="P336" s="40"/>
      <c r="Q336" s="8"/>
      <c r="R336" s="157">
        <f t="shared" si="61"/>
        <v>120.00100928000001</v>
      </c>
      <c r="S336" s="9">
        <f t="shared" si="62"/>
        <v>38</v>
      </c>
      <c r="T336" s="9"/>
    </row>
    <row r="337" spans="1:20" s="16" customFormat="1" ht="13.5" customHeight="1" x14ac:dyDescent="0.15">
      <c r="A337" s="10">
        <v>334</v>
      </c>
      <c r="B337" s="7" t="s">
        <v>935</v>
      </c>
      <c r="C337" s="70" t="s">
        <v>5214</v>
      </c>
      <c r="D337" s="40">
        <v>13.365</v>
      </c>
      <c r="E337" s="8">
        <f t="shared" si="63"/>
        <v>4.2300000000000004</v>
      </c>
      <c r="F337" s="40"/>
      <c r="G337" s="8"/>
      <c r="H337" s="40"/>
      <c r="I337" s="8"/>
      <c r="J337" s="8"/>
      <c r="K337" s="8"/>
      <c r="L337" s="40"/>
      <c r="M337" s="8"/>
      <c r="N337" s="40"/>
      <c r="O337" s="8"/>
      <c r="P337" s="40"/>
      <c r="Q337" s="8"/>
      <c r="R337" s="157">
        <f t="shared" si="61"/>
        <v>13.365</v>
      </c>
      <c r="S337" s="9">
        <f t="shared" si="62"/>
        <v>4.2300000000000004</v>
      </c>
      <c r="T337" s="9"/>
    </row>
    <row r="338" spans="1:20" s="16" customFormat="1" ht="13.5" customHeight="1" x14ac:dyDescent="0.15">
      <c r="A338" s="10">
        <v>335</v>
      </c>
      <c r="B338" s="7" t="s">
        <v>7098</v>
      </c>
      <c r="C338" s="70" t="s">
        <v>5215</v>
      </c>
      <c r="D338" s="40">
        <v>13.365</v>
      </c>
      <c r="E338" s="8">
        <f t="shared" si="63"/>
        <v>4.2300000000000004</v>
      </c>
      <c r="F338" s="40"/>
      <c r="G338" s="8"/>
      <c r="H338" s="40"/>
      <c r="I338" s="8"/>
      <c r="J338" s="8"/>
      <c r="K338" s="8"/>
      <c r="L338" s="40"/>
      <c r="M338" s="8"/>
      <c r="N338" s="40"/>
      <c r="O338" s="8"/>
      <c r="P338" s="40"/>
      <c r="Q338" s="8"/>
      <c r="R338" s="157">
        <f t="shared" si="61"/>
        <v>13.365</v>
      </c>
      <c r="S338" s="9">
        <f t="shared" si="62"/>
        <v>4.2300000000000004</v>
      </c>
      <c r="T338" s="9"/>
    </row>
    <row r="339" spans="1:20" s="16" customFormat="1" ht="13.5" customHeight="1" x14ac:dyDescent="0.15">
      <c r="A339" s="10">
        <v>336</v>
      </c>
      <c r="B339" s="7" t="s">
        <v>1208</v>
      </c>
      <c r="C339" s="70" t="s">
        <v>1209</v>
      </c>
      <c r="D339" s="40">
        <v>57.659904000000004</v>
      </c>
      <c r="E339" s="8">
        <f t="shared" si="63"/>
        <v>18.260000000000002</v>
      </c>
      <c r="F339" s="40"/>
      <c r="G339" s="8"/>
      <c r="H339" s="40"/>
      <c r="I339" s="8"/>
      <c r="J339" s="8"/>
      <c r="K339" s="8"/>
      <c r="L339" s="40">
        <v>18.239999999999998</v>
      </c>
      <c r="M339" s="8">
        <f t="shared" ref="M339:M340" si="65">ROUND(L339/60*19,2)</f>
        <v>5.78</v>
      </c>
      <c r="N339" s="40"/>
      <c r="O339" s="8"/>
      <c r="P339" s="40"/>
      <c r="Q339" s="8"/>
      <c r="R339" s="157">
        <f t="shared" si="61"/>
        <v>75.899904000000006</v>
      </c>
      <c r="S339" s="9">
        <f t="shared" si="62"/>
        <v>24.040000000000003</v>
      </c>
      <c r="T339" s="9"/>
    </row>
    <row r="340" spans="1:20" s="16" customFormat="1" ht="13.5" customHeight="1" x14ac:dyDescent="0.15">
      <c r="A340" s="10">
        <v>337</v>
      </c>
      <c r="B340" s="7" t="s">
        <v>1212</v>
      </c>
      <c r="C340" s="70" t="s">
        <v>4885</v>
      </c>
      <c r="D340" s="40">
        <v>69.191884799999997</v>
      </c>
      <c r="E340" s="8">
        <f t="shared" si="63"/>
        <v>21.91</v>
      </c>
      <c r="F340" s="40"/>
      <c r="G340" s="8"/>
      <c r="H340" s="40"/>
      <c r="I340" s="8"/>
      <c r="J340" s="8"/>
      <c r="K340" s="8"/>
      <c r="L340" s="40">
        <v>10</v>
      </c>
      <c r="M340" s="8">
        <f t="shared" si="65"/>
        <v>3.17</v>
      </c>
      <c r="N340" s="40"/>
      <c r="O340" s="8"/>
      <c r="P340" s="40"/>
      <c r="Q340" s="8"/>
      <c r="R340" s="157">
        <f t="shared" si="61"/>
        <v>79.191884799999997</v>
      </c>
      <c r="S340" s="9">
        <f t="shared" si="62"/>
        <v>25.08</v>
      </c>
      <c r="T340" s="9"/>
    </row>
    <row r="341" spans="1:20" s="16" customFormat="1" ht="13.5" customHeight="1" x14ac:dyDescent="0.15">
      <c r="A341" s="10">
        <v>338</v>
      </c>
      <c r="B341" s="7" t="s">
        <v>936</v>
      </c>
      <c r="C341" s="70" t="s">
        <v>937</v>
      </c>
      <c r="D341" s="40">
        <v>14.490000000000002</v>
      </c>
      <c r="E341" s="8">
        <f t="shared" si="63"/>
        <v>4.59</v>
      </c>
      <c r="F341" s="40"/>
      <c r="G341" s="8"/>
      <c r="H341" s="40"/>
      <c r="I341" s="8"/>
      <c r="J341" s="8"/>
      <c r="K341" s="8"/>
      <c r="L341" s="40"/>
      <c r="M341" s="8"/>
      <c r="N341" s="40"/>
      <c r="O341" s="8"/>
      <c r="P341" s="40"/>
      <c r="Q341" s="8"/>
      <c r="R341" s="157">
        <f t="shared" si="61"/>
        <v>14.490000000000002</v>
      </c>
      <c r="S341" s="9">
        <f t="shared" si="62"/>
        <v>4.59</v>
      </c>
      <c r="T341" s="9"/>
    </row>
    <row r="342" spans="1:20" s="16" customFormat="1" ht="13.5" customHeight="1" x14ac:dyDescent="0.15">
      <c r="A342" s="10">
        <v>339</v>
      </c>
      <c r="B342" s="7" t="s">
        <v>1213</v>
      </c>
      <c r="C342" s="70" t="s">
        <v>1214</v>
      </c>
      <c r="D342" s="40">
        <v>76.879872000000006</v>
      </c>
      <c r="E342" s="8">
        <f t="shared" si="63"/>
        <v>24.35</v>
      </c>
      <c r="F342" s="40"/>
      <c r="G342" s="8"/>
      <c r="H342" s="40"/>
      <c r="I342" s="8"/>
      <c r="J342" s="8"/>
      <c r="K342" s="8"/>
      <c r="L342" s="40">
        <v>18.239999999999998</v>
      </c>
      <c r="M342" s="8">
        <f>ROUND(L342/60*19,2)</f>
        <v>5.78</v>
      </c>
      <c r="N342" s="40"/>
      <c r="O342" s="8"/>
      <c r="P342" s="40"/>
      <c r="Q342" s="8"/>
      <c r="R342" s="157">
        <f t="shared" si="61"/>
        <v>95.119872000000001</v>
      </c>
      <c r="S342" s="9">
        <f t="shared" si="62"/>
        <v>30.130000000000003</v>
      </c>
      <c r="T342" s="9"/>
    </row>
    <row r="343" spans="1:20" s="16" customFormat="1" ht="13.5" customHeight="1" x14ac:dyDescent="0.15">
      <c r="A343" s="10">
        <v>340</v>
      </c>
      <c r="B343" s="7" t="s">
        <v>940</v>
      </c>
      <c r="C343" s="70" t="s">
        <v>941</v>
      </c>
      <c r="D343" s="40">
        <v>14.490000000000002</v>
      </c>
      <c r="E343" s="8">
        <f t="shared" si="63"/>
        <v>4.59</v>
      </c>
      <c r="F343" s="40"/>
      <c r="G343" s="8"/>
      <c r="H343" s="40"/>
      <c r="I343" s="8"/>
      <c r="J343" s="8"/>
      <c r="K343" s="8"/>
      <c r="L343" s="40"/>
      <c r="M343" s="8"/>
      <c r="N343" s="40"/>
      <c r="O343" s="8"/>
      <c r="P343" s="40"/>
      <c r="Q343" s="8"/>
      <c r="R343" s="157">
        <f t="shared" si="61"/>
        <v>14.490000000000002</v>
      </c>
      <c r="S343" s="9">
        <f t="shared" si="62"/>
        <v>4.59</v>
      </c>
      <c r="T343" s="9"/>
    </row>
    <row r="344" spans="1:20" s="16" customFormat="1" ht="13.5" customHeight="1" x14ac:dyDescent="0.15">
      <c r="A344" s="10">
        <v>341</v>
      </c>
      <c r="B344" s="7" t="s">
        <v>1216</v>
      </c>
      <c r="C344" s="70" t="s">
        <v>4163</v>
      </c>
      <c r="D344" s="40">
        <v>130.69578239999998</v>
      </c>
      <c r="E344" s="8">
        <f t="shared" si="63"/>
        <v>41.39</v>
      </c>
      <c r="F344" s="40"/>
      <c r="G344" s="8"/>
      <c r="H344" s="40"/>
      <c r="I344" s="8"/>
      <c r="J344" s="8"/>
      <c r="K344" s="8"/>
      <c r="L344" s="40">
        <v>27.36</v>
      </c>
      <c r="M344" s="8">
        <f t="shared" ref="M344:M347" si="66">ROUND(L344/60*19,2)</f>
        <v>8.66</v>
      </c>
      <c r="N344" s="40"/>
      <c r="O344" s="8"/>
      <c r="P344" s="40"/>
      <c r="Q344" s="8"/>
      <c r="R344" s="157">
        <f t="shared" si="61"/>
        <v>158.0557824</v>
      </c>
      <c r="S344" s="9">
        <f t="shared" si="62"/>
        <v>50.05</v>
      </c>
      <c r="T344" s="9"/>
    </row>
    <row r="345" spans="1:20" s="16" customFormat="1" ht="13.5" customHeight="1" x14ac:dyDescent="0.15">
      <c r="A345" s="10">
        <v>342</v>
      </c>
      <c r="B345" s="7" t="s">
        <v>1219</v>
      </c>
      <c r="C345" s="70" t="s">
        <v>1220</v>
      </c>
      <c r="D345" s="40">
        <v>172.97971199999998</v>
      </c>
      <c r="E345" s="8">
        <f t="shared" si="63"/>
        <v>54.78</v>
      </c>
      <c r="F345" s="40"/>
      <c r="G345" s="8"/>
      <c r="H345" s="40"/>
      <c r="I345" s="8"/>
      <c r="J345" s="8"/>
      <c r="K345" s="8"/>
      <c r="L345" s="40">
        <v>13.984</v>
      </c>
      <c r="M345" s="8">
        <f t="shared" si="66"/>
        <v>4.43</v>
      </c>
      <c r="N345" s="40"/>
      <c r="O345" s="8"/>
      <c r="P345" s="40"/>
      <c r="Q345" s="8"/>
      <c r="R345" s="157">
        <f t="shared" si="61"/>
        <v>186.96371199999999</v>
      </c>
      <c r="S345" s="9">
        <f t="shared" si="62"/>
        <v>59.21</v>
      </c>
      <c r="T345" s="9"/>
    </row>
    <row r="346" spans="1:20" s="16" customFormat="1" ht="13.5" customHeight="1" x14ac:dyDescent="0.15">
      <c r="A346" s="10">
        <v>343</v>
      </c>
      <c r="B346" s="7" t="s">
        <v>7099</v>
      </c>
      <c r="C346" s="70" t="s">
        <v>2777</v>
      </c>
      <c r="D346" s="40">
        <v>30.96</v>
      </c>
      <c r="E346" s="8">
        <f t="shared" si="63"/>
        <v>9.8000000000000007</v>
      </c>
      <c r="F346" s="40"/>
      <c r="G346" s="8"/>
      <c r="H346" s="40"/>
      <c r="I346" s="8"/>
      <c r="J346" s="8"/>
      <c r="K346" s="8"/>
      <c r="L346" s="40">
        <v>8</v>
      </c>
      <c r="M346" s="8">
        <f t="shared" si="66"/>
        <v>2.5299999999999998</v>
      </c>
      <c r="N346" s="40"/>
      <c r="O346" s="8"/>
      <c r="P346" s="40"/>
      <c r="Q346" s="8"/>
      <c r="R346" s="157">
        <f t="shared" si="61"/>
        <v>38.96</v>
      </c>
      <c r="S346" s="9">
        <f t="shared" si="62"/>
        <v>12.33</v>
      </c>
      <c r="T346" s="9"/>
    </row>
    <row r="347" spans="1:20" s="16" customFormat="1" ht="13.5" customHeight="1" x14ac:dyDescent="0.15">
      <c r="A347" s="10">
        <v>344</v>
      </c>
      <c r="B347" s="7" t="s">
        <v>1225</v>
      </c>
      <c r="C347" s="70" t="s">
        <v>4888</v>
      </c>
      <c r="D347" s="40">
        <v>61.503897600000002</v>
      </c>
      <c r="E347" s="8">
        <f t="shared" si="63"/>
        <v>19.48</v>
      </c>
      <c r="F347" s="40"/>
      <c r="G347" s="8"/>
      <c r="H347" s="40"/>
      <c r="I347" s="8"/>
      <c r="J347" s="8"/>
      <c r="K347" s="8"/>
      <c r="L347" s="40">
        <v>10</v>
      </c>
      <c r="M347" s="8">
        <f t="shared" si="66"/>
        <v>3.17</v>
      </c>
      <c r="N347" s="40"/>
      <c r="O347" s="8"/>
      <c r="P347" s="40"/>
      <c r="Q347" s="8"/>
      <c r="R347" s="157">
        <f t="shared" si="61"/>
        <v>71.503897600000002</v>
      </c>
      <c r="S347" s="9">
        <f t="shared" si="62"/>
        <v>22.65</v>
      </c>
      <c r="T347" s="9"/>
    </row>
    <row r="348" spans="1:20" s="16" customFormat="1" ht="13.5" customHeight="1" x14ac:dyDescent="0.15">
      <c r="A348" s="10">
        <v>345</v>
      </c>
      <c r="B348" s="7" t="s">
        <v>2778</v>
      </c>
      <c r="C348" s="70" t="s">
        <v>2779</v>
      </c>
      <c r="D348" s="40">
        <v>24.637499999999999</v>
      </c>
      <c r="E348" s="8">
        <f t="shared" si="63"/>
        <v>7.8</v>
      </c>
      <c r="F348" s="40"/>
      <c r="G348" s="8"/>
      <c r="H348" s="40"/>
      <c r="I348" s="8"/>
      <c r="J348" s="8"/>
      <c r="K348" s="8"/>
      <c r="L348" s="40"/>
      <c r="M348" s="8"/>
      <c r="N348" s="40"/>
      <c r="O348" s="8"/>
      <c r="P348" s="40"/>
      <c r="Q348" s="8"/>
      <c r="R348" s="157">
        <f t="shared" si="61"/>
        <v>24.637499999999999</v>
      </c>
      <c r="S348" s="9">
        <f t="shared" si="62"/>
        <v>7.8</v>
      </c>
      <c r="T348" s="9"/>
    </row>
    <row r="349" spans="1:20" s="16" customFormat="1" ht="13.5" customHeight="1" x14ac:dyDescent="0.15">
      <c r="A349" s="10">
        <v>346</v>
      </c>
      <c r="B349" s="7" t="s">
        <v>7100</v>
      </c>
      <c r="C349" s="70" t="s">
        <v>1226</v>
      </c>
      <c r="D349" s="40">
        <v>19.219968000000001</v>
      </c>
      <c r="E349" s="8">
        <f t="shared" si="63"/>
        <v>6.09</v>
      </c>
      <c r="F349" s="40"/>
      <c r="G349" s="8"/>
      <c r="H349" s="40">
        <v>140.80000000000001</v>
      </c>
      <c r="I349" s="8">
        <f>ROUND(H349/60*19,2)</f>
        <v>44.59</v>
      </c>
      <c r="J349" s="8"/>
      <c r="K349" s="8"/>
      <c r="L349" s="40">
        <v>13.5</v>
      </c>
      <c r="M349" s="8">
        <f t="shared" ref="M349:M351" si="67">ROUND(L349/60*19,2)</f>
        <v>4.28</v>
      </c>
      <c r="N349" s="40"/>
      <c r="O349" s="8"/>
      <c r="P349" s="40"/>
      <c r="Q349" s="8"/>
      <c r="R349" s="157">
        <f t="shared" si="61"/>
        <v>173.51996800000001</v>
      </c>
      <c r="S349" s="9">
        <f t="shared" si="62"/>
        <v>54.960000000000008</v>
      </c>
      <c r="T349" s="9"/>
    </row>
    <row r="350" spans="1:20" s="16" customFormat="1" ht="13.5" customHeight="1" x14ac:dyDescent="0.15">
      <c r="A350" s="10">
        <v>347</v>
      </c>
      <c r="B350" s="7" t="s">
        <v>7101</v>
      </c>
      <c r="C350" s="70" t="s">
        <v>1140</v>
      </c>
      <c r="D350" s="40">
        <v>48.434319359999996</v>
      </c>
      <c r="E350" s="8">
        <f t="shared" si="63"/>
        <v>15.34</v>
      </c>
      <c r="F350" s="40"/>
      <c r="G350" s="8"/>
      <c r="H350" s="40"/>
      <c r="I350" s="8"/>
      <c r="J350" s="8"/>
      <c r="K350" s="8"/>
      <c r="L350" s="40">
        <v>13.5</v>
      </c>
      <c r="M350" s="8">
        <f t="shared" si="67"/>
        <v>4.28</v>
      </c>
      <c r="N350" s="40"/>
      <c r="O350" s="8"/>
      <c r="P350" s="40"/>
      <c r="Q350" s="8"/>
      <c r="R350" s="157">
        <f t="shared" si="61"/>
        <v>61.934319359999996</v>
      </c>
      <c r="S350" s="9">
        <f t="shared" si="62"/>
        <v>19.62</v>
      </c>
      <c r="T350" s="9"/>
    </row>
    <row r="351" spans="1:20" s="16" customFormat="1" ht="13.5" customHeight="1" x14ac:dyDescent="0.15">
      <c r="A351" s="10">
        <v>348</v>
      </c>
      <c r="B351" s="7" t="s">
        <v>1227</v>
      </c>
      <c r="C351" s="70" t="s">
        <v>1228</v>
      </c>
      <c r="D351" s="40">
        <v>19.219968000000001</v>
      </c>
      <c r="E351" s="8">
        <f t="shared" si="63"/>
        <v>6.09</v>
      </c>
      <c r="F351" s="40"/>
      <c r="G351" s="8"/>
      <c r="H351" s="40">
        <v>140.80000000000001</v>
      </c>
      <c r="I351" s="8">
        <f>ROUND(H351/60*19,2)</f>
        <v>44.59</v>
      </c>
      <c r="J351" s="8"/>
      <c r="K351" s="8"/>
      <c r="L351" s="40">
        <v>15</v>
      </c>
      <c r="M351" s="8">
        <f t="shared" si="67"/>
        <v>4.75</v>
      </c>
      <c r="N351" s="40"/>
      <c r="O351" s="8"/>
      <c r="P351" s="40"/>
      <c r="Q351" s="8"/>
      <c r="R351" s="157">
        <f t="shared" si="61"/>
        <v>175.01996800000001</v>
      </c>
      <c r="S351" s="9">
        <f t="shared" si="62"/>
        <v>55.430000000000007</v>
      </c>
      <c r="T351" s="9"/>
    </row>
    <row r="352" spans="1:20" s="16" customFormat="1" ht="13.5" customHeight="1" x14ac:dyDescent="0.15">
      <c r="A352" s="10">
        <v>349</v>
      </c>
      <c r="B352" s="7" t="s">
        <v>2780</v>
      </c>
      <c r="C352" s="70" t="s">
        <v>2781</v>
      </c>
      <c r="D352" s="40">
        <v>12.15</v>
      </c>
      <c r="E352" s="8">
        <f t="shared" si="63"/>
        <v>3.85</v>
      </c>
      <c r="F352" s="40"/>
      <c r="G352" s="8"/>
      <c r="H352" s="40"/>
      <c r="I352" s="8"/>
      <c r="J352" s="8"/>
      <c r="K352" s="8"/>
      <c r="L352" s="40"/>
      <c r="M352" s="8"/>
      <c r="N352" s="40"/>
      <c r="O352" s="8"/>
      <c r="P352" s="40"/>
      <c r="Q352" s="8"/>
      <c r="R352" s="157">
        <f t="shared" si="61"/>
        <v>12.15</v>
      </c>
      <c r="S352" s="9">
        <f t="shared" si="62"/>
        <v>3.85</v>
      </c>
      <c r="T352" s="9"/>
    </row>
    <row r="353" spans="1:20" s="16" customFormat="1" ht="13.5" customHeight="1" x14ac:dyDescent="0.15">
      <c r="A353" s="10">
        <v>350</v>
      </c>
      <c r="B353" s="7" t="s">
        <v>1237</v>
      </c>
      <c r="C353" s="70" t="s">
        <v>1238</v>
      </c>
      <c r="D353" s="40">
        <v>96.09984</v>
      </c>
      <c r="E353" s="8">
        <f t="shared" si="63"/>
        <v>30.43</v>
      </c>
      <c r="F353" s="40"/>
      <c r="G353" s="8"/>
      <c r="H353" s="40"/>
      <c r="I353" s="8"/>
      <c r="J353" s="8"/>
      <c r="K353" s="8"/>
      <c r="L353" s="40">
        <v>13.984</v>
      </c>
      <c r="M353" s="8">
        <f>ROUND(L353/60*19,2)</f>
        <v>4.43</v>
      </c>
      <c r="N353" s="40"/>
      <c r="O353" s="8"/>
      <c r="P353" s="40"/>
      <c r="Q353" s="8"/>
      <c r="R353" s="157">
        <f t="shared" si="61"/>
        <v>110.08384</v>
      </c>
      <c r="S353" s="9">
        <f t="shared" si="62"/>
        <v>34.86</v>
      </c>
      <c r="T353" s="9"/>
    </row>
    <row r="354" spans="1:20" s="16" customFormat="1" ht="13.5" customHeight="1" x14ac:dyDescent="0.15">
      <c r="A354" s="10">
        <v>351</v>
      </c>
      <c r="B354" s="7" t="s">
        <v>1565</v>
      </c>
      <c r="C354" s="70" t="s">
        <v>5216</v>
      </c>
      <c r="D354" s="40">
        <v>9.990000000000002</v>
      </c>
      <c r="E354" s="8">
        <f t="shared" si="63"/>
        <v>3.16</v>
      </c>
      <c r="F354" s="40"/>
      <c r="G354" s="8"/>
      <c r="H354" s="40"/>
      <c r="I354" s="8"/>
      <c r="J354" s="8"/>
      <c r="K354" s="8"/>
      <c r="L354" s="40"/>
      <c r="M354" s="8"/>
      <c r="N354" s="40"/>
      <c r="O354" s="8"/>
      <c r="P354" s="40"/>
      <c r="Q354" s="8"/>
      <c r="R354" s="157">
        <f t="shared" si="61"/>
        <v>9.990000000000002</v>
      </c>
      <c r="S354" s="9">
        <f t="shared" si="62"/>
        <v>3.16</v>
      </c>
      <c r="T354" s="9"/>
    </row>
    <row r="355" spans="1:20" s="16" customFormat="1" ht="13.5" customHeight="1" x14ac:dyDescent="0.15">
      <c r="A355" s="10">
        <v>352</v>
      </c>
      <c r="B355" s="7" t="s">
        <v>1243</v>
      </c>
      <c r="C355" s="70" t="s">
        <v>1244</v>
      </c>
      <c r="D355" s="40">
        <v>19.219968000000001</v>
      </c>
      <c r="E355" s="8">
        <f t="shared" si="63"/>
        <v>6.09</v>
      </c>
      <c r="F355" s="40"/>
      <c r="G355" s="8"/>
      <c r="H355" s="40">
        <v>140.80000000000001</v>
      </c>
      <c r="I355" s="8">
        <f>ROUND(H355/60*19,2)</f>
        <v>44.59</v>
      </c>
      <c r="J355" s="8"/>
      <c r="K355" s="8"/>
      <c r="L355" s="40">
        <v>13.984</v>
      </c>
      <c r="M355" s="8">
        <f t="shared" ref="M355:M356" si="68">ROUND(L355/60*19,2)</f>
        <v>4.43</v>
      </c>
      <c r="N355" s="40"/>
      <c r="O355" s="8"/>
      <c r="P355" s="40"/>
      <c r="Q355" s="8"/>
      <c r="R355" s="157">
        <f t="shared" si="61"/>
        <v>174.00396800000001</v>
      </c>
      <c r="S355" s="9">
        <f t="shared" si="62"/>
        <v>55.110000000000007</v>
      </c>
      <c r="T355" s="9"/>
    </row>
    <row r="356" spans="1:20" s="16" customFormat="1" ht="13.5" customHeight="1" x14ac:dyDescent="0.15">
      <c r="A356" s="10">
        <v>353</v>
      </c>
      <c r="B356" s="7" t="s">
        <v>1245</v>
      </c>
      <c r="C356" s="70" t="s">
        <v>1246</v>
      </c>
      <c r="D356" s="40">
        <v>84.747790815319206</v>
      </c>
      <c r="E356" s="8">
        <f t="shared" si="63"/>
        <v>26.84</v>
      </c>
      <c r="F356" s="40"/>
      <c r="G356" s="8"/>
      <c r="H356" s="40"/>
      <c r="I356" s="8"/>
      <c r="J356" s="8"/>
      <c r="K356" s="8"/>
      <c r="L356" s="40">
        <v>10</v>
      </c>
      <c r="M356" s="8">
        <f t="shared" si="68"/>
        <v>3.17</v>
      </c>
      <c r="N356" s="40"/>
      <c r="O356" s="8"/>
      <c r="P356" s="40"/>
      <c r="Q356" s="8"/>
      <c r="R356" s="157">
        <f t="shared" si="61"/>
        <v>94.747790815319206</v>
      </c>
      <c r="S356" s="9">
        <f t="shared" si="62"/>
        <v>30.009999999999998</v>
      </c>
      <c r="T356" s="9"/>
    </row>
    <row r="357" spans="1:20" s="16" customFormat="1" ht="13.5" customHeight="1" x14ac:dyDescent="0.15">
      <c r="A357" s="10">
        <v>354</v>
      </c>
      <c r="B357" s="7" t="s">
        <v>2784</v>
      </c>
      <c r="C357" s="70" t="s">
        <v>2785</v>
      </c>
      <c r="D357" s="40">
        <v>7.7</v>
      </c>
      <c r="E357" s="8">
        <f t="shared" si="63"/>
        <v>2.44</v>
      </c>
      <c r="F357" s="40"/>
      <c r="G357" s="8"/>
      <c r="H357" s="40"/>
      <c r="I357" s="8"/>
      <c r="J357" s="8"/>
      <c r="K357" s="8"/>
      <c r="L357" s="40"/>
      <c r="M357" s="8"/>
      <c r="N357" s="40"/>
      <c r="O357" s="8"/>
      <c r="P357" s="40"/>
      <c r="Q357" s="8"/>
      <c r="R357" s="157">
        <f t="shared" si="61"/>
        <v>7.7</v>
      </c>
      <c r="S357" s="9">
        <f t="shared" si="62"/>
        <v>2.44</v>
      </c>
      <c r="T357" s="9"/>
    </row>
    <row r="358" spans="1:20" s="16" customFormat="1" ht="13.5" customHeight="1" x14ac:dyDescent="0.15">
      <c r="A358" s="10">
        <v>355</v>
      </c>
      <c r="B358" s="7" t="s">
        <v>1247</v>
      </c>
      <c r="C358" s="70" t="s">
        <v>4889</v>
      </c>
      <c r="D358" s="40">
        <v>46.127923200000005</v>
      </c>
      <c r="E358" s="8">
        <f t="shared" si="63"/>
        <v>14.61</v>
      </c>
      <c r="F358" s="40"/>
      <c r="G358" s="8"/>
      <c r="H358" s="40"/>
      <c r="I358" s="8"/>
      <c r="J358" s="8"/>
      <c r="K358" s="8"/>
      <c r="L358" s="40">
        <v>10</v>
      </c>
      <c r="M358" s="8">
        <f t="shared" ref="M358:M373" si="69">ROUND(L358/60*19,2)</f>
        <v>3.17</v>
      </c>
      <c r="N358" s="40"/>
      <c r="O358" s="8"/>
      <c r="P358" s="40"/>
      <c r="Q358" s="8"/>
      <c r="R358" s="157">
        <f t="shared" si="61"/>
        <v>56.127923200000005</v>
      </c>
      <c r="S358" s="9">
        <f t="shared" si="62"/>
        <v>17.78</v>
      </c>
      <c r="T358" s="9"/>
    </row>
    <row r="359" spans="1:20" s="16" customFormat="1" ht="13.5" customHeight="1" x14ac:dyDescent="0.15">
      <c r="A359" s="10">
        <v>356</v>
      </c>
      <c r="B359" s="7" t="s">
        <v>7102</v>
      </c>
      <c r="C359" s="70" t="s">
        <v>1248</v>
      </c>
      <c r="D359" s="40">
        <v>69.191884799999997</v>
      </c>
      <c r="E359" s="8">
        <f t="shared" si="63"/>
        <v>21.91</v>
      </c>
      <c r="F359" s="40"/>
      <c r="G359" s="8"/>
      <c r="H359" s="40"/>
      <c r="I359" s="8"/>
      <c r="J359" s="8"/>
      <c r="K359" s="8"/>
      <c r="L359" s="40">
        <v>10</v>
      </c>
      <c r="M359" s="8">
        <f t="shared" si="69"/>
        <v>3.17</v>
      </c>
      <c r="N359" s="40"/>
      <c r="O359" s="8"/>
      <c r="P359" s="40"/>
      <c r="Q359" s="8"/>
      <c r="R359" s="157">
        <f t="shared" si="61"/>
        <v>79.191884799999997</v>
      </c>
      <c r="S359" s="9">
        <f t="shared" si="62"/>
        <v>25.08</v>
      </c>
      <c r="T359" s="9"/>
    </row>
    <row r="360" spans="1:20" s="16" customFormat="1" ht="13.5" customHeight="1" x14ac:dyDescent="0.15">
      <c r="A360" s="10">
        <v>357</v>
      </c>
      <c r="B360" s="7" t="s">
        <v>1072</v>
      </c>
      <c r="C360" s="70" t="s">
        <v>1073</v>
      </c>
      <c r="D360" s="40">
        <v>8.1732913919999994</v>
      </c>
      <c r="E360" s="8">
        <f t="shared" si="63"/>
        <v>2.59</v>
      </c>
      <c r="F360" s="40"/>
      <c r="G360" s="8"/>
      <c r="H360" s="40"/>
      <c r="I360" s="8"/>
      <c r="J360" s="8"/>
      <c r="K360" s="8"/>
      <c r="L360" s="40">
        <v>3.59</v>
      </c>
      <c r="M360" s="8">
        <f t="shared" si="69"/>
        <v>1.1399999999999999</v>
      </c>
      <c r="N360" s="40"/>
      <c r="O360" s="8"/>
      <c r="P360" s="40"/>
      <c r="Q360" s="8"/>
      <c r="R360" s="157">
        <f t="shared" si="61"/>
        <v>11.763291391999999</v>
      </c>
      <c r="S360" s="9">
        <f t="shared" si="62"/>
        <v>3.7299999999999995</v>
      </c>
      <c r="T360" s="9"/>
    </row>
    <row r="361" spans="1:20" s="16" customFormat="1" ht="13.5" customHeight="1" x14ac:dyDescent="0.15">
      <c r="A361" s="10">
        <v>358</v>
      </c>
      <c r="B361" s="7" t="s">
        <v>1251</v>
      </c>
      <c r="C361" s="70" t="s">
        <v>1252</v>
      </c>
      <c r="D361" s="40">
        <v>76.879872000000006</v>
      </c>
      <c r="E361" s="8">
        <f t="shared" si="63"/>
        <v>24.35</v>
      </c>
      <c r="F361" s="40"/>
      <c r="G361" s="8"/>
      <c r="H361" s="40"/>
      <c r="I361" s="8"/>
      <c r="J361" s="8"/>
      <c r="K361" s="8"/>
      <c r="L361" s="40">
        <v>10</v>
      </c>
      <c r="M361" s="8">
        <f t="shared" si="69"/>
        <v>3.17</v>
      </c>
      <c r="N361" s="40"/>
      <c r="O361" s="8"/>
      <c r="P361" s="40"/>
      <c r="Q361" s="8"/>
      <c r="R361" s="157">
        <f t="shared" si="61"/>
        <v>86.879872000000006</v>
      </c>
      <c r="S361" s="9">
        <f t="shared" si="62"/>
        <v>27.520000000000003</v>
      </c>
      <c r="T361" s="9"/>
    </row>
    <row r="362" spans="1:20" s="16" customFormat="1" ht="13.5" customHeight="1" x14ac:dyDescent="0.15">
      <c r="A362" s="10">
        <v>359</v>
      </c>
      <c r="B362" s="7" t="s">
        <v>1001</v>
      </c>
      <c r="C362" s="70" t="s">
        <v>1002</v>
      </c>
      <c r="D362" s="40">
        <v>8.1732913919999994</v>
      </c>
      <c r="E362" s="8">
        <f t="shared" si="63"/>
        <v>2.59</v>
      </c>
      <c r="F362" s="40"/>
      <c r="G362" s="8"/>
      <c r="H362" s="40"/>
      <c r="I362" s="8"/>
      <c r="J362" s="8"/>
      <c r="K362" s="8"/>
      <c r="L362" s="40">
        <v>3.59</v>
      </c>
      <c r="M362" s="8">
        <f t="shared" si="69"/>
        <v>1.1399999999999999</v>
      </c>
      <c r="N362" s="40"/>
      <c r="O362" s="8"/>
      <c r="P362" s="40"/>
      <c r="Q362" s="8"/>
      <c r="R362" s="157">
        <f t="shared" si="61"/>
        <v>11.763291391999999</v>
      </c>
      <c r="S362" s="9">
        <f t="shared" si="62"/>
        <v>3.7299999999999995</v>
      </c>
      <c r="T362" s="9"/>
    </row>
    <row r="363" spans="1:20" s="16" customFormat="1" ht="13.5" customHeight="1" x14ac:dyDescent="0.15">
      <c r="A363" s="10">
        <v>360</v>
      </c>
      <c r="B363" s="7" t="s">
        <v>1253</v>
      </c>
      <c r="C363" s="70" t="s">
        <v>1254</v>
      </c>
      <c r="D363" s="40">
        <v>115.31980800000001</v>
      </c>
      <c r="E363" s="8">
        <f t="shared" si="63"/>
        <v>36.520000000000003</v>
      </c>
      <c r="F363" s="40"/>
      <c r="G363" s="8"/>
      <c r="H363" s="40"/>
      <c r="I363" s="8"/>
      <c r="J363" s="8"/>
      <c r="K363" s="8"/>
      <c r="L363" s="40">
        <v>5.45</v>
      </c>
      <c r="M363" s="8">
        <f t="shared" si="69"/>
        <v>1.73</v>
      </c>
      <c r="N363" s="40"/>
      <c r="O363" s="8"/>
      <c r="P363" s="40"/>
      <c r="Q363" s="8"/>
      <c r="R363" s="157">
        <f t="shared" si="61"/>
        <v>120.76980800000001</v>
      </c>
      <c r="S363" s="9">
        <f t="shared" si="62"/>
        <v>38.25</v>
      </c>
      <c r="T363" s="9"/>
    </row>
    <row r="364" spans="1:20" s="16" customFormat="1" ht="13.5" customHeight="1" x14ac:dyDescent="0.15">
      <c r="A364" s="10">
        <v>361</v>
      </c>
      <c r="B364" s="7" t="s">
        <v>999</v>
      </c>
      <c r="C364" s="70" t="s">
        <v>1000</v>
      </c>
      <c r="D364" s="40">
        <v>8.1732913919999994</v>
      </c>
      <c r="E364" s="8">
        <f t="shared" si="63"/>
        <v>2.59</v>
      </c>
      <c r="F364" s="40"/>
      <c r="G364" s="8"/>
      <c r="H364" s="40"/>
      <c r="I364" s="8"/>
      <c r="J364" s="8"/>
      <c r="K364" s="8"/>
      <c r="L364" s="40">
        <v>4</v>
      </c>
      <c r="M364" s="8">
        <f t="shared" si="69"/>
        <v>1.27</v>
      </c>
      <c r="N364" s="40"/>
      <c r="O364" s="8"/>
      <c r="P364" s="40"/>
      <c r="Q364" s="8"/>
      <c r="R364" s="157">
        <f t="shared" si="61"/>
        <v>12.173291391999999</v>
      </c>
      <c r="S364" s="9">
        <f t="shared" si="62"/>
        <v>3.86</v>
      </c>
      <c r="T364" s="9"/>
    </row>
    <row r="365" spans="1:20" s="16" customFormat="1" ht="13.5" customHeight="1" x14ac:dyDescent="0.15">
      <c r="A365" s="10">
        <v>362</v>
      </c>
      <c r="B365" s="7" t="s">
        <v>1257</v>
      </c>
      <c r="C365" s="70" t="s">
        <v>1258</v>
      </c>
      <c r="D365" s="40">
        <v>96.09984</v>
      </c>
      <c r="E365" s="8">
        <f t="shared" si="63"/>
        <v>30.43</v>
      </c>
      <c r="F365" s="40"/>
      <c r="G365" s="8"/>
      <c r="H365" s="40"/>
      <c r="I365" s="8"/>
      <c r="J365" s="8"/>
      <c r="K365" s="8"/>
      <c r="L365" s="40">
        <v>13.984</v>
      </c>
      <c r="M365" s="8">
        <f t="shared" si="69"/>
        <v>4.43</v>
      </c>
      <c r="N365" s="40"/>
      <c r="O365" s="8"/>
      <c r="P365" s="40"/>
      <c r="Q365" s="8"/>
      <c r="R365" s="157">
        <f t="shared" si="61"/>
        <v>110.08384</v>
      </c>
      <c r="S365" s="9">
        <f t="shared" si="62"/>
        <v>34.86</v>
      </c>
      <c r="T365" s="9"/>
    </row>
    <row r="366" spans="1:20" s="16" customFormat="1" ht="13.5" customHeight="1" x14ac:dyDescent="0.15">
      <c r="A366" s="10">
        <v>363</v>
      </c>
      <c r="B366" s="7" t="s">
        <v>1363</v>
      </c>
      <c r="C366" s="70" t="s">
        <v>1364</v>
      </c>
      <c r="D366" s="40">
        <v>9.8000000000000007</v>
      </c>
      <c r="E366" s="8">
        <f t="shared" si="63"/>
        <v>3.1</v>
      </c>
      <c r="F366" s="40"/>
      <c r="G366" s="8"/>
      <c r="H366" s="40"/>
      <c r="I366" s="8"/>
      <c r="J366" s="8"/>
      <c r="K366" s="8"/>
      <c r="L366" s="40">
        <v>3.59</v>
      </c>
      <c r="M366" s="8">
        <f t="shared" si="69"/>
        <v>1.1399999999999999</v>
      </c>
      <c r="N366" s="40"/>
      <c r="O366" s="8"/>
      <c r="P366" s="40"/>
      <c r="Q366" s="8"/>
      <c r="R366" s="157">
        <f t="shared" si="61"/>
        <v>13.39</v>
      </c>
      <c r="S366" s="9">
        <f t="shared" si="62"/>
        <v>4.24</v>
      </c>
      <c r="T366" s="9"/>
    </row>
    <row r="367" spans="1:20" s="16" customFormat="1" ht="13.5" customHeight="1" x14ac:dyDescent="0.15">
      <c r="A367" s="10">
        <v>364</v>
      </c>
      <c r="B367" s="7" t="s">
        <v>1259</v>
      </c>
      <c r="C367" s="70" t="s">
        <v>4827</v>
      </c>
      <c r="D367" s="40">
        <v>134.53977599999999</v>
      </c>
      <c r="E367" s="8">
        <f t="shared" si="63"/>
        <v>42.6</v>
      </c>
      <c r="F367" s="40"/>
      <c r="G367" s="8"/>
      <c r="H367" s="40"/>
      <c r="I367" s="8"/>
      <c r="J367" s="8"/>
      <c r="K367" s="8"/>
      <c r="L367" s="40">
        <v>13.984</v>
      </c>
      <c r="M367" s="8">
        <f t="shared" si="69"/>
        <v>4.43</v>
      </c>
      <c r="N367" s="40"/>
      <c r="O367" s="8"/>
      <c r="P367" s="40"/>
      <c r="Q367" s="8"/>
      <c r="R367" s="157">
        <f t="shared" si="61"/>
        <v>148.523776</v>
      </c>
      <c r="S367" s="9">
        <f t="shared" si="62"/>
        <v>47.03</v>
      </c>
      <c r="T367" s="9"/>
    </row>
    <row r="368" spans="1:20" s="16" customFormat="1" ht="13.5" customHeight="1" x14ac:dyDescent="0.15">
      <c r="A368" s="10">
        <v>365</v>
      </c>
      <c r="B368" s="7" t="s">
        <v>1118</v>
      </c>
      <c r="C368" s="70" t="s">
        <v>1119</v>
      </c>
      <c r="D368" s="40">
        <v>9.8000000000000007</v>
      </c>
      <c r="E368" s="8">
        <f t="shared" si="63"/>
        <v>3.1</v>
      </c>
      <c r="F368" s="40"/>
      <c r="G368" s="8"/>
      <c r="H368" s="40"/>
      <c r="I368" s="8"/>
      <c r="J368" s="8"/>
      <c r="K368" s="8"/>
      <c r="L368" s="40">
        <v>3.59</v>
      </c>
      <c r="M368" s="8">
        <f t="shared" si="69"/>
        <v>1.1399999999999999</v>
      </c>
      <c r="N368" s="40"/>
      <c r="O368" s="8"/>
      <c r="P368" s="40"/>
      <c r="Q368" s="8"/>
      <c r="R368" s="157">
        <f t="shared" si="61"/>
        <v>13.39</v>
      </c>
      <c r="S368" s="9">
        <f t="shared" si="62"/>
        <v>4.24</v>
      </c>
      <c r="T368" s="9"/>
    </row>
    <row r="369" spans="1:20" s="16" customFormat="1" ht="13.5" customHeight="1" x14ac:dyDescent="0.15">
      <c r="A369" s="10">
        <v>366</v>
      </c>
      <c r="B369" s="7" t="s">
        <v>1260</v>
      </c>
      <c r="C369" s="70" t="s">
        <v>1261</v>
      </c>
      <c r="D369" s="40">
        <v>76.879872000000006</v>
      </c>
      <c r="E369" s="8">
        <f t="shared" si="63"/>
        <v>24.35</v>
      </c>
      <c r="F369" s="40"/>
      <c r="G369" s="8"/>
      <c r="H369" s="40"/>
      <c r="I369" s="8"/>
      <c r="J369" s="8"/>
      <c r="K369" s="8"/>
      <c r="L369" s="40">
        <v>10</v>
      </c>
      <c r="M369" s="8">
        <f t="shared" si="69"/>
        <v>3.17</v>
      </c>
      <c r="N369" s="40"/>
      <c r="O369" s="8"/>
      <c r="P369" s="40"/>
      <c r="Q369" s="8"/>
      <c r="R369" s="157">
        <f t="shared" si="61"/>
        <v>86.879872000000006</v>
      </c>
      <c r="S369" s="9">
        <f t="shared" si="62"/>
        <v>27.520000000000003</v>
      </c>
      <c r="T369" s="9"/>
    </row>
    <row r="370" spans="1:20" s="16" customFormat="1" ht="13.5" customHeight="1" x14ac:dyDescent="0.15">
      <c r="A370" s="10">
        <v>367</v>
      </c>
      <c r="B370" s="7" t="s">
        <v>7103</v>
      </c>
      <c r="C370" s="70" t="s">
        <v>1006</v>
      </c>
      <c r="D370" s="40">
        <v>8.1732913919999994</v>
      </c>
      <c r="E370" s="8">
        <f t="shared" si="63"/>
        <v>2.59</v>
      </c>
      <c r="F370" s="40"/>
      <c r="G370" s="8"/>
      <c r="H370" s="40"/>
      <c r="I370" s="8"/>
      <c r="J370" s="8"/>
      <c r="K370" s="8"/>
      <c r="L370" s="40">
        <v>3.59</v>
      </c>
      <c r="M370" s="8">
        <f t="shared" si="69"/>
        <v>1.1399999999999999</v>
      </c>
      <c r="N370" s="40"/>
      <c r="O370" s="8"/>
      <c r="P370" s="40"/>
      <c r="Q370" s="8"/>
      <c r="R370" s="157">
        <f t="shared" si="61"/>
        <v>11.763291391999999</v>
      </c>
      <c r="S370" s="9">
        <f t="shared" si="62"/>
        <v>3.7299999999999995</v>
      </c>
      <c r="T370" s="9"/>
    </row>
    <row r="371" spans="1:20" s="16" customFormat="1" ht="13.5" customHeight="1" x14ac:dyDescent="0.15">
      <c r="A371" s="10">
        <v>368</v>
      </c>
      <c r="B371" s="7" t="s">
        <v>1083</v>
      </c>
      <c r="C371" s="70" t="s">
        <v>7104</v>
      </c>
      <c r="D371" s="40">
        <v>20</v>
      </c>
      <c r="E371" s="8">
        <f t="shared" si="63"/>
        <v>6.33</v>
      </c>
      <c r="F371" s="40"/>
      <c r="G371" s="8"/>
      <c r="H371" s="40"/>
      <c r="I371" s="8"/>
      <c r="J371" s="8"/>
      <c r="K371" s="8"/>
      <c r="L371" s="40">
        <v>4</v>
      </c>
      <c r="M371" s="8">
        <f t="shared" si="69"/>
        <v>1.27</v>
      </c>
      <c r="N371" s="40"/>
      <c r="O371" s="8"/>
      <c r="P371" s="40"/>
      <c r="Q371" s="8"/>
      <c r="R371" s="157">
        <f t="shared" si="61"/>
        <v>24</v>
      </c>
      <c r="S371" s="9">
        <f t="shared" si="62"/>
        <v>7.6</v>
      </c>
      <c r="T371" s="9"/>
    </row>
    <row r="372" spans="1:20" s="16" customFormat="1" ht="13.5" customHeight="1" x14ac:dyDescent="0.15">
      <c r="A372" s="10">
        <v>369</v>
      </c>
      <c r="B372" s="7" t="s">
        <v>1262</v>
      </c>
      <c r="C372" s="70" t="s">
        <v>1263</v>
      </c>
      <c r="D372" s="40">
        <v>165.2917248</v>
      </c>
      <c r="E372" s="8">
        <f t="shared" si="63"/>
        <v>52.34</v>
      </c>
      <c r="F372" s="40"/>
      <c r="G372" s="8"/>
      <c r="H372" s="40"/>
      <c r="I372" s="8"/>
      <c r="J372" s="8"/>
      <c r="K372" s="8"/>
      <c r="L372" s="40">
        <v>10.943999999999999</v>
      </c>
      <c r="M372" s="8">
        <f t="shared" si="69"/>
        <v>3.47</v>
      </c>
      <c r="N372" s="40"/>
      <c r="O372" s="8"/>
      <c r="P372" s="40"/>
      <c r="Q372" s="8"/>
      <c r="R372" s="157">
        <f t="shared" si="61"/>
        <v>176.23572479999999</v>
      </c>
      <c r="S372" s="9">
        <f t="shared" si="62"/>
        <v>55.81</v>
      </c>
      <c r="T372" s="9"/>
    </row>
    <row r="373" spans="1:20" s="16" customFormat="1" ht="13.5" customHeight="1" x14ac:dyDescent="0.15">
      <c r="A373" s="10">
        <v>370</v>
      </c>
      <c r="B373" s="7" t="s">
        <v>7105</v>
      </c>
      <c r="C373" s="70" t="s">
        <v>1266</v>
      </c>
      <c r="D373" s="40">
        <v>19.219968000000001</v>
      </c>
      <c r="E373" s="8">
        <f t="shared" si="63"/>
        <v>6.09</v>
      </c>
      <c r="F373" s="40"/>
      <c r="G373" s="8"/>
      <c r="H373" s="40">
        <v>140.80000000000001</v>
      </c>
      <c r="I373" s="8">
        <f>ROUND(H373/60*19,2)</f>
        <v>44.59</v>
      </c>
      <c r="J373" s="8"/>
      <c r="K373" s="8"/>
      <c r="L373" s="40">
        <v>15</v>
      </c>
      <c r="M373" s="8">
        <f t="shared" si="69"/>
        <v>4.75</v>
      </c>
      <c r="N373" s="40"/>
      <c r="O373" s="8"/>
      <c r="P373" s="40"/>
      <c r="Q373" s="8"/>
      <c r="R373" s="157">
        <f t="shared" si="61"/>
        <v>175.01996800000001</v>
      </c>
      <c r="S373" s="9">
        <f t="shared" si="62"/>
        <v>55.430000000000007</v>
      </c>
      <c r="T373" s="9"/>
    </row>
    <row r="374" spans="1:20" s="16" customFormat="1" ht="13.5" customHeight="1" x14ac:dyDescent="0.15">
      <c r="A374" s="10">
        <v>371</v>
      </c>
      <c r="B374" s="7" t="s">
        <v>7106</v>
      </c>
      <c r="C374" s="70" t="s">
        <v>5217</v>
      </c>
      <c r="D374" s="40">
        <v>15.641999999999999</v>
      </c>
      <c r="E374" s="8">
        <f t="shared" si="63"/>
        <v>4.95</v>
      </c>
      <c r="F374" s="40"/>
      <c r="G374" s="8"/>
      <c r="H374" s="40"/>
      <c r="I374" s="8"/>
      <c r="J374" s="8"/>
      <c r="K374" s="8"/>
      <c r="L374" s="40"/>
      <c r="M374" s="8"/>
      <c r="N374" s="40"/>
      <c r="O374" s="8"/>
      <c r="P374" s="40"/>
      <c r="Q374" s="8"/>
      <c r="R374" s="157">
        <f t="shared" si="61"/>
        <v>15.641999999999999</v>
      </c>
      <c r="S374" s="9">
        <f t="shared" si="62"/>
        <v>4.95</v>
      </c>
      <c r="T374" s="9"/>
    </row>
    <row r="375" spans="1:20" s="16" customFormat="1" ht="13.5" customHeight="1" x14ac:dyDescent="0.15">
      <c r="A375" s="10">
        <v>372</v>
      </c>
      <c r="B375" s="7" t="s">
        <v>1267</v>
      </c>
      <c r="C375" s="70" t="s">
        <v>1268</v>
      </c>
      <c r="D375" s="40">
        <v>115.31980800000001</v>
      </c>
      <c r="E375" s="8">
        <f t="shared" si="63"/>
        <v>36.520000000000003</v>
      </c>
      <c r="F375" s="40"/>
      <c r="G375" s="8"/>
      <c r="H375" s="40"/>
      <c r="I375" s="8"/>
      <c r="J375" s="8"/>
      <c r="K375" s="8"/>
      <c r="L375" s="40">
        <v>13.984</v>
      </c>
      <c r="M375" s="8">
        <f>ROUND(L375/60*19,2)</f>
        <v>4.43</v>
      </c>
      <c r="N375" s="40"/>
      <c r="O375" s="8"/>
      <c r="P375" s="40"/>
      <c r="Q375" s="8"/>
      <c r="R375" s="157">
        <f t="shared" si="61"/>
        <v>129.303808</v>
      </c>
      <c r="S375" s="9">
        <f t="shared" si="62"/>
        <v>40.950000000000003</v>
      </c>
      <c r="T375" s="9"/>
    </row>
    <row r="376" spans="1:20" s="16" customFormat="1" ht="13.5" customHeight="1" x14ac:dyDescent="0.15">
      <c r="A376" s="10">
        <v>373</v>
      </c>
      <c r="B376" s="7" t="s">
        <v>7107</v>
      </c>
      <c r="C376" s="70" t="s">
        <v>5218</v>
      </c>
      <c r="D376" s="40">
        <v>12.087</v>
      </c>
      <c r="E376" s="8">
        <f t="shared" si="63"/>
        <v>3.83</v>
      </c>
      <c r="F376" s="40"/>
      <c r="G376" s="8"/>
      <c r="H376" s="40"/>
      <c r="I376" s="8"/>
      <c r="J376" s="8"/>
      <c r="K376" s="8"/>
      <c r="L376" s="40"/>
      <c r="M376" s="8"/>
      <c r="N376" s="40"/>
      <c r="O376" s="8"/>
      <c r="P376" s="40"/>
      <c r="Q376" s="8"/>
      <c r="R376" s="157">
        <f t="shared" si="61"/>
        <v>12.087</v>
      </c>
      <c r="S376" s="9">
        <f t="shared" si="62"/>
        <v>3.83</v>
      </c>
      <c r="T376" s="9"/>
    </row>
    <row r="377" spans="1:20" s="16" customFormat="1" ht="13.5" customHeight="1" x14ac:dyDescent="0.15">
      <c r="A377" s="10">
        <v>374</v>
      </c>
      <c r="B377" s="7" t="s">
        <v>1269</v>
      </c>
      <c r="C377" s="70" t="s">
        <v>1270</v>
      </c>
      <c r="D377" s="40">
        <v>19.219968000000001</v>
      </c>
      <c r="E377" s="8">
        <f t="shared" si="63"/>
        <v>6.09</v>
      </c>
      <c r="F377" s="40"/>
      <c r="G377" s="8"/>
      <c r="H377" s="40">
        <v>140.80000000000001</v>
      </c>
      <c r="I377" s="8">
        <f>ROUND(H377/60*19,2)</f>
        <v>44.59</v>
      </c>
      <c r="J377" s="8"/>
      <c r="K377" s="8"/>
      <c r="L377" s="40">
        <v>15</v>
      </c>
      <c r="M377" s="8">
        <f>ROUND(L377/60*19,2)</f>
        <v>4.75</v>
      </c>
      <c r="N377" s="40"/>
      <c r="O377" s="8"/>
      <c r="P377" s="40"/>
      <c r="Q377" s="8"/>
      <c r="R377" s="157">
        <f t="shared" si="61"/>
        <v>175.01996800000001</v>
      </c>
      <c r="S377" s="9">
        <f t="shared" si="62"/>
        <v>55.430000000000007</v>
      </c>
      <c r="T377" s="9"/>
    </row>
    <row r="378" spans="1:20" s="16" customFormat="1" ht="13.5" customHeight="1" x14ac:dyDescent="0.15">
      <c r="A378" s="10">
        <v>375</v>
      </c>
      <c r="B378" s="7" t="s">
        <v>7108</v>
      </c>
      <c r="C378" s="70" t="s">
        <v>5219</v>
      </c>
      <c r="D378" s="40">
        <v>15.641999999999999</v>
      </c>
      <c r="E378" s="8">
        <f t="shared" si="63"/>
        <v>4.95</v>
      </c>
      <c r="F378" s="40"/>
      <c r="G378" s="8"/>
      <c r="H378" s="40"/>
      <c r="I378" s="8"/>
      <c r="J378" s="8"/>
      <c r="K378" s="8"/>
      <c r="L378" s="40"/>
      <c r="M378" s="8"/>
      <c r="N378" s="40"/>
      <c r="O378" s="8"/>
      <c r="P378" s="40"/>
      <c r="Q378" s="8"/>
      <c r="R378" s="157">
        <f t="shared" si="61"/>
        <v>15.641999999999999</v>
      </c>
      <c r="S378" s="9">
        <f t="shared" si="62"/>
        <v>4.95</v>
      </c>
      <c r="T378" s="9"/>
    </row>
    <row r="379" spans="1:20" s="16" customFormat="1" ht="13.5" customHeight="1" x14ac:dyDescent="0.15">
      <c r="A379" s="10">
        <v>376</v>
      </c>
      <c r="B379" s="7" t="s">
        <v>1271</v>
      </c>
      <c r="C379" s="70" t="s">
        <v>1272</v>
      </c>
      <c r="D379" s="40">
        <v>165.2917248</v>
      </c>
      <c r="E379" s="8">
        <f t="shared" si="63"/>
        <v>52.34</v>
      </c>
      <c r="F379" s="40"/>
      <c r="G379" s="8"/>
      <c r="H379" s="40"/>
      <c r="I379" s="8"/>
      <c r="J379" s="8"/>
      <c r="K379" s="8"/>
      <c r="L379" s="40">
        <v>13.984</v>
      </c>
      <c r="M379" s="8">
        <f t="shared" ref="M379:M380" si="70">ROUND(L379/60*19,2)</f>
        <v>4.43</v>
      </c>
      <c r="N379" s="40"/>
      <c r="O379" s="8"/>
      <c r="P379" s="40"/>
      <c r="Q379" s="8"/>
      <c r="R379" s="157">
        <f t="shared" si="61"/>
        <v>179.27572480000001</v>
      </c>
      <c r="S379" s="9">
        <f t="shared" si="62"/>
        <v>56.77</v>
      </c>
      <c r="T379" s="9"/>
    </row>
    <row r="380" spans="1:20" s="16" customFormat="1" ht="13.5" customHeight="1" x14ac:dyDescent="0.15">
      <c r="A380" s="10">
        <v>377</v>
      </c>
      <c r="B380" s="7" t="s">
        <v>1273</v>
      </c>
      <c r="C380" s="70" t="s">
        <v>1274</v>
      </c>
      <c r="D380" s="40">
        <v>138.38376959999999</v>
      </c>
      <c r="E380" s="8">
        <f t="shared" si="63"/>
        <v>43.82</v>
      </c>
      <c r="F380" s="40"/>
      <c r="G380" s="8"/>
      <c r="H380" s="40"/>
      <c r="I380" s="8"/>
      <c r="J380" s="8"/>
      <c r="K380" s="8"/>
      <c r="L380" s="40">
        <v>13.984</v>
      </c>
      <c r="M380" s="8">
        <f t="shared" si="70"/>
        <v>4.43</v>
      </c>
      <c r="N380" s="40"/>
      <c r="O380" s="8"/>
      <c r="P380" s="40"/>
      <c r="Q380" s="8"/>
      <c r="R380" s="157">
        <f t="shared" si="61"/>
        <v>152.3677696</v>
      </c>
      <c r="S380" s="9">
        <f t="shared" si="62"/>
        <v>48.25</v>
      </c>
      <c r="T380" s="9"/>
    </row>
    <row r="381" spans="1:20" s="16" customFormat="1" ht="13.5" customHeight="1" x14ac:dyDescent="0.15">
      <c r="A381" s="10">
        <v>378</v>
      </c>
      <c r="B381" s="7" t="s">
        <v>7109</v>
      </c>
      <c r="C381" s="70" t="s">
        <v>5221</v>
      </c>
      <c r="D381" s="40">
        <v>15.641999999999999</v>
      </c>
      <c r="E381" s="8">
        <f t="shared" si="63"/>
        <v>4.95</v>
      </c>
      <c r="F381" s="40"/>
      <c r="G381" s="8"/>
      <c r="H381" s="40"/>
      <c r="I381" s="8"/>
      <c r="J381" s="8"/>
      <c r="K381" s="8"/>
      <c r="L381" s="40"/>
      <c r="M381" s="8"/>
      <c r="N381" s="40"/>
      <c r="O381" s="8"/>
      <c r="P381" s="40"/>
      <c r="Q381" s="8"/>
      <c r="R381" s="157">
        <f t="shared" si="61"/>
        <v>15.641999999999999</v>
      </c>
      <c r="S381" s="9">
        <f t="shared" si="62"/>
        <v>4.95</v>
      </c>
      <c r="T381" s="9"/>
    </row>
    <row r="382" spans="1:20" s="16" customFormat="1" ht="13.5" customHeight="1" x14ac:dyDescent="0.15">
      <c r="A382" s="10">
        <v>379</v>
      </c>
      <c r="B382" s="7" t="s">
        <v>1277</v>
      </c>
      <c r="C382" s="70" t="s">
        <v>1278</v>
      </c>
      <c r="D382" s="40">
        <v>85</v>
      </c>
      <c r="E382" s="8">
        <f t="shared" si="63"/>
        <v>26.92</v>
      </c>
      <c r="F382" s="40"/>
      <c r="G382" s="8"/>
      <c r="H382" s="40"/>
      <c r="I382" s="8"/>
      <c r="J382" s="8"/>
      <c r="K382" s="8"/>
      <c r="L382" s="40">
        <v>10</v>
      </c>
      <c r="M382" s="8">
        <f t="shared" ref="M382:M383" si="71">ROUND(L382/60*19,2)</f>
        <v>3.17</v>
      </c>
      <c r="N382" s="40"/>
      <c r="O382" s="8"/>
      <c r="P382" s="40"/>
      <c r="Q382" s="8"/>
      <c r="R382" s="157">
        <f t="shared" si="61"/>
        <v>95</v>
      </c>
      <c r="S382" s="9">
        <f t="shared" si="62"/>
        <v>30.090000000000003</v>
      </c>
      <c r="T382" s="9"/>
    </row>
    <row r="383" spans="1:20" s="16" customFormat="1" ht="13.5" customHeight="1" x14ac:dyDescent="0.15">
      <c r="A383" s="10">
        <v>380</v>
      </c>
      <c r="B383" s="7" t="s">
        <v>1280</v>
      </c>
      <c r="C383" s="70" t="s">
        <v>1281</v>
      </c>
      <c r="D383" s="40">
        <v>10.866101029376656</v>
      </c>
      <c r="E383" s="8">
        <f t="shared" si="63"/>
        <v>3.44</v>
      </c>
      <c r="F383" s="40"/>
      <c r="G383" s="8"/>
      <c r="H383" s="40">
        <v>74.125340355437615</v>
      </c>
      <c r="I383" s="8">
        <f>ROUND(H383/60*19,2)</f>
        <v>23.47</v>
      </c>
      <c r="J383" s="8"/>
      <c r="K383" s="8"/>
      <c r="L383" s="40">
        <v>12.883489553822971</v>
      </c>
      <c r="M383" s="8">
        <f t="shared" si="71"/>
        <v>4.08</v>
      </c>
      <c r="N383" s="40"/>
      <c r="O383" s="8"/>
      <c r="P383" s="40"/>
      <c r="Q383" s="8"/>
      <c r="R383" s="157">
        <f t="shared" si="61"/>
        <v>97.874930938637235</v>
      </c>
      <c r="S383" s="9">
        <f t="shared" si="62"/>
        <v>30.990000000000002</v>
      </c>
      <c r="T383" s="9"/>
    </row>
    <row r="384" spans="1:20" s="16" customFormat="1" ht="13.5" customHeight="1" x14ac:dyDescent="0.15">
      <c r="A384" s="10">
        <v>381</v>
      </c>
      <c r="B384" s="7" t="s">
        <v>7110</v>
      </c>
      <c r="C384" s="70" t="s">
        <v>4351</v>
      </c>
      <c r="D384" s="40">
        <v>14.787000000000001</v>
      </c>
      <c r="E384" s="8">
        <f t="shared" si="63"/>
        <v>4.68</v>
      </c>
      <c r="F384" s="40"/>
      <c r="G384" s="8"/>
      <c r="H384" s="40"/>
      <c r="I384" s="8"/>
      <c r="J384" s="8"/>
      <c r="K384" s="8"/>
      <c r="L384" s="40"/>
      <c r="M384" s="8"/>
      <c r="N384" s="40"/>
      <c r="O384" s="8"/>
      <c r="P384" s="40"/>
      <c r="Q384" s="8"/>
      <c r="R384" s="157">
        <f t="shared" si="61"/>
        <v>14.787000000000001</v>
      </c>
      <c r="S384" s="9">
        <f t="shared" si="62"/>
        <v>4.68</v>
      </c>
      <c r="T384" s="9"/>
    </row>
    <row r="385" spans="1:20" s="16" customFormat="1" ht="13.5" customHeight="1" x14ac:dyDescent="0.15">
      <c r="A385" s="10">
        <v>382</v>
      </c>
      <c r="B385" s="7" t="s">
        <v>1282</v>
      </c>
      <c r="C385" s="70" t="s">
        <v>1283</v>
      </c>
      <c r="D385" s="40">
        <v>10.742791511936359</v>
      </c>
      <c r="E385" s="8">
        <f t="shared" si="63"/>
        <v>3.4</v>
      </c>
      <c r="F385" s="40"/>
      <c r="G385" s="8"/>
      <c r="H385" s="40">
        <v>73.284159151193677</v>
      </c>
      <c r="I385" s="8">
        <f>ROUND(H385/60*19,2)</f>
        <v>23.21</v>
      </c>
      <c r="J385" s="8"/>
      <c r="K385" s="8"/>
      <c r="L385" s="40">
        <v>12.73728652519894</v>
      </c>
      <c r="M385" s="8">
        <f>ROUND(L385/60*19,2)</f>
        <v>4.03</v>
      </c>
      <c r="N385" s="40"/>
      <c r="O385" s="8"/>
      <c r="P385" s="40"/>
      <c r="Q385" s="8"/>
      <c r="R385" s="157">
        <f t="shared" si="61"/>
        <v>96.764237188328977</v>
      </c>
      <c r="S385" s="9">
        <f t="shared" si="62"/>
        <v>30.64</v>
      </c>
      <c r="T385" s="9"/>
    </row>
    <row r="386" spans="1:20" s="16" customFormat="1" ht="13.5" customHeight="1" x14ac:dyDescent="0.15">
      <c r="A386" s="10">
        <v>383</v>
      </c>
      <c r="B386" s="7" t="s">
        <v>7111</v>
      </c>
      <c r="C386" s="70" t="s">
        <v>5222</v>
      </c>
      <c r="D386" s="40">
        <v>13.284000000000001</v>
      </c>
      <c r="E386" s="8">
        <f t="shared" si="63"/>
        <v>4.21</v>
      </c>
      <c r="F386" s="40"/>
      <c r="G386" s="8"/>
      <c r="H386" s="40"/>
      <c r="I386" s="8"/>
      <c r="J386" s="8"/>
      <c r="K386" s="8"/>
      <c r="L386" s="40"/>
      <c r="M386" s="8"/>
      <c r="N386" s="40"/>
      <c r="O386" s="8"/>
      <c r="P386" s="40"/>
      <c r="Q386" s="8"/>
      <c r="R386" s="157">
        <f t="shared" si="61"/>
        <v>13.284000000000001</v>
      </c>
      <c r="S386" s="9">
        <f t="shared" si="62"/>
        <v>4.21</v>
      </c>
      <c r="T386" s="9"/>
    </row>
    <row r="387" spans="1:20" s="16" customFormat="1" ht="13.5" customHeight="1" x14ac:dyDescent="0.15">
      <c r="A387" s="10">
        <v>384</v>
      </c>
      <c r="B387" s="7" t="s">
        <v>1285</v>
      </c>
      <c r="C387" s="70" t="s">
        <v>1286</v>
      </c>
      <c r="D387" s="40">
        <v>48.48538268494562</v>
      </c>
      <c r="E387" s="8">
        <f t="shared" si="63"/>
        <v>15.35</v>
      </c>
      <c r="F387" s="40"/>
      <c r="G387" s="8"/>
      <c r="H387" s="40"/>
      <c r="I387" s="8"/>
      <c r="J387" s="8"/>
      <c r="K387" s="8"/>
      <c r="L387" s="40">
        <v>15.968646170677113</v>
      </c>
      <c r="M387" s="8">
        <f t="shared" ref="M387:M389" si="72">ROUND(L387/60*19,2)</f>
        <v>5.0599999999999996</v>
      </c>
      <c r="N387" s="40"/>
      <c r="O387" s="8"/>
      <c r="P387" s="40"/>
      <c r="Q387" s="8"/>
      <c r="R387" s="157">
        <f t="shared" si="61"/>
        <v>64.454028855622738</v>
      </c>
      <c r="S387" s="9">
        <f t="shared" si="62"/>
        <v>20.41</v>
      </c>
      <c r="T387" s="9"/>
    </row>
    <row r="388" spans="1:20" s="16" customFormat="1" ht="13.5" customHeight="1" x14ac:dyDescent="0.15">
      <c r="A388" s="10">
        <v>385</v>
      </c>
      <c r="B388" s="7" t="s">
        <v>7112</v>
      </c>
      <c r="C388" s="70" t="s">
        <v>2842</v>
      </c>
      <c r="D388" s="40">
        <v>8.3849999999999998</v>
      </c>
      <c r="E388" s="8">
        <f t="shared" si="63"/>
        <v>2.66</v>
      </c>
      <c r="F388" s="40"/>
      <c r="G388" s="8"/>
      <c r="H388" s="40"/>
      <c r="I388" s="8"/>
      <c r="J388" s="8"/>
      <c r="K388" s="8"/>
      <c r="L388" s="40">
        <v>2.964</v>
      </c>
      <c r="M388" s="8">
        <f t="shared" si="72"/>
        <v>0.94</v>
      </c>
      <c r="N388" s="40"/>
      <c r="O388" s="8"/>
      <c r="P388" s="40"/>
      <c r="Q388" s="8"/>
      <c r="R388" s="157">
        <f t="shared" ref="R388:R451" si="73">F388+D388+H388+L388+P388+N388*3.5/60</f>
        <v>11.349</v>
      </c>
      <c r="S388" s="9">
        <f t="shared" ref="S388:S451" si="74">E388+G388+I388+M388+O388+Q388</f>
        <v>3.6</v>
      </c>
      <c r="T388" s="9"/>
    </row>
    <row r="389" spans="1:20" s="16" customFormat="1" ht="13.5" customHeight="1" x14ac:dyDescent="0.15">
      <c r="A389" s="10">
        <v>386</v>
      </c>
      <c r="B389" s="7" t="s">
        <v>1287</v>
      </c>
      <c r="C389" s="70" t="s">
        <v>1288</v>
      </c>
      <c r="D389" s="40">
        <v>50.688765957446812</v>
      </c>
      <c r="E389" s="8">
        <f t="shared" ref="E389:E452" si="75">ROUND(D389/60*19,2)</f>
        <v>16.05</v>
      </c>
      <c r="F389" s="40"/>
      <c r="G389" s="8"/>
      <c r="H389" s="40"/>
      <c r="I389" s="8"/>
      <c r="J389" s="8"/>
      <c r="K389" s="8"/>
      <c r="L389" s="40">
        <v>6.2712612765957463</v>
      </c>
      <c r="M389" s="8">
        <f t="shared" si="72"/>
        <v>1.99</v>
      </c>
      <c r="N389" s="40"/>
      <c r="O389" s="8"/>
      <c r="P389" s="40"/>
      <c r="Q389" s="8"/>
      <c r="R389" s="157">
        <f t="shared" si="73"/>
        <v>56.960027234042556</v>
      </c>
      <c r="S389" s="9">
        <f t="shared" si="74"/>
        <v>18.04</v>
      </c>
      <c r="T389" s="9"/>
    </row>
    <row r="390" spans="1:20" s="16" customFormat="1" ht="13.5" customHeight="1" x14ac:dyDescent="0.15">
      <c r="A390" s="10">
        <v>387</v>
      </c>
      <c r="B390" s="7" t="s">
        <v>7113</v>
      </c>
      <c r="C390" s="70" t="s">
        <v>5223</v>
      </c>
      <c r="D390" s="40">
        <v>15.75</v>
      </c>
      <c r="E390" s="8">
        <f t="shared" si="75"/>
        <v>4.99</v>
      </c>
      <c r="F390" s="40"/>
      <c r="G390" s="8"/>
      <c r="H390" s="40"/>
      <c r="I390" s="8"/>
      <c r="J390" s="8"/>
      <c r="K390" s="8"/>
      <c r="L390" s="40"/>
      <c r="M390" s="8"/>
      <c r="N390" s="40"/>
      <c r="O390" s="8"/>
      <c r="P390" s="40"/>
      <c r="Q390" s="8"/>
      <c r="R390" s="157">
        <f t="shared" si="73"/>
        <v>15.75</v>
      </c>
      <c r="S390" s="9">
        <f t="shared" si="74"/>
        <v>4.99</v>
      </c>
      <c r="T390" s="9"/>
    </row>
    <row r="391" spans="1:20" s="16" customFormat="1" ht="13.5" customHeight="1" x14ac:dyDescent="0.15">
      <c r="A391" s="10">
        <v>388</v>
      </c>
      <c r="B391" s="7" t="s">
        <v>1289</v>
      </c>
      <c r="C391" s="70" t="s">
        <v>3071</v>
      </c>
      <c r="D391" s="40">
        <v>42.053648247146697</v>
      </c>
      <c r="E391" s="8">
        <f t="shared" si="75"/>
        <v>13.32</v>
      </c>
      <c r="F391" s="40"/>
      <c r="G391" s="8"/>
      <c r="H391" s="40"/>
      <c r="I391" s="8"/>
      <c r="J391" s="8"/>
      <c r="K391" s="8"/>
      <c r="L391" s="40">
        <v>13.85035637252601</v>
      </c>
      <c r="M391" s="8">
        <f>ROUND(L391/60*19,2)</f>
        <v>4.3899999999999997</v>
      </c>
      <c r="N391" s="40"/>
      <c r="O391" s="8"/>
      <c r="P391" s="40"/>
      <c r="Q391" s="8"/>
      <c r="R391" s="157">
        <f t="shared" si="73"/>
        <v>55.904004619672705</v>
      </c>
      <c r="S391" s="9">
        <f t="shared" si="74"/>
        <v>17.71</v>
      </c>
      <c r="T391" s="9"/>
    </row>
    <row r="392" spans="1:20" s="16" customFormat="1" ht="13.5" customHeight="1" x14ac:dyDescent="0.15">
      <c r="A392" s="10">
        <v>389</v>
      </c>
      <c r="B392" s="7" t="s">
        <v>7114</v>
      </c>
      <c r="C392" s="70" t="s">
        <v>5224</v>
      </c>
      <c r="D392" s="40">
        <v>14.787000000000001</v>
      </c>
      <c r="E392" s="8">
        <f t="shared" si="75"/>
        <v>4.68</v>
      </c>
      <c r="F392" s="40"/>
      <c r="G392" s="8"/>
      <c r="H392" s="40"/>
      <c r="I392" s="8"/>
      <c r="J392" s="8"/>
      <c r="K392" s="8"/>
      <c r="L392" s="40"/>
      <c r="M392" s="8"/>
      <c r="N392" s="40"/>
      <c r="O392" s="8"/>
      <c r="P392" s="40"/>
      <c r="Q392" s="8"/>
      <c r="R392" s="157">
        <f t="shared" si="73"/>
        <v>14.787000000000001</v>
      </c>
      <c r="S392" s="9">
        <f t="shared" si="74"/>
        <v>4.68</v>
      </c>
      <c r="T392" s="9"/>
    </row>
    <row r="393" spans="1:20" s="16" customFormat="1" ht="13.5" customHeight="1" x14ac:dyDescent="0.15">
      <c r="A393" s="10">
        <v>390</v>
      </c>
      <c r="B393" s="7" t="s">
        <v>1290</v>
      </c>
      <c r="C393" s="70" t="s">
        <v>4891</v>
      </c>
      <c r="D393" s="40">
        <v>31.768081028804371</v>
      </c>
      <c r="E393" s="8">
        <f t="shared" si="75"/>
        <v>10.06</v>
      </c>
      <c r="F393" s="40"/>
      <c r="G393" s="8"/>
      <c r="H393" s="40"/>
      <c r="I393" s="8"/>
      <c r="J393" s="8"/>
      <c r="K393" s="8"/>
      <c r="L393" s="40">
        <v>12.555369491874998</v>
      </c>
      <c r="M393" s="8">
        <f t="shared" ref="M393:M395" si="76">ROUND(L393/60*19,2)</f>
        <v>3.98</v>
      </c>
      <c r="N393" s="40"/>
      <c r="O393" s="8"/>
      <c r="P393" s="40"/>
      <c r="Q393" s="8"/>
      <c r="R393" s="157">
        <f t="shared" si="73"/>
        <v>44.323450520679373</v>
      </c>
      <c r="S393" s="9">
        <f t="shared" si="74"/>
        <v>14.040000000000001</v>
      </c>
      <c r="T393" s="9"/>
    </row>
    <row r="394" spans="1:20" s="16" customFormat="1" ht="13.5" customHeight="1" x14ac:dyDescent="0.15">
      <c r="A394" s="10">
        <v>391</v>
      </c>
      <c r="B394" s="7" t="s">
        <v>7115</v>
      </c>
      <c r="C394" s="70" t="s">
        <v>4922</v>
      </c>
      <c r="D394" s="40">
        <v>14.129799999999999</v>
      </c>
      <c r="E394" s="8">
        <f t="shared" si="75"/>
        <v>4.47</v>
      </c>
      <c r="F394" s="40"/>
      <c r="G394" s="8"/>
      <c r="H394" s="40"/>
      <c r="I394" s="8"/>
      <c r="J394" s="8"/>
      <c r="K394" s="8"/>
      <c r="L394" s="40">
        <v>2.3939999999999997</v>
      </c>
      <c r="M394" s="8">
        <f t="shared" si="76"/>
        <v>0.76</v>
      </c>
      <c r="N394" s="40"/>
      <c r="O394" s="8"/>
      <c r="P394" s="40"/>
      <c r="Q394" s="8"/>
      <c r="R394" s="157">
        <f t="shared" si="73"/>
        <v>16.523799999999998</v>
      </c>
      <c r="S394" s="9">
        <f t="shared" si="74"/>
        <v>5.2299999999999995</v>
      </c>
      <c r="T394" s="9"/>
    </row>
    <row r="395" spans="1:20" s="16" customFormat="1" ht="13.5" customHeight="1" x14ac:dyDescent="0.15">
      <c r="A395" s="10">
        <v>392</v>
      </c>
      <c r="B395" s="7" t="s">
        <v>1291</v>
      </c>
      <c r="C395" s="70" t="s">
        <v>3192</v>
      </c>
      <c r="D395" s="40">
        <v>39.203082926526726</v>
      </c>
      <c r="E395" s="8">
        <f t="shared" si="75"/>
        <v>12.41</v>
      </c>
      <c r="F395" s="40"/>
      <c r="G395" s="8"/>
      <c r="H395" s="40"/>
      <c r="I395" s="8"/>
      <c r="J395" s="8"/>
      <c r="K395" s="8"/>
      <c r="L395" s="40">
        <v>12.911523543523344</v>
      </c>
      <c r="M395" s="8">
        <f t="shared" si="76"/>
        <v>4.09</v>
      </c>
      <c r="N395" s="40"/>
      <c r="O395" s="8"/>
      <c r="P395" s="40"/>
      <c r="Q395" s="8"/>
      <c r="R395" s="157">
        <f t="shared" si="73"/>
        <v>52.11460647005007</v>
      </c>
      <c r="S395" s="9">
        <f t="shared" si="74"/>
        <v>16.5</v>
      </c>
      <c r="T395" s="9"/>
    </row>
    <row r="396" spans="1:20" s="16" customFormat="1" ht="13.5" customHeight="1" x14ac:dyDescent="0.15">
      <c r="A396" s="10">
        <v>393</v>
      </c>
      <c r="B396" s="7" t="s">
        <v>7116</v>
      </c>
      <c r="C396" s="70" t="s">
        <v>5225</v>
      </c>
      <c r="D396" s="40">
        <v>14.787000000000001</v>
      </c>
      <c r="E396" s="8">
        <f t="shared" si="75"/>
        <v>4.68</v>
      </c>
      <c r="F396" s="40"/>
      <c r="G396" s="8"/>
      <c r="H396" s="40"/>
      <c r="I396" s="8"/>
      <c r="J396" s="8"/>
      <c r="K396" s="8"/>
      <c r="L396" s="40"/>
      <c r="M396" s="8"/>
      <c r="N396" s="40"/>
      <c r="O396" s="8"/>
      <c r="P396" s="40"/>
      <c r="Q396" s="8"/>
      <c r="R396" s="157">
        <f t="shared" si="73"/>
        <v>14.787000000000001</v>
      </c>
      <c r="S396" s="9">
        <f t="shared" si="74"/>
        <v>4.68</v>
      </c>
      <c r="T396" s="9"/>
    </row>
    <row r="397" spans="1:20" s="16" customFormat="1" ht="13.5" customHeight="1" x14ac:dyDescent="0.15">
      <c r="A397" s="10">
        <v>394</v>
      </c>
      <c r="B397" s="7" t="s">
        <v>1292</v>
      </c>
      <c r="C397" s="70" t="s">
        <v>4892</v>
      </c>
      <c r="D397" s="40">
        <v>36.1756604770232</v>
      </c>
      <c r="E397" s="8">
        <f t="shared" si="75"/>
        <v>11.46</v>
      </c>
      <c r="F397" s="40"/>
      <c r="G397" s="8"/>
      <c r="H397" s="40"/>
      <c r="I397" s="8"/>
      <c r="J397" s="8"/>
      <c r="K397" s="8"/>
      <c r="L397" s="40">
        <v>10</v>
      </c>
      <c r="M397" s="8">
        <f t="shared" ref="M397:M398" si="77">ROUND(L397/60*19,2)</f>
        <v>3.17</v>
      </c>
      <c r="N397" s="40"/>
      <c r="O397" s="8"/>
      <c r="P397" s="40"/>
      <c r="Q397" s="8"/>
      <c r="R397" s="157">
        <f t="shared" si="73"/>
        <v>46.1756604770232</v>
      </c>
      <c r="S397" s="9">
        <f t="shared" si="74"/>
        <v>14.63</v>
      </c>
      <c r="T397" s="9"/>
    </row>
    <row r="398" spans="1:20" s="16" customFormat="1" ht="13.5" customHeight="1" x14ac:dyDescent="0.15">
      <c r="A398" s="10">
        <v>395</v>
      </c>
      <c r="B398" s="7" t="s">
        <v>1293</v>
      </c>
      <c r="C398" s="70" t="s">
        <v>1294</v>
      </c>
      <c r="D398" s="40">
        <v>6.7025560618579165</v>
      </c>
      <c r="E398" s="8">
        <f t="shared" si="75"/>
        <v>2.12</v>
      </c>
      <c r="F398" s="40"/>
      <c r="G398" s="8"/>
      <c r="H398" s="40">
        <v>41.150576751871839</v>
      </c>
      <c r="I398" s="8">
        <f>ROUND(H398/60*19,2)</f>
        <v>13.03</v>
      </c>
      <c r="J398" s="8"/>
      <c r="K398" s="8"/>
      <c r="L398" s="40">
        <v>15.548371329542485</v>
      </c>
      <c r="M398" s="8">
        <f t="shared" si="77"/>
        <v>4.92</v>
      </c>
      <c r="N398" s="40"/>
      <c r="O398" s="8"/>
      <c r="P398" s="40"/>
      <c r="Q398" s="8"/>
      <c r="R398" s="157">
        <f t="shared" si="73"/>
        <v>63.401504143272241</v>
      </c>
      <c r="S398" s="9">
        <f t="shared" si="74"/>
        <v>20.07</v>
      </c>
      <c r="T398" s="9"/>
    </row>
    <row r="399" spans="1:20" s="16" customFormat="1" ht="13.5" customHeight="1" x14ac:dyDescent="0.15">
      <c r="A399" s="10">
        <v>396</v>
      </c>
      <c r="B399" s="7" t="s">
        <v>3436</v>
      </c>
      <c r="C399" s="70" t="s">
        <v>3437</v>
      </c>
      <c r="D399" s="40">
        <v>20.25</v>
      </c>
      <c r="E399" s="8">
        <f t="shared" si="75"/>
        <v>6.41</v>
      </c>
      <c r="F399" s="40"/>
      <c r="G399" s="8"/>
      <c r="H399" s="40"/>
      <c r="I399" s="8"/>
      <c r="J399" s="8"/>
      <c r="K399" s="8"/>
      <c r="L399" s="40"/>
      <c r="M399" s="8"/>
      <c r="N399" s="40"/>
      <c r="O399" s="8"/>
      <c r="P399" s="40"/>
      <c r="Q399" s="8"/>
      <c r="R399" s="157">
        <f t="shared" si="73"/>
        <v>20.25</v>
      </c>
      <c r="S399" s="9">
        <f t="shared" si="74"/>
        <v>6.41</v>
      </c>
      <c r="T399" s="9"/>
    </row>
    <row r="400" spans="1:20" s="16" customFormat="1" ht="13.5" customHeight="1" x14ac:dyDescent="0.15">
      <c r="A400" s="10">
        <v>397</v>
      </c>
      <c r="B400" s="7" t="s">
        <v>1300</v>
      </c>
      <c r="C400" s="70" t="s">
        <v>4895</v>
      </c>
      <c r="D400" s="40">
        <v>9.2594112512654387</v>
      </c>
      <c r="E400" s="8">
        <f t="shared" si="75"/>
        <v>2.93</v>
      </c>
      <c r="F400" s="40"/>
      <c r="G400" s="8"/>
      <c r="H400" s="40"/>
      <c r="I400" s="8"/>
      <c r="J400" s="8"/>
      <c r="K400" s="8"/>
      <c r="L400" s="40">
        <v>9.9804577229108453</v>
      </c>
      <c r="M400" s="8">
        <f>ROUND(L400/60*19,2)</f>
        <v>3.16</v>
      </c>
      <c r="N400" s="40"/>
      <c r="O400" s="8"/>
      <c r="P400" s="40"/>
      <c r="Q400" s="8"/>
      <c r="R400" s="157">
        <f t="shared" si="73"/>
        <v>19.239868974176282</v>
      </c>
      <c r="S400" s="9">
        <f t="shared" si="74"/>
        <v>6.09</v>
      </c>
      <c r="T400" s="9"/>
    </row>
    <row r="401" spans="1:20" s="16" customFormat="1" ht="13.5" customHeight="1" x14ac:dyDescent="0.15">
      <c r="A401" s="10">
        <v>398</v>
      </c>
      <c r="B401" s="7" t="s">
        <v>3438</v>
      </c>
      <c r="C401" s="70" t="s">
        <v>3439</v>
      </c>
      <c r="D401" s="40">
        <v>15.75</v>
      </c>
      <c r="E401" s="8">
        <f t="shared" si="75"/>
        <v>4.99</v>
      </c>
      <c r="F401" s="40"/>
      <c r="G401" s="8"/>
      <c r="H401" s="40"/>
      <c r="I401" s="8"/>
      <c r="J401" s="8"/>
      <c r="K401" s="8"/>
      <c r="L401" s="40"/>
      <c r="M401" s="8"/>
      <c r="N401" s="40"/>
      <c r="O401" s="8"/>
      <c r="P401" s="40"/>
      <c r="Q401" s="8"/>
      <c r="R401" s="157">
        <f t="shared" si="73"/>
        <v>15.75</v>
      </c>
      <c r="S401" s="9">
        <f t="shared" si="74"/>
        <v>4.99</v>
      </c>
      <c r="T401" s="9"/>
    </row>
    <row r="402" spans="1:20" s="16" customFormat="1" ht="13.5" customHeight="1" x14ac:dyDescent="0.15">
      <c r="A402" s="10">
        <v>399</v>
      </c>
      <c r="B402" s="7" t="s">
        <v>1301</v>
      </c>
      <c r="C402" s="70" t="s">
        <v>1302</v>
      </c>
      <c r="D402" s="40">
        <v>8.392391758852586</v>
      </c>
      <c r="E402" s="8">
        <f t="shared" si="75"/>
        <v>2.66</v>
      </c>
      <c r="F402" s="40"/>
      <c r="G402" s="8"/>
      <c r="H402" s="40"/>
      <c r="I402" s="8"/>
      <c r="J402" s="8"/>
      <c r="K402" s="8"/>
      <c r="L402" s="40">
        <v>3.59</v>
      </c>
      <c r="M402" s="8">
        <f>ROUND(L402/60*19,2)</f>
        <v>1.1399999999999999</v>
      </c>
      <c r="N402" s="40"/>
      <c r="O402" s="8"/>
      <c r="P402" s="40"/>
      <c r="Q402" s="8"/>
      <c r="R402" s="157">
        <f t="shared" si="73"/>
        <v>11.982391758852586</v>
      </c>
      <c r="S402" s="9">
        <f t="shared" si="74"/>
        <v>3.8</v>
      </c>
      <c r="T402" s="9"/>
    </row>
    <row r="403" spans="1:20" s="16" customFormat="1" ht="13.5" customHeight="1" x14ac:dyDescent="0.15">
      <c r="A403" s="10">
        <v>400</v>
      </c>
      <c r="B403" s="7" t="s">
        <v>3440</v>
      </c>
      <c r="C403" s="70" t="s">
        <v>5226</v>
      </c>
      <c r="D403" s="40">
        <v>18</v>
      </c>
      <c r="E403" s="8">
        <f t="shared" si="75"/>
        <v>5.7</v>
      </c>
      <c r="F403" s="40"/>
      <c r="G403" s="8"/>
      <c r="H403" s="40"/>
      <c r="I403" s="8"/>
      <c r="J403" s="8"/>
      <c r="K403" s="8"/>
      <c r="L403" s="40"/>
      <c r="M403" s="8"/>
      <c r="N403" s="40"/>
      <c r="O403" s="8"/>
      <c r="P403" s="40"/>
      <c r="Q403" s="8"/>
      <c r="R403" s="157">
        <f t="shared" si="73"/>
        <v>18</v>
      </c>
      <c r="S403" s="9">
        <f t="shared" si="74"/>
        <v>5.7</v>
      </c>
      <c r="T403" s="9"/>
    </row>
    <row r="404" spans="1:20" s="16" customFormat="1" ht="13.5" customHeight="1" x14ac:dyDescent="0.15">
      <c r="A404" s="10">
        <v>401</v>
      </c>
      <c r="B404" s="7" t="s">
        <v>1308</v>
      </c>
      <c r="C404" s="70" t="s">
        <v>4897</v>
      </c>
      <c r="D404" s="40">
        <v>4.36203527896875</v>
      </c>
      <c r="E404" s="8">
        <f t="shared" si="75"/>
        <v>1.38</v>
      </c>
      <c r="F404" s="40"/>
      <c r="G404" s="8"/>
      <c r="H404" s="40"/>
      <c r="I404" s="8"/>
      <c r="J404" s="8"/>
      <c r="K404" s="8"/>
      <c r="L404" s="40">
        <v>4.7017145589730109</v>
      </c>
      <c r="M404" s="8">
        <f>ROUND(L404/60*19,2)</f>
        <v>1.49</v>
      </c>
      <c r="N404" s="40"/>
      <c r="O404" s="8"/>
      <c r="P404" s="40"/>
      <c r="Q404" s="8"/>
      <c r="R404" s="157">
        <f t="shared" si="73"/>
        <v>9.06374983794176</v>
      </c>
      <c r="S404" s="9">
        <f t="shared" si="74"/>
        <v>2.87</v>
      </c>
      <c r="T404" s="9"/>
    </row>
    <row r="405" spans="1:20" s="16" customFormat="1" ht="13.5" customHeight="1" x14ac:dyDescent="0.15">
      <c r="A405" s="10">
        <v>402</v>
      </c>
      <c r="B405" s="7" t="s">
        <v>1719</v>
      </c>
      <c r="C405" s="70" t="s">
        <v>2978</v>
      </c>
      <c r="D405" s="40">
        <v>9.2426687772061502</v>
      </c>
      <c r="E405" s="8">
        <f t="shared" si="75"/>
        <v>2.93</v>
      </c>
      <c r="F405" s="40"/>
      <c r="G405" s="8"/>
      <c r="H405" s="40"/>
      <c r="I405" s="8"/>
      <c r="J405" s="8"/>
      <c r="K405" s="8"/>
      <c r="L405" s="40"/>
      <c r="M405" s="8"/>
      <c r="N405" s="40"/>
      <c r="O405" s="8"/>
      <c r="P405" s="40"/>
      <c r="Q405" s="8"/>
      <c r="R405" s="157">
        <f t="shared" si="73"/>
        <v>9.2426687772061502</v>
      </c>
      <c r="S405" s="9">
        <f t="shared" si="74"/>
        <v>2.93</v>
      </c>
      <c r="T405" s="9"/>
    </row>
    <row r="406" spans="1:20" s="16" customFormat="1" ht="13.5" customHeight="1" x14ac:dyDescent="0.15">
      <c r="A406" s="10">
        <v>403</v>
      </c>
      <c r="B406" s="7" t="s">
        <v>1712</v>
      </c>
      <c r="C406" s="70" t="s">
        <v>2975</v>
      </c>
      <c r="D406" s="40">
        <v>15.75</v>
      </c>
      <c r="E406" s="8">
        <f t="shared" si="75"/>
        <v>4.99</v>
      </c>
      <c r="F406" s="40"/>
      <c r="G406" s="8"/>
      <c r="H406" s="40"/>
      <c r="I406" s="8"/>
      <c r="J406" s="8"/>
      <c r="K406" s="8"/>
      <c r="L406" s="40"/>
      <c r="M406" s="8"/>
      <c r="N406" s="40"/>
      <c r="O406" s="8"/>
      <c r="P406" s="40"/>
      <c r="Q406" s="8"/>
      <c r="R406" s="157">
        <f t="shared" si="73"/>
        <v>15.75</v>
      </c>
      <c r="S406" s="9">
        <f t="shared" si="74"/>
        <v>4.99</v>
      </c>
      <c r="T406" s="9"/>
    </row>
    <row r="407" spans="1:20" s="16" customFormat="1" ht="13.5" customHeight="1" x14ac:dyDescent="0.15">
      <c r="A407" s="10">
        <v>404</v>
      </c>
      <c r="B407" s="7" t="s">
        <v>1323</v>
      </c>
      <c r="C407" s="70" t="s">
        <v>4900</v>
      </c>
      <c r="D407" s="40">
        <v>8.3849999999999998</v>
      </c>
      <c r="E407" s="8">
        <f t="shared" si="75"/>
        <v>2.66</v>
      </c>
      <c r="F407" s="40"/>
      <c r="G407" s="8"/>
      <c r="H407" s="40">
        <v>57.2</v>
      </c>
      <c r="I407" s="8">
        <f>ROUND(H407/60*19,2)</f>
        <v>18.11</v>
      </c>
      <c r="J407" s="8"/>
      <c r="K407" s="8"/>
      <c r="L407" s="40">
        <v>13.5</v>
      </c>
      <c r="M407" s="8">
        <f t="shared" ref="M407:M408" si="78">ROUND(L407/60*19,2)</f>
        <v>4.28</v>
      </c>
      <c r="N407" s="40"/>
      <c r="O407" s="8"/>
      <c r="P407" s="40"/>
      <c r="Q407" s="8"/>
      <c r="R407" s="157">
        <f t="shared" si="73"/>
        <v>79.085000000000008</v>
      </c>
      <c r="S407" s="9">
        <f t="shared" si="74"/>
        <v>25.05</v>
      </c>
      <c r="T407" s="9"/>
    </row>
    <row r="408" spans="1:20" s="16" customFormat="1" ht="13.5" customHeight="1" x14ac:dyDescent="0.15">
      <c r="A408" s="10">
        <v>405</v>
      </c>
      <c r="B408" s="7" t="s">
        <v>1326</v>
      </c>
      <c r="C408" s="70" t="s">
        <v>4901</v>
      </c>
      <c r="D408" s="40">
        <v>13.416</v>
      </c>
      <c r="E408" s="8">
        <f t="shared" si="75"/>
        <v>4.25</v>
      </c>
      <c r="F408" s="40"/>
      <c r="G408" s="8"/>
      <c r="H408" s="40"/>
      <c r="I408" s="8"/>
      <c r="J408" s="8"/>
      <c r="K408" s="8"/>
      <c r="L408" s="40">
        <v>2.5</v>
      </c>
      <c r="M408" s="8">
        <f t="shared" si="78"/>
        <v>0.79</v>
      </c>
      <c r="N408" s="40"/>
      <c r="O408" s="8"/>
      <c r="P408" s="40"/>
      <c r="Q408" s="8"/>
      <c r="R408" s="157">
        <f t="shared" si="73"/>
        <v>15.916</v>
      </c>
      <c r="S408" s="9">
        <f t="shared" si="74"/>
        <v>5.04</v>
      </c>
      <c r="T408" s="9"/>
    </row>
    <row r="409" spans="1:20" s="16" customFormat="1" ht="13.5" customHeight="1" x14ac:dyDescent="0.15">
      <c r="A409" s="10">
        <v>406</v>
      </c>
      <c r="B409" s="7" t="s">
        <v>1718</v>
      </c>
      <c r="C409" s="70" t="s">
        <v>2977</v>
      </c>
      <c r="D409" s="40">
        <v>9.2426687772061502</v>
      </c>
      <c r="E409" s="8">
        <f t="shared" si="75"/>
        <v>2.93</v>
      </c>
      <c r="F409" s="40"/>
      <c r="G409" s="8"/>
      <c r="H409" s="40"/>
      <c r="I409" s="8"/>
      <c r="J409" s="8"/>
      <c r="K409" s="8"/>
      <c r="L409" s="40"/>
      <c r="M409" s="8"/>
      <c r="N409" s="40"/>
      <c r="O409" s="8"/>
      <c r="P409" s="40"/>
      <c r="Q409" s="8"/>
      <c r="R409" s="157">
        <f t="shared" si="73"/>
        <v>9.2426687772061502</v>
      </c>
      <c r="S409" s="9">
        <f t="shared" si="74"/>
        <v>2.93</v>
      </c>
      <c r="T409" s="9"/>
    </row>
    <row r="410" spans="1:20" s="16" customFormat="1" ht="13.5" customHeight="1" x14ac:dyDescent="0.15">
      <c r="A410" s="10">
        <v>407</v>
      </c>
      <c r="B410" s="7" t="s">
        <v>1327</v>
      </c>
      <c r="C410" s="70" t="s">
        <v>4902</v>
      </c>
      <c r="D410" s="40">
        <v>13.416</v>
      </c>
      <c r="E410" s="8">
        <f t="shared" si="75"/>
        <v>4.25</v>
      </c>
      <c r="F410" s="40"/>
      <c r="G410" s="8"/>
      <c r="H410" s="40"/>
      <c r="I410" s="8"/>
      <c r="J410" s="8"/>
      <c r="K410" s="8"/>
      <c r="L410" s="40">
        <v>2.5</v>
      </c>
      <c r="M410" s="8">
        <f>ROUND(L410/60*19,2)</f>
        <v>0.79</v>
      </c>
      <c r="N410" s="40"/>
      <c r="O410" s="8"/>
      <c r="P410" s="40"/>
      <c r="Q410" s="8"/>
      <c r="R410" s="157">
        <f t="shared" si="73"/>
        <v>15.916</v>
      </c>
      <c r="S410" s="9">
        <f t="shared" si="74"/>
        <v>5.04</v>
      </c>
      <c r="T410" s="9"/>
    </row>
    <row r="411" spans="1:20" s="16" customFormat="1" ht="13.5" customHeight="1" x14ac:dyDescent="0.15">
      <c r="A411" s="10">
        <v>408</v>
      </c>
      <c r="B411" s="7" t="s">
        <v>3519</v>
      </c>
      <c r="C411" s="70" t="s">
        <v>3520</v>
      </c>
      <c r="D411" s="40">
        <v>17.55</v>
      </c>
      <c r="E411" s="8">
        <f t="shared" si="75"/>
        <v>5.56</v>
      </c>
      <c r="F411" s="40"/>
      <c r="G411" s="8"/>
      <c r="H411" s="40"/>
      <c r="I411" s="8"/>
      <c r="J411" s="8"/>
      <c r="K411" s="8"/>
      <c r="L411" s="40"/>
      <c r="M411" s="8"/>
      <c r="N411" s="40"/>
      <c r="O411" s="8"/>
      <c r="P411" s="40"/>
      <c r="Q411" s="8"/>
      <c r="R411" s="157">
        <f t="shared" si="73"/>
        <v>17.55</v>
      </c>
      <c r="S411" s="9">
        <f t="shared" si="74"/>
        <v>5.56</v>
      </c>
      <c r="T411" s="9"/>
    </row>
    <row r="412" spans="1:20" s="16" customFormat="1" ht="13.5" customHeight="1" x14ac:dyDescent="0.15">
      <c r="A412" s="10">
        <v>409</v>
      </c>
      <c r="B412" s="7" t="s">
        <v>7117</v>
      </c>
      <c r="C412" s="70" t="s">
        <v>6433</v>
      </c>
      <c r="D412" s="40">
        <v>15.5</v>
      </c>
      <c r="E412" s="8">
        <f t="shared" si="75"/>
        <v>4.91</v>
      </c>
      <c r="F412" s="40"/>
      <c r="G412" s="8"/>
      <c r="H412" s="40"/>
      <c r="I412" s="8"/>
      <c r="J412" s="8"/>
      <c r="K412" s="8"/>
      <c r="L412" s="40">
        <v>2.6</v>
      </c>
      <c r="M412" s="8">
        <f t="shared" ref="M412:M414" si="79">ROUND(L412/60*19,2)</f>
        <v>0.82</v>
      </c>
      <c r="N412" s="40"/>
      <c r="O412" s="8"/>
      <c r="P412" s="40"/>
      <c r="Q412" s="8"/>
      <c r="R412" s="157">
        <f t="shared" si="73"/>
        <v>18.100000000000001</v>
      </c>
      <c r="S412" s="9">
        <f t="shared" si="74"/>
        <v>5.73</v>
      </c>
      <c r="T412" s="9"/>
    </row>
    <row r="413" spans="1:20" s="16" customFormat="1" ht="13.5" customHeight="1" x14ac:dyDescent="0.15">
      <c r="A413" s="10">
        <v>410</v>
      </c>
      <c r="B413" s="7" t="s">
        <v>3582</v>
      </c>
      <c r="C413" s="70" t="s">
        <v>3583</v>
      </c>
      <c r="D413" s="40">
        <v>12.383999999999999</v>
      </c>
      <c r="E413" s="8">
        <f t="shared" si="75"/>
        <v>3.92</v>
      </c>
      <c r="F413" s="40"/>
      <c r="G413" s="8"/>
      <c r="H413" s="40"/>
      <c r="I413" s="8"/>
      <c r="J413" s="8"/>
      <c r="K413" s="8"/>
      <c r="L413" s="40">
        <v>3.8</v>
      </c>
      <c r="M413" s="8">
        <f t="shared" si="79"/>
        <v>1.2</v>
      </c>
      <c r="N413" s="40"/>
      <c r="O413" s="8"/>
      <c r="P413" s="40"/>
      <c r="Q413" s="8"/>
      <c r="R413" s="157">
        <f t="shared" si="73"/>
        <v>16.183999999999997</v>
      </c>
      <c r="S413" s="9">
        <f t="shared" si="74"/>
        <v>5.12</v>
      </c>
      <c r="T413" s="9"/>
    </row>
    <row r="414" spans="1:20" s="16" customFormat="1" ht="13.5" customHeight="1" x14ac:dyDescent="0.15">
      <c r="A414" s="10">
        <v>411</v>
      </c>
      <c r="B414" s="7" t="s">
        <v>1328</v>
      </c>
      <c r="C414" s="70" t="s">
        <v>4903</v>
      </c>
      <c r="D414" s="40">
        <v>8.3849999999999998</v>
      </c>
      <c r="E414" s="8">
        <f t="shared" si="75"/>
        <v>2.66</v>
      </c>
      <c r="F414" s="40"/>
      <c r="G414" s="8"/>
      <c r="H414" s="40">
        <v>57.2</v>
      </c>
      <c r="I414" s="8">
        <f>ROUND(H414/60*19,2)</f>
        <v>18.11</v>
      </c>
      <c r="J414" s="8"/>
      <c r="K414" s="8"/>
      <c r="L414" s="40">
        <v>13.5</v>
      </c>
      <c r="M414" s="8">
        <f t="shared" si="79"/>
        <v>4.28</v>
      </c>
      <c r="N414" s="40"/>
      <c r="O414" s="8"/>
      <c r="P414" s="40"/>
      <c r="Q414" s="8"/>
      <c r="R414" s="157">
        <f t="shared" si="73"/>
        <v>79.085000000000008</v>
      </c>
      <c r="S414" s="9">
        <f t="shared" si="74"/>
        <v>25.05</v>
      </c>
      <c r="T414" s="9"/>
    </row>
    <row r="415" spans="1:20" s="16" customFormat="1" ht="13.5" customHeight="1" x14ac:dyDescent="0.15">
      <c r="A415" s="10">
        <v>412</v>
      </c>
      <c r="B415" s="7" t="s">
        <v>7118</v>
      </c>
      <c r="C415" s="70" t="s">
        <v>3586</v>
      </c>
      <c r="D415" s="40">
        <v>22.95</v>
      </c>
      <c r="E415" s="8">
        <f t="shared" si="75"/>
        <v>7.27</v>
      </c>
      <c r="F415" s="40"/>
      <c r="G415" s="8"/>
      <c r="H415" s="40"/>
      <c r="I415" s="8"/>
      <c r="J415" s="8"/>
      <c r="K415" s="8"/>
      <c r="L415" s="40"/>
      <c r="M415" s="8"/>
      <c r="N415" s="40"/>
      <c r="O415" s="8"/>
      <c r="P415" s="40"/>
      <c r="Q415" s="8"/>
      <c r="R415" s="157">
        <f t="shared" si="73"/>
        <v>22.95</v>
      </c>
      <c r="S415" s="9">
        <f t="shared" si="74"/>
        <v>7.27</v>
      </c>
      <c r="T415" s="9"/>
    </row>
    <row r="416" spans="1:20" s="16" customFormat="1" ht="13.5" customHeight="1" x14ac:dyDescent="0.15">
      <c r="A416" s="10">
        <v>413</v>
      </c>
      <c r="B416" s="7" t="s">
        <v>1330</v>
      </c>
      <c r="C416" s="70" t="s">
        <v>4904</v>
      </c>
      <c r="D416" s="40">
        <v>8.3849999999999998</v>
      </c>
      <c r="E416" s="8">
        <f t="shared" si="75"/>
        <v>2.66</v>
      </c>
      <c r="F416" s="40"/>
      <c r="G416" s="8"/>
      <c r="H416" s="40">
        <v>68.64</v>
      </c>
      <c r="I416" s="8">
        <f>ROUND(H416/60*19,2)</f>
        <v>21.74</v>
      </c>
      <c r="J416" s="8"/>
      <c r="K416" s="8"/>
      <c r="L416" s="40">
        <v>13.5</v>
      </c>
      <c r="M416" s="8">
        <f>ROUND(L416/60*19,2)</f>
        <v>4.28</v>
      </c>
      <c r="N416" s="40"/>
      <c r="O416" s="8"/>
      <c r="P416" s="40"/>
      <c r="Q416" s="8"/>
      <c r="R416" s="157">
        <f t="shared" si="73"/>
        <v>90.525000000000006</v>
      </c>
      <c r="S416" s="9">
        <f t="shared" si="74"/>
        <v>28.68</v>
      </c>
      <c r="T416" s="9"/>
    </row>
    <row r="417" spans="1:20" s="16" customFormat="1" ht="13.5" customHeight="1" x14ac:dyDescent="0.15">
      <c r="A417" s="10">
        <v>414</v>
      </c>
      <c r="B417" s="7" t="s">
        <v>3587</v>
      </c>
      <c r="C417" s="70" t="s">
        <v>3588</v>
      </c>
      <c r="D417" s="40">
        <v>12.15</v>
      </c>
      <c r="E417" s="8">
        <f t="shared" si="75"/>
        <v>3.85</v>
      </c>
      <c r="F417" s="40"/>
      <c r="G417" s="8"/>
      <c r="H417" s="40"/>
      <c r="I417" s="8"/>
      <c r="J417" s="8"/>
      <c r="K417" s="8"/>
      <c r="L417" s="40"/>
      <c r="M417" s="8"/>
      <c r="N417" s="40"/>
      <c r="O417" s="8"/>
      <c r="P417" s="40"/>
      <c r="Q417" s="8"/>
      <c r="R417" s="157">
        <f t="shared" si="73"/>
        <v>12.15</v>
      </c>
      <c r="S417" s="9">
        <f t="shared" si="74"/>
        <v>3.85</v>
      </c>
      <c r="T417" s="9"/>
    </row>
    <row r="418" spans="1:20" s="16" customFormat="1" ht="13.5" customHeight="1" x14ac:dyDescent="0.15">
      <c r="A418" s="10">
        <v>415</v>
      </c>
      <c r="B418" s="7" t="s">
        <v>1333</v>
      </c>
      <c r="C418" s="70" t="s">
        <v>1334</v>
      </c>
      <c r="D418" s="40">
        <v>15.932872340425574</v>
      </c>
      <c r="E418" s="8">
        <f t="shared" si="75"/>
        <v>5.05</v>
      </c>
      <c r="F418" s="40"/>
      <c r="G418" s="8"/>
      <c r="H418" s="40">
        <v>81.517021276595784</v>
      </c>
      <c r="I418" s="8">
        <f>ROUND(H418/60*19,2)</f>
        <v>25.81</v>
      </c>
      <c r="J418" s="8"/>
      <c r="K418" s="8"/>
      <c r="L418" s="40">
        <v>15.84023936170216</v>
      </c>
      <c r="M418" s="8">
        <f>ROUND(L418/60*19,2)</f>
        <v>5.0199999999999996</v>
      </c>
      <c r="N418" s="40"/>
      <c r="O418" s="8"/>
      <c r="P418" s="40"/>
      <c r="Q418" s="8"/>
      <c r="R418" s="157">
        <f t="shared" si="73"/>
        <v>113.29013297872352</v>
      </c>
      <c r="S418" s="9">
        <f t="shared" si="74"/>
        <v>35.879999999999995</v>
      </c>
      <c r="T418" s="9"/>
    </row>
    <row r="419" spans="1:20" s="16" customFormat="1" ht="13.5" customHeight="1" x14ac:dyDescent="0.15">
      <c r="A419" s="10">
        <v>416</v>
      </c>
      <c r="B419" s="7" t="s">
        <v>3589</v>
      </c>
      <c r="C419" s="70" t="s">
        <v>3590</v>
      </c>
      <c r="D419" s="40">
        <v>22.95</v>
      </c>
      <c r="E419" s="8">
        <f t="shared" si="75"/>
        <v>7.27</v>
      </c>
      <c r="F419" s="40"/>
      <c r="G419" s="8"/>
      <c r="H419" s="40"/>
      <c r="I419" s="8"/>
      <c r="J419" s="8"/>
      <c r="K419" s="8"/>
      <c r="L419" s="40"/>
      <c r="M419" s="8"/>
      <c r="N419" s="40"/>
      <c r="O419" s="8"/>
      <c r="P419" s="40"/>
      <c r="Q419" s="8"/>
      <c r="R419" s="157">
        <f t="shared" si="73"/>
        <v>22.95</v>
      </c>
      <c r="S419" s="9">
        <f t="shared" si="74"/>
        <v>7.27</v>
      </c>
      <c r="T419" s="9"/>
    </row>
    <row r="420" spans="1:20" s="16" customFormat="1" ht="13.5" customHeight="1" x14ac:dyDescent="0.15">
      <c r="A420" s="10">
        <v>417</v>
      </c>
      <c r="B420" s="7" t="s">
        <v>1335</v>
      </c>
      <c r="C420" s="70" t="s">
        <v>1336</v>
      </c>
      <c r="D420" s="40">
        <v>86.650294260638063</v>
      </c>
      <c r="E420" s="8">
        <f t="shared" si="75"/>
        <v>27.44</v>
      </c>
      <c r="F420" s="40"/>
      <c r="G420" s="8"/>
      <c r="H420" s="40"/>
      <c r="I420" s="8"/>
      <c r="J420" s="8"/>
      <c r="K420" s="8"/>
      <c r="L420" s="40">
        <v>7.9765290259308541</v>
      </c>
      <c r="M420" s="8">
        <f>ROUND(L420/60*19,2)</f>
        <v>2.5299999999999998</v>
      </c>
      <c r="N420" s="40"/>
      <c r="O420" s="8"/>
      <c r="P420" s="40"/>
      <c r="Q420" s="8"/>
      <c r="R420" s="157">
        <f t="shared" si="73"/>
        <v>94.626823286568921</v>
      </c>
      <c r="S420" s="9">
        <f t="shared" si="74"/>
        <v>29.970000000000002</v>
      </c>
      <c r="T420" s="9"/>
    </row>
    <row r="421" spans="1:20" s="16" customFormat="1" ht="13.5" customHeight="1" x14ac:dyDescent="0.15">
      <c r="A421" s="10">
        <v>418</v>
      </c>
      <c r="B421" s="7" t="s">
        <v>3595</v>
      </c>
      <c r="C421" s="70" t="s">
        <v>3596</v>
      </c>
      <c r="D421" s="40">
        <v>12.15</v>
      </c>
      <c r="E421" s="8">
        <f t="shared" si="75"/>
        <v>3.85</v>
      </c>
      <c r="F421" s="40"/>
      <c r="G421" s="8"/>
      <c r="H421" s="40"/>
      <c r="I421" s="8"/>
      <c r="J421" s="8"/>
      <c r="K421" s="8"/>
      <c r="L421" s="40"/>
      <c r="M421" s="8"/>
      <c r="N421" s="40"/>
      <c r="O421" s="8"/>
      <c r="P421" s="40"/>
      <c r="Q421" s="8"/>
      <c r="R421" s="157">
        <f t="shared" si="73"/>
        <v>12.15</v>
      </c>
      <c r="S421" s="9">
        <f t="shared" si="74"/>
        <v>3.85</v>
      </c>
      <c r="T421" s="9"/>
    </row>
    <row r="422" spans="1:20" s="16" customFormat="1" ht="13.5" customHeight="1" x14ac:dyDescent="0.15">
      <c r="A422" s="10">
        <v>419</v>
      </c>
      <c r="B422" s="7" t="s">
        <v>1337</v>
      </c>
      <c r="C422" s="70" t="s">
        <v>4165</v>
      </c>
      <c r="D422" s="40">
        <v>65.733634275914596</v>
      </c>
      <c r="E422" s="8">
        <f t="shared" si="75"/>
        <v>20.82</v>
      </c>
      <c r="F422" s="40"/>
      <c r="G422" s="8"/>
      <c r="H422" s="40"/>
      <c r="I422" s="8"/>
      <c r="J422" s="8"/>
      <c r="K422" s="8"/>
      <c r="L422" s="40">
        <v>10</v>
      </c>
      <c r="M422" s="8">
        <f t="shared" ref="M422:M423" si="80">ROUND(L422/60*19,2)</f>
        <v>3.17</v>
      </c>
      <c r="N422" s="40"/>
      <c r="O422" s="8"/>
      <c r="P422" s="40"/>
      <c r="Q422" s="8"/>
      <c r="R422" s="157">
        <f t="shared" si="73"/>
        <v>75.733634275914596</v>
      </c>
      <c r="S422" s="9">
        <f t="shared" si="74"/>
        <v>23.990000000000002</v>
      </c>
      <c r="T422" s="9"/>
    </row>
    <row r="423" spans="1:20" s="16" customFormat="1" ht="13.5" customHeight="1" x14ac:dyDescent="0.15">
      <c r="A423" s="10">
        <v>420</v>
      </c>
      <c r="B423" s="7" t="s">
        <v>1338</v>
      </c>
      <c r="C423" s="70" t="s">
        <v>1339</v>
      </c>
      <c r="D423" s="40">
        <v>50.741837074218751</v>
      </c>
      <c r="E423" s="8">
        <f t="shared" si="75"/>
        <v>16.07</v>
      </c>
      <c r="F423" s="40"/>
      <c r="G423" s="8"/>
      <c r="H423" s="40"/>
      <c r="I423" s="8"/>
      <c r="J423" s="8"/>
      <c r="K423" s="8"/>
      <c r="L423" s="40">
        <v>10.743305620849645</v>
      </c>
      <c r="M423" s="8">
        <f t="shared" si="80"/>
        <v>3.4</v>
      </c>
      <c r="N423" s="40"/>
      <c r="O423" s="8"/>
      <c r="P423" s="40"/>
      <c r="Q423" s="8"/>
      <c r="R423" s="157">
        <f t="shared" si="73"/>
        <v>61.485142695068397</v>
      </c>
      <c r="S423" s="9">
        <f t="shared" si="74"/>
        <v>19.47</v>
      </c>
      <c r="T423" s="9"/>
    </row>
    <row r="424" spans="1:20" s="16" customFormat="1" ht="13.5" customHeight="1" x14ac:dyDescent="0.15">
      <c r="A424" s="10">
        <v>421</v>
      </c>
      <c r="B424" s="7" t="s">
        <v>3584</v>
      </c>
      <c r="C424" s="70" t="s">
        <v>3585</v>
      </c>
      <c r="D424" s="40">
        <v>17.190000000000001</v>
      </c>
      <c r="E424" s="8">
        <f t="shared" si="75"/>
        <v>5.44</v>
      </c>
      <c r="F424" s="40"/>
      <c r="G424" s="8"/>
      <c r="H424" s="40"/>
      <c r="I424" s="8"/>
      <c r="J424" s="8"/>
      <c r="K424" s="8"/>
      <c r="L424" s="40"/>
      <c r="M424" s="8"/>
      <c r="N424" s="40"/>
      <c r="O424" s="8"/>
      <c r="P424" s="40"/>
      <c r="Q424" s="8"/>
      <c r="R424" s="157">
        <f t="shared" si="73"/>
        <v>17.190000000000001</v>
      </c>
      <c r="S424" s="9">
        <f t="shared" si="74"/>
        <v>5.44</v>
      </c>
      <c r="T424" s="9"/>
    </row>
    <row r="425" spans="1:20" s="16" customFormat="1" ht="13.5" customHeight="1" x14ac:dyDescent="0.15">
      <c r="A425" s="10">
        <v>422</v>
      </c>
      <c r="B425" s="7" t="s">
        <v>1340</v>
      </c>
      <c r="C425" s="70" t="s">
        <v>1341</v>
      </c>
      <c r="D425" s="40">
        <v>30.137279475360607</v>
      </c>
      <c r="E425" s="8">
        <f t="shared" si="75"/>
        <v>9.5399999999999991</v>
      </c>
      <c r="F425" s="40"/>
      <c r="G425" s="8"/>
      <c r="H425" s="40"/>
      <c r="I425" s="8"/>
      <c r="J425" s="8"/>
      <c r="K425" s="8"/>
      <c r="L425" s="40">
        <v>13.316472326322129</v>
      </c>
      <c r="M425" s="8">
        <f t="shared" ref="M425:M426" si="81">ROUND(L425/60*19,2)</f>
        <v>4.22</v>
      </c>
      <c r="N425" s="40"/>
      <c r="O425" s="8"/>
      <c r="P425" s="40"/>
      <c r="Q425" s="8"/>
      <c r="R425" s="157">
        <f t="shared" si="73"/>
        <v>43.453751801682735</v>
      </c>
      <c r="S425" s="9">
        <f t="shared" si="74"/>
        <v>13.759999999999998</v>
      </c>
      <c r="T425" s="9"/>
    </row>
    <row r="426" spans="1:20" s="16" customFormat="1" ht="13.5" customHeight="1" x14ac:dyDescent="0.15">
      <c r="A426" s="10">
        <v>423</v>
      </c>
      <c r="B426" s="7" t="s">
        <v>1342</v>
      </c>
      <c r="C426" s="70" t="s">
        <v>4905</v>
      </c>
      <c r="D426" s="40">
        <v>20</v>
      </c>
      <c r="E426" s="8">
        <f t="shared" si="75"/>
        <v>6.33</v>
      </c>
      <c r="F426" s="40"/>
      <c r="G426" s="8"/>
      <c r="H426" s="40"/>
      <c r="I426" s="8"/>
      <c r="J426" s="8"/>
      <c r="K426" s="8"/>
      <c r="L426" s="40">
        <v>4</v>
      </c>
      <c r="M426" s="8">
        <f t="shared" si="81"/>
        <v>1.27</v>
      </c>
      <c r="N426" s="40"/>
      <c r="O426" s="8"/>
      <c r="P426" s="40"/>
      <c r="Q426" s="8"/>
      <c r="R426" s="157">
        <f t="shared" si="73"/>
        <v>24</v>
      </c>
      <c r="S426" s="9">
        <f t="shared" si="74"/>
        <v>7.6</v>
      </c>
      <c r="T426" s="9"/>
    </row>
    <row r="427" spans="1:20" s="16" customFormat="1" ht="13.5" customHeight="1" x14ac:dyDescent="0.15">
      <c r="A427" s="10">
        <v>424</v>
      </c>
      <c r="B427" s="7" t="s">
        <v>3591</v>
      </c>
      <c r="C427" s="70" t="s">
        <v>5229</v>
      </c>
      <c r="D427" s="40">
        <v>17.190000000000001</v>
      </c>
      <c r="E427" s="8">
        <f t="shared" si="75"/>
        <v>5.44</v>
      </c>
      <c r="F427" s="40"/>
      <c r="G427" s="8"/>
      <c r="H427" s="40"/>
      <c r="I427" s="8"/>
      <c r="J427" s="8"/>
      <c r="K427" s="8"/>
      <c r="L427" s="40"/>
      <c r="M427" s="8"/>
      <c r="N427" s="40"/>
      <c r="O427" s="8"/>
      <c r="P427" s="40"/>
      <c r="Q427" s="8"/>
      <c r="R427" s="157">
        <f t="shared" si="73"/>
        <v>17.190000000000001</v>
      </c>
      <c r="S427" s="9">
        <f t="shared" si="74"/>
        <v>5.44</v>
      </c>
      <c r="T427" s="9"/>
    </row>
    <row r="428" spans="1:20" s="16" customFormat="1" ht="13.5" customHeight="1" x14ac:dyDescent="0.15">
      <c r="A428" s="10">
        <v>425</v>
      </c>
      <c r="B428" s="7" t="s">
        <v>1343</v>
      </c>
      <c r="C428" s="70" t="s">
        <v>1344</v>
      </c>
      <c r="D428" s="40">
        <v>22.273999999999997</v>
      </c>
      <c r="E428" s="8">
        <f t="shared" si="75"/>
        <v>7.05</v>
      </c>
      <c r="F428" s="40"/>
      <c r="G428" s="8"/>
      <c r="H428" s="40">
        <v>84.48</v>
      </c>
      <c r="I428" s="8">
        <f>ROUND(H428/60*19,2)</f>
        <v>26.75</v>
      </c>
      <c r="J428" s="8"/>
      <c r="K428" s="8"/>
      <c r="L428" s="40">
        <v>22.144499999999997</v>
      </c>
      <c r="M428" s="8">
        <f>ROUND(L428/60*19,2)</f>
        <v>7.01</v>
      </c>
      <c r="N428" s="40"/>
      <c r="O428" s="8"/>
      <c r="P428" s="40"/>
      <c r="Q428" s="8"/>
      <c r="R428" s="157">
        <f t="shared" si="73"/>
        <v>128.89850000000001</v>
      </c>
      <c r="S428" s="9">
        <f t="shared" si="74"/>
        <v>40.809999999999995</v>
      </c>
      <c r="T428" s="9"/>
    </row>
    <row r="429" spans="1:20" s="16" customFormat="1" ht="13.5" customHeight="1" x14ac:dyDescent="0.15">
      <c r="A429" s="10">
        <v>426</v>
      </c>
      <c r="B429" s="7" t="s">
        <v>3602</v>
      </c>
      <c r="C429" s="70" t="s">
        <v>5230</v>
      </c>
      <c r="D429" s="40">
        <v>17.190000000000001</v>
      </c>
      <c r="E429" s="8">
        <f t="shared" si="75"/>
        <v>5.44</v>
      </c>
      <c r="F429" s="40"/>
      <c r="G429" s="8"/>
      <c r="H429" s="40"/>
      <c r="I429" s="8"/>
      <c r="J429" s="8"/>
      <c r="K429" s="8"/>
      <c r="L429" s="40"/>
      <c r="M429" s="8"/>
      <c r="N429" s="40"/>
      <c r="O429" s="8"/>
      <c r="P429" s="40"/>
      <c r="Q429" s="8"/>
      <c r="R429" s="157">
        <f t="shared" si="73"/>
        <v>17.190000000000001</v>
      </c>
      <c r="S429" s="9">
        <f t="shared" si="74"/>
        <v>5.44</v>
      </c>
      <c r="T429" s="9"/>
    </row>
    <row r="430" spans="1:20" s="16" customFormat="1" ht="13.5" customHeight="1" x14ac:dyDescent="0.15">
      <c r="A430" s="10">
        <v>427</v>
      </c>
      <c r="B430" s="7" t="s">
        <v>1345</v>
      </c>
      <c r="C430" s="70" t="s">
        <v>1346</v>
      </c>
      <c r="D430" s="40">
        <v>22.273999999999997</v>
      </c>
      <c r="E430" s="8">
        <f t="shared" si="75"/>
        <v>7.05</v>
      </c>
      <c r="F430" s="40"/>
      <c r="G430" s="8"/>
      <c r="H430" s="40">
        <v>113.96</v>
      </c>
      <c r="I430" s="8">
        <f>ROUND(H430/60*19,2)</f>
        <v>36.090000000000003</v>
      </c>
      <c r="J430" s="8"/>
      <c r="K430" s="8"/>
      <c r="L430" s="40">
        <v>13.5</v>
      </c>
      <c r="M430" s="8">
        <f>ROUND(L430/60*19,2)</f>
        <v>4.28</v>
      </c>
      <c r="N430" s="40"/>
      <c r="O430" s="8"/>
      <c r="P430" s="40"/>
      <c r="Q430" s="8"/>
      <c r="R430" s="157">
        <f t="shared" si="73"/>
        <v>149.73399999999998</v>
      </c>
      <c r="S430" s="9">
        <f t="shared" si="74"/>
        <v>47.42</v>
      </c>
      <c r="T430" s="9"/>
    </row>
    <row r="431" spans="1:20" s="16" customFormat="1" ht="13.5" customHeight="1" x14ac:dyDescent="0.15">
      <c r="A431" s="10">
        <v>428</v>
      </c>
      <c r="B431" s="7" t="s">
        <v>7119</v>
      </c>
      <c r="C431" s="70" t="s">
        <v>3594</v>
      </c>
      <c r="D431" s="40">
        <v>16.650000000000002</v>
      </c>
      <c r="E431" s="8">
        <f t="shared" si="75"/>
        <v>5.27</v>
      </c>
      <c r="F431" s="40"/>
      <c r="G431" s="8"/>
      <c r="H431" s="40"/>
      <c r="I431" s="8"/>
      <c r="J431" s="8"/>
      <c r="K431" s="8"/>
      <c r="L431" s="40"/>
      <c r="M431" s="8"/>
      <c r="N431" s="40"/>
      <c r="O431" s="8"/>
      <c r="P431" s="40"/>
      <c r="Q431" s="8"/>
      <c r="R431" s="157">
        <f t="shared" si="73"/>
        <v>16.650000000000002</v>
      </c>
      <c r="S431" s="9">
        <f t="shared" si="74"/>
        <v>5.27</v>
      </c>
      <c r="T431" s="9"/>
    </row>
    <row r="432" spans="1:20" s="16" customFormat="1" ht="13.5" customHeight="1" x14ac:dyDescent="0.15">
      <c r="A432" s="10">
        <v>429</v>
      </c>
      <c r="B432" s="7" t="s">
        <v>1347</v>
      </c>
      <c r="C432" s="70" t="s">
        <v>1348</v>
      </c>
      <c r="D432" s="40">
        <v>16.20215232</v>
      </c>
      <c r="E432" s="8">
        <f t="shared" si="75"/>
        <v>5.13</v>
      </c>
      <c r="F432" s="40"/>
      <c r="G432" s="8"/>
      <c r="H432" s="40"/>
      <c r="I432" s="8"/>
      <c r="J432" s="8"/>
      <c r="K432" s="8"/>
      <c r="L432" s="40">
        <v>2.6</v>
      </c>
      <c r="M432" s="8">
        <f>ROUND(L432/60*19,2)</f>
        <v>0.82</v>
      </c>
      <c r="N432" s="40"/>
      <c r="O432" s="8"/>
      <c r="P432" s="40"/>
      <c r="Q432" s="8"/>
      <c r="R432" s="157">
        <f t="shared" si="73"/>
        <v>18.802152320000001</v>
      </c>
      <c r="S432" s="9">
        <f t="shared" si="74"/>
        <v>5.95</v>
      </c>
      <c r="T432" s="9"/>
    </row>
    <row r="433" spans="1:20" s="16" customFormat="1" ht="13.5" customHeight="1" x14ac:dyDescent="0.15">
      <c r="A433" s="10">
        <v>430</v>
      </c>
      <c r="B433" s="7" t="s">
        <v>3592</v>
      </c>
      <c r="C433" s="70" t="s">
        <v>3593</v>
      </c>
      <c r="D433" s="40">
        <v>15.75</v>
      </c>
      <c r="E433" s="8">
        <f t="shared" si="75"/>
        <v>4.99</v>
      </c>
      <c r="F433" s="40"/>
      <c r="G433" s="8"/>
      <c r="H433" s="40"/>
      <c r="I433" s="8"/>
      <c r="J433" s="8"/>
      <c r="K433" s="8"/>
      <c r="L433" s="40"/>
      <c r="M433" s="8"/>
      <c r="N433" s="40"/>
      <c r="O433" s="8"/>
      <c r="P433" s="40"/>
      <c r="Q433" s="8"/>
      <c r="R433" s="157">
        <f t="shared" si="73"/>
        <v>15.75</v>
      </c>
      <c r="S433" s="9">
        <f t="shared" si="74"/>
        <v>4.99</v>
      </c>
      <c r="T433" s="9"/>
    </row>
    <row r="434" spans="1:20" s="16" customFormat="1" ht="13.5" customHeight="1" x14ac:dyDescent="0.15">
      <c r="A434" s="10">
        <v>431</v>
      </c>
      <c r="B434" s="7" t="s">
        <v>3643</v>
      </c>
      <c r="C434" s="70" t="s">
        <v>3644</v>
      </c>
      <c r="D434" s="40">
        <v>17.190000000000001</v>
      </c>
      <c r="E434" s="8">
        <f t="shared" si="75"/>
        <v>5.44</v>
      </c>
      <c r="F434" s="40"/>
      <c r="G434" s="8"/>
      <c r="H434" s="40"/>
      <c r="I434" s="8"/>
      <c r="J434" s="8"/>
      <c r="K434" s="8"/>
      <c r="L434" s="40"/>
      <c r="M434" s="8"/>
      <c r="N434" s="40"/>
      <c r="O434" s="8"/>
      <c r="P434" s="40"/>
      <c r="Q434" s="8"/>
      <c r="R434" s="157">
        <f t="shared" si="73"/>
        <v>17.190000000000001</v>
      </c>
      <c r="S434" s="9">
        <f t="shared" si="74"/>
        <v>5.44</v>
      </c>
      <c r="T434" s="9"/>
    </row>
    <row r="435" spans="1:20" s="16" customFormat="1" ht="13.5" customHeight="1" x14ac:dyDescent="0.15">
      <c r="A435" s="10">
        <v>432</v>
      </c>
      <c r="B435" s="7" t="s">
        <v>1357</v>
      </c>
      <c r="C435" s="70" t="s">
        <v>7120</v>
      </c>
      <c r="D435" s="40"/>
      <c r="E435" s="8"/>
      <c r="F435" s="40"/>
      <c r="G435" s="8"/>
      <c r="H435" s="40"/>
      <c r="I435" s="8"/>
      <c r="J435" s="8"/>
      <c r="K435" s="8"/>
      <c r="L435" s="40">
        <v>1.090125</v>
      </c>
      <c r="M435" s="8">
        <f>ROUND(L435/60*19,2)</f>
        <v>0.35</v>
      </c>
      <c r="N435" s="40"/>
      <c r="O435" s="8"/>
      <c r="P435" s="40"/>
      <c r="Q435" s="8"/>
      <c r="R435" s="157">
        <f t="shared" si="73"/>
        <v>1.090125</v>
      </c>
      <c r="S435" s="9">
        <f t="shared" si="74"/>
        <v>0.35</v>
      </c>
      <c r="T435" s="9"/>
    </row>
    <row r="436" spans="1:20" s="16" customFormat="1" ht="13.5" customHeight="1" x14ac:dyDescent="0.15">
      <c r="A436" s="10">
        <v>433</v>
      </c>
      <c r="B436" s="7" t="s">
        <v>3645</v>
      </c>
      <c r="C436" s="70" t="s">
        <v>3646</v>
      </c>
      <c r="D436" s="40">
        <v>12.15</v>
      </c>
      <c r="E436" s="8">
        <f t="shared" si="75"/>
        <v>3.85</v>
      </c>
      <c r="F436" s="40"/>
      <c r="G436" s="8"/>
      <c r="H436" s="40"/>
      <c r="I436" s="8"/>
      <c r="J436" s="8"/>
      <c r="K436" s="8"/>
      <c r="L436" s="40"/>
      <c r="M436" s="8"/>
      <c r="N436" s="40"/>
      <c r="O436" s="8"/>
      <c r="P436" s="40"/>
      <c r="Q436" s="8"/>
      <c r="R436" s="157">
        <f t="shared" si="73"/>
        <v>12.15</v>
      </c>
      <c r="S436" s="9">
        <f t="shared" si="74"/>
        <v>3.85</v>
      </c>
      <c r="T436" s="9"/>
    </row>
    <row r="437" spans="1:20" s="16" customFormat="1" ht="13.5" customHeight="1" x14ac:dyDescent="0.15">
      <c r="A437" s="10">
        <v>434</v>
      </c>
      <c r="B437" s="7" t="s">
        <v>3647</v>
      </c>
      <c r="C437" s="70" t="s">
        <v>3648</v>
      </c>
      <c r="D437" s="40">
        <v>12.15</v>
      </c>
      <c r="E437" s="8">
        <f t="shared" si="75"/>
        <v>3.85</v>
      </c>
      <c r="F437" s="40"/>
      <c r="G437" s="8"/>
      <c r="H437" s="40"/>
      <c r="I437" s="8"/>
      <c r="J437" s="8"/>
      <c r="K437" s="8"/>
      <c r="L437" s="40"/>
      <c r="M437" s="8"/>
      <c r="N437" s="40"/>
      <c r="O437" s="8"/>
      <c r="P437" s="40"/>
      <c r="Q437" s="8"/>
      <c r="R437" s="157">
        <f t="shared" si="73"/>
        <v>12.15</v>
      </c>
      <c r="S437" s="9">
        <f t="shared" si="74"/>
        <v>3.85</v>
      </c>
      <c r="T437" s="9"/>
    </row>
    <row r="438" spans="1:20" s="16" customFormat="1" ht="13.5" customHeight="1" x14ac:dyDescent="0.15">
      <c r="A438" s="10">
        <v>435</v>
      </c>
      <c r="B438" s="7" t="s">
        <v>3649</v>
      </c>
      <c r="C438" s="70" t="s">
        <v>3650</v>
      </c>
      <c r="D438" s="40">
        <v>22.95</v>
      </c>
      <c r="E438" s="8">
        <f t="shared" si="75"/>
        <v>7.27</v>
      </c>
      <c r="F438" s="40"/>
      <c r="G438" s="8"/>
      <c r="H438" s="40"/>
      <c r="I438" s="8"/>
      <c r="J438" s="8"/>
      <c r="K438" s="8"/>
      <c r="L438" s="40"/>
      <c r="M438" s="8"/>
      <c r="N438" s="40"/>
      <c r="O438" s="8"/>
      <c r="P438" s="40"/>
      <c r="Q438" s="8"/>
      <c r="R438" s="157">
        <f t="shared" si="73"/>
        <v>22.95</v>
      </c>
      <c r="S438" s="9">
        <f t="shared" si="74"/>
        <v>7.27</v>
      </c>
      <c r="T438" s="9"/>
    </row>
    <row r="439" spans="1:20" s="16" customFormat="1" ht="13.5" customHeight="1" x14ac:dyDescent="0.15">
      <c r="A439" s="10">
        <v>436</v>
      </c>
      <c r="B439" s="7" t="s">
        <v>1361</v>
      </c>
      <c r="C439" s="70" t="s">
        <v>4906</v>
      </c>
      <c r="D439" s="40">
        <v>9.2880000000000003</v>
      </c>
      <c r="E439" s="8">
        <f t="shared" si="75"/>
        <v>2.94</v>
      </c>
      <c r="F439" s="40"/>
      <c r="G439" s="8"/>
      <c r="H439" s="40"/>
      <c r="I439" s="8"/>
      <c r="J439" s="8"/>
      <c r="K439" s="8"/>
      <c r="L439" s="40">
        <v>2.5</v>
      </c>
      <c r="M439" s="8">
        <f>ROUND(L439/60*19,2)</f>
        <v>0.79</v>
      </c>
      <c r="N439" s="40"/>
      <c r="O439" s="8"/>
      <c r="P439" s="40"/>
      <c r="Q439" s="8"/>
      <c r="R439" s="157">
        <f t="shared" si="73"/>
        <v>11.788</v>
      </c>
      <c r="S439" s="9">
        <f t="shared" si="74"/>
        <v>3.73</v>
      </c>
      <c r="T439" s="9"/>
    </row>
    <row r="440" spans="1:20" s="16" customFormat="1" ht="13.5" customHeight="1" x14ac:dyDescent="0.15">
      <c r="A440" s="10">
        <v>437</v>
      </c>
      <c r="B440" s="7" t="s">
        <v>893</v>
      </c>
      <c r="C440" s="70" t="s">
        <v>5231</v>
      </c>
      <c r="D440" s="40">
        <v>15.3</v>
      </c>
      <c r="E440" s="8">
        <f t="shared" si="75"/>
        <v>4.8499999999999996</v>
      </c>
      <c r="F440" s="40"/>
      <c r="G440" s="8"/>
      <c r="H440" s="40"/>
      <c r="I440" s="8"/>
      <c r="J440" s="8"/>
      <c r="K440" s="8"/>
      <c r="L440" s="40"/>
      <c r="M440" s="8"/>
      <c r="N440" s="40"/>
      <c r="O440" s="8"/>
      <c r="P440" s="40"/>
      <c r="Q440" s="8"/>
      <c r="R440" s="157">
        <f t="shared" si="73"/>
        <v>15.3</v>
      </c>
      <c r="S440" s="9">
        <f t="shared" si="74"/>
        <v>4.8499999999999996</v>
      </c>
      <c r="T440" s="9"/>
    </row>
    <row r="441" spans="1:20" s="16" customFormat="1" ht="13.5" customHeight="1" x14ac:dyDescent="0.15">
      <c r="A441" s="10">
        <v>438</v>
      </c>
      <c r="B441" s="7" t="s">
        <v>7121</v>
      </c>
      <c r="C441" s="70" t="s">
        <v>5232</v>
      </c>
      <c r="D441" s="40">
        <v>9.2426687772061502</v>
      </c>
      <c r="E441" s="8">
        <f t="shared" si="75"/>
        <v>2.93</v>
      </c>
      <c r="F441" s="40"/>
      <c r="G441" s="8"/>
      <c r="H441" s="40"/>
      <c r="I441" s="8"/>
      <c r="J441" s="8"/>
      <c r="K441" s="8"/>
      <c r="L441" s="40"/>
      <c r="M441" s="8"/>
      <c r="N441" s="40"/>
      <c r="O441" s="8"/>
      <c r="P441" s="40"/>
      <c r="Q441" s="8"/>
      <c r="R441" s="157">
        <f t="shared" si="73"/>
        <v>9.2426687772061502</v>
      </c>
      <c r="S441" s="9">
        <f t="shared" si="74"/>
        <v>2.93</v>
      </c>
      <c r="T441" s="9"/>
    </row>
    <row r="442" spans="1:20" s="16" customFormat="1" ht="13.5" customHeight="1" x14ac:dyDescent="0.15">
      <c r="A442" s="10">
        <v>439</v>
      </c>
      <c r="B442" s="7" t="s">
        <v>7122</v>
      </c>
      <c r="C442" s="70" t="s">
        <v>1299</v>
      </c>
      <c r="D442" s="40">
        <v>6.9659999999999993</v>
      </c>
      <c r="E442" s="8">
        <f t="shared" si="75"/>
        <v>2.21</v>
      </c>
      <c r="F442" s="40"/>
      <c r="G442" s="8"/>
      <c r="H442" s="40"/>
      <c r="I442" s="8"/>
      <c r="J442" s="8"/>
      <c r="K442" s="8"/>
      <c r="L442" s="40">
        <v>2.6</v>
      </c>
      <c r="M442" s="8">
        <f t="shared" ref="M442:M443" si="82">ROUND(L442/60*19,2)</f>
        <v>0.82</v>
      </c>
      <c r="N442" s="40"/>
      <c r="O442" s="8"/>
      <c r="P442" s="40"/>
      <c r="Q442" s="8"/>
      <c r="R442" s="157">
        <f t="shared" si="73"/>
        <v>9.5659999999999989</v>
      </c>
      <c r="S442" s="9">
        <f t="shared" si="74"/>
        <v>3.03</v>
      </c>
      <c r="T442" s="9"/>
    </row>
    <row r="443" spans="1:20" s="16" customFormat="1" ht="13.5" customHeight="1" x14ac:dyDescent="0.15">
      <c r="A443" s="10">
        <v>440</v>
      </c>
      <c r="B443" s="7" t="s">
        <v>1366</v>
      </c>
      <c r="C443" s="70" t="s">
        <v>4778</v>
      </c>
      <c r="D443" s="40">
        <v>104.06</v>
      </c>
      <c r="E443" s="8">
        <f t="shared" si="75"/>
        <v>32.950000000000003</v>
      </c>
      <c r="F443" s="40"/>
      <c r="G443" s="8"/>
      <c r="H443" s="40"/>
      <c r="I443" s="8"/>
      <c r="J443" s="8"/>
      <c r="K443" s="8"/>
      <c r="L443" s="40">
        <v>5.4506249999999996</v>
      </c>
      <c r="M443" s="8">
        <f t="shared" si="82"/>
        <v>1.73</v>
      </c>
      <c r="N443" s="40"/>
      <c r="O443" s="8"/>
      <c r="P443" s="40"/>
      <c r="Q443" s="8"/>
      <c r="R443" s="157">
        <f t="shared" si="73"/>
        <v>109.510625</v>
      </c>
      <c r="S443" s="9">
        <f t="shared" si="74"/>
        <v>34.68</v>
      </c>
      <c r="T443" s="9"/>
    </row>
    <row r="444" spans="1:20" s="16" customFormat="1" ht="13.5" customHeight="1" x14ac:dyDescent="0.15">
      <c r="A444" s="10">
        <v>441</v>
      </c>
      <c r="B444" s="7" t="s">
        <v>7123</v>
      </c>
      <c r="C444" s="70" t="s">
        <v>3745</v>
      </c>
      <c r="D444" s="40">
        <v>13.950000000000001</v>
      </c>
      <c r="E444" s="8">
        <f t="shared" si="75"/>
        <v>4.42</v>
      </c>
      <c r="F444" s="40"/>
      <c r="G444" s="8"/>
      <c r="H444" s="40"/>
      <c r="I444" s="8"/>
      <c r="J444" s="8"/>
      <c r="K444" s="8"/>
      <c r="L444" s="40"/>
      <c r="M444" s="8"/>
      <c r="N444" s="40"/>
      <c r="O444" s="8"/>
      <c r="P444" s="40"/>
      <c r="Q444" s="8"/>
      <c r="R444" s="157">
        <f t="shared" si="73"/>
        <v>13.950000000000001</v>
      </c>
      <c r="S444" s="9">
        <f t="shared" si="74"/>
        <v>4.42</v>
      </c>
      <c r="T444" s="9"/>
    </row>
    <row r="445" spans="1:20" s="16" customFormat="1" ht="13.5" customHeight="1" x14ac:dyDescent="0.15">
      <c r="A445" s="10">
        <v>442</v>
      </c>
      <c r="B445" s="7" t="s">
        <v>1367</v>
      </c>
      <c r="C445" s="70" t="s">
        <v>1368</v>
      </c>
      <c r="D445" s="40">
        <v>13.931999999999999</v>
      </c>
      <c r="E445" s="8">
        <f t="shared" si="75"/>
        <v>4.41</v>
      </c>
      <c r="F445" s="40"/>
      <c r="G445" s="8"/>
      <c r="H445" s="40">
        <v>71.06</v>
      </c>
      <c r="I445" s="8">
        <f t="shared" ref="I445:I446" si="83">ROUND(H445/60*19,2)</f>
        <v>22.5</v>
      </c>
      <c r="J445" s="8"/>
      <c r="K445" s="8"/>
      <c r="L445" s="40">
        <v>8.3576249999999987</v>
      </c>
      <c r="M445" s="8">
        <f t="shared" ref="M445:M446" si="84">ROUND(L445/60*19,2)</f>
        <v>2.65</v>
      </c>
      <c r="N445" s="40"/>
      <c r="O445" s="8"/>
      <c r="P445" s="40"/>
      <c r="Q445" s="8"/>
      <c r="R445" s="157">
        <f t="shared" si="73"/>
        <v>93.349625000000003</v>
      </c>
      <c r="S445" s="9">
        <f t="shared" si="74"/>
        <v>29.56</v>
      </c>
      <c r="T445" s="9"/>
    </row>
    <row r="446" spans="1:20" s="16" customFormat="1" ht="13.5" customHeight="1" x14ac:dyDescent="0.15">
      <c r="A446" s="10">
        <v>443</v>
      </c>
      <c r="B446" s="7" t="s">
        <v>1369</v>
      </c>
      <c r="C446" s="70" t="s">
        <v>4908</v>
      </c>
      <c r="D446" s="40">
        <v>13.931999999999999</v>
      </c>
      <c r="E446" s="8">
        <f t="shared" si="75"/>
        <v>4.41</v>
      </c>
      <c r="F446" s="40"/>
      <c r="G446" s="8"/>
      <c r="H446" s="40">
        <v>71.06</v>
      </c>
      <c r="I446" s="8">
        <f t="shared" si="83"/>
        <v>22.5</v>
      </c>
      <c r="J446" s="8"/>
      <c r="K446" s="8"/>
      <c r="L446" s="40">
        <v>8.3576249999999987</v>
      </c>
      <c r="M446" s="8">
        <f t="shared" si="84"/>
        <v>2.65</v>
      </c>
      <c r="N446" s="40"/>
      <c r="O446" s="8"/>
      <c r="P446" s="40"/>
      <c r="Q446" s="8"/>
      <c r="R446" s="157">
        <f t="shared" si="73"/>
        <v>93.349625000000003</v>
      </c>
      <c r="S446" s="9">
        <f t="shared" si="74"/>
        <v>29.56</v>
      </c>
      <c r="T446" s="9"/>
    </row>
    <row r="447" spans="1:20" s="16" customFormat="1" ht="13.5" customHeight="1" x14ac:dyDescent="0.15">
      <c r="A447" s="10">
        <v>444</v>
      </c>
      <c r="B447" s="7" t="s">
        <v>7124</v>
      </c>
      <c r="C447" s="70" t="s">
        <v>3747</v>
      </c>
      <c r="D447" s="40">
        <v>14.787000000000001</v>
      </c>
      <c r="E447" s="8">
        <f t="shared" si="75"/>
        <v>4.68</v>
      </c>
      <c r="F447" s="40"/>
      <c r="G447" s="8"/>
      <c r="H447" s="40"/>
      <c r="I447" s="8"/>
      <c r="J447" s="8"/>
      <c r="K447" s="8"/>
      <c r="L447" s="40"/>
      <c r="M447" s="8"/>
      <c r="N447" s="40"/>
      <c r="O447" s="8"/>
      <c r="P447" s="40"/>
      <c r="Q447" s="8"/>
      <c r="R447" s="157">
        <f t="shared" si="73"/>
        <v>14.787000000000001</v>
      </c>
      <c r="S447" s="9">
        <f t="shared" si="74"/>
        <v>4.68</v>
      </c>
      <c r="T447" s="9"/>
    </row>
    <row r="448" spans="1:20" s="16" customFormat="1" ht="13.5" customHeight="1" x14ac:dyDescent="0.15">
      <c r="A448" s="10">
        <v>445</v>
      </c>
      <c r="B448" s="7" t="s">
        <v>1370</v>
      </c>
      <c r="C448" s="70" t="s">
        <v>1371</v>
      </c>
      <c r="D448" s="40">
        <v>15.5</v>
      </c>
      <c r="E448" s="8">
        <f t="shared" si="75"/>
        <v>4.91</v>
      </c>
      <c r="F448" s="40"/>
      <c r="G448" s="8"/>
      <c r="H448" s="40"/>
      <c r="I448" s="8"/>
      <c r="J448" s="8"/>
      <c r="K448" s="8"/>
      <c r="L448" s="40">
        <v>2.6</v>
      </c>
      <c r="M448" s="8">
        <f>ROUND(L448/60*19,2)</f>
        <v>0.82</v>
      </c>
      <c r="N448" s="40"/>
      <c r="O448" s="8"/>
      <c r="P448" s="40"/>
      <c r="Q448" s="8"/>
      <c r="R448" s="157">
        <f t="shared" si="73"/>
        <v>18.100000000000001</v>
      </c>
      <c r="S448" s="9">
        <f t="shared" si="74"/>
        <v>5.73</v>
      </c>
      <c r="T448" s="9"/>
    </row>
    <row r="449" spans="1:20" s="16" customFormat="1" ht="13.5" customHeight="1" x14ac:dyDescent="0.15">
      <c r="A449" s="10">
        <v>446</v>
      </c>
      <c r="B449" s="7" t="s">
        <v>7125</v>
      </c>
      <c r="C449" s="70" t="s">
        <v>3748</v>
      </c>
      <c r="D449" s="40">
        <v>14.787000000000001</v>
      </c>
      <c r="E449" s="8">
        <f t="shared" si="75"/>
        <v>4.68</v>
      </c>
      <c r="F449" s="40"/>
      <c r="G449" s="8"/>
      <c r="H449" s="40"/>
      <c r="I449" s="8"/>
      <c r="J449" s="8"/>
      <c r="K449" s="8"/>
      <c r="L449" s="40"/>
      <c r="M449" s="8"/>
      <c r="N449" s="40"/>
      <c r="O449" s="8"/>
      <c r="P449" s="40"/>
      <c r="Q449" s="8"/>
      <c r="R449" s="157">
        <f t="shared" si="73"/>
        <v>14.787000000000001</v>
      </c>
      <c r="S449" s="9">
        <f t="shared" si="74"/>
        <v>4.68</v>
      </c>
      <c r="T449" s="9"/>
    </row>
    <row r="450" spans="1:20" s="16" customFormat="1" ht="13.5" customHeight="1" x14ac:dyDescent="0.15">
      <c r="A450" s="10">
        <v>447</v>
      </c>
      <c r="B450" s="7" t="s">
        <v>1372</v>
      </c>
      <c r="C450" s="70" t="s">
        <v>4909</v>
      </c>
      <c r="D450" s="40">
        <v>20.898</v>
      </c>
      <c r="E450" s="8">
        <f t="shared" si="75"/>
        <v>6.62</v>
      </c>
      <c r="F450" s="40"/>
      <c r="G450" s="8"/>
      <c r="H450" s="40"/>
      <c r="I450" s="8"/>
      <c r="J450" s="8"/>
      <c r="K450" s="8"/>
      <c r="L450" s="40">
        <v>3</v>
      </c>
      <c r="M450" s="8">
        <f>ROUND(L450/60*19,2)</f>
        <v>0.95</v>
      </c>
      <c r="N450" s="40"/>
      <c r="O450" s="8"/>
      <c r="P450" s="40"/>
      <c r="Q450" s="8"/>
      <c r="R450" s="157">
        <f t="shared" si="73"/>
        <v>23.898</v>
      </c>
      <c r="S450" s="9">
        <f t="shared" si="74"/>
        <v>7.57</v>
      </c>
      <c r="T450" s="9"/>
    </row>
    <row r="451" spans="1:20" s="16" customFormat="1" ht="13.5" customHeight="1" x14ac:dyDescent="0.15">
      <c r="A451" s="10">
        <v>448</v>
      </c>
      <c r="B451" s="7" t="s">
        <v>3749</v>
      </c>
      <c r="C451" s="70" t="s">
        <v>3750</v>
      </c>
      <c r="D451" s="40">
        <v>14.22</v>
      </c>
      <c r="E451" s="8">
        <f t="shared" si="75"/>
        <v>4.5</v>
      </c>
      <c r="F451" s="40"/>
      <c r="G451" s="8"/>
      <c r="H451" s="40"/>
      <c r="I451" s="8"/>
      <c r="J451" s="8"/>
      <c r="K451" s="8"/>
      <c r="L451" s="40"/>
      <c r="M451" s="8"/>
      <c r="N451" s="40"/>
      <c r="O451" s="8"/>
      <c r="P451" s="40"/>
      <c r="Q451" s="8"/>
      <c r="R451" s="157">
        <f t="shared" si="73"/>
        <v>14.22</v>
      </c>
      <c r="S451" s="9">
        <f t="shared" si="74"/>
        <v>4.5</v>
      </c>
      <c r="T451" s="9"/>
    </row>
    <row r="452" spans="1:20" s="16" customFormat="1" ht="13.5" customHeight="1" x14ac:dyDescent="0.15">
      <c r="A452" s="10">
        <v>449</v>
      </c>
      <c r="B452" s="7" t="s">
        <v>1373</v>
      </c>
      <c r="C452" s="70" t="s">
        <v>1374</v>
      </c>
      <c r="D452" s="40">
        <v>15.673500000000001</v>
      </c>
      <c r="E452" s="8">
        <f t="shared" si="75"/>
        <v>4.96</v>
      </c>
      <c r="F452" s="40"/>
      <c r="G452" s="8"/>
      <c r="H452" s="40">
        <v>90.507999999999996</v>
      </c>
      <c r="I452" s="8">
        <f>ROUND(H452/60*19,2)</f>
        <v>28.66</v>
      </c>
      <c r="J452" s="8"/>
      <c r="K452" s="8"/>
      <c r="L452" s="40">
        <v>8.3576249999999987</v>
      </c>
      <c r="M452" s="8">
        <f>ROUND(L452/60*19,2)</f>
        <v>2.65</v>
      </c>
      <c r="N452" s="40"/>
      <c r="O452" s="8"/>
      <c r="P452" s="40"/>
      <c r="Q452" s="8"/>
      <c r="R452" s="157">
        <f t="shared" ref="R452:R515" si="85">F452+D452+H452+L452+P452+N452*3.5/60</f>
        <v>114.539125</v>
      </c>
      <c r="S452" s="9">
        <f t="shared" ref="S452:S515" si="86">E452+G452+I452+M452+O452+Q452</f>
        <v>36.269999999999996</v>
      </c>
      <c r="T452" s="9"/>
    </row>
    <row r="453" spans="1:20" s="16" customFormat="1" ht="13.5" customHeight="1" x14ac:dyDescent="0.15">
      <c r="A453" s="10">
        <v>450</v>
      </c>
      <c r="B453" s="7" t="s">
        <v>3751</v>
      </c>
      <c r="C453" s="70" t="s">
        <v>3752</v>
      </c>
      <c r="D453" s="40">
        <v>14.787000000000001</v>
      </c>
      <c r="E453" s="8">
        <f t="shared" ref="E453:E516" si="87">ROUND(D453/60*19,2)</f>
        <v>4.68</v>
      </c>
      <c r="F453" s="40"/>
      <c r="G453" s="8"/>
      <c r="H453" s="40"/>
      <c r="I453" s="8"/>
      <c r="J453" s="8"/>
      <c r="K453" s="8"/>
      <c r="L453" s="40"/>
      <c r="M453" s="8"/>
      <c r="N453" s="40"/>
      <c r="O453" s="8"/>
      <c r="P453" s="40"/>
      <c r="Q453" s="8"/>
      <c r="R453" s="157">
        <f t="shared" si="85"/>
        <v>14.787000000000001</v>
      </c>
      <c r="S453" s="9">
        <f t="shared" si="86"/>
        <v>4.68</v>
      </c>
      <c r="T453" s="9"/>
    </row>
    <row r="454" spans="1:20" s="16" customFormat="1" ht="13.5" customHeight="1" x14ac:dyDescent="0.15">
      <c r="A454" s="10">
        <v>451</v>
      </c>
      <c r="B454" s="7" t="s">
        <v>7126</v>
      </c>
      <c r="C454" s="70" t="s">
        <v>7127</v>
      </c>
      <c r="D454" s="40">
        <v>15.673500000000001</v>
      </c>
      <c r="E454" s="8">
        <f t="shared" si="87"/>
        <v>4.96</v>
      </c>
      <c r="F454" s="40"/>
      <c r="G454" s="8"/>
      <c r="H454" s="40">
        <v>90.507999999999996</v>
      </c>
      <c r="I454" s="8">
        <f>ROUND(H454/60*19,2)</f>
        <v>28.66</v>
      </c>
      <c r="J454" s="8"/>
      <c r="K454" s="8"/>
      <c r="L454" s="40">
        <v>8.3576249999999987</v>
      </c>
      <c r="M454" s="8">
        <f>ROUND(L454/60*19,2)</f>
        <v>2.65</v>
      </c>
      <c r="N454" s="40"/>
      <c r="O454" s="8"/>
      <c r="P454" s="40"/>
      <c r="Q454" s="8"/>
      <c r="R454" s="157">
        <f t="shared" si="85"/>
        <v>114.539125</v>
      </c>
      <c r="S454" s="9">
        <f t="shared" si="86"/>
        <v>36.269999999999996</v>
      </c>
      <c r="T454" s="9"/>
    </row>
    <row r="455" spans="1:20" s="16" customFormat="1" ht="13.5" customHeight="1" x14ac:dyDescent="0.15">
      <c r="A455" s="10">
        <v>452</v>
      </c>
      <c r="B455" s="7" t="s">
        <v>3776</v>
      </c>
      <c r="C455" s="70" t="s">
        <v>3777</v>
      </c>
      <c r="D455" s="40">
        <v>12.087</v>
      </c>
      <c r="E455" s="8">
        <f t="shared" si="87"/>
        <v>3.83</v>
      </c>
      <c r="F455" s="40"/>
      <c r="G455" s="8"/>
      <c r="H455" s="40"/>
      <c r="I455" s="8"/>
      <c r="J455" s="8"/>
      <c r="K455" s="8"/>
      <c r="L455" s="40"/>
      <c r="M455" s="8"/>
      <c r="N455" s="40"/>
      <c r="O455" s="8"/>
      <c r="P455" s="40"/>
      <c r="Q455" s="8"/>
      <c r="R455" s="157">
        <f t="shared" si="85"/>
        <v>12.087</v>
      </c>
      <c r="S455" s="9">
        <f t="shared" si="86"/>
        <v>3.83</v>
      </c>
      <c r="T455" s="9"/>
    </row>
    <row r="456" spans="1:20" s="16" customFormat="1" ht="13.5" customHeight="1" x14ac:dyDescent="0.15">
      <c r="A456" s="10">
        <v>453</v>
      </c>
      <c r="B456" s="7" t="s">
        <v>1376</v>
      </c>
      <c r="C456" s="70" t="s">
        <v>1377</v>
      </c>
      <c r="D456" s="40">
        <v>15.673500000000001</v>
      </c>
      <c r="E456" s="8">
        <f t="shared" si="87"/>
        <v>4.96</v>
      </c>
      <c r="F456" s="40"/>
      <c r="G456" s="8"/>
      <c r="H456" s="40">
        <v>90.507999999999996</v>
      </c>
      <c r="I456" s="8">
        <f>ROUND(H456/60*19,2)</f>
        <v>28.66</v>
      </c>
      <c r="J456" s="8"/>
      <c r="K456" s="8"/>
      <c r="L456" s="40">
        <v>8.3576249999999987</v>
      </c>
      <c r="M456" s="8">
        <f t="shared" ref="M456:M458" si="88">ROUND(L456/60*19,2)</f>
        <v>2.65</v>
      </c>
      <c r="N456" s="40"/>
      <c r="O456" s="8"/>
      <c r="P456" s="40"/>
      <c r="Q456" s="8"/>
      <c r="R456" s="157">
        <f t="shared" si="85"/>
        <v>114.539125</v>
      </c>
      <c r="S456" s="9">
        <f t="shared" si="86"/>
        <v>36.269999999999996</v>
      </c>
      <c r="T456" s="9"/>
    </row>
    <row r="457" spans="1:20" s="16" customFormat="1" ht="13.5" customHeight="1" x14ac:dyDescent="0.15">
      <c r="A457" s="10">
        <v>454</v>
      </c>
      <c r="B457" s="7" t="s">
        <v>1378</v>
      </c>
      <c r="C457" s="70" t="s">
        <v>1379</v>
      </c>
      <c r="D457" s="40">
        <v>66.177000000000007</v>
      </c>
      <c r="E457" s="8">
        <f t="shared" si="87"/>
        <v>20.96</v>
      </c>
      <c r="F457" s="40"/>
      <c r="G457" s="8"/>
      <c r="H457" s="40"/>
      <c r="I457" s="8"/>
      <c r="J457" s="8"/>
      <c r="K457" s="8"/>
      <c r="L457" s="40">
        <v>5.4506249999999996</v>
      </c>
      <c r="M457" s="8">
        <f t="shared" si="88"/>
        <v>1.73</v>
      </c>
      <c r="N457" s="40"/>
      <c r="O457" s="8"/>
      <c r="P457" s="40"/>
      <c r="Q457" s="8"/>
      <c r="R457" s="157">
        <f t="shared" si="85"/>
        <v>71.627625000000009</v>
      </c>
      <c r="S457" s="9">
        <f t="shared" si="86"/>
        <v>22.69</v>
      </c>
      <c r="T457" s="9"/>
    </row>
    <row r="458" spans="1:20" s="16" customFormat="1" ht="13.5" customHeight="1" x14ac:dyDescent="0.15">
      <c r="A458" s="10">
        <v>455</v>
      </c>
      <c r="B458" s="7" t="s">
        <v>1384</v>
      </c>
      <c r="C458" s="70" t="s">
        <v>7128</v>
      </c>
      <c r="D458" s="40">
        <v>6.9659999999999993</v>
      </c>
      <c r="E458" s="8">
        <f t="shared" si="87"/>
        <v>2.21</v>
      </c>
      <c r="F458" s="40"/>
      <c r="G458" s="8"/>
      <c r="H458" s="40"/>
      <c r="I458" s="8"/>
      <c r="J458" s="8"/>
      <c r="K458" s="8"/>
      <c r="L458" s="40">
        <v>2.907</v>
      </c>
      <c r="M458" s="8">
        <f t="shared" si="88"/>
        <v>0.92</v>
      </c>
      <c r="N458" s="40"/>
      <c r="O458" s="8"/>
      <c r="P458" s="40"/>
      <c r="Q458" s="8"/>
      <c r="R458" s="157">
        <f t="shared" si="85"/>
        <v>9.8729999999999993</v>
      </c>
      <c r="S458" s="9">
        <f t="shared" si="86"/>
        <v>3.13</v>
      </c>
      <c r="T458" s="9"/>
    </row>
    <row r="459" spans="1:20" s="16" customFormat="1" ht="13.5" customHeight="1" x14ac:dyDescent="0.15">
      <c r="A459" s="10">
        <v>456</v>
      </c>
      <c r="B459" s="7" t="s">
        <v>7129</v>
      </c>
      <c r="C459" s="70" t="s">
        <v>3980</v>
      </c>
      <c r="D459" s="40">
        <v>18.45</v>
      </c>
      <c r="E459" s="8">
        <f t="shared" si="87"/>
        <v>5.84</v>
      </c>
      <c r="F459" s="40"/>
      <c r="G459" s="8"/>
      <c r="H459" s="40"/>
      <c r="I459" s="8"/>
      <c r="J459" s="8"/>
      <c r="K459" s="8"/>
      <c r="L459" s="40"/>
      <c r="M459" s="8"/>
      <c r="N459" s="40"/>
      <c r="O459" s="8"/>
      <c r="P459" s="40"/>
      <c r="Q459" s="8"/>
      <c r="R459" s="157">
        <f t="shared" si="85"/>
        <v>18.45</v>
      </c>
      <c r="S459" s="9">
        <f t="shared" si="86"/>
        <v>5.84</v>
      </c>
      <c r="T459" s="9"/>
    </row>
    <row r="460" spans="1:20" s="16" customFormat="1" ht="13.5" customHeight="1" x14ac:dyDescent="0.15">
      <c r="A460" s="10">
        <v>457</v>
      </c>
      <c r="B460" s="7" t="s">
        <v>7130</v>
      </c>
      <c r="C460" s="70" t="s">
        <v>7131</v>
      </c>
      <c r="D460" s="40">
        <v>9.2880000000000003</v>
      </c>
      <c r="E460" s="8">
        <f t="shared" si="87"/>
        <v>2.94</v>
      </c>
      <c r="F460" s="40"/>
      <c r="G460" s="8"/>
      <c r="H460" s="40"/>
      <c r="I460" s="8"/>
      <c r="J460" s="8"/>
      <c r="K460" s="8"/>
      <c r="L460" s="40">
        <v>2.5</v>
      </c>
      <c r="M460" s="8">
        <f>ROUND(L460/60*19,2)</f>
        <v>0.79</v>
      </c>
      <c r="N460" s="40"/>
      <c r="O460" s="8"/>
      <c r="P460" s="40"/>
      <c r="Q460" s="8"/>
      <c r="R460" s="157">
        <f t="shared" si="85"/>
        <v>11.788</v>
      </c>
      <c r="S460" s="9">
        <f t="shared" si="86"/>
        <v>3.73</v>
      </c>
      <c r="T460" s="9"/>
    </row>
    <row r="461" spans="1:20" s="16" customFormat="1" ht="13.5" customHeight="1" x14ac:dyDescent="0.15">
      <c r="A461" s="10">
        <v>458</v>
      </c>
      <c r="B461" s="7" t="s">
        <v>3985</v>
      </c>
      <c r="C461" s="70" t="s">
        <v>5234</v>
      </c>
      <c r="D461" s="40">
        <v>19.350000000000001</v>
      </c>
      <c r="E461" s="8">
        <f t="shared" si="87"/>
        <v>6.13</v>
      </c>
      <c r="F461" s="40"/>
      <c r="G461" s="8"/>
      <c r="H461" s="40"/>
      <c r="I461" s="8"/>
      <c r="J461" s="8"/>
      <c r="K461" s="8"/>
      <c r="L461" s="40"/>
      <c r="M461" s="8"/>
      <c r="N461" s="40"/>
      <c r="O461" s="8"/>
      <c r="P461" s="40"/>
      <c r="Q461" s="8"/>
      <c r="R461" s="157">
        <f t="shared" si="85"/>
        <v>19.350000000000001</v>
      </c>
      <c r="S461" s="9">
        <f t="shared" si="86"/>
        <v>6.13</v>
      </c>
      <c r="T461" s="9"/>
    </row>
    <row r="462" spans="1:20" s="16" customFormat="1" ht="13.5" customHeight="1" x14ac:dyDescent="0.15">
      <c r="A462" s="10">
        <v>459</v>
      </c>
      <c r="B462" s="7" t="s">
        <v>3986</v>
      </c>
      <c r="C462" s="70" t="s">
        <v>3987</v>
      </c>
      <c r="D462" s="40">
        <v>19.350000000000001</v>
      </c>
      <c r="E462" s="8">
        <f t="shared" si="87"/>
        <v>6.13</v>
      </c>
      <c r="F462" s="40"/>
      <c r="G462" s="8"/>
      <c r="H462" s="40"/>
      <c r="I462" s="8"/>
      <c r="J462" s="8"/>
      <c r="K462" s="8"/>
      <c r="L462" s="40"/>
      <c r="M462" s="8"/>
      <c r="N462" s="40"/>
      <c r="O462" s="8"/>
      <c r="P462" s="40"/>
      <c r="Q462" s="8"/>
      <c r="R462" s="157">
        <f t="shared" si="85"/>
        <v>19.350000000000001</v>
      </c>
      <c r="S462" s="9">
        <f t="shared" si="86"/>
        <v>6.13</v>
      </c>
      <c r="T462" s="9"/>
    </row>
    <row r="463" spans="1:20" s="16" customFormat="1" ht="13.5" customHeight="1" x14ac:dyDescent="0.15">
      <c r="A463" s="10">
        <v>460</v>
      </c>
      <c r="B463" s="7" t="s">
        <v>3988</v>
      </c>
      <c r="C463" s="70" t="s">
        <v>3989</v>
      </c>
      <c r="D463" s="40">
        <v>19.350000000000001</v>
      </c>
      <c r="E463" s="8">
        <f t="shared" si="87"/>
        <v>6.13</v>
      </c>
      <c r="F463" s="40"/>
      <c r="G463" s="8"/>
      <c r="H463" s="40"/>
      <c r="I463" s="8"/>
      <c r="J463" s="8"/>
      <c r="K463" s="8"/>
      <c r="L463" s="40"/>
      <c r="M463" s="8"/>
      <c r="N463" s="40"/>
      <c r="O463" s="8"/>
      <c r="P463" s="40"/>
      <c r="Q463" s="8"/>
      <c r="R463" s="157">
        <f t="shared" si="85"/>
        <v>19.350000000000001</v>
      </c>
      <c r="S463" s="9">
        <f t="shared" si="86"/>
        <v>6.13</v>
      </c>
      <c r="T463" s="9"/>
    </row>
    <row r="464" spans="1:20" s="16" customFormat="1" ht="13.5" customHeight="1" x14ac:dyDescent="0.15">
      <c r="A464" s="10">
        <v>461</v>
      </c>
      <c r="B464" s="7" t="s">
        <v>3990</v>
      </c>
      <c r="C464" s="70" t="s">
        <v>3991</v>
      </c>
      <c r="D464" s="40">
        <v>19.350000000000001</v>
      </c>
      <c r="E464" s="8">
        <f t="shared" si="87"/>
        <v>6.13</v>
      </c>
      <c r="F464" s="40"/>
      <c r="G464" s="8"/>
      <c r="H464" s="40"/>
      <c r="I464" s="8"/>
      <c r="J464" s="8"/>
      <c r="K464" s="8"/>
      <c r="L464" s="40"/>
      <c r="M464" s="8"/>
      <c r="N464" s="40"/>
      <c r="O464" s="8"/>
      <c r="P464" s="40"/>
      <c r="Q464" s="8"/>
      <c r="R464" s="157">
        <f t="shared" si="85"/>
        <v>19.350000000000001</v>
      </c>
      <c r="S464" s="9">
        <f t="shared" si="86"/>
        <v>6.13</v>
      </c>
      <c r="T464" s="9"/>
    </row>
    <row r="465" spans="1:20" s="16" customFormat="1" ht="13.5" customHeight="1" x14ac:dyDescent="0.15">
      <c r="A465" s="10">
        <v>462</v>
      </c>
      <c r="B465" s="7" t="s">
        <v>4044</v>
      </c>
      <c r="C465" s="70" t="s">
        <v>5235</v>
      </c>
      <c r="D465" s="40">
        <v>16.2</v>
      </c>
      <c r="E465" s="8">
        <f t="shared" si="87"/>
        <v>5.13</v>
      </c>
      <c r="F465" s="40"/>
      <c r="G465" s="8"/>
      <c r="H465" s="40"/>
      <c r="I465" s="8"/>
      <c r="J465" s="8"/>
      <c r="K465" s="8"/>
      <c r="L465" s="40"/>
      <c r="M465" s="8"/>
      <c r="N465" s="40"/>
      <c r="O465" s="8"/>
      <c r="P465" s="40"/>
      <c r="Q465" s="8"/>
      <c r="R465" s="157">
        <f t="shared" si="85"/>
        <v>16.2</v>
      </c>
      <c r="S465" s="9">
        <f t="shared" si="86"/>
        <v>5.13</v>
      </c>
      <c r="T465" s="9"/>
    </row>
    <row r="466" spans="1:20" s="16" customFormat="1" ht="13.5" customHeight="1" x14ac:dyDescent="0.15">
      <c r="A466" s="10">
        <v>463</v>
      </c>
      <c r="B466" s="7" t="s">
        <v>4045</v>
      </c>
      <c r="C466" s="70" t="s">
        <v>5236</v>
      </c>
      <c r="D466" s="40">
        <v>13.950000000000001</v>
      </c>
      <c r="E466" s="8">
        <f t="shared" si="87"/>
        <v>4.42</v>
      </c>
      <c r="F466" s="40"/>
      <c r="G466" s="8"/>
      <c r="H466" s="40"/>
      <c r="I466" s="8"/>
      <c r="J466" s="8"/>
      <c r="K466" s="8"/>
      <c r="L466" s="40"/>
      <c r="M466" s="8"/>
      <c r="N466" s="40"/>
      <c r="O466" s="8"/>
      <c r="P466" s="40"/>
      <c r="Q466" s="8"/>
      <c r="R466" s="157">
        <f t="shared" si="85"/>
        <v>13.950000000000001</v>
      </c>
      <c r="S466" s="9">
        <f t="shared" si="86"/>
        <v>4.42</v>
      </c>
      <c r="T466" s="9"/>
    </row>
    <row r="467" spans="1:20" s="16" customFormat="1" ht="13.5" customHeight="1" x14ac:dyDescent="0.15">
      <c r="A467" s="10">
        <v>464</v>
      </c>
      <c r="B467" s="7" t="s">
        <v>4121</v>
      </c>
      <c r="C467" s="70" t="s">
        <v>4122</v>
      </c>
      <c r="D467" s="40">
        <v>14.22</v>
      </c>
      <c r="E467" s="8">
        <f t="shared" si="87"/>
        <v>4.5</v>
      </c>
      <c r="F467" s="40"/>
      <c r="G467" s="8"/>
      <c r="H467" s="40"/>
      <c r="I467" s="8"/>
      <c r="J467" s="8"/>
      <c r="K467" s="8"/>
      <c r="L467" s="40"/>
      <c r="M467" s="8"/>
      <c r="N467" s="40"/>
      <c r="O467" s="8"/>
      <c r="P467" s="40"/>
      <c r="Q467" s="8"/>
      <c r="R467" s="157">
        <f t="shared" si="85"/>
        <v>14.22</v>
      </c>
      <c r="S467" s="9">
        <f t="shared" si="86"/>
        <v>4.5</v>
      </c>
      <c r="T467" s="9"/>
    </row>
    <row r="468" spans="1:20" s="16" customFormat="1" ht="13.5" customHeight="1" x14ac:dyDescent="0.15">
      <c r="A468" s="10">
        <v>465</v>
      </c>
      <c r="B468" s="7" t="s">
        <v>973</v>
      </c>
      <c r="C468" s="70" t="s">
        <v>974</v>
      </c>
      <c r="D468" s="40">
        <v>9.8000000000000007</v>
      </c>
      <c r="E468" s="8">
        <f t="shared" si="87"/>
        <v>3.1</v>
      </c>
      <c r="F468" s="40"/>
      <c r="G468" s="8"/>
      <c r="H468" s="40"/>
      <c r="I468" s="8"/>
      <c r="J468" s="8"/>
      <c r="K468" s="8"/>
      <c r="L468" s="40">
        <v>2.6</v>
      </c>
      <c r="M468" s="8">
        <f t="shared" ref="M468:M479" si="89">ROUND(L468/60*19,2)</f>
        <v>0.82</v>
      </c>
      <c r="N468" s="40"/>
      <c r="O468" s="8"/>
      <c r="P468" s="40"/>
      <c r="Q468" s="8"/>
      <c r="R468" s="157">
        <f t="shared" si="85"/>
        <v>12.4</v>
      </c>
      <c r="S468" s="9">
        <f t="shared" si="86"/>
        <v>3.92</v>
      </c>
      <c r="T468" s="9"/>
    </row>
    <row r="469" spans="1:20" s="16" customFormat="1" ht="13.5" customHeight="1" x14ac:dyDescent="0.15">
      <c r="A469" s="10">
        <v>466</v>
      </c>
      <c r="B469" s="7" t="s">
        <v>1414</v>
      </c>
      <c r="C469" s="70" t="s">
        <v>1415</v>
      </c>
      <c r="D469" s="40">
        <v>21.0915</v>
      </c>
      <c r="E469" s="8">
        <f t="shared" si="87"/>
        <v>6.68</v>
      </c>
      <c r="F469" s="40"/>
      <c r="G469" s="8"/>
      <c r="H469" s="40">
        <v>107.712</v>
      </c>
      <c r="I469" s="8">
        <f>ROUND(H469/60*19,2)</f>
        <v>34.11</v>
      </c>
      <c r="J469" s="8"/>
      <c r="K469" s="8"/>
      <c r="L469" s="40">
        <v>19.804334348947013</v>
      </c>
      <c r="M469" s="8">
        <f t="shared" si="89"/>
        <v>6.27</v>
      </c>
      <c r="N469" s="40"/>
      <c r="O469" s="8"/>
      <c r="P469" s="40"/>
      <c r="Q469" s="8"/>
      <c r="R469" s="157">
        <f t="shared" si="85"/>
        <v>148.60783434894702</v>
      </c>
      <c r="S469" s="9">
        <f t="shared" si="86"/>
        <v>47.06</v>
      </c>
      <c r="T469" s="9"/>
    </row>
    <row r="470" spans="1:20" s="16" customFormat="1" ht="13.5" customHeight="1" x14ac:dyDescent="0.15">
      <c r="A470" s="10">
        <v>467</v>
      </c>
      <c r="B470" s="7" t="s">
        <v>7132</v>
      </c>
      <c r="C470" s="70" t="s">
        <v>950</v>
      </c>
      <c r="D470" s="40">
        <v>6.02</v>
      </c>
      <c r="E470" s="8">
        <f t="shared" si="87"/>
        <v>1.91</v>
      </c>
      <c r="F470" s="40"/>
      <c r="G470" s="8"/>
      <c r="H470" s="40"/>
      <c r="I470" s="8"/>
      <c r="J470" s="8"/>
      <c r="K470" s="8"/>
      <c r="L470" s="40">
        <v>2.6</v>
      </c>
      <c r="M470" s="8">
        <f t="shared" si="89"/>
        <v>0.82</v>
      </c>
      <c r="N470" s="40"/>
      <c r="O470" s="8"/>
      <c r="P470" s="40"/>
      <c r="Q470" s="8"/>
      <c r="R470" s="157">
        <f t="shared" si="85"/>
        <v>8.6199999999999992</v>
      </c>
      <c r="S470" s="9">
        <f t="shared" si="86"/>
        <v>2.73</v>
      </c>
      <c r="T470" s="9"/>
    </row>
    <row r="471" spans="1:20" s="16" customFormat="1" ht="13.5" customHeight="1" x14ac:dyDescent="0.15">
      <c r="A471" s="10">
        <v>468</v>
      </c>
      <c r="B471" s="7" t="s">
        <v>1416</v>
      </c>
      <c r="C471" s="70" t="s">
        <v>4911</v>
      </c>
      <c r="D471" s="40">
        <v>13.119300000000001</v>
      </c>
      <c r="E471" s="8">
        <f t="shared" si="87"/>
        <v>4.1500000000000004</v>
      </c>
      <c r="F471" s="40"/>
      <c r="G471" s="8"/>
      <c r="H471" s="40"/>
      <c r="I471" s="8"/>
      <c r="J471" s="8"/>
      <c r="K471" s="8"/>
      <c r="L471" s="40">
        <v>2.6</v>
      </c>
      <c r="M471" s="8">
        <f t="shared" si="89"/>
        <v>0.82</v>
      </c>
      <c r="N471" s="40"/>
      <c r="O471" s="8"/>
      <c r="P471" s="40"/>
      <c r="Q471" s="8"/>
      <c r="R471" s="157">
        <f t="shared" si="85"/>
        <v>15.7193</v>
      </c>
      <c r="S471" s="9">
        <f t="shared" si="86"/>
        <v>4.9700000000000006</v>
      </c>
      <c r="T471" s="9"/>
    </row>
    <row r="472" spans="1:20" s="16" customFormat="1" ht="13.5" customHeight="1" x14ac:dyDescent="0.15">
      <c r="A472" s="10">
        <v>469</v>
      </c>
      <c r="B472" s="7" t="s">
        <v>965</v>
      </c>
      <c r="C472" s="70" t="s">
        <v>966</v>
      </c>
      <c r="D472" s="40">
        <v>20.43322848</v>
      </c>
      <c r="E472" s="8">
        <f t="shared" si="87"/>
        <v>6.47</v>
      </c>
      <c r="F472" s="40"/>
      <c r="G472" s="8"/>
      <c r="H472" s="40"/>
      <c r="I472" s="8"/>
      <c r="J472" s="8"/>
      <c r="K472" s="8"/>
      <c r="L472" s="40">
        <v>3.5909999999999997</v>
      </c>
      <c r="M472" s="8">
        <f t="shared" si="89"/>
        <v>1.1399999999999999</v>
      </c>
      <c r="N472" s="40"/>
      <c r="O472" s="8"/>
      <c r="P472" s="40">
        <v>5</v>
      </c>
      <c r="Q472" s="8">
        <f>ROUND(P472*$U$3/60,2)</f>
        <v>1.58</v>
      </c>
      <c r="R472" s="157">
        <f t="shared" si="85"/>
        <v>29.024228480000001</v>
      </c>
      <c r="S472" s="9">
        <f t="shared" si="86"/>
        <v>9.19</v>
      </c>
      <c r="T472" s="9"/>
    </row>
    <row r="473" spans="1:20" s="16" customFormat="1" ht="13.5" customHeight="1" x14ac:dyDescent="0.15">
      <c r="A473" s="10">
        <v>470</v>
      </c>
      <c r="B473" s="7" t="s">
        <v>1417</v>
      </c>
      <c r="C473" s="70" t="s">
        <v>1418</v>
      </c>
      <c r="D473" s="40">
        <v>21.0915</v>
      </c>
      <c r="E473" s="8">
        <f t="shared" si="87"/>
        <v>6.68</v>
      </c>
      <c r="F473" s="40"/>
      <c r="G473" s="8"/>
      <c r="H473" s="40">
        <v>107.36</v>
      </c>
      <c r="I473" s="8">
        <f>ROUND(H473/60*19,2)</f>
        <v>34</v>
      </c>
      <c r="J473" s="8"/>
      <c r="K473" s="8"/>
      <c r="L473" s="40">
        <v>19.804334348947013</v>
      </c>
      <c r="M473" s="8">
        <f t="shared" si="89"/>
        <v>6.27</v>
      </c>
      <c r="N473" s="40"/>
      <c r="O473" s="8"/>
      <c r="P473" s="40"/>
      <c r="Q473" s="8"/>
      <c r="R473" s="157">
        <f t="shared" si="85"/>
        <v>148.25583434894702</v>
      </c>
      <c r="S473" s="9">
        <f t="shared" si="86"/>
        <v>46.95</v>
      </c>
      <c r="T473" s="9"/>
    </row>
    <row r="474" spans="1:20" s="16" customFormat="1" ht="13.5" customHeight="1" x14ac:dyDescent="0.15">
      <c r="A474" s="10">
        <v>471</v>
      </c>
      <c r="B474" s="7" t="s">
        <v>7133</v>
      </c>
      <c r="C474" s="70" t="s">
        <v>4091</v>
      </c>
      <c r="D474" s="40">
        <v>29.627000000000002</v>
      </c>
      <c r="E474" s="8">
        <f t="shared" si="87"/>
        <v>9.3800000000000008</v>
      </c>
      <c r="F474" s="40"/>
      <c r="G474" s="8"/>
      <c r="H474" s="40"/>
      <c r="I474" s="8"/>
      <c r="J474" s="8"/>
      <c r="K474" s="8"/>
      <c r="L474" s="40">
        <v>8</v>
      </c>
      <c r="M474" s="8">
        <f t="shared" si="89"/>
        <v>2.5299999999999998</v>
      </c>
      <c r="N474" s="40"/>
      <c r="O474" s="8"/>
      <c r="P474" s="40"/>
      <c r="Q474" s="8"/>
      <c r="R474" s="157">
        <f t="shared" si="85"/>
        <v>37.627000000000002</v>
      </c>
      <c r="S474" s="9">
        <f t="shared" si="86"/>
        <v>11.91</v>
      </c>
      <c r="T474" s="9"/>
    </row>
    <row r="475" spans="1:20" s="16" customFormat="1" ht="13.5" customHeight="1" x14ac:dyDescent="0.15">
      <c r="A475" s="10">
        <v>472</v>
      </c>
      <c r="B475" s="7" t="s">
        <v>780</v>
      </c>
      <c r="C475" s="70" t="s">
        <v>781</v>
      </c>
      <c r="D475" s="40">
        <v>27.863999999999997</v>
      </c>
      <c r="E475" s="8">
        <f t="shared" si="87"/>
        <v>8.82</v>
      </c>
      <c r="F475" s="40"/>
      <c r="G475" s="8"/>
      <c r="H475" s="40"/>
      <c r="I475" s="8"/>
      <c r="J475" s="8"/>
      <c r="K475" s="8"/>
      <c r="L475" s="40">
        <v>8</v>
      </c>
      <c r="M475" s="8">
        <f t="shared" si="89"/>
        <v>2.5299999999999998</v>
      </c>
      <c r="N475" s="40"/>
      <c r="O475" s="8"/>
      <c r="P475" s="40"/>
      <c r="Q475" s="8"/>
      <c r="R475" s="157">
        <f t="shared" si="85"/>
        <v>35.863999999999997</v>
      </c>
      <c r="S475" s="9">
        <f t="shared" si="86"/>
        <v>11.35</v>
      </c>
      <c r="T475" s="9"/>
    </row>
    <row r="476" spans="1:20" s="16" customFormat="1" ht="13.5" customHeight="1" x14ac:dyDescent="0.15">
      <c r="A476" s="10">
        <v>473</v>
      </c>
      <c r="B476" s="7" t="s">
        <v>992</v>
      </c>
      <c r="C476" s="70" t="s">
        <v>993</v>
      </c>
      <c r="D476" s="40">
        <v>10.21661424</v>
      </c>
      <c r="E476" s="8">
        <f t="shared" si="87"/>
        <v>3.24</v>
      </c>
      <c r="F476" s="40"/>
      <c r="G476" s="8"/>
      <c r="H476" s="40"/>
      <c r="I476" s="8"/>
      <c r="J476" s="8"/>
      <c r="K476" s="8"/>
      <c r="L476" s="40">
        <v>3.5909999999999997</v>
      </c>
      <c r="M476" s="8">
        <f t="shared" si="89"/>
        <v>1.1399999999999999</v>
      </c>
      <c r="N476" s="40"/>
      <c r="O476" s="8"/>
      <c r="P476" s="40"/>
      <c r="Q476" s="8"/>
      <c r="R476" s="157">
        <f t="shared" si="85"/>
        <v>13.807614239999999</v>
      </c>
      <c r="S476" s="9">
        <f t="shared" si="86"/>
        <v>4.38</v>
      </c>
      <c r="T476" s="9"/>
    </row>
    <row r="477" spans="1:20" s="16" customFormat="1" ht="13.5" customHeight="1" x14ac:dyDescent="0.15">
      <c r="A477" s="10">
        <v>474</v>
      </c>
      <c r="B477" s="7" t="s">
        <v>2868</v>
      </c>
      <c r="C477" s="70" t="s">
        <v>2869</v>
      </c>
      <c r="D477" s="40">
        <v>29.627000000000002</v>
      </c>
      <c r="E477" s="8">
        <f t="shared" si="87"/>
        <v>9.3800000000000008</v>
      </c>
      <c r="F477" s="40"/>
      <c r="G477" s="8"/>
      <c r="H477" s="40"/>
      <c r="I477" s="8"/>
      <c r="J477" s="8"/>
      <c r="K477" s="8"/>
      <c r="L477" s="40">
        <v>8</v>
      </c>
      <c r="M477" s="8">
        <f t="shared" si="89"/>
        <v>2.5299999999999998</v>
      </c>
      <c r="N477" s="40"/>
      <c r="O477" s="8"/>
      <c r="P477" s="40"/>
      <c r="Q477" s="8"/>
      <c r="R477" s="157">
        <f t="shared" si="85"/>
        <v>37.627000000000002</v>
      </c>
      <c r="S477" s="9">
        <f t="shared" si="86"/>
        <v>11.91</v>
      </c>
      <c r="T477" s="9"/>
    </row>
    <row r="478" spans="1:20" s="16" customFormat="1" ht="13.5" customHeight="1" x14ac:dyDescent="0.15">
      <c r="A478" s="10">
        <v>475</v>
      </c>
      <c r="B478" s="7" t="s">
        <v>1439</v>
      </c>
      <c r="C478" s="70" t="s">
        <v>1440</v>
      </c>
      <c r="D478" s="40">
        <v>12.5388</v>
      </c>
      <c r="E478" s="8">
        <f t="shared" si="87"/>
        <v>3.97</v>
      </c>
      <c r="F478" s="40"/>
      <c r="G478" s="8"/>
      <c r="H478" s="40"/>
      <c r="I478" s="8"/>
      <c r="J478" s="8"/>
      <c r="K478" s="8"/>
      <c r="L478" s="40">
        <v>2.747115</v>
      </c>
      <c r="M478" s="8">
        <f t="shared" si="89"/>
        <v>0.87</v>
      </c>
      <c r="N478" s="40"/>
      <c r="O478" s="8"/>
      <c r="P478" s="40"/>
      <c r="Q478" s="8"/>
      <c r="R478" s="157">
        <f t="shared" si="85"/>
        <v>15.285914999999999</v>
      </c>
      <c r="S478" s="9">
        <f t="shared" si="86"/>
        <v>4.84</v>
      </c>
      <c r="T478" s="9"/>
    </row>
    <row r="479" spans="1:20" s="16" customFormat="1" ht="13.5" customHeight="1" x14ac:dyDescent="0.15">
      <c r="A479" s="10">
        <v>476</v>
      </c>
      <c r="B479" s="7" t="s">
        <v>1446</v>
      </c>
      <c r="C479" s="70" t="s">
        <v>1447</v>
      </c>
      <c r="D479" s="40">
        <v>15.56514</v>
      </c>
      <c r="E479" s="8">
        <f t="shared" si="87"/>
        <v>4.93</v>
      </c>
      <c r="F479" s="40"/>
      <c r="G479" s="8"/>
      <c r="H479" s="40"/>
      <c r="I479" s="8"/>
      <c r="J479" s="8"/>
      <c r="K479" s="8"/>
      <c r="L479" s="40">
        <v>5.5814399999999997</v>
      </c>
      <c r="M479" s="8">
        <f t="shared" si="89"/>
        <v>1.77</v>
      </c>
      <c r="N479" s="40"/>
      <c r="O479" s="8"/>
      <c r="P479" s="40"/>
      <c r="Q479" s="8"/>
      <c r="R479" s="157">
        <f t="shared" si="85"/>
        <v>21.14658</v>
      </c>
      <c r="S479" s="9">
        <f t="shared" si="86"/>
        <v>6.6999999999999993</v>
      </c>
      <c r="T479" s="9"/>
    </row>
    <row r="480" spans="1:20" s="16" customFormat="1" ht="13.5" customHeight="1" x14ac:dyDescent="0.15">
      <c r="A480" s="10">
        <v>477</v>
      </c>
      <c r="B480" s="7" t="s">
        <v>4180</v>
      </c>
      <c r="C480" s="70" t="s">
        <v>4181</v>
      </c>
      <c r="D480" s="40">
        <v>22.95</v>
      </c>
      <c r="E480" s="8">
        <f t="shared" si="87"/>
        <v>7.27</v>
      </c>
      <c r="F480" s="40"/>
      <c r="G480" s="8"/>
      <c r="H480" s="40"/>
      <c r="I480" s="8"/>
      <c r="J480" s="8"/>
      <c r="K480" s="8"/>
      <c r="L480" s="40"/>
      <c r="M480" s="8"/>
      <c r="N480" s="40"/>
      <c r="O480" s="8"/>
      <c r="P480" s="40"/>
      <c r="Q480" s="8"/>
      <c r="R480" s="157">
        <f t="shared" si="85"/>
        <v>22.95</v>
      </c>
      <c r="S480" s="9">
        <f t="shared" si="86"/>
        <v>7.27</v>
      </c>
      <c r="T480" s="9"/>
    </row>
    <row r="481" spans="1:20" s="16" customFormat="1" ht="13.5" customHeight="1" x14ac:dyDescent="0.15">
      <c r="A481" s="10">
        <v>478</v>
      </c>
      <c r="B481" s="7" t="s">
        <v>1454</v>
      </c>
      <c r="C481" s="70" t="s">
        <v>4914</v>
      </c>
      <c r="D481" s="40">
        <v>37.736800000000002</v>
      </c>
      <c r="E481" s="8">
        <f t="shared" si="87"/>
        <v>11.95</v>
      </c>
      <c r="F481" s="40"/>
      <c r="G481" s="8"/>
      <c r="H481" s="40"/>
      <c r="I481" s="8"/>
      <c r="J481" s="8"/>
      <c r="K481" s="8"/>
      <c r="L481" s="40">
        <v>17.506124999999997</v>
      </c>
      <c r="M481" s="8">
        <f>ROUND(L481/60*19,2)</f>
        <v>5.54</v>
      </c>
      <c r="N481" s="40"/>
      <c r="O481" s="8"/>
      <c r="P481" s="40"/>
      <c r="Q481" s="8"/>
      <c r="R481" s="157">
        <f t="shared" si="85"/>
        <v>55.242925</v>
      </c>
      <c r="S481" s="9">
        <f t="shared" si="86"/>
        <v>17.489999999999998</v>
      </c>
      <c r="T481" s="9"/>
    </row>
    <row r="482" spans="1:20" s="16" customFormat="1" ht="13.5" customHeight="1" x14ac:dyDescent="0.15">
      <c r="A482" s="10">
        <v>479</v>
      </c>
      <c r="B482" s="7" t="s">
        <v>4182</v>
      </c>
      <c r="C482" s="70" t="s">
        <v>4183</v>
      </c>
      <c r="D482" s="40">
        <v>12.15</v>
      </c>
      <c r="E482" s="8">
        <f t="shared" si="87"/>
        <v>3.85</v>
      </c>
      <c r="F482" s="40"/>
      <c r="G482" s="8"/>
      <c r="H482" s="40"/>
      <c r="I482" s="8"/>
      <c r="J482" s="8"/>
      <c r="K482" s="8"/>
      <c r="L482" s="40"/>
      <c r="M482" s="8"/>
      <c r="N482" s="40"/>
      <c r="O482" s="8"/>
      <c r="P482" s="40"/>
      <c r="Q482" s="8"/>
      <c r="R482" s="157">
        <f t="shared" si="85"/>
        <v>12.15</v>
      </c>
      <c r="S482" s="9">
        <f t="shared" si="86"/>
        <v>3.85</v>
      </c>
      <c r="T482" s="9"/>
    </row>
    <row r="483" spans="1:20" s="16" customFormat="1" ht="13.5" customHeight="1" x14ac:dyDescent="0.15">
      <c r="A483" s="10">
        <v>480</v>
      </c>
      <c r="B483" s="7" t="s">
        <v>1455</v>
      </c>
      <c r="C483" s="70" t="s">
        <v>1456</v>
      </c>
      <c r="D483" s="40">
        <v>12.2636</v>
      </c>
      <c r="E483" s="8">
        <f t="shared" si="87"/>
        <v>3.88</v>
      </c>
      <c r="F483" s="40"/>
      <c r="G483" s="8"/>
      <c r="H483" s="40"/>
      <c r="I483" s="8"/>
      <c r="J483" s="8"/>
      <c r="K483" s="8"/>
      <c r="L483" s="40">
        <v>2.6</v>
      </c>
      <c r="M483" s="8">
        <f>ROUND(L483/60*19,2)</f>
        <v>0.82</v>
      </c>
      <c r="N483" s="40"/>
      <c r="O483" s="8"/>
      <c r="P483" s="40"/>
      <c r="Q483" s="8"/>
      <c r="R483" s="157">
        <f t="shared" si="85"/>
        <v>14.8636</v>
      </c>
      <c r="S483" s="9">
        <f t="shared" si="86"/>
        <v>4.7</v>
      </c>
      <c r="T483" s="9"/>
    </row>
    <row r="484" spans="1:20" s="16" customFormat="1" ht="13.5" customHeight="1" x14ac:dyDescent="0.15">
      <c r="A484" s="10">
        <v>481</v>
      </c>
      <c r="B484" s="7" t="s">
        <v>4184</v>
      </c>
      <c r="C484" s="70" t="s">
        <v>4185</v>
      </c>
      <c r="D484" s="40">
        <v>13.284000000000001</v>
      </c>
      <c r="E484" s="8">
        <f t="shared" si="87"/>
        <v>4.21</v>
      </c>
      <c r="F484" s="40"/>
      <c r="G484" s="8"/>
      <c r="H484" s="40"/>
      <c r="I484" s="8"/>
      <c r="J484" s="8"/>
      <c r="K484" s="8"/>
      <c r="L484" s="40"/>
      <c r="M484" s="8"/>
      <c r="N484" s="40"/>
      <c r="O484" s="8"/>
      <c r="P484" s="40"/>
      <c r="Q484" s="8"/>
      <c r="R484" s="157">
        <f t="shared" si="85"/>
        <v>13.284000000000001</v>
      </c>
      <c r="S484" s="9">
        <f t="shared" si="86"/>
        <v>4.21</v>
      </c>
      <c r="T484" s="9"/>
    </row>
    <row r="485" spans="1:20" s="16" customFormat="1" ht="13.5" customHeight="1" x14ac:dyDescent="0.15">
      <c r="A485" s="10">
        <v>482</v>
      </c>
      <c r="B485" s="7" t="s">
        <v>1457</v>
      </c>
      <c r="C485" s="70" t="s">
        <v>1458</v>
      </c>
      <c r="D485" s="40">
        <v>38.700000000000003</v>
      </c>
      <c r="E485" s="8">
        <f t="shared" si="87"/>
        <v>12.26</v>
      </c>
      <c r="F485" s="40"/>
      <c r="G485" s="8"/>
      <c r="H485" s="40"/>
      <c r="I485" s="8"/>
      <c r="J485" s="8"/>
      <c r="K485" s="8"/>
      <c r="L485" s="40">
        <v>2.8499999999999996</v>
      </c>
      <c r="M485" s="8">
        <f>ROUND(L485/60*19,2)</f>
        <v>0.9</v>
      </c>
      <c r="N485" s="40"/>
      <c r="O485" s="8"/>
      <c r="P485" s="40"/>
      <c r="Q485" s="8"/>
      <c r="R485" s="157">
        <f t="shared" si="85"/>
        <v>41.550000000000004</v>
      </c>
      <c r="S485" s="9">
        <f t="shared" si="86"/>
        <v>13.16</v>
      </c>
      <c r="T485" s="9"/>
    </row>
    <row r="486" spans="1:20" s="16" customFormat="1" ht="13.5" customHeight="1" x14ac:dyDescent="0.15">
      <c r="A486" s="10">
        <v>483</v>
      </c>
      <c r="B486" s="7" t="s">
        <v>7134</v>
      </c>
      <c r="C486" s="70" t="s">
        <v>4188</v>
      </c>
      <c r="D486" s="40">
        <v>22.95</v>
      </c>
      <c r="E486" s="8">
        <f t="shared" si="87"/>
        <v>7.27</v>
      </c>
      <c r="F486" s="40"/>
      <c r="G486" s="8"/>
      <c r="H486" s="40"/>
      <c r="I486" s="8"/>
      <c r="J486" s="8"/>
      <c r="K486" s="8"/>
      <c r="L486" s="40"/>
      <c r="M486" s="8"/>
      <c r="N486" s="40"/>
      <c r="O486" s="8"/>
      <c r="P486" s="40"/>
      <c r="Q486" s="8"/>
      <c r="R486" s="157">
        <f t="shared" si="85"/>
        <v>22.95</v>
      </c>
      <c r="S486" s="9">
        <f t="shared" si="86"/>
        <v>7.27</v>
      </c>
      <c r="T486" s="9"/>
    </row>
    <row r="487" spans="1:20" s="16" customFormat="1" ht="13.5" customHeight="1" x14ac:dyDescent="0.15">
      <c r="A487" s="10">
        <v>484</v>
      </c>
      <c r="B487" s="7" t="s">
        <v>1459</v>
      </c>
      <c r="C487" s="70" t="s">
        <v>1460</v>
      </c>
      <c r="D487" s="40">
        <v>38.700000000000003</v>
      </c>
      <c r="E487" s="8">
        <f t="shared" si="87"/>
        <v>12.26</v>
      </c>
      <c r="F487" s="40"/>
      <c r="G487" s="8"/>
      <c r="H487" s="40"/>
      <c r="I487" s="8"/>
      <c r="J487" s="8"/>
      <c r="K487" s="8"/>
      <c r="L487" s="40">
        <v>2.8499999999999996</v>
      </c>
      <c r="M487" s="8">
        <f>ROUND(L487/60*19,2)</f>
        <v>0.9</v>
      </c>
      <c r="N487" s="40"/>
      <c r="O487" s="8"/>
      <c r="P487" s="40"/>
      <c r="Q487" s="8"/>
      <c r="R487" s="157">
        <f t="shared" si="85"/>
        <v>41.550000000000004</v>
      </c>
      <c r="S487" s="9">
        <f t="shared" si="86"/>
        <v>13.16</v>
      </c>
      <c r="T487" s="9"/>
    </row>
    <row r="488" spans="1:20" s="16" customFormat="1" ht="13.5" customHeight="1" x14ac:dyDescent="0.15">
      <c r="A488" s="10">
        <v>485</v>
      </c>
      <c r="B488" s="7" t="s">
        <v>4186</v>
      </c>
      <c r="C488" s="70" t="s">
        <v>4187</v>
      </c>
      <c r="D488" s="40">
        <v>12.15</v>
      </c>
      <c r="E488" s="8">
        <f t="shared" si="87"/>
        <v>3.85</v>
      </c>
      <c r="F488" s="40"/>
      <c r="G488" s="8"/>
      <c r="H488" s="40"/>
      <c r="I488" s="8"/>
      <c r="J488" s="8"/>
      <c r="K488" s="8"/>
      <c r="L488" s="40"/>
      <c r="M488" s="8"/>
      <c r="N488" s="40"/>
      <c r="O488" s="8"/>
      <c r="P488" s="40"/>
      <c r="Q488" s="8"/>
      <c r="R488" s="157">
        <f t="shared" si="85"/>
        <v>12.15</v>
      </c>
      <c r="S488" s="9">
        <f t="shared" si="86"/>
        <v>3.85</v>
      </c>
      <c r="T488" s="9"/>
    </row>
    <row r="489" spans="1:20" s="16" customFormat="1" ht="13.5" customHeight="1" x14ac:dyDescent="0.15">
      <c r="A489" s="10">
        <v>486</v>
      </c>
      <c r="B489" s="7" t="s">
        <v>4295</v>
      </c>
      <c r="C489" s="70" t="s">
        <v>4296</v>
      </c>
      <c r="D489" s="40">
        <v>12.15</v>
      </c>
      <c r="E489" s="8">
        <f t="shared" si="87"/>
        <v>3.85</v>
      </c>
      <c r="F489" s="40"/>
      <c r="G489" s="8"/>
      <c r="H489" s="40"/>
      <c r="I489" s="8"/>
      <c r="J489" s="8"/>
      <c r="K489" s="8"/>
      <c r="L489" s="40"/>
      <c r="M489" s="8"/>
      <c r="N489" s="40"/>
      <c r="O489" s="8"/>
      <c r="P489" s="40"/>
      <c r="Q489" s="8"/>
      <c r="R489" s="157">
        <f t="shared" si="85"/>
        <v>12.15</v>
      </c>
      <c r="S489" s="9">
        <f t="shared" si="86"/>
        <v>3.85</v>
      </c>
      <c r="T489" s="9"/>
    </row>
    <row r="490" spans="1:20" s="16" customFormat="1" ht="13.5" customHeight="1" x14ac:dyDescent="0.15">
      <c r="A490" s="10">
        <v>487</v>
      </c>
      <c r="B490" s="7" t="s">
        <v>4297</v>
      </c>
      <c r="C490" s="70" t="s">
        <v>4298</v>
      </c>
      <c r="D490" s="40">
        <v>17.55</v>
      </c>
      <c r="E490" s="8">
        <f t="shared" si="87"/>
        <v>5.56</v>
      </c>
      <c r="F490" s="40"/>
      <c r="G490" s="8"/>
      <c r="H490" s="40"/>
      <c r="I490" s="8"/>
      <c r="J490" s="8"/>
      <c r="K490" s="8"/>
      <c r="L490" s="40"/>
      <c r="M490" s="8"/>
      <c r="N490" s="40"/>
      <c r="O490" s="8"/>
      <c r="P490" s="40"/>
      <c r="Q490" s="8"/>
      <c r="R490" s="157">
        <f t="shared" si="85"/>
        <v>17.55</v>
      </c>
      <c r="S490" s="9">
        <f t="shared" si="86"/>
        <v>5.56</v>
      </c>
      <c r="T490" s="9"/>
    </row>
    <row r="491" spans="1:20" s="16" customFormat="1" ht="13.5" customHeight="1" x14ac:dyDescent="0.15">
      <c r="A491" s="10">
        <v>488</v>
      </c>
      <c r="B491" s="7" t="s">
        <v>4299</v>
      </c>
      <c r="C491" s="70" t="s">
        <v>4300</v>
      </c>
      <c r="D491" s="40">
        <v>14.22</v>
      </c>
      <c r="E491" s="8">
        <f t="shared" si="87"/>
        <v>4.5</v>
      </c>
      <c r="F491" s="40"/>
      <c r="G491" s="8"/>
      <c r="H491" s="40"/>
      <c r="I491" s="8"/>
      <c r="J491" s="8"/>
      <c r="K491" s="8"/>
      <c r="L491" s="40"/>
      <c r="M491" s="8"/>
      <c r="N491" s="40"/>
      <c r="O491" s="8"/>
      <c r="P491" s="40"/>
      <c r="Q491" s="8"/>
      <c r="R491" s="157">
        <f t="shared" si="85"/>
        <v>14.22</v>
      </c>
      <c r="S491" s="9">
        <f t="shared" si="86"/>
        <v>4.5</v>
      </c>
      <c r="T491" s="9"/>
    </row>
    <row r="492" spans="1:20" s="16" customFormat="1" ht="13.5" customHeight="1" x14ac:dyDescent="0.15">
      <c r="A492" s="10">
        <v>489</v>
      </c>
      <c r="B492" s="7" t="s">
        <v>7135</v>
      </c>
      <c r="C492" s="70" t="s">
        <v>5237</v>
      </c>
      <c r="D492" s="40">
        <v>14</v>
      </c>
      <c r="E492" s="8">
        <f t="shared" si="87"/>
        <v>4.43</v>
      </c>
      <c r="F492" s="40"/>
      <c r="G492" s="8"/>
      <c r="H492" s="40"/>
      <c r="I492" s="8"/>
      <c r="J492" s="8"/>
      <c r="K492" s="8"/>
      <c r="L492" s="40"/>
      <c r="M492" s="8"/>
      <c r="N492" s="40"/>
      <c r="O492" s="8"/>
      <c r="P492" s="40"/>
      <c r="Q492" s="8"/>
      <c r="R492" s="157">
        <f t="shared" si="85"/>
        <v>14</v>
      </c>
      <c r="S492" s="9">
        <f t="shared" si="86"/>
        <v>4.43</v>
      </c>
      <c r="T492" s="9"/>
    </row>
    <row r="493" spans="1:20" s="16" customFormat="1" ht="13.5" customHeight="1" x14ac:dyDescent="0.15">
      <c r="A493" s="10">
        <v>490</v>
      </c>
      <c r="B493" s="7" t="s">
        <v>4325</v>
      </c>
      <c r="C493" s="70" t="s">
        <v>4326</v>
      </c>
      <c r="D493" s="40">
        <v>22.95</v>
      </c>
      <c r="E493" s="8">
        <f t="shared" si="87"/>
        <v>7.27</v>
      </c>
      <c r="F493" s="40"/>
      <c r="G493" s="8"/>
      <c r="H493" s="40"/>
      <c r="I493" s="8"/>
      <c r="J493" s="8"/>
      <c r="K493" s="8"/>
      <c r="L493" s="40"/>
      <c r="M493" s="8"/>
      <c r="N493" s="40"/>
      <c r="O493" s="8"/>
      <c r="P493" s="40"/>
      <c r="Q493" s="8"/>
      <c r="R493" s="157">
        <f t="shared" si="85"/>
        <v>22.95</v>
      </c>
      <c r="S493" s="9">
        <f t="shared" si="86"/>
        <v>7.27</v>
      </c>
      <c r="T493" s="9"/>
    </row>
    <row r="494" spans="1:20" s="16" customFormat="1" ht="13.5" customHeight="1" x14ac:dyDescent="0.15">
      <c r="A494" s="10">
        <v>491</v>
      </c>
      <c r="B494" s="7" t="s">
        <v>4327</v>
      </c>
      <c r="C494" s="70" t="s">
        <v>4328</v>
      </c>
      <c r="D494" s="40">
        <v>22.95</v>
      </c>
      <c r="E494" s="8">
        <f t="shared" si="87"/>
        <v>7.27</v>
      </c>
      <c r="F494" s="40"/>
      <c r="G494" s="8"/>
      <c r="H494" s="40"/>
      <c r="I494" s="8"/>
      <c r="J494" s="8"/>
      <c r="K494" s="8"/>
      <c r="L494" s="40"/>
      <c r="M494" s="8"/>
      <c r="N494" s="40"/>
      <c r="O494" s="8"/>
      <c r="P494" s="40"/>
      <c r="Q494" s="8"/>
      <c r="R494" s="157">
        <f t="shared" si="85"/>
        <v>22.95</v>
      </c>
      <c r="S494" s="9">
        <f t="shared" si="86"/>
        <v>7.27</v>
      </c>
      <c r="T494" s="9"/>
    </row>
    <row r="495" spans="1:20" s="16" customFormat="1" ht="13.5" customHeight="1" x14ac:dyDescent="0.15">
      <c r="A495" s="10">
        <v>492</v>
      </c>
      <c r="B495" s="7" t="s">
        <v>4334</v>
      </c>
      <c r="C495" s="70" t="s">
        <v>4335</v>
      </c>
      <c r="D495" s="40">
        <v>14.787000000000001</v>
      </c>
      <c r="E495" s="8">
        <f t="shared" si="87"/>
        <v>4.68</v>
      </c>
      <c r="F495" s="40"/>
      <c r="G495" s="8"/>
      <c r="H495" s="40"/>
      <c r="I495" s="8"/>
      <c r="J495" s="8"/>
      <c r="K495" s="8"/>
      <c r="L495" s="40"/>
      <c r="M495" s="8"/>
      <c r="N495" s="40"/>
      <c r="O495" s="8"/>
      <c r="P495" s="40"/>
      <c r="Q495" s="8"/>
      <c r="R495" s="157">
        <f t="shared" si="85"/>
        <v>14.787000000000001</v>
      </c>
      <c r="S495" s="9">
        <f t="shared" si="86"/>
        <v>4.68</v>
      </c>
      <c r="T495" s="9"/>
    </row>
    <row r="496" spans="1:20" s="16" customFormat="1" ht="13.5" customHeight="1" x14ac:dyDescent="0.15">
      <c r="A496" s="10">
        <v>493</v>
      </c>
      <c r="B496" s="7" t="s">
        <v>4415</v>
      </c>
      <c r="C496" s="70" t="s">
        <v>4416</v>
      </c>
      <c r="D496" s="40">
        <v>14.787000000000001</v>
      </c>
      <c r="E496" s="8">
        <f t="shared" si="87"/>
        <v>4.68</v>
      </c>
      <c r="F496" s="40"/>
      <c r="G496" s="8"/>
      <c r="H496" s="40"/>
      <c r="I496" s="8"/>
      <c r="J496" s="8"/>
      <c r="K496" s="8"/>
      <c r="L496" s="40"/>
      <c r="M496" s="8"/>
      <c r="N496" s="40"/>
      <c r="O496" s="8"/>
      <c r="P496" s="40"/>
      <c r="Q496" s="8"/>
      <c r="R496" s="157">
        <f t="shared" si="85"/>
        <v>14.787000000000001</v>
      </c>
      <c r="S496" s="9">
        <f t="shared" si="86"/>
        <v>4.68</v>
      </c>
      <c r="T496" s="9"/>
    </row>
    <row r="497" spans="1:20" s="16" customFormat="1" ht="13.5" customHeight="1" x14ac:dyDescent="0.15">
      <c r="A497" s="10">
        <v>494</v>
      </c>
      <c r="B497" s="7" t="s">
        <v>4417</v>
      </c>
      <c r="C497" s="70" t="s">
        <v>4418</v>
      </c>
      <c r="D497" s="40">
        <v>14.79</v>
      </c>
      <c r="E497" s="8">
        <f t="shared" si="87"/>
        <v>4.68</v>
      </c>
      <c r="F497" s="40"/>
      <c r="G497" s="8"/>
      <c r="H497" s="40"/>
      <c r="I497" s="8"/>
      <c r="J497" s="8"/>
      <c r="K497" s="8"/>
      <c r="L497" s="40"/>
      <c r="M497" s="8"/>
      <c r="N497" s="40"/>
      <c r="O497" s="8"/>
      <c r="P497" s="40"/>
      <c r="Q497" s="8"/>
      <c r="R497" s="157">
        <f t="shared" si="85"/>
        <v>14.79</v>
      </c>
      <c r="S497" s="9">
        <f t="shared" si="86"/>
        <v>4.68</v>
      </c>
      <c r="T497" s="9"/>
    </row>
    <row r="498" spans="1:20" s="16" customFormat="1" ht="13.5" customHeight="1" x14ac:dyDescent="0.15">
      <c r="A498" s="10">
        <v>495</v>
      </c>
      <c r="B498" s="7" t="s">
        <v>2843</v>
      </c>
      <c r="C498" s="70" t="s">
        <v>2844</v>
      </c>
      <c r="D498" s="40">
        <v>60.372</v>
      </c>
      <c r="E498" s="8">
        <f t="shared" si="87"/>
        <v>19.12</v>
      </c>
      <c r="F498" s="40"/>
      <c r="G498" s="8"/>
      <c r="H498" s="40"/>
      <c r="I498" s="8"/>
      <c r="J498" s="8"/>
      <c r="K498" s="8"/>
      <c r="L498" s="40">
        <v>10</v>
      </c>
      <c r="M498" s="8">
        <f t="shared" ref="M498:M504" si="90">ROUND(L498/60*19,2)</f>
        <v>3.17</v>
      </c>
      <c r="N498" s="40"/>
      <c r="O498" s="8"/>
      <c r="P498" s="40"/>
      <c r="Q498" s="8"/>
      <c r="R498" s="157">
        <f t="shared" si="85"/>
        <v>70.372</v>
      </c>
      <c r="S498" s="9">
        <f t="shared" si="86"/>
        <v>22.29</v>
      </c>
      <c r="T498" s="9"/>
    </row>
    <row r="499" spans="1:20" s="16" customFormat="1" ht="13.5" customHeight="1" x14ac:dyDescent="0.15">
      <c r="A499" s="10">
        <v>496</v>
      </c>
      <c r="B499" s="7" t="s">
        <v>2848</v>
      </c>
      <c r="C499" s="70" t="s">
        <v>2849</v>
      </c>
      <c r="D499" s="40">
        <v>12.577500000000001</v>
      </c>
      <c r="E499" s="8">
        <f t="shared" si="87"/>
        <v>3.98</v>
      </c>
      <c r="F499" s="40"/>
      <c r="G499" s="8"/>
      <c r="H499" s="40">
        <v>84.48</v>
      </c>
      <c r="I499" s="8">
        <f t="shared" ref="I499:I500" si="91">ROUND(H499/60*19,2)</f>
        <v>26.75</v>
      </c>
      <c r="J499" s="8"/>
      <c r="K499" s="8"/>
      <c r="L499" s="40">
        <v>7.1012500000000003</v>
      </c>
      <c r="M499" s="8">
        <f t="shared" si="90"/>
        <v>2.25</v>
      </c>
      <c r="N499" s="40"/>
      <c r="O499" s="8"/>
      <c r="P499" s="40"/>
      <c r="Q499" s="8"/>
      <c r="R499" s="157">
        <f t="shared" si="85"/>
        <v>104.15875</v>
      </c>
      <c r="S499" s="9">
        <f t="shared" si="86"/>
        <v>32.980000000000004</v>
      </c>
      <c r="T499" s="9"/>
    </row>
    <row r="500" spans="1:20" s="16" customFormat="1" ht="13.5" customHeight="1" x14ac:dyDescent="0.15">
      <c r="A500" s="10">
        <v>497</v>
      </c>
      <c r="B500" s="7" t="s">
        <v>2854</v>
      </c>
      <c r="C500" s="70" t="s">
        <v>2855</v>
      </c>
      <c r="D500" s="40">
        <v>12.577500000000001</v>
      </c>
      <c r="E500" s="8">
        <f t="shared" si="87"/>
        <v>3.98</v>
      </c>
      <c r="F500" s="40"/>
      <c r="G500" s="8"/>
      <c r="H500" s="40">
        <v>84.48</v>
      </c>
      <c r="I500" s="8">
        <f t="shared" si="91"/>
        <v>26.75</v>
      </c>
      <c r="J500" s="8"/>
      <c r="K500" s="8"/>
      <c r="L500" s="40">
        <v>7.1012500000000003</v>
      </c>
      <c r="M500" s="8">
        <f t="shared" si="90"/>
        <v>2.25</v>
      </c>
      <c r="N500" s="40"/>
      <c r="O500" s="8"/>
      <c r="P500" s="40"/>
      <c r="Q500" s="8"/>
      <c r="R500" s="157">
        <f t="shared" si="85"/>
        <v>104.15875</v>
      </c>
      <c r="S500" s="9">
        <f t="shared" si="86"/>
        <v>32.980000000000004</v>
      </c>
      <c r="T500" s="9"/>
    </row>
    <row r="501" spans="1:20" s="16" customFormat="1" ht="13.5" customHeight="1" x14ac:dyDescent="0.15">
      <c r="A501" s="10">
        <v>498</v>
      </c>
      <c r="B501" s="7" t="s">
        <v>2035</v>
      </c>
      <c r="C501" s="70" t="s">
        <v>2036</v>
      </c>
      <c r="D501" s="40">
        <v>8.8545599999999993</v>
      </c>
      <c r="E501" s="8">
        <f t="shared" si="87"/>
        <v>2.8</v>
      </c>
      <c r="F501" s="40"/>
      <c r="G501" s="8"/>
      <c r="H501" s="40"/>
      <c r="I501" s="8"/>
      <c r="J501" s="8"/>
      <c r="K501" s="8"/>
      <c r="L501" s="40">
        <v>2.6</v>
      </c>
      <c r="M501" s="8">
        <f t="shared" si="90"/>
        <v>0.82</v>
      </c>
      <c r="N501" s="40"/>
      <c r="O501" s="8"/>
      <c r="P501" s="40"/>
      <c r="Q501" s="8"/>
      <c r="R501" s="157">
        <f t="shared" si="85"/>
        <v>11.454559999999999</v>
      </c>
      <c r="S501" s="9">
        <f t="shared" si="86"/>
        <v>3.6199999999999997</v>
      </c>
      <c r="T501" s="9"/>
    </row>
    <row r="502" spans="1:20" s="16" customFormat="1" ht="13.5" customHeight="1" x14ac:dyDescent="0.15">
      <c r="A502" s="10">
        <v>499</v>
      </c>
      <c r="B502" s="7" t="s">
        <v>1995</v>
      </c>
      <c r="C502" s="70" t="s">
        <v>1996</v>
      </c>
      <c r="D502" s="40">
        <v>6.7080000000000002</v>
      </c>
      <c r="E502" s="8">
        <f t="shared" si="87"/>
        <v>2.12</v>
      </c>
      <c r="F502" s="40"/>
      <c r="G502" s="8"/>
      <c r="H502" s="40"/>
      <c r="I502" s="8"/>
      <c r="J502" s="8"/>
      <c r="K502" s="8"/>
      <c r="L502" s="40">
        <v>3.59</v>
      </c>
      <c r="M502" s="8">
        <f t="shared" si="90"/>
        <v>1.1399999999999999</v>
      </c>
      <c r="N502" s="40"/>
      <c r="O502" s="8"/>
      <c r="P502" s="40"/>
      <c r="Q502" s="8"/>
      <c r="R502" s="157">
        <f t="shared" si="85"/>
        <v>10.298</v>
      </c>
      <c r="S502" s="9">
        <f t="shared" si="86"/>
        <v>3.26</v>
      </c>
      <c r="T502" s="9"/>
    </row>
    <row r="503" spans="1:20" s="16" customFormat="1" ht="13.5" customHeight="1" x14ac:dyDescent="0.15">
      <c r="A503" s="10">
        <v>500</v>
      </c>
      <c r="B503" s="7" t="s">
        <v>2858</v>
      </c>
      <c r="C503" s="70" t="s">
        <v>2859</v>
      </c>
      <c r="D503" s="40">
        <v>8.8545599999999993</v>
      </c>
      <c r="E503" s="8">
        <f t="shared" si="87"/>
        <v>2.8</v>
      </c>
      <c r="F503" s="40"/>
      <c r="G503" s="8"/>
      <c r="H503" s="40"/>
      <c r="I503" s="8"/>
      <c r="J503" s="8"/>
      <c r="K503" s="8"/>
      <c r="L503" s="40">
        <v>2.6</v>
      </c>
      <c r="M503" s="8">
        <f t="shared" si="90"/>
        <v>0.82</v>
      </c>
      <c r="N503" s="40"/>
      <c r="O503" s="8"/>
      <c r="P503" s="40"/>
      <c r="Q503" s="8"/>
      <c r="R503" s="157">
        <f t="shared" si="85"/>
        <v>11.454559999999999</v>
      </c>
      <c r="S503" s="9">
        <f t="shared" si="86"/>
        <v>3.6199999999999997</v>
      </c>
      <c r="T503" s="9"/>
    </row>
    <row r="504" spans="1:20" s="16" customFormat="1" ht="13.5" customHeight="1" x14ac:dyDescent="0.15">
      <c r="A504" s="10">
        <v>501</v>
      </c>
      <c r="B504" s="7" t="s">
        <v>2860</v>
      </c>
      <c r="C504" s="70" t="s">
        <v>2861</v>
      </c>
      <c r="D504" s="40"/>
      <c r="E504" s="8"/>
      <c r="F504" s="40"/>
      <c r="G504" s="8"/>
      <c r="H504" s="40"/>
      <c r="I504" s="8"/>
      <c r="J504" s="8"/>
      <c r="K504" s="8"/>
      <c r="L504" s="40">
        <v>4</v>
      </c>
      <c r="M504" s="8">
        <f t="shared" si="90"/>
        <v>1.27</v>
      </c>
      <c r="N504" s="40"/>
      <c r="O504" s="8"/>
      <c r="P504" s="40"/>
      <c r="Q504" s="8"/>
      <c r="R504" s="157">
        <f t="shared" si="85"/>
        <v>4</v>
      </c>
      <c r="S504" s="9">
        <f t="shared" si="86"/>
        <v>1.27</v>
      </c>
      <c r="T504" s="9"/>
    </row>
    <row r="505" spans="1:20" s="16" customFormat="1" ht="13.5" customHeight="1" x14ac:dyDescent="0.15">
      <c r="A505" s="10">
        <v>502</v>
      </c>
      <c r="B505" s="7" t="s">
        <v>2862</v>
      </c>
      <c r="C505" s="70" t="s">
        <v>7136</v>
      </c>
      <c r="D505" s="40">
        <v>156.52000000000001</v>
      </c>
      <c r="E505" s="8">
        <f t="shared" si="87"/>
        <v>49.56</v>
      </c>
      <c r="F505" s="40"/>
      <c r="G505" s="8"/>
      <c r="H505" s="40"/>
      <c r="I505" s="8"/>
      <c r="J505" s="8"/>
      <c r="K505" s="8"/>
      <c r="L505" s="40"/>
      <c r="M505" s="8"/>
      <c r="N505" s="40"/>
      <c r="O505" s="8"/>
      <c r="P505" s="40"/>
      <c r="Q505" s="8"/>
      <c r="R505" s="157">
        <f t="shared" si="85"/>
        <v>156.52000000000001</v>
      </c>
      <c r="S505" s="9">
        <f t="shared" si="86"/>
        <v>49.56</v>
      </c>
      <c r="T505" s="9"/>
    </row>
    <row r="506" spans="1:20" s="16" customFormat="1" ht="13.5" customHeight="1" x14ac:dyDescent="0.15">
      <c r="A506" s="10">
        <v>503</v>
      </c>
      <c r="B506" s="7" t="s">
        <v>2863</v>
      </c>
      <c r="C506" s="70" t="s">
        <v>2864</v>
      </c>
      <c r="D506" s="40">
        <v>12.577500000000001</v>
      </c>
      <c r="E506" s="8">
        <f t="shared" si="87"/>
        <v>3.98</v>
      </c>
      <c r="F506" s="40"/>
      <c r="G506" s="8"/>
      <c r="H506" s="40">
        <v>84.48</v>
      </c>
      <c r="I506" s="8">
        <f>ROUND(H506/60*19,2)</f>
        <v>26.75</v>
      </c>
      <c r="J506" s="8"/>
      <c r="K506" s="8"/>
      <c r="L506" s="40">
        <v>7.1012500000000003</v>
      </c>
      <c r="M506" s="8">
        <f t="shared" ref="M506:M541" si="92">ROUND(L506/60*19,2)</f>
        <v>2.25</v>
      </c>
      <c r="N506" s="40"/>
      <c r="O506" s="8"/>
      <c r="P506" s="40"/>
      <c r="Q506" s="8"/>
      <c r="R506" s="157">
        <f t="shared" si="85"/>
        <v>104.15875</v>
      </c>
      <c r="S506" s="9">
        <f t="shared" si="86"/>
        <v>32.980000000000004</v>
      </c>
      <c r="T506" s="9"/>
    </row>
    <row r="507" spans="1:20" s="16" customFormat="1" ht="13.5" customHeight="1" x14ac:dyDescent="0.15">
      <c r="A507" s="10">
        <v>504</v>
      </c>
      <c r="B507" s="7" t="s">
        <v>2865</v>
      </c>
      <c r="C507" s="70" t="s">
        <v>2866</v>
      </c>
      <c r="D507" s="40">
        <v>8.3849999999999998</v>
      </c>
      <c r="E507" s="8">
        <f t="shared" si="87"/>
        <v>2.66</v>
      </c>
      <c r="F507" s="40"/>
      <c r="G507" s="8"/>
      <c r="H507" s="40"/>
      <c r="I507" s="8"/>
      <c r="J507" s="8"/>
      <c r="K507" s="8"/>
      <c r="L507" s="40">
        <v>5</v>
      </c>
      <c r="M507" s="8">
        <f t="shared" si="92"/>
        <v>1.58</v>
      </c>
      <c r="N507" s="40"/>
      <c r="O507" s="8"/>
      <c r="P507" s="40"/>
      <c r="Q507" s="8"/>
      <c r="R507" s="157">
        <f t="shared" si="85"/>
        <v>13.385</v>
      </c>
      <c r="S507" s="9">
        <f t="shared" si="86"/>
        <v>4.24</v>
      </c>
      <c r="T507" s="9"/>
    </row>
    <row r="508" spans="1:20" s="16" customFormat="1" ht="13.5" customHeight="1" x14ac:dyDescent="0.15">
      <c r="A508" s="10">
        <v>505</v>
      </c>
      <c r="B508" s="7" t="s">
        <v>2788</v>
      </c>
      <c r="C508" s="70" t="s">
        <v>2867</v>
      </c>
      <c r="D508" s="40">
        <v>78.260000000000005</v>
      </c>
      <c r="E508" s="8">
        <f t="shared" si="87"/>
        <v>24.78</v>
      </c>
      <c r="F508" s="40"/>
      <c r="G508" s="8"/>
      <c r="H508" s="40"/>
      <c r="I508" s="8"/>
      <c r="J508" s="8"/>
      <c r="K508" s="8"/>
      <c r="L508" s="40">
        <v>9.2624999999999993</v>
      </c>
      <c r="M508" s="8">
        <f t="shared" si="92"/>
        <v>2.93</v>
      </c>
      <c r="N508" s="40"/>
      <c r="O508" s="8"/>
      <c r="P508" s="40"/>
      <c r="Q508" s="8"/>
      <c r="R508" s="157">
        <f t="shared" si="85"/>
        <v>87.522500000000008</v>
      </c>
      <c r="S508" s="9">
        <f t="shared" si="86"/>
        <v>27.71</v>
      </c>
      <c r="T508" s="9"/>
    </row>
    <row r="509" spans="1:20" s="16" customFormat="1" ht="13.5" customHeight="1" x14ac:dyDescent="0.15">
      <c r="A509" s="10">
        <v>506</v>
      </c>
      <c r="B509" s="7" t="s">
        <v>734</v>
      </c>
      <c r="C509" s="70" t="s">
        <v>735</v>
      </c>
      <c r="D509" s="40">
        <v>27.863999999999997</v>
      </c>
      <c r="E509" s="8">
        <f t="shared" si="87"/>
        <v>8.82</v>
      </c>
      <c r="F509" s="40"/>
      <c r="G509" s="8"/>
      <c r="H509" s="40"/>
      <c r="I509" s="8"/>
      <c r="J509" s="8"/>
      <c r="K509" s="8"/>
      <c r="L509" s="40">
        <v>8</v>
      </c>
      <c r="M509" s="8">
        <f t="shared" si="92"/>
        <v>2.5299999999999998</v>
      </c>
      <c r="N509" s="40"/>
      <c r="O509" s="8"/>
      <c r="P509" s="40"/>
      <c r="Q509" s="8"/>
      <c r="R509" s="157">
        <f t="shared" si="85"/>
        <v>35.863999999999997</v>
      </c>
      <c r="S509" s="9">
        <f t="shared" si="86"/>
        <v>11.35</v>
      </c>
      <c r="T509" s="9"/>
    </row>
    <row r="510" spans="1:20" s="16" customFormat="1" ht="13.5" customHeight="1" x14ac:dyDescent="0.15">
      <c r="A510" s="10">
        <v>507</v>
      </c>
      <c r="B510" s="7" t="s">
        <v>2121</v>
      </c>
      <c r="C510" s="70" t="s">
        <v>4915</v>
      </c>
      <c r="D510" s="40">
        <v>13.62215232</v>
      </c>
      <c r="E510" s="8">
        <f t="shared" si="87"/>
        <v>4.3099999999999996</v>
      </c>
      <c r="F510" s="40"/>
      <c r="G510" s="8"/>
      <c r="H510" s="40"/>
      <c r="I510" s="8"/>
      <c r="J510" s="8"/>
      <c r="K510" s="8"/>
      <c r="L510" s="40">
        <v>2.6</v>
      </c>
      <c r="M510" s="8">
        <f t="shared" si="92"/>
        <v>0.82</v>
      </c>
      <c r="N510" s="40"/>
      <c r="O510" s="8"/>
      <c r="P510" s="40"/>
      <c r="Q510" s="8"/>
      <c r="R510" s="157">
        <f t="shared" si="85"/>
        <v>16.222152319999999</v>
      </c>
      <c r="S510" s="9">
        <f t="shared" si="86"/>
        <v>5.13</v>
      </c>
      <c r="T510" s="9"/>
    </row>
    <row r="511" spans="1:20" s="16" customFormat="1" ht="13.5" customHeight="1" x14ac:dyDescent="0.15">
      <c r="A511" s="10">
        <v>508</v>
      </c>
      <c r="B511" s="7" t="s">
        <v>1943</v>
      </c>
      <c r="C511" s="70" t="s">
        <v>4916</v>
      </c>
      <c r="D511" s="40">
        <v>8.1732913919999994</v>
      </c>
      <c r="E511" s="8">
        <f t="shared" si="87"/>
        <v>2.59</v>
      </c>
      <c r="F511" s="40"/>
      <c r="G511" s="8"/>
      <c r="H511" s="40"/>
      <c r="I511" s="8"/>
      <c r="J511" s="8"/>
      <c r="K511" s="8"/>
      <c r="L511" s="40">
        <v>3.59</v>
      </c>
      <c r="M511" s="8">
        <f t="shared" si="92"/>
        <v>1.1399999999999999</v>
      </c>
      <c r="N511" s="40"/>
      <c r="O511" s="8"/>
      <c r="P511" s="40"/>
      <c r="Q511" s="8"/>
      <c r="R511" s="157">
        <f t="shared" si="85"/>
        <v>11.763291391999999</v>
      </c>
      <c r="S511" s="9">
        <f t="shared" si="86"/>
        <v>3.7299999999999995</v>
      </c>
      <c r="T511" s="9"/>
    </row>
    <row r="512" spans="1:20" s="16" customFormat="1" ht="13.5" customHeight="1" x14ac:dyDescent="0.15">
      <c r="A512" s="10">
        <v>509</v>
      </c>
      <c r="B512" s="7" t="s">
        <v>1235</v>
      </c>
      <c r="C512" s="70" t="s">
        <v>1236</v>
      </c>
      <c r="D512" s="40">
        <v>19.219968000000001</v>
      </c>
      <c r="E512" s="8">
        <f t="shared" si="87"/>
        <v>6.09</v>
      </c>
      <c r="F512" s="40"/>
      <c r="G512" s="8"/>
      <c r="H512" s="40">
        <v>206.8</v>
      </c>
      <c r="I512" s="8">
        <f t="shared" ref="I512:I513" si="93">ROUND(H512/60*19,2)</f>
        <v>65.489999999999995</v>
      </c>
      <c r="J512" s="8"/>
      <c r="K512" s="8"/>
      <c r="L512" s="40">
        <v>18.239999999999998</v>
      </c>
      <c r="M512" s="8">
        <f t="shared" si="92"/>
        <v>5.78</v>
      </c>
      <c r="N512" s="40"/>
      <c r="O512" s="8"/>
      <c r="P512" s="40"/>
      <c r="Q512" s="8"/>
      <c r="R512" s="157">
        <f t="shared" si="85"/>
        <v>244.25996800000001</v>
      </c>
      <c r="S512" s="9">
        <f t="shared" si="86"/>
        <v>77.36</v>
      </c>
      <c r="T512" s="9"/>
    </row>
    <row r="513" spans="1:20" s="16" customFormat="1" ht="13.5" customHeight="1" x14ac:dyDescent="0.15">
      <c r="A513" s="10">
        <v>510</v>
      </c>
      <c r="B513" s="7" t="s">
        <v>1445</v>
      </c>
      <c r="C513" s="70" t="s">
        <v>4166</v>
      </c>
      <c r="D513" s="40">
        <v>15.48</v>
      </c>
      <c r="E513" s="8">
        <f t="shared" si="87"/>
        <v>4.9000000000000004</v>
      </c>
      <c r="F513" s="40"/>
      <c r="G513" s="8"/>
      <c r="H513" s="40">
        <v>206.8</v>
      </c>
      <c r="I513" s="8">
        <f t="shared" si="93"/>
        <v>65.489999999999995</v>
      </c>
      <c r="J513" s="8"/>
      <c r="K513" s="8"/>
      <c r="L513" s="40">
        <v>18.239999999999998</v>
      </c>
      <c r="M513" s="8">
        <f t="shared" si="92"/>
        <v>5.78</v>
      </c>
      <c r="N513" s="40"/>
      <c r="O513" s="8"/>
      <c r="P513" s="40"/>
      <c r="Q513" s="8"/>
      <c r="R513" s="157">
        <f t="shared" si="85"/>
        <v>240.52</v>
      </c>
      <c r="S513" s="9">
        <f t="shared" si="86"/>
        <v>76.17</v>
      </c>
      <c r="T513" s="9"/>
    </row>
    <row r="514" spans="1:20" s="16" customFormat="1" ht="13.5" customHeight="1" x14ac:dyDescent="0.15">
      <c r="A514" s="10">
        <v>511</v>
      </c>
      <c r="B514" s="7" t="s">
        <v>7137</v>
      </c>
      <c r="C514" s="70" t="s">
        <v>775</v>
      </c>
      <c r="D514" s="40">
        <v>19.78</v>
      </c>
      <c r="E514" s="8">
        <f t="shared" si="87"/>
        <v>6.26</v>
      </c>
      <c r="F514" s="40"/>
      <c r="G514" s="8"/>
      <c r="H514" s="40"/>
      <c r="I514" s="8"/>
      <c r="J514" s="8"/>
      <c r="K514" s="8"/>
      <c r="L514" s="40">
        <v>8</v>
      </c>
      <c r="M514" s="8">
        <f t="shared" si="92"/>
        <v>2.5299999999999998</v>
      </c>
      <c r="N514" s="40"/>
      <c r="O514" s="8"/>
      <c r="P514" s="40"/>
      <c r="Q514" s="8"/>
      <c r="R514" s="157">
        <f t="shared" si="85"/>
        <v>27.78</v>
      </c>
      <c r="S514" s="9">
        <f t="shared" si="86"/>
        <v>8.7899999999999991</v>
      </c>
      <c r="T514" s="9"/>
    </row>
    <row r="515" spans="1:20" s="16" customFormat="1" ht="13.5" customHeight="1" x14ac:dyDescent="0.15">
      <c r="A515" s="10">
        <v>512</v>
      </c>
      <c r="B515" s="7" t="s">
        <v>2705</v>
      </c>
      <c r="C515" s="70" t="s">
        <v>4917</v>
      </c>
      <c r="D515" s="40">
        <v>10.32</v>
      </c>
      <c r="E515" s="8">
        <f t="shared" si="87"/>
        <v>3.27</v>
      </c>
      <c r="F515" s="40"/>
      <c r="G515" s="8"/>
      <c r="H515" s="40"/>
      <c r="I515" s="8"/>
      <c r="J515" s="8"/>
      <c r="K515" s="8"/>
      <c r="L515" s="40">
        <v>2.6</v>
      </c>
      <c r="M515" s="8">
        <f t="shared" si="92"/>
        <v>0.82</v>
      </c>
      <c r="N515" s="40"/>
      <c r="O515" s="8"/>
      <c r="P515" s="40"/>
      <c r="Q515" s="8"/>
      <c r="R515" s="157">
        <f t="shared" si="85"/>
        <v>12.92</v>
      </c>
      <c r="S515" s="9">
        <f t="shared" si="86"/>
        <v>4.09</v>
      </c>
      <c r="T515" s="9"/>
    </row>
    <row r="516" spans="1:20" s="16" customFormat="1" ht="13.5" customHeight="1" x14ac:dyDescent="0.15">
      <c r="A516" s="10">
        <v>513</v>
      </c>
      <c r="B516" s="7" t="s">
        <v>2901</v>
      </c>
      <c r="C516" s="70" t="s">
        <v>4918</v>
      </c>
      <c r="D516" s="40">
        <v>61.644800000000004</v>
      </c>
      <c r="E516" s="8">
        <f t="shared" si="87"/>
        <v>19.52</v>
      </c>
      <c r="F516" s="40"/>
      <c r="G516" s="8"/>
      <c r="H516" s="40"/>
      <c r="I516" s="8"/>
      <c r="J516" s="8"/>
      <c r="K516" s="8"/>
      <c r="L516" s="40">
        <v>10</v>
      </c>
      <c r="M516" s="8">
        <f t="shared" si="92"/>
        <v>3.17</v>
      </c>
      <c r="N516" s="40"/>
      <c r="O516" s="8"/>
      <c r="P516" s="40"/>
      <c r="Q516" s="8"/>
      <c r="R516" s="157">
        <f t="shared" ref="R516:R579" si="94">F516+D516+H516+L516+P516+N516*3.5/60</f>
        <v>71.644800000000004</v>
      </c>
      <c r="S516" s="9">
        <f t="shared" ref="S516:S579" si="95">E516+G516+I516+M516+O516+Q516</f>
        <v>22.689999999999998</v>
      </c>
      <c r="T516" s="9"/>
    </row>
    <row r="517" spans="1:20" s="16" customFormat="1" ht="13.5" customHeight="1" x14ac:dyDescent="0.15">
      <c r="A517" s="10">
        <v>514</v>
      </c>
      <c r="B517" s="7" t="s">
        <v>2902</v>
      </c>
      <c r="C517" s="70" t="s">
        <v>2903</v>
      </c>
      <c r="D517" s="40">
        <v>61.644800000000004</v>
      </c>
      <c r="E517" s="8">
        <f t="shared" ref="E517:E580" si="96">ROUND(D517/60*19,2)</f>
        <v>19.52</v>
      </c>
      <c r="F517" s="40"/>
      <c r="G517" s="8"/>
      <c r="H517" s="40"/>
      <c r="I517" s="8"/>
      <c r="J517" s="8"/>
      <c r="K517" s="8"/>
      <c r="L517" s="40">
        <v>10</v>
      </c>
      <c r="M517" s="8">
        <f t="shared" si="92"/>
        <v>3.17</v>
      </c>
      <c r="N517" s="40"/>
      <c r="O517" s="8"/>
      <c r="P517" s="40"/>
      <c r="Q517" s="8"/>
      <c r="R517" s="157">
        <f t="shared" si="94"/>
        <v>71.644800000000004</v>
      </c>
      <c r="S517" s="9">
        <f t="shared" si="95"/>
        <v>22.689999999999998</v>
      </c>
      <c r="T517" s="9"/>
    </row>
    <row r="518" spans="1:20" s="16" customFormat="1" ht="13.5" customHeight="1" x14ac:dyDescent="0.15">
      <c r="A518" s="10">
        <v>515</v>
      </c>
      <c r="B518" s="7" t="s">
        <v>2904</v>
      </c>
      <c r="C518" s="70" t="s">
        <v>2905</v>
      </c>
      <c r="D518" s="40">
        <v>15.48</v>
      </c>
      <c r="E518" s="8">
        <f t="shared" si="96"/>
        <v>4.9000000000000004</v>
      </c>
      <c r="F518" s="40"/>
      <c r="G518" s="8"/>
      <c r="H518" s="40">
        <v>84.48</v>
      </c>
      <c r="I518" s="8">
        <f>ROUND(H518/60*19,2)</f>
        <v>26.75</v>
      </c>
      <c r="J518" s="8"/>
      <c r="K518" s="8"/>
      <c r="L518" s="40">
        <v>17.48</v>
      </c>
      <c r="M518" s="8">
        <f t="shared" si="92"/>
        <v>5.54</v>
      </c>
      <c r="N518" s="40"/>
      <c r="O518" s="8"/>
      <c r="P518" s="40"/>
      <c r="Q518" s="8"/>
      <c r="R518" s="157">
        <f t="shared" si="94"/>
        <v>117.44000000000001</v>
      </c>
      <c r="S518" s="9">
        <f t="shared" si="95"/>
        <v>37.19</v>
      </c>
      <c r="T518" s="9"/>
    </row>
    <row r="519" spans="1:20" s="16" customFormat="1" ht="13.5" customHeight="1" x14ac:dyDescent="0.15">
      <c r="A519" s="10">
        <v>516</v>
      </c>
      <c r="B519" s="7" t="s">
        <v>2897</v>
      </c>
      <c r="C519" s="70" t="s">
        <v>2898</v>
      </c>
      <c r="D519" s="40">
        <v>68.326794258373198</v>
      </c>
      <c r="E519" s="8">
        <f t="shared" si="96"/>
        <v>21.64</v>
      </c>
      <c r="F519" s="40"/>
      <c r="G519" s="8"/>
      <c r="H519" s="40"/>
      <c r="I519" s="8"/>
      <c r="J519" s="8"/>
      <c r="K519" s="8"/>
      <c r="L519" s="40">
        <v>3.019090909090909</v>
      </c>
      <c r="M519" s="8">
        <f t="shared" si="92"/>
        <v>0.96</v>
      </c>
      <c r="N519" s="40"/>
      <c r="O519" s="8"/>
      <c r="P519" s="40"/>
      <c r="Q519" s="8"/>
      <c r="R519" s="157">
        <f t="shared" si="94"/>
        <v>71.345885167464104</v>
      </c>
      <c r="S519" s="9">
        <f t="shared" si="95"/>
        <v>22.6</v>
      </c>
      <c r="T519" s="9"/>
    </row>
    <row r="520" spans="1:20" s="16" customFormat="1" ht="13.5" customHeight="1" x14ac:dyDescent="0.15">
      <c r="A520" s="10">
        <v>517</v>
      </c>
      <c r="B520" s="7" t="s">
        <v>2899</v>
      </c>
      <c r="C520" s="70" t="s">
        <v>2900</v>
      </c>
      <c r="D520" s="40">
        <v>12.265331807780321</v>
      </c>
      <c r="E520" s="8">
        <f t="shared" si="96"/>
        <v>3.88</v>
      </c>
      <c r="F520" s="40"/>
      <c r="G520" s="8"/>
      <c r="H520" s="40">
        <v>56.477574370709384</v>
      </c>
      <c r="I520" s="8">
        <f>ROUND(H520/60*19,2)</f>
        <v>17.88</v>
      </c>
      <c r="J520" s="8"/>
      <c r="K520" s="8"/>
      <c r="L520" s="40">
        <v>10.161684782608695</v>
      </c>
      <c r="M520" s="8">
        <f t="shared" si="92"/>
        <v>3.22</v>
      </c>
      <c r="N520" s="40"/>
      <c r="O520" s="8"/>
      <c r="P520" s="40"/>
      <c r="Q520" s="8"/>
      <c r="R520" s="157">
        <f t="shared" si="94"/>
        <v>78.904590961098393</v>
      </c>
      <c r="S520" s="9">
        <f t="shared" si="95"/>
        <v>24.979999999999997</v>
      </c>
      <c r="T520" s="9"/>
    </row>
    <row r="521" spans="1:20" s="16" customFormat="1" ht="13.5" customHeight="1" x14ac:dyDescent="0.15">
      <c r="A521" s="10">
        <v>518</v>
      </c>
      <c r="B521" s="7" t="s">
        <v>1925</v>
      </c>
      <c r="C521" s="70" t="s">
        <v>2933</v>
      </c>
      <c r="D521" s="40">
        <v>13.622399999999999</v>
      </c>
      <c r="E521" s="8">
        <f t="shared" si="96"/>
        <v>4.3099999999999996</v>
      </c>
      <c r="F521" s="40"/>
      <c r="G521" s="8"/>
      <c r="H521" s="40"/>
      <c r="I521" s="8"/>
      <c r="J521" s="8"/>
      <c r="K521" s="8"/>
      <c r="L521" s="40">
        <v>2.6</v>
      </c>
      <c r="M521" s="8">
        <f t="shared" si="92"/>
        <v>0.82</v>
      </c>
      <c r="N521" s="40"/>
      <c r="O521" s="8"/>
      <c r="P521" s="40"/>
      <c r="Q521" s="8"/>
      <c r="R521" s="157">
        <f t="shared" si="94"/>
        <v>16.2224</v>
      </c>
      <c r="S521" s="9">
        <f t="shared" si="95"/>
        <v>5.13</v>
      </c>
      <c r="T521" s="9"/>
    </row>
    <row r="522" spans="1:20" s="16" customFormat="1" ht="13.5" customHeight="1" x14ac:dyDescent="0.15">
      <c r="A522" s="10">
        <v>519</v>
      </c>
      <c r="B522" s="7" t="s">
        <v>7138</v>
      </c>
      <c r="C522" s="70" t="s">
        <v>3368</v>
      </c>
      <c r="D522" s="40">
        <v>99.76</v>
      </c>
      <c r="E522" s="8">
        <f t="shared" si="96"/>
        <v>31.59</v>
      </c>
      <c r="F522" s="40"/>
      <c r="G522" s="8"/>
      <c r="H522" s="40"/>
      <c r="I522" s="8"/>
      <c r="J522" s="8"/>
      <c r="K522" s="8"/>
      <c r="L522" s="40">
        <v>9.120000000000001</v>
      </c>
      <c r="M522" s="8">
        <f t="shared" si="92"/>
        <v>2.89</v>
      </c>
      <c r="N522" s="40"/>
      <c r="O522" s="8"/>
      <c r="P522" s="40"/>
      <c r="Q522" s="8"/>
      <c r="R522" s="157">
        <f t="shared" si="94"/>
        <v>108.88000000000001</v>
      </c>
      <c r="S522" s="9">
        <f t="shared" si="95"/>
        <v>34.479999999999997</v>
      </c>
      <c r="T522" s="9"/>
    </row>
    <row r="523" spans="1:20" s="16" customFormat="1" ht="13.5" customHeight="1" x14ac:dyDescent="0.15">
      <c r="A523" s="10">
        <v>520</v>
      </c>
      <c r="B523" s="7" t="s">
        <v>7139</v>
      </c>
      <c r="C523" s="70" t="s">
        <v>3369</v>
      </c>
      <c r="D523" s="40">
        <v>32.335999999999999</v>
      </c>
      <c r="E523" s="8">
        <f t="shared" si="96"/>
        <v>10.24</v>
      </c>
      <c r="F523" s="40"/>
      <c r="G523" s="8"/>
      <c r="H523" s="40"/>
      <c r="I523" s="8"/>
      <c r="J523" s="8"/>
      <c r="K523" s="8"/>
      <c r="L523" s="40">
        <v>6.08</v>
      </c>
      <c r="M523" s="8">
        <f t="shared" si="92"/>
        <v>1.93</v>
      </c>
      <c r="N523" s="40"/>
      <c r="O523" s="8"/>
      <c r="P523" s="40"/>
      <c r="Q523" s="8"/>
      <c r="R523" s="157">
        <f t="shared" si="94"/>
        <v>38.415999999999997</v>
      </c>
      <c r="S523" s="9">
        <f t="shared" si="95"/>
        <v>12.17</v>
      </c>
      <c r="T523" s="9"/>
    </row>
    <row r="524" spans="1:20" s="16" customFormat="1" ht="13.5" customHeight="1" x14ac:dyDescent="0.15">
      <c r="A524" s="10">
        <v>521</v>
      </c>
      <c r="B524" s="7" t="s">
        <v>3370</v>
      </c>
      <c r="C524" s="70" t="s">
        <v>3371</v>
      </c>
      <c r="D524" s="40">
        <v>92.88</v>
      </c>
      <c r="E524" s="8">
        <f t="shared" si="96"/>
        <v>29.41</v>
      </c>
      <c r="F524" s="40"/>
      <c r="G524" s="8"/>
      <c r="H524" s="40"/>
      <c r="I524" s="8"/>
      <c r="J524" s="8"/>
      <c r="K524" s="8"/>
      <c r="L524" s="40">
        <v>3.8</v>
      </c>
      <c r="M524" s="8">
        <f t="shared" si="92"/>
        <v>1.2</v>
      </c>
      <c r="N524" s="40"/>
      <c r="O524" s="8"/>
      <c r="P524" s="40"/>
      <c r="Q524" s="8"/>
      <c r="R524" s="157">
        <f t="shared" si="94"/>
        <v>96.679999999999993</v>
      </c>
      <c r="S524" s="9">
        <f t="shared" si="95"/>
        <v>30.61</v>
      </c>
      <c r="T524" s="9"/>
    </row>
    <row r="525" spans="1:20" s="16" customFormat="1" ht="13.5" customHeight="1" x14ac:dyDescent="0.15">
      <c r="A525" s="10">
        <v>522</v>
      </c>
      <c r="B525" s="7" t="s">
        <v>2748</v>
      </c>
      <c r="C525" s="70" t="s">
        <v>3372</v>
      </c>
      <c r="D525" s="40">
        <v>48.16</v>
      </c>
      <c r="E525" s="8">
        <f t="shared" si="96"/>
        <v>15.25</v>
      </c>
      <c r="F525" s="40"/>
      <c r="G525" s="8"/>
      <c r="H525" s="40"/>
      <c r="I525" s="8"/>
      <c r="J525" s="8"/>
      <c r="K525" s="8"/>
      <c r="L525" s="40">
        <v>9.120000000000001</v>
      </c>
      <c r="M525" s="8">
        <f t="shared" si="92"/>
        <v>2.89</v>
      </c>
      <c r="N525" s="40"/>
      <c r="O525" s="8"/>
      <c r="P525" s="40"/>
      <c r="Q525" s="8"/>
      <c r="R525" s="157">
        <f t="shared" si="94"/>
        <v>57.28</v>
      </c>
      <c r="S525" s="9">
        <f t="shared" si="95"/>
        <v>18.14</v>
      </c>
      <c r="T525" s="9"/>
    </row>
    <row r="526" spans="1:20" s="16" customFormat="1" ht="13.5" customHeight="1" x14ac:dyDescent="0.15">
      <c r="A526" s="10">
        <v>523</v>
      </c>
      <c r="B526" s="7" t="s">
        <v>888</v>
      </c>
      <c r="C526" s="70" t="s">
        <v>3373</v>
      </c>
      <c r="D526" s="40">
        <v>44.72</v>
      </c>
      <c r="E526" s="8">
        <f t="shared" si="96"/>
        <v>14.16</v>
      </c>
      <c r="F526" s="40"/>
      <c r="G526" s="8"/>
      <c r="H526" s="40"/>
      <c r="I526" s="8"/>
      <c r="J526" s="8"/>
      <c r="K526" s="8"/>
      <c r="L526" s="40">
        <v>8</v>
      </c>
      <c r="M526" s="8">
        <f t="shared" si="92"/>
        <v>2.5299999999999998</v>
      </c>
      <c r="N526" s="40"/>
      <c r="O526" s="8"/>
      <c r="P526" s="40"/>
      <c r="Q526" s="8"/>
      <c r="R526" s="157">
        <f t="shared" si="94"/>
        <v>52.72</v>
      </c>
      <c r="S526" s="9">
        <f t="shared" si="95"/>
        <v>16.690000000000001</v>
      </c>
      <c r="T526" s="9"/>
    </row>
    <row r="527" spans="1:20" s="16" customFormat="1" ht="13.5" customHeight="1" x14ac:dyDescent="0.15">
      <c r="A527" s="10">
        <v>524</v>
      </c>
      <c r="B527" s="7" t="s">
        <v>3374</v>
      </c>
      <c r="C527" s="70" t="s">
        <v>3375</v>
      </c>
      <c r="D527" s="40">
        <v>32.335999999999999</v>
      </c>
      <c r="E527" s="8">
        <f t="shared" si="96"/>
        <v>10.24</v>
      </c>
      <c r="F527" s="40"/>
      <c r="G527" s="8"/>
      <c r="H527" s="40"/>
      <c r="I527" s="8"/>
      <c r="J527" s="8"/>
      <c r="K527" s="8"/>
      <c r="L527" s="40">
        <v>6.08</v>
      </c>
      <c r="M527" s="8">
        <f t="shared" si="92"/>
        <v>1.93</v>
      </c>
      <c r="N527" s="40"/>
      <c r="O527" s="8"/>
      <c r="P527" s="40"/>
      <c r="Q527" s="8"/>
      <c r="R527" s="157">
        <f t="shared" si="94"/>
        <v>38.415999999999997</v>
      </c>
      <c r="S527" s="9">
        <f t="shared" si="95"/>
        <v>12.17</v>
      </c>
      <c r="T527" s="9"/>
    </row>
    <row r="528" spans="1:20" s="16" customFormat="1" ht="13.5" customHeight="1" x14ac:dyDescent="0.15">
      <c r="A528" s="10">
        <v>525</v>
      </c>
      <c r="B528" s="7" t="s">
        <v>3380</v>
      </c>
      <c r="C528" s="70" t="s">
        <v>3381</v>
      </c>
      <c r="D528" s="40">
        <v>77.056000000000012</v>
      </c>
      <c r="E528" s="8">
        <f t="shared" si="96"/>
        <v>24.4</v>
      </c>
      <c r="F528" s="40"/>
      <c r="G528" s="8"/>
      <c r="H528" s="40"/>
      <c r="I528" s="8"/>
      <c r="J528" s="8"/>
      <c r="K528" s="8"/>
      <c r="L528" s="40">
        <v>10</v>
      </c>
      <c r="M528" s="8">
        <f t="shared" si="92"/>
        <v>3.17</v>
      </c>
      <c r="N528" s="40"/>
      <c r="O528" s="8"/>
      <c r="P528" s="40"/>
      <c r="Q528" s="8"/>
      <c r="R528" s="157">
        <f t="shared" si="94"/>
        <v>87.056000000000012</v>
      </c>
      <c r="S528" s="9">
        <f t="shared" si="95"/>
        <v>27.57</v>
      </c>
      <c r="T528" s="9"/>
    </row>
    <row r="529" spans="1:20" s="16" customFormat="1" ht="13.5" customHeight="1" x14ac:dyDescent="0.15">
      <c r="A529" s="10">
        <v>526</v>
      </c>
      <c r="B529" s="7" t="s">
        <v>3382</v>
      </c>
      <c r="C529" s="70" t="s">
        <v>3383</v>
      </c>
      <c r="D529" s="40">
        <v>72.239999999999995</v>
      </c>
      <c r="E529" s="8">
        <f t="shared" si="96"/>
        <v>22.88</v>
      </c>
      <c r="F529" s="40"/>
      <c r="G529" s="8"/>
      <c r="H529" s="40"/>
      <c r="I529" s="8"/>
      <c r="J529" s="8"/>
      <c r="K529" s="8"/>
      <c r="L529" s="40">
        <v>11.399999999999999</v>
      </c>
      <c r="M529" s="8">
        <f t="shared" si="92"/>
        <v>3.61</v>
      </c>
      <c r="N529" s="40"/>
      <c r="O529" s="8"/>
      <c r="P529" s="40"/>
      <c r="Q529" s="8"/>
      <c r="R529" s="157">
        <f t="shared" si="94"/>
        <v>83.639999999999986</v>
      </c>
      <c r="S529" s="9">
        <f t="shared" si="95"/>
        <v>26.49</v>
      </c>
      <c r="T529" s="9"/>
    </row>
    <row r="530" spans="1:20" s="16" customFormat="1" ht="13.5" customHeight="1" x14ac:dyDescent="0.15">
      <c r="A530" s="10">
        <v>527</v>
      </c>
      <c r="B530" s="7" t="s">
        <v>3384</v>
      </c>
      <c r="C530" s="70" t="s">
        <v>3385</v>
      </c>
      <c r="D530" s="40">
        <v>36.464000000000006</v>
      </c>
      <c r="E530" s="8">
        <f t="shared" si="96"/>
        <v>11.55</v>
      </c>
      <c r="F530" s="40"/>
      <c r="G530" s="8"/>
      <c r="H530" s="40"/>
      <c r="I530" s="8"/>
      <c r="J530" s="8"/>
      <c r="K530" s="8"/>
      <c r="L530" s="40">
        <v>8</v>
      </c>
      <c r="M530" s="8">
        <f t="shared" si="92"/>
        <v>2.5299999999999998</v>
      </c>
      <c r="N530" s="40"/>
      <c r="O530" s="8"/>
      <c r="P530" s="40"/>
      <c r="Q530" s="8"/>
      <c r="R530" s="157">
        <f t="shared" si="94"/>
        <v>44.464000000000006</v>
      </c>
      <c r="S530" s="9">
        <f t="shared" si="95"/>
        <v>14.08</v>
      </c>
      <c r="T530" s="9"/>
    </row>
    <row r="531" spans="1:20" s="16" customFormat="1" ht="13.5" customHeight="1" x14ac:dyDescent="0.15">
      <c r="A531" s="10">
        <v>528</v>
      </c>
      <c r="B531" s="7" t="s">
        <v>3403</v>
      </c>
      <c r="C531" s="70" t="s">
        <v>3404</v>
      </c>
      <c r="D531" s="40">
        <v>30.272000000000002</v>
      </c>
      <c r="E531" s="8">
        <f t="shared" si="96"/>
        <v>9.59</v>
      </c>
      <c r="F531" s="40"/>
      <c r="G531" s="8"/>
      <c r="H531" s="40"/>
      <c r="I531" s="8"/>
      <c r="J531" s="8"/>
      <c r="K531" s="8"/>
      <c r="L531" s="40">
        <v>4.5600000000000005</v>
      </c>
      <c r="M531" s="8">
        <f t="shared" si="92"/>
        <v>1.44</v>
      </c>
      <c r="N531" s="40"/>
      <c r="O531" s="8"/>
      <c r="P531" s="40"/>
      <c r="Q531" s="8"/>
      <c r="R531" s="157">
        <f t="shared" si="94"/>
        <v>34.832000000000001</v>
      </c>
      <c r="S531" s="9">
        <f t="shared" si="95"/>
        <v>11.03</v>
      </c>
      <c r="T531" s="9"/>
    </row>
    <row r="532" spans="1:20" s="16" customFormat="1" ht="13.5" customHeight="1" x14ac:dyDescent="0.15">
      <c r="A532" s="10">
        <v>529</v>
      </c>
      <c r="B532" s="7" t="s">
        <v>3405</v>
      </c>
      <c r="C532" s="70" t="s">
        <v>4921</v>
      </c>
      <c r="D532" s="40">
        <v>6.88</v>
      </c>
      <c r="E532" s="8">
        <f t="shared" si="96"/>
        <v>2.1800000000000002</v>
      </c>
      <c r="F532" s="40"/>
      <c r="G532" s="8"/>
      <c r="H532" s="40">
        <v>89.76</v>
      </c>
      <c r="I532" s="8">
        <f>ROUND(H532/60*19,2)</f>
        <v>28.42</v>
      </c>
      <c r="J532" s="8"/>
      <c r="K532" s="8"/>
      <c r="L532" s="40">
        <v>7.2959999999999994</v>
      </c>
      <c r="M532" s="8">
        <f t="shared" si="92"/>
        <v>2.31</v>
      </c>
      <c r="N532" s="40"/>
      <c r="O532" s="8"/>
      <c r="P532" s="40"/>
      <c r="Q532" s="8"/>
      <c r="R532" s="157">
        <f t="shared" si="94"/>
        <v>103.93600000000001</v>
      </c>
      <c r="S532" s="9">
        <f t="shared" si="95"/>
        <v>32.910000000000004</v>
      </c>
      <c r="T532" s="9"/>
    </row>
    <row r="533" spans="1:20" s="16" customFormat="1" ht="13.5" customHeight="1" x14ac:dyDescent="0.15">
      <c r="A533" s="10">
        <v>530</v>
      </c>
      <c r="B533" s="7" t="s">
        <v>3412</v>
      </c>
      <c r="C533" s="70" t="s">
        <v>3413</v>
      </c>
      <c r="D533" s="40">
        <v>123.84</v>
      </c>
      <c r="E533" s="8">
        <f t="shared" si="96"/>
        <v>39.22</v>
      </c>
      <c r="F533" s="40"/>
      <c r="G533" s="8"/>
      <c r="H533" s="40"/>
      <c r="I533" s="8"/>
      <c r="J533" s="8"/>
      <c r="K533" s="8"/>
      <c r="L533" s="40">
        <v>6.84</v>
      </c>
      <c r="M533" s="8">
        <f t="shared" si="92"/>
        <v>2.17</v>
      </c>
      <c r="N533" s="40"/>
      <c r="O533" s="8"/>
      <c r="P533" s="40"/>
      <c r="Q533" s="8"/>
      <c r="R533" s="157">
        <f t="shared" si="94"/>
        <v>130.68</v>
      </c>
      <c r="S533" s="9">
        <f t="shared" si="95"/>
        <v>41.39</v>
      </c>
      <c r="T533" s="9"/>
    </row>
    <row r="534" spans="1:20" s="16" customFormat="1" ht="13.5" customHeight="1" x14ac:dyDescent="0.15">
      <c r="A534" s="10">
        <v>531</v>
      </c>
      <c r="B534" s="7" t="s">
        <v>838</v>
      </c>
      <c r="C534" s="70" t="s">
        <v>839</v>
      </c>
      <c r="D534" s="40">
        <v>30.099999999999998</v>
      </c>
      <c r="E534" s="8">
        <f t="shared" si="96"/>
        <v>9.5299999999999994</v>
      </c>
      <c r="F534" s="40"/>
      <c r="G534" s="8"/>
      <c r="H534" s="40"/>
      <c r="I534" s="8"/>
      <c r="J534" s="8"/>
      <c r="K534" s="8"/>
      <c r="L534" s="40">
        <v>15</v>
      </c>
      <c r="M534" s="8">
        <f t="shared" si="92"/>
        <v>4.75</v>
      </c>
      <c r="N534" s="40"/>
      <c r="O534" s="8"/>
      <c r="P534" s="40"/>
      <c r="Q534" s="8"/>
      <c r="R534" s="157">
        <f t="shared" si="94"/>
        <v>45.099999999999994</v>
      </c>
      <c r="S534" s="9">
        <f t="shared" si="95"/>
        <v>14.28</v>
      </c>
      <c r="T534" s="9"/>
    </row>
    <row r="535" spans="1:20" s="16" customFormat="1" ht="13.5" customHeight="1" x14ac:dyDescent="0.15">
      <c r="A535" s="10">
        <v>532</v>
      </c>
      <c r="B535" s="7" t="s">
        <v>3432</v>
      </c>
      <c r="C535" s="70" t="s">
        <v>3433</v>
      </c>
      <c r="D535" s="40">
        <v>90.3</v>
      </c>
      <c r="E535" s="8">
        <f t="shared" si="96"/>
        <v>28.6</v>
      </c>
      <c r="F535" s="40"/>
      <c r="G535" s="8"/>
      <c r="H535" s="40"/>
      <c r="I535" s="8"/>
      <c r="J535" s="8"/>
      <c r="K535" s="8"/>
      <c r="L535" s="40">
        <v>9.9749999999999996</v>
      </c>
      <c r="M535" s="8">
        <f t="shared" si="92"/>
        <v>3.16</v>
      </c>
      <c r="N535" s="40"/>
      <c r="O535" s="8"/>
      <c r="P535" s="40"/>
      <c r="Q535" s="8"/>
      <c r="R535" s="157">
        <f t="shared" si="94"/>
        <v>100.27499999999999</v>
      </c>
      <c r="S535" s="9">
        <f t="shared" si="95"/>
        <v>31.76</v>
      </c>
      <c r="T535" s="9"/>
    </row>
    <row r="536" spans="1:20" s="16" customFormat="1" ht="13.5" customHeight="1" x14ac:dyDescent="0.15">
      <c r="A536" s="10">
        <v>533</v>
      </c>
      <c r="B536" s="7" t="s">
        <v>3434</v>
      </c>
      <c r="C536" s="70" t="s">
        <v>3435</v>
      </c>
      <c r="D536" s="40">
        <v>12.04</v>
      </c>
      <c r="E536" s="8">
        <f t="shared" si="96"/>
        <v>3.81</v>
      </c>
      <c r="F536" s="40"/>
      <c r="G536" s="8"/>
      <c r="H536" s="40">
        <v>134.41999999999999</v>
      </c>
      <c r="I536" s="8">
        <f>ROUND(H536/60*19,2)</f>
        <v>42.57</v>
      </c>
      <c r="J536" s="8"/>
      <c r="K536" s="8"/>
      <c r="L536" s="40">
        <v>12.767999999999999</v>
      </c>
      <c r="M536" s="8">
        <f t="shared" si="92"/>
        <v>4.04</v>
      </c>
      <c r="N536" s="40"/>
      <c r="O536" s="8"/>
      <c r="P536" s="40"/>
      <c r="Q536" s="8"/>
      <c r="R536" s="157">
        <f t="shared" si="94"/>
        <v>159.22799999999998</v>
      </c>
      <c r="S536" s="9">
        <f t="shared" si="95"/>
        <v>50.42</v>
      </c>
      <c r="T536" s="9"/>
    </row>
    <row r="537" spans="1:20" s="16" customFormat="1" ht="13.5" customHeight="1" x14ac:dyDescent="0.15">
      <c r="A537" s="10">
        <v>534</v>
      </c>
      <c r="B537" s="7" t="s">
        <v>3460</v>
      </c>
      <c r="C537" s="70" t="s">
        <v>3461</v>
      </c>
      <c r="D537" s="40">
        <v>13.62215232</v>
      </c>
      <c r="E537" s="8">
        <f t="shared" si="96"/>
        <v>4.3099999999999996</v>
      </c>
      <c r="F537" s="40"/>
      <c r="G537" s="8"/>
      <c r="H537" s="40"/>
      <c r="I537" s="8"/>
      <c r="J537" s="8"/>
      <c r="K537" s="8"/>
      <c r="L537" s="40">
        <v>3.5909999999999997</v>
      </c>
      <c r="M537" s="8">
        <f t="shared" si="92"/>
        <v>1.1399999999999999</v>
      </c>
      <c r="N537" s="40"/>
      <c r="O537" s="8"/>
      <c r="P537" s="40"/>
      <c r="Q537" s="8"/>
      <c r="R537" s="157">
        <f t="shared" si="94"/>
        <v>17.213152319999999</v>
      </c>
      <c r="S537" s="9">
        <f t="shared" si="95"/>
        <v>5.4499999999999993</v>
      </c>
      <c r="T537" s="9"/>
    </row>
    <row r="538" spans="1:20" s="16" customFormat="1" ht="13.5" customHeight="1" x14ac:dyDescent="0.15">
      <c r="A538" s="10">
        <v>535</v>
      </c>
      <c r="B538" s="7" t="s">
        <v>3464</v>
      </c>
      <c r="C538" s="70" t="s">
        <v>3465</v>
      </c>
      <c r="D538" s="40">
        <v>49.192</v>
      </c>
      <c r="E538" s="8">
        <f t="shared" si="96"/>
        <v>15.58</v>
      </c>
      <c r="F538" s="40"/>
      <c r="G538" s="8"/>
      <c r="H538" s="40"/>
      <c r="I538" s="8"/>
      <c r="J538" s="8"/>
      <c r="K538" s="8"/>
      <c r="L538" s="40">
        <v>10</v>
      </c>
      <c r="M538" s="8">
        <f t="shared" si="92"/>
        <v>3.17</v>
      </c>
      <c r="N538" s="40"/>
      <c r="O538" s="8"/>
      <c r="P538" s="40"/>
      <c r="Q538" s="8"/>
      <c r="R538" s="157">
        <f t="shared" si="94"/>
        <v>59.192</v>
      </c>
      <c r="S538" s="9">
        <f t="shared" si="95"/>
        <v>18.75</v>
      </c>
      <c r="T538" s="9"/>
    </row>
    <row r="539" spans="1:20" s="16" customFormat="1" ht="13.5" customHeight="1" x14ac:dyDescent="0.15">
      <c r="A539" s="10">
        <v>536</v>
      </c>
      <c r="B539" s="7" t="s">
        <v>3466</v>
      </c>
      <c r="C539" s="70" t="s">
        <v>3467</v>
      </c>
      <c r="D539" s="40">
        <v>49.192</v>
      </c>
      <c r="E539" s="8">
        <f t="shared" si="96"/>
        <v>15.58</v>
      </c>
      <c r="F539" s="40"/>
      <c r="G539" s="8"/>
      <c r="H539" s="40"/>
      <c r="I539" s="8"/>
      <c r="J539" s="8"/>
      <c r="K539" s="8"/>
      <c r="L539" s="40">
        <v>10</v>
      </c>
      <c r="M539" s="8">
        <f t="shared" si="92"/>
        <v>3.17</v>
      </c>
      <c r="N539" s="40"/>
      <c r="O539" s="8"/>
      <c r="P539" s="40"/>
      <c r="Q539" s="8"/>
      <c r="R539" s="157">
        <f t="shared" si="94"/>
        <v>59.192</v>
      </c>
      <c r="S539" s="9">
        <f t="shared" si="95"/>
        <v>18.75</v>
      </c>
      <c r="T539" s="9"/>
    </row>
    <row r="540" spans="1:20" s="16" customFormat="1" ht="13.5" customHeight="1" x14ac:dyDescent="0.15">
      <c r="A540" s="10">
        <v>537</v>
      </c>
      <c r="B540" s="7" t="s">
        <v>3473</v>
      </c>
      <c r="C540" s="70" t="s">
        <v>3474</v>
      </c>
      <c r="D540" s="40">
        <v>49.192</v>
      </c>
      <c r="E540" s="8">
        <f t="shared" si="96"/>
        <v>15.58</v>
      </c>
      <c r="F540" s="40"/>
      <c r="G540" s="8"/>
      <c r="H540" s="40"/>
      <c r="I540" s="8"/>
      <c r="J540" s="8"/>
      <c r="K540" s="8"/>
      <c r="L540" s="40">
        <v>10</v>
      </c>
      <c r="M540" s="8">
        <f t="shared" si="92"/>
        <v>3.17</v>
      </c>
      <c r="N540" s="40"/>
      <c r="O540" s="8"/>
      <c r="P540" s="40"/>
      <c r="Q540" s="8"/>
      <c r="R540" s="157">
        <f t="shared" si="94"/>
        <v>59.192</v>
      </c>
      <c r="S540" s="9">
        <f t="shared" si="95"/>
        <v>18.75</v>
      </c>
      <c r="T540" s="9"/>
    </row>
    <row r="541" spans="1:20" s="16" customFormat="1" ht="13.5" customHeight="1" x14ac:dyDescent="0.15">
      <c r="A541" s="10">
        <v>538</v>
      </c>
      <c r="B541" s="7" t="s">
        <v>3475</v>
      </c>
      <c r="C541" s="70" t="s">
        <v>3476</v>
      </c>
      <c r="D541" s="40">
        <v>62.607999999999997</v>
      </c>
      <c r="E541" s="8">
        <f t="shared" si="96"/>
        <v>19.829999999999998</v>
      </c>
      <c r="F541" s="40"/>
      <c r="G541" s="8"/>
      <c r="H541" s="40"/>
      <c r="I541" s="8"/>
      <c r="J541" s="8"/>
      <c r="K541" s="8"/>
      <c r="L541" s="40">
        <v>10</v>
      </c>
      <c r="M541" s="8">
        <f t="shared" si="92"/>
        <v>3.17</v>
      </c>
      <c r="N541" s="40"/>
      <c r="O541" s="8"/>
      <c r="P541" s="40"/>
      <c r="Q541" s="8"/>
      <c r="R541" s="157">
        <f t="shared" si="94"/>
        <v>72.608000000000004</v>
      </c>
      <c r="S541" s="9">
        <f t="shared" si="95"/>
        <v>23</v>
      </c>
      <c r="T541" s="9"/>
    </row>
    <row r="542" spans="1:20" s="16" customFormat="1" ht="13.5" customHeight="1" x14ac:dyDescent="0.15">
      <c r="A542" s="10">
        <v>539</v>
      </c>
      <c r="B542" s="7" t="s">
        <v>3477</v>
      </c>
      <c r="C542" s="70" t="s">
        <v>3478</v>
      </c>
      <c r="D542" s="40">
        <v>156.52000000000001</v>
      </c>
      <c r="E542" s="8">
        <f t="shared" si="96"/>
        <v>49.56</v>
      </c>
      <c r="F542" s="40"/>
      <c r="G542" s="8"/>
      <c r="H542" s="40"/>
      <c r="I542" s="8"/>
      <c r="J542" s="8"/>
      <c r="K542" s="8"/>
      <c r="L542" s="40"/>
      <c r="M542" s="8"/>
      <c r="N542" s="40"/>
      <c r="O542" s="8"/>
      <c r="P542" s="40"/>
      <c r="Q542" s="8"/>
      <c r="R542" s="157">
        <f t="shared" si="94"/>
        <v>156.52000000000001</v>
      </c>
      <c r="S542" s="9">
        <f t="shared" si="95"/>
        <v>49.56</v>
      </c>
      <c r="T542" s="9"/>
    </row>
    <row r="543" spans="1:20" s="16" customFormat="1" ht="13.5" customHeight="1" x14ac:dyDescent="0.15">
      <c r="A543" s="10">
        <v>540</v>
      </c>
      <c r="B543" s="7" t="s">
        <v>3603</v>
      </c>
      <c r="C543" s="70" t="s">
        <v>3604</v>
      </c>
      <c r="D543" s="40">
        <v>19.02776832</v>
      </c>
      <c r="E543" s="8">
        <f t="shared" si="96"/>
        <v>6.03</v>
      </c>
      <c r="F543" s="40"/>
      <c r="G543" s="8"/>
      <c r="H543" s="40">
        <v>68.147200000000012</v>
      </c>
      <c r="I543" s="8">
        <f>ROUND(H543/60*19,2)</f>
        <v>21.58</v>
      </c>
      <c r="J543" s="8"/>
      <c r="K543" s="8"/>
      <c r="L543" s="40">
        <v>13.062500000000002</v>
      </c>
      <c r="M543" s="8">
        <f t="shared" ref="M543:M606" si="97">ROUND(L543/60*19,2)</f>
        <v>4.1399999999999997</v>
      </c>
      <c r="N543" s="40"/>
      <c r="O543" s="8"/>
      <c r="P543" s="40"/>
      <c r="Q543" s="8"/>
      <c r="R543" s="157">
        <f t="shared" si="94"/>
        <v>100.23746832</v>
      </c>
      <c r="S543" s="9">
        <f t="shared" si="95"/>
        <v>31.75</v>
      </c>
      <c r="T543" s="9"/>
    </row>
    <row r="544" spans="1:20" s="16" customFormat="1" ht="13.5" customHeight="1" x14ac:dyDescent="0.15">
      <c r="A544" s="10">
        <v>541</v>
      </c>
      <c r="B544" s="7" t="s">
        <v>3610</v>
      </c>
      <c r="C544" s="70" t="s">
        <v>3611</v>
      </c>
      <c r="D544" s="40">
        <v>127.71</v>
      </c>
      <c r="E544" s="8">
        <f t="shared" si="96"/>
        <v>40.44</v>
      </c>
      <c r="F544" s="40"/>
      <c r="G544" s="8"/>
      <c r="H544" s="40"/>
      <c r="I544" s="8"/>
      <c r="J544" s="8"/>
      <c r="K544" s="8"/>
      <c r="L544" s="40">
        <v>13.062500000000002</v>
      </c>
      <c r="M544" s="8">
        <f t="shared" si="97"/>
        <v>4.1399999999999997</v>
      </c>
      <c r="N544" s="40"/>
      <c r="O544" s="8"/>
      <c r="P544" s="40"/>
      <c r="Q544" s="8"/>
      <c r="R544" s="157">
        <f t="shared" si="94"/>
        <v>140.77250000000001</v>
      </c>
      <c r="S544" s="9">
        <f t="shared" si="95"/>
        <v>44.58</v>
      </c>
      <c r="T544" s="9"/>
    </row>
    <row r="545" spans="1:20" s="16" customFormat="1" ht="13.5" customHeight="1" x14ac:dyDescent="0.15">
      <c r="A545" s="10">
        <v>542</v>
      </c>
      <c r="B545" s="7" t="s">
        <v>3619</v>
      </c>
      <c r="C545" s="70" t="s">
        <v>3620</v>
      </c>
      <c r="D545" s="40">
        <v>99.330000000000013</v>
      </c>
      <c r="E545" s="8">
        <f t="shared" si="96"/>
        <v>31.45</v>
      </c>
      <c r="F545" s="40"/>
      <c r="G545" s="8"/>
      <c r="H545" s="40"/>
      <c r="I545" s="8"/>
      <c r="J545" s="8"/>
      <c r="K545" s="8"/>
      <c r="L545" s="40">
        <v>4.18</v>
      </c>
      <c r="M545" s="8">
        <f t="shared" si="97"/>
        <v>1.32</v>
      </c>
      <c r="N545" s="40"/>
      <c r="O545" s="8"/>
      <c r="P545" s="40"/>
      <c r="Q545" s="8"/>
      <c r="R545" s="157">
        <f t="shared" si="94"/>
        <v>103.51000000000002</v>
      </c>
      <c r="S545" s="9">
        <f t="shared" si="95"/>
        <v>32.769999999999996</v>
      </c>
      <c r="T545" s="9"/>
    </row>
    <row r="546" spans="1:20" s="16" customFormat="1" ht="13.5" customHeight="1" x14ac:dyDescent="0.15">
      <c r="A546" s="10">
        <v>543</v>
      </c>
      <c r="B546" s="7" t="s">
        <v>3621</v>
      </c>
      <c r="C546" s="70" t="s">
        <v>3622</v>
      </c>
      <c r="D546" s="40">
        <v>99.330000000000013</v>
      </c>
      <c r="E546" s="8">
        <f t="shared" si="96"/>
        <v>31.45</v>
      </c>
      <c r="F546" s="40"/>
      <c r="G546" s="8"/>
      <c r="H546" s="40"/>
      <c r="I546" s="8"/>
      <c r="J546" s="8"/>
      <c r="K546" s="8"/>
      <c r="L546" s="40">
        <v>4.18</v>
      </c>
      <c r="M546" s="8">
        <f t="shared" si="97"/>
        <v>1.32</v>
      </c>
      <c r="N546" s="40"/>
      <c r="O546" s="8"/>
      <c r="P546" s="40"/>
      <c r="Q546" s="8"/>
      <c r="R546" s="157">
        <f t="shared" si="94"/>
        <v>103.51000000000002</v>
      </c>
      <c r="S546" s="9">
        <f t="shared" si="95"/>
        <v>32.769999999999996</v>
      </c>
      <c r="T546" s="9"/>
    </row>
    <row r="547" spans="1:20" s="16" customFormat="1" ht="13.5" customHeight="1" x14ac:dyDescent="0.15">
      <c r="A547" s="10">
        <v>544</v>
      </c>
      <c r="B547" s="7" t="s">
        <v>3634</v>
      </c>
      <c r="C547" s="70" t="s">
        <v>3665</v>
      </c>
      <c r="D547" s="40">
        <v>25.8</v>
      </c>
      <c r="E547" s="8">
        <f t="shared" si="96"/>
        <v>8.17</v>
      </c>
      <c r="F547" s="40"/>
      <c r="G547" s="8"/>
      <c r="H547" s="40"/>
      <c r="I547" s="8"/>
      <c r="J547" s="8"/>
      <c r="K547" s="8"/>
      <c r="L547" s="40">
        <v>3.8</v>
      </c>
      <c r="M547" s="8">
        <f t="shared" si="97"/>
        <v>1.2</v>
      </c>
      <c r="N547" s="40"/>
      <c r="O547" s="8"/>
      <c r="P547" s="40"/>
      <c r="Q547" s="8"/>
      <c r="R547" s="157">
        <f t="shared" si="94"/>
        <v>29.6</v>
      </c>
      <c r="S547" s="9">
        <f t="shared" si="95"/>
        <v>9.3699999999999992</v>
      </c>
      <c r="T547" s="9"/>
    </row>
    <row r="548" spans="1:20" s="16" customFormat="1" ht="13.5" customHeight="1" x14ac:dyDescent="0.15">
      <c r="A548" s="10">
        <v>545</v>
      </c>
      <c r="B548" s="7" t="s">
        <v>3636</v>
      </c>
      <c r="C548" s="70" t="s">
        <v>3667</v>
      </c>
      <c r="D548" s="40">
        <v>18.059999999999999</v>
      </c>
      <c r="E548" s="8">
        <f t="shared" si="96"/>
        <v>5.72</v>
      </c>
      <c r="F548" s="40"/>
      <c r="G548" s="8"/>
      <c r="H548" s="40"/>
      <c r="I548" s="8"/>
      <c r="J548" s="8"/>
      <c r="K548" s="8"/>
      <c r="L548" s="40">
        <v>3.3249999999999997</v>
      </c>
      <c r="M548" s="8">
        <f t="shared" si="97"/>
        <v>1.05</v>
      </c>
      <c r="N548" s="40"/>
      <c r="O548" s="8"/>
      <c r="P548" s="40"/>
      <c r="Q548" s="8"/>
      <c r="R548" s="157">
        <f t="shared" si="94"/>
        <v>21.384999999999998</v>
      </c>
      <c r="S548" s="9">
        <f t="shared" si="95"/>
        <v>6.77</v>
      </c>
      <c r="T548" s="9"/>
    </row>
    <row r="549" spans="1:20" s="16" customFormat="1" ht="13.5" customHeight="1" x14ac:dyDescent="0.15">
      <c r="A549" s="10">
        <v>546</v>
      </c>
      <c r="B549" s="7" t="s">
        <v>3637</v>
      </c>
      <c r="C549" s="70" t="s">
        <v>3668</v>
      </c>
      <c r="D549" s="40">
        <v>108.36</v>
      </c>
      <c r="E549" s="8">
        <f t="shared" si="96"/>
        <v>34.31</v>
      </c>
      <c r="F549" s="40"/>
      <c r="G549" s="8"/>
      <c r="H549" s="40"/>
      <c r="I549" s="8"/>
      <c r="J549" s="8"/>
      <c r="K549" s="8"/>
      <c r="L549" s="40">
        <v>3.3249999999999997</v>
      </c>
      <c r="M549" s="8">
        <f t="shared" si="97"/>
        <v>1.05</v>
      </c>
      <c r="N549" s="40"/>
      <c r="O549" s="8"/>
      <c r="P549" s="40"/>
      <c r="Q549" s="8"/>
      <c r="R549" s="157">
        <f t="shared" si="94"/>
        <v>111.685</v>
      </c>
      <c r="S549" s="9">
        <f t="shared" si="95"/>
        <v>35.36</v>
      </c>
      <c r="T549" s="9"/>
    </row>
    <row r="550" spans="1:20" s="16" customFormat="1" ht="13.5" customHeight="1" x14ac:dyDescent="0.15">
      <c r="A550" s="10">
        <v>547</v>
      </c>
      <c r="B550" s="7" t="s">
        <v>3672</v>
      </c>
      <c r="C550" s="70" t="s">
        <v>3673</v>
      </c>
      <c r="D550" s="40">
        <v>8.1734399999999994</v>
      </c>
      <c r="E550" s="8">
        <f t="shared" si="96"/>
        <v>2.59</v>
      </c>
      <c r="F550" s="40"/>
      <c r="G550" s="8"/>
      <c r="H550" s="40"/>
      <c r="I550" s="8"/>
      <c r="J550" s="8"/>
      <c r="K550" s="8"/>
      <c r="L550" s="40">
        <v>3.8</v>
      </c>
      <c r="M550" s="8">
        <f t="shared" si="97"/>
        <v>1.2</v>
      </c>
      <c r="N550" s="40"/>
      <c r="O550" s="8"/>
      <c r="P550" s="40"/>
      <c r="Q550" s="8"/>
      <c r="R550" s="157">
        <f t="shared" si="94"/>
        <v>11.97344</v>
      </c>
      <c r="S550" s="9">
        <f t="shared" si="95"/>
        <v>3.79</v>
      </c>
      <c r="T550" s="9"/>
    </row>
    <row r="551" spans="1:20" s="16" customFormat="1" ht="13.5" customHeight="1" x14ac:dyDescent="0.15">
      <c r="A551" s="10">
        <v>548</v>
      </c>
      <c r="B551" s="7" t="s">
        <v>3675</v>
      </c>
      <c r="C551" s="70" t="s">
        <v>3678</v>
      </c>
      <c r="D551" s="40">
        <v>99.76</v>
      </c>
      <c r="E551" s="8">
        <f t="shared" si="96"/>
        <v>31.59</v>
      </c>
      <c r="F551" s="40"/>
      <c r="G551" s="8"/>
      <c r="H551" s="40"/>
      <c r="I551" s="8"/>
      <c r="J551" s="8"/>
      <c r="K551" s="8"/>
      <c r="L551" s="40">
        <v>2.66</v>
      </c>
      <c r="M551" s="8">
        <f t="shared" si="97"/>
        <v>0.84</v>
      </c>
      <c r="N551" s="40"/>
      <c r="O551" s="8"/>
      <c r="P551" s="40"/>
      <c r="Q551" s="8"/>
      <c r="R551" s="157">
        <f t="shared" si="94"/>
        <v>102.42</v>
      </c>
      <c r="S551" s="9">
        <f t="shared" si="95"/>
        <v>32.43</v>
      </c>
      <c r="T551" s="9"/>
    </row>
    <row r="552" spans="1:20" s="16" customFormat="1" ht="13.5" customHeight="1" x14ac:dyDescent="0.15">
      <c r="A552" s="10">
        <v>549</v>
      </c>
      <c r="B552" s="7" t="s">
        <v>3677</v>
      </c>
      <c r="C552" s="70" t="s">
        <v>3676</v>
      </c>
      <c r="D552" s="40">
        <v>99.76</v>
      </c>
      <c r="E552" s="8">
        <f t="shared" si="96"/>
        <v>31.59</v>
      </c>
      <c r="F552" s="40"/>
      <c r="G552" s="8"/>
      <c r="H552" s="40"/>
      <c r="I552" s="8"/>
      <c r="J552" s="8"/>
      <c r="K552" s="8"/>
      <c r="L552" s="40">
        <v>2.66</v>
      </c>
      <c r="M552" s="8">
        <f t="shared" si="97"/>
        <v>0.84</v>
      </c>
      <c r="N552" s="40"/>
      <c r="O552" s="8"/>
      <c r="P552" s="40"/>
      <c r="Q552" s="8"/>
      <c r="R552" s="157">
        <f t="shared" si="94"/>
        <v>102.42</v>
      </c>
      <c r="S552" s="9">
        <f t="shared" si="95"/>
        <v>32.43</v>
      </c>
      <c r="T552" s="9"/>
    </row>
    <row r="553" spans="1:20" s="16" customFormat="1" ht="13.5" customHeight="1" x14ac:dyDescent="0.15">
      <c r="A553" s="10">
        <v>550</v>
      </c>
      <c r="B553" s="7" t="s">
        <v>3756</v>
      </c>
      <c r="C553" s="70" t="s">
        <v>3757</v>
      </c>
      <c r="D553" s="40">
        <v>15.48</v>
      </c>
      <c r="E553" s="8">
        <f t="shared" si="96"/>
        <v>4.9000000000000004</v>
      </c>
      <c r="F553" s="40"/>
      <c r="G553" s="8"/>
      <c r="H553" s="40">
        <v>84.48</v>
      </c>
      <c r="I553" s="8">
        <f>ROUND(H553/60*19,2)</f>
        <v>26.75</v>
      </c>
      <c r="J553" s="8"/>
      <c r="K553" s="8"/>
      <c r="L553" s="40">
        <v>13.5</v>
      </c>
      <c r="M553" s="8">
        <f t="shared" si="97"/>
        <v>4.28</v>
      </c>
      <c r="N553" s="40"/>
      <c r="O553" s="8"/>
      <c r="P553" s="40"/>
      <c r="Q553" s="8"/>
      <c r="R553" s="157">
        <f t="shared" si="94"/>
        <v>113.46000000000001</v>
      </c>
      <c r="S553" s="9">
        <f t="shared" si="95"/>
        <v>35.93</v>
      </c>
      <c r="T553" s="9"/>
    </row>
    <row r="554" spans="1:20" s="16" customFormat="1" ht="13.5" customHeight="1" x14ac:dyDescent="0.15">
      <c r="A554" s="10">
        <v>551</v>
      </c>
      <c r="B554" s="7" t="s">
        <v>3759</v>
      </c>
      <c r="C554" s="70" t="s">
        <v>7140</v>
      </c>
      <c r="D554" s="40">
        <v>73.099999999999994</v>
      </c>
      <c r="E554" s="8">
        <f t="shared" si="96"/>
        <v>23.15</v>
      </c>
      <c r="F554" s="40"/>
      <c r="G554" s="8"/>
      <c r="H554" s="40"/>
      <c r="I554" s="8"/>
      <c r="J554" s="8"/>
      <c r="K554" s="8"/>
      <c r="L554" s="40">
        <v>11.187200000000001</v>
      </c>
      <c r="M554" s="8">
        <f t="shared" si="97"/>
        <v>3.54</v>
      </c>
      <c r="N554" s="40"/>
      <c r="O554" s="8"/>
      <c r="P554" s="40"/>
      <c r="Q554" s="8"/>
      <c r="R554" s="157">
        <f t="shared" si="94"/>
        <v>84.287199999999999</v>
      </c>
      <c r="S554" s="9">
        <f t="shared" si="95"/>
        <v>26.689999999999998</v>
      </c>
      <c r="T554" s="9"/>
    </row>
    <row r="555" spans="1:20" s="16" customFormat="1" ht="13.5" customHeight="1" x14ac:dyDescent="0.15">
      <c r="A555" s="10">
        <v>552</v>
      </c>
      <c r="B555" s="7" t="s">
        <v>3760</v>
      </c>
      <c r="C555" s="70" t="s">
        <v>3761</v>
      </c>
      <c r="D555" s="40">
        <v>11.579040000000001</v>
      </c>
      <c r="E555" s="8">
        <f t="shared" si="96"/>
        <v>3.67</v>
      </c>
      <c r="F555" s="40"/>
      <c r="G555" s="8"/>
      <c r="H555" s="40"/>
      <c r="I555" s="8"/>
      <c r="J555" s="8"/>
      <c r="K555" s="8"/>
      <c r="L555" s="40">
        <v>2.5</v>
      </c>
      <c r="M555" s="8">
        <f t="shared" si="97"/>
        <v>0.79</v>
      </c>
      <c r="N555" s="40"/>
      <c r="O555" s="8"/>
      <c r="P555" s="40"/>
      <c r="Q555" s="8"/>
      <c r="R555" s="157">
        <f t="shared" si="94"/>
        <v>14.079040000000001</v>
      </c>
      <c r="S555" s="9">
        <f t="shared" si="95"/>
        <v>4.46</v>
      </c>
      <c r="T555" s="9"/>
    </row>
    <row r="556" spans="1:20" s="16" customFormat="1" ht="13.5" customHeight="1" x14ac:dyDescent="0.15">
      <c r="A556" s="10">
        <v>553</v>
      </c>
      <c r="B556" s="7" t="s">
        <v>3763</v>
      </c>
      <c r="C556" s="70" t="s">
        <v>3774</v>
      </c>
      <c r="D556" s="40">
        <v>18.274999999999999</v>
      </c>
      <c r="E556" s="8">
        <f t="shared" si="96"/>
        <v>5.79</v>
      </c>
      <c r="F556" s="40"/>
      <c r="G556" s="8"/>
      <c r="H556" s="40"/>
      <c r="I556" s="8"/>
      <c r="J556" s="8"/>
      <c r="K556" s="8"/>
      <c r="L556" s="40">
        <v>2.8727999999999998</v>
      </c>
      <c r="M556" s="8">
        <f t="shared" si="97"/>
        <v>0.91</v>
      </c>
      <c r="N556" s="40"/>
      <c r="O556" s="8"/>
      <c r="P556" s="40"/>
      <c r="Q556" s="8"/>
      <c r="R556" s="157">
        <f t="shared" si="94"/>
        <v>21.147799999999997</v>
      </c>
      <c r="S556" s="9">
        <f t="shared" si="95"/>
        <v>6.7</v>
      </c>
      <c r="T556" s="9"/>
    </row>
    <row r="557" spans="1:20" s="16" customFormat="1" ht="13.5" customHeight="1" x14ac:dyDescent="0.15">
      <c r="A557" s="10">
        <v>554</v>
      </c>
      <c r="B557" s="7" t="s">
        <v>7141</v>
      </c>
      <c r="C557" s="70" t="s">
        <v>3764</v>
      </c>
      <c r="D557" s="40">
        <v>210.7</v>
      </c>
      <c r="E557" s="8">
        <f t="shared" si="96"/>
        <v>66.72</v>
      </c>
      <c r="F557" s="40"/>
      <c r="G557" s="8"/>
      <c r="H557" s="40"/>
      <c r="I557" s="8"/>
      <c r="J557" s="8"/>
      <c r="K557" s="8"/>
      <c r="L557" s="40">
        <v>11.399999999999999</v>
      </c>
      <c r="M557" s="8">
        <f t="shared" si="97"/>
        <v>3.61</v>
      </c>
      <c r="N557" s="40"/>
      <c r="O557" s="8"/>
      <c r="P557" s="40"/>
      <c r="Q557" s="8"/>
      <c r="R557" s="157">
        <f t="shared" si="94"/>
        <v>222.1</v>
      </c>
      <c r="S557" s="9">
        <f t="shared" si="95"/>
        <v>70.33</v>
      </c>
      <c r="T557" s="9"/>
    </row>
    <row r="558" spans="1:20" s="16" customFormat="1" ht="13.5" customHeight="1" x14ac:dyDescent="0.15">
      <c r="A558" s="10">
        <v>555</v>
      </c>
      <c r="B558" s="7" t="s">
        <v>2383</v>
      </c>
      <c r="C558" s="70" t="s">
        <v>3234</v>
      </c>
      <c r="D558" s="40">
        <v>16.5</v>
      </c>
      <c r="E558" s="8">
        <f t="shared" si="96"/>
        <v>5.23</v>
      </c>
      <c r="F558" s="40"/>
      <c r="G558" s="8"/>
      <c r="H558" s="40"/>
      <c r="I558" s="8"/>
      <c r="J558" s="8"/>
      <c r="K558" s="8"/>
      <c r="L558" s="40">
        <v>3.8</v>
      </c>
      <c r="M558" s="8">
        <f t="shared" si="97"/>
        <v>1.2</v>
      </c>
      <c r="N558" s="40"/>
      <c r="O558" s="8"/>
      <c r="P558" s="40"/>
      <c r="Q558" s="8"/>
      <c r="R558" s="157">
        <f t="shared" si="94"/>
        <v>20.3</v>
      </c>
      <c r="S558" s="9">
        <f t="shared" si="95"/>
        <v>6.4300000000000006</v>
      </c>
      <c r="T558" s="9"/>
    </row>
    <row r="559" spans="1:20" s="16" customFormat="1" ht="13.5" customHeight="1" x14ac:dyDescent="0.15">
      <c r="A559" s="10">
        <v>556</v>
      </c>
      <c r="B559" s="7" t="s">
        <v>3529</v>
      </c>
      <c r="C559" s="70" t="s">
        <v>3530</v>
      </c>
      <c r="D559" s="40">
        <v>146.93099999999998</v>
      </c>
      <c r="E559" s="8">
        <f t="shared" si="96"/>
        <v>46.53</v>
      </c>
      <c r="F559" s="40"/>
      <c r="G559" s="8"/>
      <c r="H559" s="40"/>
      <c r="I559" s="8"/>
      <c r="J559" s="8"/>
      <c r="K559" s="8"/>
      <c r="L559" s="40">
        <v>11.187200000000001</v>
      </c>
      <c r="M559" s="8">
        <f t="shared" si="97"/>
        <v>3.54</v>
      </c>
      <c r="N559" s="40"/>
      <c r="O559" s="8"/>
      <c r="P559" s="40"/>
      <c r="Q559" s="8"/>
      <c r="R559" s="157">
        <f t="shared" si="94"/>
        <v>158.11819999999997</v>
      </c>
      <c r="S559" s="9">
        <f t="shared" si="95"/>
        <v>50.07</v>
      </c>
      <c r="T559" s="9"/>
    </row>
    <row r="560" spans="1:20" s="16" customFormat="1" ht="13.5" customHeight="1" x14ac:dyDescent="0.15">
      <c r="A560" s="10">
        <v>557</v>
      </c>
      <c r="B560" s="7" t="s">
        <v>3765</v>
      </c>
      <c r="C560" s="70" t="s">
        <v>4928</v>
      </c>
      <c r="D560" s="40">
        <v>15.48</v>
      </c>
      <c r="E560" s="8">
        <f t="shared" si="96"/>
        <v>4.9000000000000004</v>
      </c>
      <c r="F560" s="40"/>
      <c r="G560" s="8"/>
      <c r="H560" s="40">
        <v>84.48</v>
      </c>
      <c r="I560" s="8">
        <f>ROUND(H560/60*19,2)</f>
        <v>26.75</v>
      </c>
      <c r="J560" s="8"/>
      <c r="K560" s="8"/>
      <c r="L560" s="40">
        <v>15.843467479157612</v>
      </c>
      <c r="M560" s="8">
        <f t="shared" si="97"/>
        <v>5.0199999999999996</v>
      </c>
      <c r="N560" s="40"/>
      <c r="O560" s="8"/>
      <c r="P560" s="40"/>
      <c r="Q560" s="8"/>
      <c r="R560" s="157">
        <f t="shared" si="94"/>
        <v>115.80346747915762</v>
      </c>
      <c r="S560" s="9">
        <f t="shared" si="95"/>
        <v>36.67</v>
      </c>
      <c r="T560" s="9"/>
    </row>
    <row r="561" spans="1:20" s="16" customFormat="1" ht="13.5" customHeight="1" x14ac:dyDescent="0.15">
      <c r="A561" s="10">
        <v>558</v>
      </c>
      <c r="B561" s="7" t="s">
        <v>3821</v>
      </c>
      <c r="C561" s="70" t="s">
        <v>3822</v>
      </c>
      <c r="D561" s="40">
        <v>70.52</v>
      </c>
      <c r="E561" s="8">
        <f t="shared" si="96"/>
        <v>22.33</v>
      </c>
      <c r="F561" s="40"/>
      <c r="G561" s="8"/>
      <c r="H561" s="40"/>
      <c r="I561" s="8"/>
      <c r="J561" s="8"/>
      <c r="K561" s="8"/>
      <c r="L561" s="40">
        <v>3.3440000000000003</v>
      </c>
      <c r="M561" s="8">
        <f t="shared" si="97"/>
        <v>1.06</v>
      </c>
      <c r="N561" s="40"/>
      <c r="O561" s="8"/>
      <c r="P561" s="40"/>
      <c r="Q561" s="8"/>
      <c r="R561" s="157">
        <f t="shared" si="94"/>
        <v>73.86399999999999</v>
      </c>
      <c r="S561" s="9">
        <f t="shared" si="95"/>
        <v>23.389999999999997</v>
      </c>
      <c r="T561" s="9"/>
    </row>
    <row r="562" spans="1:20" s="16" customFormat="1" ht="13.5" customHeight="1" x14ac:dyDescent="0.15">
      <c r="A562" s="10">
        <v>559</v>
      </c>
      <c r="B562" s="7" t="s">
        <v>7142</v>
      </c>
      <c r="C562" s="70" t="s">
        <v>5388</v>
      </c>
      <c r="D562" s="40">
        <v>87.72</v>
      </c>
      <c r="E562" s="8">
        <f t="shared" si="96"/>
        <v>27.78</v>
      </c>
      <c r="F562" s="40"/>
      <c r="G562" s="8"/>
      <c r="H562" s="40"/>
      <c r="I562" s="8"/>
      <c r="J562" s="8"/>
      <c r="K562" s="8"/>
      <c r="L562" s="40">
        <v>6.08</v>
      </c>
      <c r="M562" s="8">
        <f t="shared" si="97"/>
        <v>1.93</v>
      </c>
      <c r="N562" s="40"/>
      <c r="O562" s="8"/>
      <c r="P562" s="40"/>
      <c r="Q562" s="8"/>
      <c r="R562" s="157">
        <f t="shared" si="94"/>
        <v>93.8</v>
      </c>
      <c r="S562" s="9">
        <f t="shared" si="95"/>
        <v>29.71</v>
      </c>
      <c r="T562" s="9"/>
    </row>
    <row r="563" spans="1:20" s="16" customFormat="1" ht="13.5" customHeight="1" x14ac:dyDescent="0.15">
      <c r="A563" s="10">
        <v>560</v>
      </c>
      <c r="B563" s="7" t="s">
        <v>3531</v>
      </c>
      <c r="C563" s="70" t="s">
        <v>3532</v>
      </c>
      <c r="D563" s="40">
        <v>98.021836800000003</v>
      </c>
      <c r="E563" s="8">
        <f t="shared" si="96"/>
        <v>31.04</v>
      </c>
      <c r="F563" s="40"/>
      <c r="G563" s="8"/>
      <c r="H563" s="40"/>
      <c r="I563" s="8"/>
      <c r="J563" s="8"/>
      <c r="K563" s="8"/>
      <c r="L563" s="40">
        <v>11.187200000000001</v>
      </c>
      <c r="M563" s="8">
        <f t="shared" si="97"/>
        <v>3.54</v>
      </c>
      <c r="N563" s="40"/>
      <c r="O563" s="8"/>
      <c r="P563" s="40"/>
      <c r="Q563" s="8"/>
      <c r="R563" s="157">
        <f t="shared" si="94"/>
        <v>109.20903680000001</v>
      </c>
      <c r="S563" s="9">
        <f t="shared" si="95"/>
        <v>34.58</v>
      </c>
      <c r="T563" s="9"/>
    </row>
    <row r="564" spans="1:20" s="16" customFormat="1" ht="13.5" customHeight="1" x14ac:dyDescent="0.15">
      <c r="A564" s="10">
        <v>561</v>
      </c>
      <c r="B564" s="7" t="s">
        <v>7143</v>
      </c>
      <c r="C564" s="70" t="s">
        <v>755</v>
      </c>
      <c r="D564" s="40">
        <v>95.03</v>
      </c>
      <c r="E564" s="8">
        <f t="shared" si="96"/>
        <v>30.09</v>
      </c>
      <c r="F564" s="40"/>
      <c r="G564" s="8"/>
      <c r="H564" s="40"/>
      <c r="I564" s="8"/>
      <c r="J564" s="8"/>
      <c r="K564" s="8"/>
      <c r="L564" s="40">
        <v>11.187200000000001</v>
      </c>
      <c r="M564" s="8">
        <f t="shared" si="97"/>
        <v>3.54</v>
      </c>
      <c r="N564" s="40"/>
      <c r="O564" s="8"/>
      <c r="P564" s="40"/>
      <c r="Q564" s="8"/>
      <c r="R564" s="157">
        <f t="shared" si="94"/>
        <v>106.21720000000001</v>
      </c>
      <c r="S564" s="9">
        <f t="shared" si="95"/>
        <v>33.630000000000003</v>
      </c>
      <c r="T564" s="9"/>
    </row>
    <row r="565" spans="1:20" s="16" customFormat="1" ht="13.5" customHeight="1" x14ac:dyDescent="0.15">
      <c r="A565" s="10">
        <v>562</v>
      </c>
      <c r="B565" s="7" t="s">
        <v>3823</v>
      </c>
      <c r="C565" s="70" t="s">
        <v>3824</v>
      </c>
      <c r="D565" s="40">
        <v>11.579040000000001</v>
      </c>
      <c r="E565" s="8">
        <f t="shared" si="96"/>
        <v>3.67</v>
      </c>
      <c r="F565" s="40"/>
      <c r="G565" s="8"/>
      <c r="H565" s="40"/>
      <c r="I565" s="8"/>
      <c r="J565" s="8"/>
      <c r="K565" s="8"/>
      <c r="L565" s="40">
        <v>2.5</v>
      </c>
      <c r="M565" s="8">
        <f t="shared" si="97"/>
        <v>0.79</v>
      </c>
      <c r="N565" s="40"/>
      <c r="O565" s="8"/>
      <c r="P565" s="40"/>
      <c r="Q565" s="8"/>
      <c r="R565" s="157">
        <f t="shared" si="94"/>
        <v>14.079040000000001</v>
      </c>
      <c r="S565" s="9">
        <f t="shared" si="95"/>
        <v>4.46</v>
      </c>
      <c r="T565" s="9"/>
    </row>
    <row r="566" spans="1:20" s="16" customFormat="1" ht="13.5" customHeight="1" x14ac:dyDescent="0.15">
      <c r="A566" s="10">
        <v>563</v>
      </c>
      <c r="B566" s="7" t="s">
        <v>3825</v>
      </c>
      <c r="C566" s="70" t="s">
        <v>3826</v>
      </c>
      <c r="D566" s="40">
        <v>58.813102079999993</v>
      </c>
      <c r="E566" s="8">
        <f t="shared" si="96"/>
        <v>18.62</v>
      </c>
      <c r="F566" s="40"/>
      <c r="G566" s="8"/>
      <c r="H566" s="40"/>
      <c r="I566" s="8"/>
      <c r="J566" s="8"/>
      <c r="K566" s="8"/>
      <c r="L566" s="40">
        <v>10</v>
      </c>
      <c r="M566" s="8">
        <f t="shared" si="97"/>
        <v>3.17</v>
      </c>
      <c r="N566" s="40"/>
      <c r="O566" s="8"/>
      <c r="P566" s="40"/>
      <c r="Q566" s="8"/>
      <c r="R566" s="157">
        <f t="shared" si="94"/>
        <v>68.813102079999993</v>
      </c>
      <c r="S566" s="9">
        <f t="shared" si="95"/>
        <v>21.79</v>
      </c>
      <c r="T566" s="9"/>
    </row>
    <row r="567" spans="1:20" s="16" customFormat="1" ht="13.5" customHeight="1" x14ac:dyDescent="0.15">
      <c r="A567" s="10">
        <v>564</v>
      </c>
      <c r="B567" s="7" t="s">
        <v>2740</v>
      </c>
      <c r="C567" s="70" t="s">
        <v>3355</v>
      </c>
      <c r="D567" s="40">
        <v>65.789999999999992</v>
      </c>
      <c r="E567" s="8">
        <f t="shared" si="96"/>
        <v>20.83</v>
      </c>
      <c r="F567" s="40"/>
      <c r="G567" s="8"/>
      <c r="H567" s="40"/>
      <c r="I567" s="8"/>
      <c r="J567" s="8"/>
      <c r="K567" s="8"/>
      <c r="L567" s="40">
        <v>10.64</v>
      </c>
      <c r="M567" s="8">
        <f t="shared" si="97"/>
        <v>3.37</v>
      </c>
      <c r="N567" s="40"/>
      <c r="O567" s="8"/>
      <c r="P567" s="40"/>
      <c r="Q567" s="8"/>
      <c r="R567" s="157">
        <f t="shared" si="94"/>
        <v>76.429999999999993</v>
      </c>
      <c r="S567" s="9">
        <f t="shared" si="95"/>
        <v>24.2</v>
      </c>
      <c r="T567" s="9"/>
    </row>
    <row r="568" spans="1:20" s="16" customFormat="1" ht="13.5" customHeight="1" x14ac:dyDescent="0.15">
      <c r="A568" s="10">
        <v>565</v>
      </c>
      <c r="B568" s="7" t="s">
        <v>7144</v>
      </c>
      <c r="C568" s="70" t="s">
        <v>3827</v>
      </c>
      <c r="D568" s="40">
        <v>11.579040000000001</v>
      </c>
      <c r="E568" s="8">
        <f t="shared" si="96"/>
        <v>3.67</v>
      </c>
      <c r="F568" s="40"/>
      <c r="G568" s="8"/>
      <c r="H568" s="40"/>
      <c r="I568" s="8"/>
      <c r="J568" s="8"/>
      <c r="K568" s="8"/>
      <c r="L568" s="40">
        <v>2.6</v>
      </c>
      <c r="M568" s="8">
        <f t="shared" si="97"/>
        <v>0.82</v>
      </c>
      <c r="N568" s="40"/>
      <c r="O568" s="8"/>
      <c r="P568" s="40"/>
      <c r="Q568" s="8"/>
      <c r="R568" s="157">
        <f t="shared" si="94"/>
        <v>14.179040000000001</v>
      </c>
      <c r="S568" s="9">
        <f t="shared" si="95"/>
        <v>4.49</v>
      </c>
      <c r="T568" s="9"/>
    </row>
    <row r="569" spans="1:20" s="16" customFormat="1" ht="13.5" customHeight="1" x14ac:dyDescent="0.15">
      <c r="A569" s="10">
        <v>566</v>
      </c>
      <c r="B569" s="7" t="s">
        <v>7145</v>
      </c>
      <c r="C569" s="70" t="s">
        <v>3828</v>
      </c>
      <c r="D569" s="40">
        <v>11.579040000000001</v>
      </c>
      <c r="E569" s="8">
        <f t="shared" si="96"/>
        <v>3.67</v>
      </c>
      <c r="F569" s="40"/>
      <c r="G569" s="8"/>
      <c r="H569" s="40"/>
      <c r="I569" s="8"/>
      <c r="J569" s="8"/>
      <c r="K569" s="8"/>
      <c r="L569" s="40">
        <v>2.6</v>
      </c>
      <c r="M569" s="8">
        <f t="shared" si="97"/>
        <v>0.82</v>
      </c>
      <c r="N569" s="40"/>
      <c r="O569" s="8"/>
      <c r="P569" s="40"/>
      <c r="Q569" s="8"/>
      <c r="R569" s="157">
        <f t="shared" si="94"/>
        <v>14.179040000000001</v>
      </c>
      <c r="S569" s="9">
        <f t="shared" si="95"/>
        <v>4.49</v>
      </c>
      <c r="T569" s="9"/>
    </row>
    <row r="570" spans="1:20" s="16" customFormat="1" ht="13.5" customHeight="1" x14ac:dyDescent="0.15">
      <c r="A570" s="10">
        <v>567</v>
      </c>
      <c r="B570" s="7" t="s">
        <v>7146</v>
      </c>
      <c r="C570" s="70" t="s">
        <v>3818</v>
      </c>
      <c r="D570" s="40">
        <v>73.099999999999994</v>
      </c>
      <c r="E570" s="8">
        <f t="shared" si="96"/>
        <v>23.15</v>
      </c>
      <c r="F570" s="40"/>
      <c r="G570" s="8"/>
      <c r="H570" s="40"/>
      <c r="I570" s="8"/>
      <c r="J570" s="8"/>
      <c r="K570" s="8"/>
      <c r="L570" s="40">
        <v>10</v>
      </c>
      <c r="M570" s="8">
        <f t="shared" si="97"/>
        <v>3.17</v>
      </c>
      <c r="N570" s="40"/>
      <c r="O570" s="8"/>
      <c r="P570" s="40"/>
      <c r="Q570" s="8"/>
      <c r="R570" s="157">
        <f t="shared" si="94"/>
        <v>83.1</v>
      </c>
      <c r="S570" s="9">
        <f t="shared" si="95"/>
        <v>26.32</v>
      </c>
      <c r="T570" s="9"/>
    </row>
    <row r="571" spans="1:20" s="16" customFormat="1" ht="13.5" customHeight="1" x14ac:dyDescent="0.15">
      <c r="A571" s="10">
        <v>568</v>
      </c>
      <c r="B571" s="7" t="s">
        <v>3899</v>
      </c>
      <c r="C571" s="70" t="s">
        <v>3900</v>
      </c>
      <c r="D571" s="40">
        <v>16.202400000000001</v>
      </c>
      <c r="E571" s="8">
        <f t="shared" si="96"/>
        <v>5.13</v>
      </c>
      <c r="F571" s="40"/>
      <c r="G571" s="8"/>
      <c r="H571" s="40"/>
      <c r="I571" s="8"/>
      <c r="J571" s="8"/>
      <c r="K571" s="8"/>
      <c r="L571" s="40">
        <v>2.6</v>
      </c>
      <c r="M571" s="8">
        <f t="shared" si="97"/>
        <v>0.82</v>
      </c>
      <c r="N571" s="40"/>
      <c r="O571" s="8"/>
      <c r="P571" s="40"/>
      <c r="Q571" s="8"/>
      <c r="R571" s="157">
        <f t="shared" si="94"/>
        <v>18.802400000000002</v>
      </c>
      <c r="S571" s="9">
        <f t="shared" si="95"/>
        <v>5.95</v>
      </c>
      <c r="T571" s="9"/>
    </row>
    <row r="572" spans="1:20" s="16" customFormat="1" ht="13.5" customHeight="1" x14ac:dyDescent="0.15">
      <c r="A572" s="10">
        <v>569</v>
      </c>
      <c r="B572" s="7" t="s">
        <v>2750</v>
      </c>
      <c r="C572" s="70" t="s">
        <v>4929</v>
      </c>
      <c r="D572" s="40">
        <v>154.80000000000001</v>
      </c>
      <c r="E572" s="8">
        <f t="shared" si="96"/>
        <v>49.02</v>
      </c>
      <c r="F572" s="40"/>
      <c r="G572" s="8"/>
      <c r="H572" s="40"/>
      <c r="I572" s="8"/>
      <c r="J572" s="8"/>
      <c r="K572" s="8"/>
      <c r="L572" s="40">
        <v>11.399999999999999</v>
      </c>
      <c r="M572" s="8">
        <f t="shared" si="97"/>
        <v>3.61</v>
      </c>
      <c r="N572" s="40"/>
      <c r="O572" s="8"/>
      <c r="P572" s="40"/>
      <c r="Q572" s="8"/>
      <c r="R572" s="157">
        <f t="shared" si="94"/>
        <v>166.20000000000002</v>
      </c>
      <c r="S572" s="9">
        <f t="shared" si="95"/>
        <v>52.63</v>
      </c>
      <c r="T572" s="9"/>
    </row>
    <row r="573" spans="1:20" s="16" customFormat="1" ht="13.5" customHeight="1" x14ac:dyDescent="0.15">
      <c r="A573" s="10">
        <v>570</v>
      </c>
      <c r="B573" s="7" t="s">
        <v>3902</v>
      </c>
      <c r="C573" s="70" t="s">
        <v>3903</v>
      </c>
      <c r="D573" s="40">
        <v>172.98039999999997</v>
      </c>
      <c r="E573" s="8">
        <f t="shared" si="96"/>
        <v>54.78</v>
      </c>
      <c r="F573" s="40"/>
      <c r="G573" s="8"/>
      <c r="H573" s="40"/>
      <c r="I573" s="8"/>
      <c r="J573" s="8"/>
      <c r="K573" s="8"/>
      <c r="L573" s="40">
        <v>13.984</v>
      </c>
      <c r="M573" s="8">
        <f t="shared" si="97"/>
        <v>4.43</v>
      </c>
      <c r="N573" s="40"/>
      <c r="O573" s="8"/>
      <c r="P573" s="40"/>
      <c r="Q573" s="8"/>
      <c r="R573" s="157">
        <f t="shared" si="94"/>
        <v>186.96439999999998</v>
      </c>
      <c r="S573" s="9">
        <f t="shared" si="95"/>
        <v>59.21</v>
      </c>
      <c r="T573" s="9"/>
    </row>
    <row r="574" spans="1:20" s="16" customFormat="1" ht="13.5" customHeight="1" x14ac:dyDescent="0.15">
      <c r="A574" s="10">
        <v>571</v>
      </c>
      <c r="B574" s="7" t="s">
        <v>3932</v>
      </c>
      <c r="C574" s="70" t="s">
        <v>3933</v>
      </c>
      <c r="D574" s="40">
        <v>64.5</v>
      </c>
      <c r="E574" s="8">
        <f t="shared" si="96"/>
        <v>20.43</v>
      </c>
      <c r="F574" s="40"/>
      <c r="G574" s="8"/>
      <c r="H574" s="40"/>
      <c r="I574" s="8"/>
      <c r="J574" s="8"/>
      <c r="K574" s="8"/>
      <c r="L574" s="40">
        <v>13.5</v>
      </c>
      <c r="M574" s="8">
        <f t="shared" si="97"/>
        <v>4.28</v>
      </c>
      <c r="N574" s="40"/>
      <c r="O574" s="8"/>
      <c r="P574" s="40"/>
      <c r="Q574" s="8"/>
      <c r="R574" s="157">
        <f t="shared" si="94"/>
        <v>78</v>
      </c>
      <c r="S574" s="9">
        <f t="shared" si="95"/>
        <v>24.71</v>
      </c>
      <c r="T574" s="9"/>
    </row>
    <row r="575" spans="1:20" s="16" customFormat="1" ht="13.5" customHeight="1" x14ac:dyDescent="0.15">
      <c r="A575" s="10">
        <v>572</v>
      </c>
      <c r="B575" s="7" t="s">
        <v>3934</v>
      </c>
      <c r="C575" s="70" t="s">
        <v>3935</v>
      </c>
      <c r="D575" s="40">
        <v>64.5</v>
      </c>
      <c r="E575" s="8">
        <f t="shared" si="96"/>
        <v>20.43</v>
      </c>
      <c r="F575" s="40"/>
      <c r="G575" s="8"/>
      <c r="H575" s="40"/>
      <c r="I575" s="8"/>
      <c r="J575" s="8"/>
      <c r="K575" s="8"/>
      <c r="L575" s="40">
        <v>15</v>
      </c>
      <c r="M575" s="8">
        <f t="shared" si="97"/>
        <v>4.75</v>
      </c>
      <c r="N575" s="40"/>
      <c r="O575" s="8"/>
      <c r="P575" s="40"/>
      <c r="Q575" s="8"/>
      <c r="R575" s="157">
        <f t="shared" si="94"/>
        <v>79.5</v>
      </c>
      <c r="S575" s="9">
        <f t="shared" si="95"/>
        <v>25.18</v>
      </c>
      <c r="T575" s="9"/>
    </row>
    <row r="576" spans="1:20" s="16" customFormat="1" ht="13.5" customHeight="1" x14ac:dyDescent="0.15">
      <c r="A576" s="10">
        <v>573</v>
      </c>
      <c r="B576" s="7" t="s">
        <v>3938</v>
      </c>
      <c r="C576" s="70" t="s">
        <v>3939</v>
      </c>
      <c r="D576" s="40">
        <v>309.60000000000002</v>
      </c>
      <c r="E576" s="8">
        <f t="shared" si="96"/>
        <v>98.04</v>
      </c>
      <c r="F576" s="40"/>
      <c r="G576" s="8"/>
      <c r="H576" s="40"/>
      <c r="I576" s="8"/>
      <c r="J576" s="8"/>
      <c r="K576" s="8"/>
      <c r="L576" s="40">
        <v>11.399999999999999</v>
      </c>
      <c r="M576" s="8">
        <f t="shared" si="97"/>
        <v>3.61</v>
      </c>
      <c r="N576" s="40"/>
      <c r="O576" s="8"/>
      <c r="P576" s="40"/>
      <c r="Q576" s="8"/>
      <c r="R576" s="157">
        <f t="shared" si="94"/>
        <v>321</v>
      </c>
      <c r="S576" s="9">
        <f t="shared" si="95"/>
        <v>101.65</v>
      </c>
      <c r="T576" s="9"/>
    </row>
    <row r="577" spans="1:20" s="16" customFormat="1" ht="13.5" customHeight="1" x14ac:dyDescent="0.15">
      <c r="A577" s="10">
        <v>574</v>
      </c>
      <c r="B577" s="7" t="s">
        <v>4012</v>
      </c>
      <c r="C577" s="70" t="s">
        <v>4013</v>
      </c>
      <c r="D577" s="40">
        <v>99.330000000000013</v>
      </c>
      <c r="E577" s="8">
        <f t="shared" si="96"/>
        <v>31.45</v>
      </c>
      <c r="F577" s="40"/>
      <c r="G577" s="8"/>
      <c r="H577" s="40"/>
      <c r="I577" s="8"/>
      <c r="J577" s="8"/>
      <c r="K577" s="8"/>
      <c r="L577" s="40">
        <v>4.18</v>
      </c>
      <c r="M577" s="8">
        <f t="shared" si="97"/>
        <v>1.32</v>
      </c>
      <c r="N577" s="40"/>
      <c r="O577" s="8"/>
      <c r="P577" s="40"/>
      <c r="Q577" s="8"/>
      <c r="R577" s="157">
        <f t="shared" si="94"/>
        <v>103.51000000000002</v>
      </c>
      <c r="S577" s="9">
        <f t="shared" si="95"/>
        <v>32.769999999999996</v>
      </c>
      <c r="T577" s="9"/>
    </row>
    <row r="578" spans="1:20" s="16" customFormat="1" ht="13.5" customHeight="1" x14ac:dyDescent="0.15">
      <c r="A578" s="10">
        <v>575</v>
      </c>
      <c r="B578" s="7" t="s">
        <v>4014</v>
      </c>
      <c r="C578" s="70" t="s">
        <v>4015</v>
      </c>
      <c r="D578" s="40"/>
      <c r="E578" s="8"/>
      <c r="F578" s="40"/>
      <c r="G578" s="8"/>
      <c r="H578" s="40"/>
      <c r="I578" s="8"/>
      <c r="J578" s="8"/>
      <c r="K578" s="8"/>
      <c r="L578" s="40">
        <v>2</v>
      </c>
      <c r="M578" s="8">
        <f t="shared" si="97"/>
        <v>0.63</v>
      </c>
      <c r="N578" s="40"/>
      <c r="O578" s="8"/>
      <c r="P578" s="40"/>
      <c r="Q578" s="8"/>
      <c r="R578" s="157">
        <f t="shared" si="94"/>
        <v>2</v>
      </c>
      <c r="S578" s="9">
        <f t="shared" si="95"/>
        <v>0.63</v>
      </c>
      <c r="T578" s="9"/>
    </row>
    <row r="579" spans="1:20" s="16" customFormat="1" ht="13.5" customHeight="1" x14ac:dyDescent="0.15">
      <c r="A579" s="10">
        <v>576</v>
      </c>
      <c r="B579" s="7" t="s">
        <v>4016</v>
      </c>
      <c r="C579" s="70" t="s">
        <v>4931</v>
      </c>
      <c r="D579" s="40">
        <v>13.622399999999999</v>
      </c>
      <c r="E579" s="8">
        <f t="shared" si="96"/>
        <v>4.3099999999999996</v>
      </c>
      <c r="F579" s="40"/>
      <c r="G579" s="8"/>
      <c r="H579" s="40"/>
      <c r="I579" s="8"/>
      <c r="J579" s="8"/>
      <c r="K579" s="8"/>
      <c r="L579" s="40">
        <v>3.8</v>
      </c>
      <c r="M579" s="8">
        <f t="shared" si="97"/>
        <v>1.2</v>
      </c>
      <c r="N579" s="40"/>
      <c r="O579" s="8"/>
      <c r="P579" s="40"/>
      <c r="Q579" s="8"/>
      <c r="R579" s="157">
        <f t="shared" si="94"/>
        <v>17.4224</v>
      </c>
      <c r="S579" s="9">
        <f t="shared" si="95"/>
        <v>5.51</v>
      </c>
      <c r="T579" s="9"/>
    </row>
    <row r="580" spans="1:20" s="16" customFormat="1" ht="13.5" customHeight="1" x14ac:dyDescent="0.15">
      <c r="A580" s="10">
        <v>577</v>
      </c>
      <c r="B580" s="7" t="s">
        <v>4022</v>
      </c>
      <c r="C580" s="70" t="s">
        <v>4932</v>
      </c>
      <c r="D580" s="40">
        <v>11.18</v>
      </c>
      <c r="E580" s="8">
        <f t="shared" si="96"/>
        <v>3.54</v>
      </c>
      <c r="F580" s="40"/>
      <c r="G580" s="8"/>
      <c r="H580" s="40"/>
      <c r="I580" s="8"/>
      <c r="J580" s="8"/>
      <c r="K580" s="8"/>
      <c r="L580" s="40">
        <v>2.5</v>
      </c>
      <c r="M580" s="8">
        <f t="shared" si="97"/>
        <v>0.79</v>
      </c>
      <c r="N580" s="40"/>
      <c r="O580" s="8"/>
      <c r="P580" s="40"/>
      <c r="Q580" s="8"/>
      <c r="R580" s="157">
        <f t="shared" ref="R580:R643" si="98">F580+D580+H580+L580+P580+N580*3.5/60</f>
        <v>13.68</v>
      </c>
      <c r="S580" s="9">
        <f t="shared" ref="S580:S643" si="99">E580+G580+I580+M580+O580+Q580</f>
        <v>4.33</v>
      </c>
      <c r="T580" s="9"/>
    </row>
    <row r="581" spans="1:20" s="16" customFormat="1" ht="13.5" customHeight="1" x14ac:dyDescent="0.15">
      <c r="A581" s="10">
        <v>578</v>
      </c>
      <c r="B581" s="7" t="s">
        <v>2473</v>
      </c>
      <c r="C581" s="70" t="s">
        <v>3259</v>
      </c>
      <c r="D581" s="40">
        <v>20</v>
      </c>
      <c r="E581" s="8">
        <f t="shared" ref="E581:E644" si="100">ROUND(D581/60*19,2)</f>
        <v>6.33</v>
      </c>
      <c r="F581" s="40"/>
      <c r="G581" s="8"/>
      <c r="H581" s="40"/>
      <c r="I581" s="8"/>
      <c r="J581" s="8"/>
      <c r="K581" s="8"/>
      <c r="L581" s="40">
        <v>2.5</v>
      </c>
      <c r="M581" s="8">
        <f t="shared" si="97"/>
        <v>0.79</v>
      </c>
      <c r="N581" s="40"/>
      <c r="O581" s="8"/>
      <c r="P581" s="40"/>
      <c r="Q581" s="8"/>
      <c r="R581" s="157">
        <f t="shared" si="98"/>
        <v>22.5</v>
      </c>
      <c r="S581" s="9">
        <f t="shared" si="99"/>
        <v>7.12</v>
      </c>
      <c r="T581" s="9"/>
    </row>
    <row r="582" spans="1:20" s="16" customFormat="1" ht="13.5" customHeight="1" x14ac:dyDescent="0.15">
      <c r="A582" s="10">
        <v>579</v>
      </c>
      <c r="B582" s="7" t="s">
        <v>4023</v>
      </c>
      <c r="C582" s="70" t="s">
        <v>4024</v>
      </c>
      <c r="D582" s="40">
        <v>76.884</v>
      </c>
      <c r="E582" s="8">
        <f t="shared" si="100"/>
        <v>24.35</v>
      </c>
      <c r="F582" s="40"/>
      <c r="G582" s="8"/>
      <c r="H582" s="40"/>
      <c r="I582" s="8"/>
      <c r="J582" s="8"/>
      <c r="K582" s="8"/>
      <c r="L582" s="40">
        <v>10</v>
      </c>
      <c r="M582" s="8">
        <f t="shared" si="97"/>
        <v>3.17</v>
      </c>
      <c r="N582" s="40"/>
      <c r="O582" s="8"/>
      <c r="P582" s="40"/>
      <c r="Q582" s="8"/>
      <c r="R582" s="157">
        <f t="shared" si="98"/>
        <v>86.884</v>
      </c>
      <c r="S582" s="9">
        <f t="shared" si="99"/>
        <v>27.520000000000003</v>
      </c>
      <c r="T582" s="9"/>
    </row>
    <row r="583" spans="1:20" s="16" customFormat="1" ht="13.5" customHeight="1" x14ac:dyDescent="0.15">
      <c r="A583" s="10">
        <v>580</v>
      </c>
      <c r="B583" s="7" t="s">
        <v>4027</v>
      </c>
      <c r="C583" s="70" t="s">
        <v>4028</v>
      </c>
      <c r="D583" s="40">
        <v>15.5</v>
      </c>
      <c r="E583" s="8">
        <f t="shared" si="100"/>
        <v>4.91</v>
      </c>
      <c r="F583" s="40"/>
      <c r="G583" s="8"/>
      <c r="H583" s="40"/>
      <c r="I583" s="8"/>
      <c r="J583" s="8"/>
      <c r="K583" s="8"/>
      <c r="L583" s="40">
        <v>2.6</v>
      </c>
      <c r="M583" s="8">
        <f t="shared" si="97"/>
        <v>0.82</v>
      </c>
      <c r="N583" s="40"/>
      <c r="O583" s="8"/>
      <c r="P583" s="40"/>
      <c r="Q583" s="8"/>
      <c r="R583" s="157">
        <f t="shared" si="98"/>
        <v>18.100000000000001</v>
      </c>
      <c r="S583" s="9">
        <f t="shared" si="99"/>
        <v>5.73</v>
      </c>
      <c r="T583" s="9"/>
    </row>
    <row r="584" spans="1:20" s="16" customFormat="1" ht="13.5" customHeight="1" x14ac:dyDescent="0.15">
      <c r="A584" s="10">
        <v>581</v>
      </c>
      <c r="B584" s="7" t="s">
        <v>4075</v>
      </c>
      <c r="C584" s="70" t="s">
        <v>4822</v>
      </c>
      <c r="D584" s="40">
        <v>13.622399999999999</v>
      </c>
      <c r="E584" s="8">
        <f t="shared" si="100"/>
        <v>4.3099999999999996</v>
      </c>
      <c r="F584" s="40"/>
      <c r="G584" s="8"/>
      <c r="H584" s="40"/>
      <c r="I584" s="8"/>
      <c r="J584" s="8"/>
      <c r="K584" s="8"/>
      <c r="L584" s="40">
        <v>2.6</v>
      </c>
      <c r="M584" s="8">
        <f t="shared" si="97"/>
        <v>0.82</v>
      </c>
      <c r="N584" s="40"/>
      <c r="O584" s="8"/>
      <c r="P584" s="40"/>
      <c r="Q584" s="8"/>
      <c r="R584" s="157">
        <f t="shared" si="98"/>
        <v>16.2224</v>
      </c>
      <c r="S584" s="9">
        <f t="shared" si="99"/>
        <v>5.13</v>
      </c>
      <c r="T584" s="9"/>
    </row>
    <row r="585" spans="1:20" s="16" customFormat="1" ht="13.5" customHeight="1" x14ac:dyDescent="0.15">
      <c r="A585" s="10">
        <v>582</v>
      </c>
      <c r="B585" s="7" t="s">
        <v>4076</v>
      </c>
      <c r="C585" s="70" t="s">
        <v>4821</v>
      </c>
      <c r="D585" s="40">
        <v>85</v>
      </c>
      <c r="E585" s="8">
        <f t="shared" si="100"/>
        <v>26.92</v>
      </c>
      <c r="F585" s="40"/>
      <c r="G585" s="8"/>
      <c r="H585" s="40"/>
      <c r="I585" s="8"/>
      <c r="J585" s="8"/>
      <c r="K585" s="8"/>
      <c r="L585" s="40">
        <v>10</v>
      </c>
      <c r="M585" s="8">
        <f t="shared" si="97"/>
        <v>3.17</v>
      </c>
      <c r="N585" s="40"/>
      <c r="O585" s="8"/>
      <c r="P585" s="40"/>
      <c r="Q585" s="8"/>
      <c r="R585" s="157">
        <f t="shared" si="98"/>
        <v>95</v>
      </c>
      <c r="S585" s="9">
        <f t="shared" si="99"/>
        <v>30.090000000000003</v>
      </c>
      <c r="T585" s="9"/>
    </row>
    <row r="586" spans="1:20" s="16" customFormat="1" ht="13.5" customHeight="1" x14ac:dyDescent="0.15">
      <c r="A586" s="10">
        <v>583</v>
      </c>
      <c r="B586" s="7" t="s">
        <v>4077</v>
      </c>
      <c r="C586" s="70" t="s">
        <v>4078</v>
      </c>
      <c r="D586" s="40">
        <v>85</v>
      </c>
      <c r="E586" s="8">
        <f t="shared" si="100"/>
        <v>26.92</v>
      </c>
      <c r="F586" s="40"/>
      <c r="G586" s="8"/>
      <c r="H586" s="40"/>
      <c r="I586" s="8"/>
      <c r="J586" s="8"/>
      <c r="K586" s="8"/>
      <c r="L586" s="40">
        <v>10</v>
      </c>
      <c r="M586" s="8">
        <f t="shared" si="97"/>
        <v>3.17</v>
      </c>
      <c r="N586" s="40"/>
      <c r="O586" s="8"/>
      <c r="P586" s="40"/>
      <c r="Q586" s="8"/>
      <c r="R586" s="157">
        <f t="shared" si="98"/>
        <v>95</v>
      </c>
      <c r="S586" s="9">
        <f t="shared" si="99"/>
        <v>30.090000000000003</v>
      </c>
      <c r="T586" s="9"/>
    </row>
    <row r="587" spans="1:20" s="16" customFormat="1" ht="13.5" customHeight="1" x14ac:dyDescent="0.15">
      <c r="A587" s="10">
        <v>584</v>
      </c>
      <c r="B587" s="7" t="s">
        <v>4079</v>
      </c>
      <c r="C587" s="70" t="s">
        <v>4080</v>
      </c>
      <c r="D587" s="40">
        <v>85</v>
      </c>
      <c r="E587" s="8">
        <f t="shared" si="100"/>
        <v>26.92</v>
      </c>
      <c r="F587" s="40"/>
      <c r="G587" s="8"/>
      <c r="H587" s="40"/>
      <c r="I587" s="8"/>
      <c r="J587" s="8"/>
      <c r="K587" s="8"/>
      <c r="L587" s="40">
        <v>10</v>
      </c>
      <c r="M587" s="8">
        <f t="shared" si="97"/>
        <v>3.17</v>
      </c>
      <c r="N587" s="40"/>
      <c r="O587" s="8"/>
      <c r="P587" s="40"/>
      <c r="Q587" s="8"/>
      <c r="R587" s="157">
        <f t="shared" si="98"/>
        <v>95</v>
      </c>
      <c r="S587" s="9">
        <f t="shared" si="99"/>
        <v>30.090000000000003</v>
      </c>
      <c r="T587" s="9"/>
    </row>
    <row r="588" spans="1:20" s="16" customFormat="1" ht="13.5" customHeight="1" x14ac:dyDescent="0.15">
      <c r="A588" s="10">
        <v>585</v>
      </c>
      <c r="B588" s="7" t="s">
        <v>4089</v>
      </c>
      <c r="C588" s="70" t="s">
        <v>4090</v>
      </c>
      <c r="D588" s="40">
        <v>156.52000000000001</v>
      </c>
      <c r="E588" s="8">
        <f t="shared" si="100"/>
        <v>49.56</v>
      </c>
      <c r="F588" s="40"/>
      <c r="G588" s="8"/>
      <c r="H588" s="40"/>
      <c r="I588" s="8"/>
      <c r="J588" s="8"/>
      <c r="K588" s="8"/>
      <c r="L588" s="40">
        <v>8</v>
      </c>
      <c r="M588" s="8">
        <f t="shared" si="97"/>
        <v>2.5299999999999998</v>
      </c>
      <c r="N588" s="40"/>
      <c r="O588" s="8"/>
      <c r="P588" s="40"/>
      <c r="Q588" s="8"/>
      <c r="R588" s="157">
        <f t="shared" si="98"/>
        <v>164.52</v>
      </c>
      <c r="S588" s="9">
        <f t="shared" si="99"/>
        <v>52.09</v>
      </c>
      <c r="T588" s="9"/>
    </row>
    <row r="589" spans="1:20" s="16" customFormat="1" ht="13.5" customHeight="1" x14ac:dyDescent="0.15">
      <c r="A589" s="10">
        <v>586</v>
      </c>
      <c r="B589" s="7" t="s">
        <v>4092</v>
      </c>
      <c r="C589" s="70" t="s">
        <v>4093</v>
      </c>
      <c r="D589" s="40">
        <v>99.76</v>
      </c>
      <c r="E589" s="8">
        <f t="shared" si="100"/>
        <v>31.59</v>
      </c>
      <c r="F589" s="40"/>
      <c r="G589" s="8"/>
      <c r="H589" s="40"/>
      <c r="I589" s="8"/>
      <c r="J589" s="8"/>
      <c r="K589" s="8"/>
      <c r="L589" s="40">
        <v>5.3199999999999994</v>
      </c>
      <c r="M589" s="8">
        <f t="shared" si="97"/>
        <v>1.68</v>
      </c>
      <c r="N589" s="40"/>
      <c r="O589" s="8"/>
      <c r="P589" s="40"/>
      <c r="Q589" s="8"/>
      <c r="R589" s="157">
        <f t="shared" si="98"/>
        <v>105.08</v>
      </c>
      <c r="S589" s="9">
        <f t="shared" si="99"/>
        <v>33.270000000000003</v>
      </c>
      <c r="T589" s="9"/>
    </row>
    <row r="590" spans="1:20" s="16" customFormat="1" ht="13.5" customHeight="1" x14ac:dyDescent="0.15">
      <c r="A590" s="10">
        <v>587</v>
      </c>
      <c r="B590" s="7" t="s">
        <v>2418</v>
      </c>
      <c r="C590" s="70" t="s">
        <v>4153</v>
      </c>
      <c r="D590" s="40">
        <v>18.489999999999998</v>
      </c>
      <c r="E590" s="8">
        <f t="shared" si="100"/>
        <v>5.86</v>
      </c>
      <c r="F590" s="40"/>
      <c r="G590" s="8"/>
      <c r="H590" s="40"/>
      <c r="I590" s="8"/>
      <c r="J590" s="8"/>
      <c r="K590" s="8"/>
      <c r="L590" s="40">
        <v>2.5</v>
      </c>
      <c r="M590" s="8">
        <f t="shared" si="97"/>
        <v>0.79</v>
      </c>
      <c r="N590" s="40"/>
      <c r="O590" s="8"/>
      <c r="P590" s="40"/>
      <c r="Q590" s="8"/>
      <c r="R590" s="157">
        <f t="shared" si="98"/>
        <v>20.99</v>
      </c>
      <c r="S590" s="9">
        <f t="shared" si="99"/>
        <v>6.65</v>
      </c>
      <c r="T590" s="9"/>
    </row>
    <row r="591" spans="1:20" s="16" customFormat="1" ht="13.5" customHeight="1" x14ac:dyDescent="0.15">
      <c r="A591" s="10">
        <v>588</v>
      </c>
      <c r="B591" s="7" t="s">
        <v>4154</v>
      </c>
      <c r="C591" s="70" t="s">
        <v>4155</v>
      </c>
      <c r="D591" s="40">
        <v>96.096399999999988</v>
      </c>
      <c r="E591" s="8">
        <f t="shared" si="100"/>
        <v>30.43</v>
      </c>
      <c r="F591" s="40"/>
      <c r="G591" s="8"/>
      <c r="H591" s="40"/>
      <c r="I591" s="8"/>
      <c r="J591" s="8"/>
      <c r="K591" s="8"/>
      <c r="L591" s="40">
        <v>13.984</v>
      </c>
      <c r="M591" s="8">
        <f t="shared" si="97"/>
        <v>4.43</v>
      </c>
      <c r="N591" s="40"/>
      <c r="O591" s="8"/>
      <c r="P591" s="40"/>
      <c r="Q591" s="8"/>
      <c r="R591" s="157">
        <f t="shared" si="98"/>
        <v>110.08039999999998</v>
      </c>
      <c r="S591" s="9">
        <f t="shared" si="99"/>
        <v>34.86</v>
      </c>
      <c r="T591" s="9"/>
    </row>
    <row r="592" spans="1:20" s="16" customFormat="1" ht="13.5" customHeight="1" x14ac:dyDescent="0.15">
      <c r="A592" s="10">
        <v>589</v>
      </c>
      <c r="B592" s="7" t="s">
        <v>4207</v>
      </c>
      <c r="C592" s="70" t="s">
        <v>4208</v>
      </c>
      <c r="D592" s="40">
        <v>21.5</v>
      </c>
      <c r="E592" s="8">
        <f t="shared" si="100"/>
        <v>6.81</v>
      </c>
      <c r="F592" s="40"/>
      <c r="G592" s="8"/>
      <c r="H592" s="40">
        <v>145.64000000000001</v>
      </c>
      <c r="I592" s="8">
        <f>ROUND(H592/60*19,2)</f>
        <v>46.12</v>
      </c>
      <c r="J592" s="8"/>
      <c r="K592" s="8"/>
      <c r="L592" s="40">
        <v>13.984</v>
      </c>
      <c r="M592" s="8">
        <f t="shared" si="97"/>
        <v>4.43</v>
      </c>
      <c r="N592" s="40"/>
      <c r="O592" s="8"/>
      <c r="P592" s="40"/>
      <c r="Q592" s="8"/>
      <c r="R592" s="157">
        <f t="shared" si="98"/>
        <v>181.12400000000002</v>
      </c>
      <c r="S592" s="9">
        <f t="shared" si="99"/>
        <v>57.36</v>
      </c>
      <c r="T592" s="9"/>
    </row>
    <row r="593" spans="1:20" s="16" customFormat="1" ht="13.5" customHeight="1" x14ac:dyDescent="0.15">
      <c r="A593" s="10">
        <v>590</v>
      </c>
      <c r="B593" s="7" t="s">
        <v>4209</v>
      </c>
      <c r="C593" s="70" t="s">
        <v>7147</v>
      </c>
      <c r="D593" s="40">
        <v>13.622399999999999</v>
      </c>
      <c r="E593" s="8">
        <f t="shared" si="100"/>
        <v>4.3099999999999996</v>
      </c>
      <c r="F593" s="40"/>
      <c r="G593" s="8"/>
      <c r="H593" s="40"/>
      <c r="I593" s="8"/>
      <c r="J593" s="8"/>
      <c r="K593" s="8"/>
      <c r="L593" s="40">
        <v>3.5909999999999997</v>
      </c>
      <c r="M593" s="8">
        <f t="shared" si="97"/>
        <v>1.1399999999999999</v>
      </c>
      <c r="N593" s="40"/>
      <c r="O593" s="8"/>
      <c r="P593" s="40"/>
      <c r="Q593" s="8"/>
      <c r="R593" s="157">
        <f t="shared" si="98"/>
        <v>17.2134</v>
      </c>
      <c r="S593" s="9">
        <f t="shared" si="99"/>
        <v>5.4499999999999993</v>
      </c>
      <c r="T593" s="9"/>
    </row>
    <row r="594" spans="1:20" s="16" customFormat="1" ht="13.5" customHeight="1" x14ac:dyDescent="0.15">
      <c r="A594" s="10">
        <v>591</v>
      </c>
      <c r="B594" s="7" t="s">
        <v>4210</v>
      </c>
      <c r="C594" s="70" t="s">
        <v>4211</v>
      </c>
      <c r="D594" s="40">
        <v>25.8</v>
      </c>
      <c r="E594" s="8">
        <f t="shared" si="100"/>
        <v>8.17</v>
      </c>
      <c r="F594" s="40"/>
      <c r="G594" s="8"/>
      <c r="H594" s="40">
        <v>119.24</v>
      </c>
      <c r="I594" s="8">
        <f>ROUND(H594/60*19,2)</f>
        <v>37.76</v>
      </c>
      <c r="J594" s="8"/>
      <c r="K594" s="8"/>
      <c r="L594" s="40">
        <v>13.984</v>
      </c>
      <c r="M594" s="8">
        <f t="shared" si="97"/>
        <v>4.43</v>
      </c>
      <c r="N594" s="40"/>
      <c r="O594" s="8"/>
      <c r="P594" s="40"/>
      <c r="Q594" s="8"/>
      <c r="R594" s="157">
        <f t="shared" si="98"/>
        <v>159.024</v>
      </c>
      <c r="S594" s="9">
        <f t="shared" si="99"/>
        <v>50.36</v>
      </c>
      <c r="T594" s="9"/>
    </row>
    <row r="595" spans="1:20" s="16" customFormat="1" ht="13.5" customHeight="1" x14ac:dyDescent="0.15">
      <c r="A595" s="10">
        <v>592</v>
      </c>
      <c r="B595" s="7" t="s">
        <v>4212</v>
      </c>
      <c r="C595" s="70" t="s">
        <v>4213</v>
      </c>
      <c r="D595" s="40">
        <v>107.92999999999999</v>
      </c>
      <c r="E595" s="8">
        <f t="shared" si="100"/>
        <v>34.18</v>
      </c>
      <c r="F595" s="40"/>
      <c r="G595" s="8"/>
      <c r="H595" s="40"/>
      <c r="I595" s="8"/>
      <c r="J595" s="8"/>
      <c r="K595" s="8"/>
      <c r="L595" s="40">
        <v>13.984</v>
      </c>
      <c r="M595" s="8">
        <f t="shared" si="97"/>
        <v>4.43</v>
      </c>
      <c r="N595" s="40"/>
      <c r="O595" s="8"/>
      <c r="P595" s="40"/>
      <c r="Q595" s="8"/>
      <c r="R595" s="157">
        <f t="shared" si="98"/>
        <v>121.91399999999999</v>
      </c>
      <c r="S595" s="9">
        <f t="shared" si="99"/>
        <v>38.61</v>
      </c>
      <c r="T595" s="9"/>
    </row>
    <row r="596" spans="1:20" s="16" customFormat="1" ht="13.5" customHeight="1" x14ac:dyDescent="0.15">
      <c r="A596" s="10">
        <v>593</v>
      </c>
      <c r="B596" s="7" t="s">
        <v>4214</v>
      </c>
      <c r="C596" s="70" t="s">
        <v>4215</v>
      </c>
      <c r="D596" s="40">
        <v>39.130000000000003</v>
      </c>
      <c r="E596" s="8">
        <f t="shared" si="100"/>
        <v>12.39</v>
      </c>
      <c r="F596" s="40"/>
      <c r="G596" s="8"/>
      <c r="H596" s="40"/>
      <c r="I596" s="8"/>
      <c r="J596" s="8"/>
      <c r="K596" s="8"/>
      <c r="L596" s="40">
        <v>9.9749999999999996</v>
      </c>
      <c r="M596" s="8">
        <f t="shared" si="97"/>
        <v>3.16</v>
      </c>
      <c r="N596" s="40"/>
      <c r="O596" s="8"/>
      <c r="P596" s="40"/>
      <c r="Q596" s="8"/>
      <c r="R596" s="157">
        <f t="shared" si="98"/>
        <v>49.105000000000004</v>
      </c>
      <c r="S596" s="9">
        <f t="shared" si="99"/>
        <v>15.55</v>
      </c>
      <c r="T596" s="9"/>
    </row>
    <row r="597" spans="1:20" s="16" customFormat="1" ht="13.5" customHeight="1" x14ac:dyDescent="0.15">
      <c r="A597" s="10">
        <v>594</v>
      </c>
      <c r="B597" s="7" t="s">
        <v>2734</v>
      </c>
      <c r="C597" s="70" t="s">
        <v>3354</v>
      </c>
      <c r="D597" s="40">
        <v>30.53</v>
      </c>
      <c r="E597" s="8">
        <f t="shared" si="100"/>
        <v>9.67</v>
      </c>
      <c r="F597" s="40"/>
      <c r="G597" s="8"/>
      <c r="H597" s="40"/>
      <c r="I597" s="8"/>
      <c r="J597" s="8"/>
      <c r="K597" s="8"/>
      <c r="L597" s="40">
        <v>9.9749999999999996</v>
      </c>
      <c r="M597" s="8">
        <f t="shared" si="97"/>
        <v>3.16</v>
      </c>
      <c r="N597" s="40"/>
      <c r="O597" s="8"/>
      <c r="P597" s="40"/>
      <c r="Q597" s="8"/>
      <c r="R597" s="157">
        <f t="shared" si="98"/>
        <v>40.505000000000003</v>
      </c>
      <c r="S597" s="9">
        <f t="shared" si="99"/>
        <v>12.83</v>
      </c>
      <c r="T597" s="9"/>
    </row>
    <row r="598" spans="1:20" s="16" customFormat="1" ht="13.5" customHeight="1" x14ac:dyDescent="0.15">
      <c r="A598" s="10">
        <v>595</v>
      </c>
      <c r="B598" s="7" t="s">
        <v>2048</v>
      </c>
      <c r="C598" s="70" t="s">
        <v>3074</v>
      </c>
      <c r="D598" s="40">
        <v>43.43</v>
      </c>
      <c r="E598" s="8">
        <f t="shared" si="100"/>
        <v>13.75</v>
      </c>
      <c r="F598" s="40"/>
      <c r="G598" s="8"/>
      <c r="H598" s="40"/>
      <c r="I598" s="8"/>
      <c r="J598" s="8"/>
      <c r="K598" s="8"/>
      <c r="L598" s="40">
        <v>9.9749999999999996</v>
      </c>
      <c r="M598" s="8">
        <f t="shared" si="97"/>
        <v>3.16</v>
      </c>
      <c r="N598" s="40"/>
      <c r="O598" s="8"/>
      <c r="P598" s="40"/>
      <c r="Q598" s="8"/>
      <c r="R598" s="157">
        <f t="shared" si="98"/>
        <v>53.405000000000001</v>
      </c>
      <c r="S598" s="9">
        <f t="shared" si="99"/>
        <v>16.91</v>
      </c>
      <c r="T598" s="9"/>
    </row>
    <row r="599" spans="1:20" s="16" customFormat="1" ht="13.5" customHeight="1" x14ac:dyDescent="0.15">
      <c r="A599" s="10">
        <v>596</v>
      </c>
      <c r="B599" s="7" t="s">
        <v>4216</v>
      </c>
      <c r="C599" s="70" t="s">
        <v>4217</v>
      </c>
      <c r="D599" s="40">
        <v>13.622399999999999</v>
      </c>
      <c r="E599" s="8">
        <f t="shared" si="100"/>
        <v>4.3099999999999996</v>
      </c>
      <c r="F599" s="40"/>
      <c r="G599" s="8"/>
      <c r="H599" s="40"/>
      <c r="I599" s="8"/>
      <c r="J599" s="8"/>
      <c r="K599" s="8"/>
      <c r="L599" s="40">
        <v>2.6</v>
      </c>
      <c r="M599" s="8">
        <f t="shared" si="97"/>
        <v>0.82</v>
      </c>
      <c r="N599" s="40"/>
      <c r="O599" s="8"/>
      <c r="P599" s="40"/>
      <c r="Q599" s="8"/>
      <c r="R599" s="157">
        <f t="shared" si="98"/>
        <v>16.2224</v>
      </c>
      <c r="S599" s="9">
        <f t="shared" si="99"/>
        <v>5.13</v>
      </c>
      <c r="T599" s="9"/>
    </row>
    <row r="600" spans="1:20" s="16" customFormat="1" ht="13.5" customHeight="1" x14ac:dyDescent="0.15">
      <c r="A600" s="10">
        <v>597</v>
      </c>
      <c r="B600" s="7" t="s">
        <v>4225</v>
      </c>
      <c r="C600" s="70" t="s">
        <v>4938</v>
      </c>
      <c r="D600" s="40">
        <v>21.93</v>
      </c>
      <c r="E600" s="8">
        <f t="shared" si="100"/>
        <v>6.94</v>
      </c>
      <c r="F600" s="40"/>
      <c r="G600" s="8"/>
      <c r="H600" s="40"/>
      <c r="I600" s="8"/>
      <c r="J600" s="8"/>
      <c r="K600" s="8"/>
      <c r="L600" s="40">
        <v>9.9749999999999996</v>
      </c>
      <c r="M600" s="8">
        <f t="shared" si="97"/>
        <v>3.16</v>
      </c>
      <c r="N600" s="40"/>
      <c r="O600" s="8"/>
      <c r="P600" s="40"/>
      <c r="Q600" s="8"/>
      <c r="R600" s="157">
        <f t="shared" si="98"/>
        <v>31.905000000000001</v>
      </c>
      <c r="S600" s="9">
        <f t="shared" si="99"/>
        <v>10.100000000000001</v>
      </c>
      <c r="T600" s="9"/>
    </row>
    <row r="601" spans="1:20" s="16" customFormat="1" ht="13.5" customHeight="1" x14ac:dyDescent="0.15">
      <c r="A601" s="10">
        <v>598</v>
      </c>
      <c r="B601" s="7" t="s">
        <v>4226</v>
      </c>
      <c r="C601" s="70" t="s">
        <v>4227</v>
      </c>
      <c r="D601" s="40">
        <v>76.319999999999993</v>
      </c>
      <c r="E601" s="8">
        <f t="shared" si="100"/>
        <v>24.17</v>
      </c>
      <c r="F601" s="40"/>
      <c r="G601" s="8"/>
      <c r="H601" s="40"/>
      <c r="I601" s="8"/>
      <c r="J601" s="8"/>
      <c r="K601" s="8"/>
      <c r="L601" s="40">
        <v>6.7925000000000004</v>
      </c>
      <c r="M601" s="8">
        <f t="shared" si="97"/>
        <v>2.15</v>
      </c>
      <c r="N601" s="40"/>
      <c r="O601" s="8"/>
      <c r="P601" s="40"/>
      <c r="Q601" s="8"/>
      <c r="R601" s="157">
        <f t="shared" si="98"/>
        <v>83.112499999999997</v>
      </c>
      <c r="S601" s="9">
        <f t="shared" si="99"/>
        <v>26.32</v>
      </c>
      <c r="T601" s="9"/>
    </row>
    <row r="602" spans="1:20" s="16" customFormat="1" ht="13.5" customHeight="1" x14ac:dyDescent="0.15">
      <c r="A602" s="10">
        <v>599</v>
      </c>
      <c r="B602" s="7" t="s">
        <v>3882</v>
      </c>
      <c r="C602" s="70" t="s">
        <v>3883</v>
      </c>
      <c r="D602" s="40">
        <v>76.319999999999993</v>
      </c>
      <c r="E602" s="8">
        <f t="shared" si="100"/>
        <v>24.17</v>
      </c>
      <c r="F602" s="40"/>
      <c r="G602" s="8"/>
      <c r="H602" s="40"/>
      <c r="I602" s="8"/>
      <c r="J602" s="8"/>
      <c r="K602" s="8"/>
      <c r="L602" s="40">
        <v>6.7925000000000004</v>
      </c>
      <c r="M602" s="8">
        <f t="shared" si="97"/>
        <v>2.15</v>
      </c>
      <c r="N602" s="40"/>
      <c r="O602" s="8"/>
      <c r="P602" s="40"/>
      <c r="Q602" s="8"/>
      <c r="R602" s="157">
        <f t="shared" si="98"/>
        <v>83.112499999999997</v>
      </c>
      <c r="S602" s="9">
        <f t="shared" si="99"/>
        <v>26.32</v>
      </c>
      <c r="T602" s="9"/>
    </row>
    <row r="603" spans="1:20" s="16" customFormat="1" ht="13.5" customHeight="1" x14ac:dyDescent="0.15">
      <c r="A603" s="10">
        <v>600</v>
      </c>
      <c r="B603" s="7" t="s">
        <v>4228</v>
      </c>
      <c r="C603" s="70" t="s">
        <v>4939</v>
      </c>
      <c r="D603" s="40">
        <v>9.0299999999999994</v>
      </c>
      <c r="E603" s="8">
        <f t="shared" si="100"/>
        <v>2.86</v>
      </c>
      <c r="F603" s="40"/>
      <c r="G603" s="8"/>
      <c r="H603" s="40"/>
      <c r="I603" s="8"/>
      <c r="J603" s="8"/>
      <c r="K603" s="8"/>
      <c r="L603" s="40">
        <v>6.7925000000000004</v>
      </c>
      <c r="M603" s="8">
        <f t="shared" si="97"/>
        <v>2.15</v>
      </c>
      <c r="N603" s="40"/>
      <c r="O603" s="8"/>
      <c r="P603" s="40"/>
      <c r="Q603" s="8"/>
      <c r="R603" s="157">
        <f t="shared" si="98"/>
        <v>15.8225</v>
      </c>
      <c r="S603" s="9">
        <f t="shared" si="99"/>
        <v>5.01</v>
      </c>
      <c r="T603" s="9"/>
    </row>
    <row r="604" spans="1:20" s="16" customFormat="1" ht="13.5" customHeight="1" x14ac:dyDescent="0.15">
      <c r="A604" s="10">
        <v>601</v>
      </c>
      <c r="B604" s="7" t="s">
        <v>2193</v>
      </c>
      <c r="C604" s="70" t="s">
        <v>4233</v>
      </c>
      <c r="D604" s="40">
        <v>13.622399999999999</v>
      </c>
      <c r="E604" s="8">
        <f t="shared" si="100"/>
        <v>4.3099999999999996</v>
      </c>
      <c r="F604" s="40"/>
      <c r="G604" s="8"/>
      <c r="H604" s="40"/>
      <c r="I604" s="8"/>
      <c r="J604" s="8"/>
      <c r="K604" s="8"/>
      <c r="L604" s="40">
        <v>3.59</v>
      </c>
      <c r="M604" s="8">
        <f t="shared" si="97"/>
        <v>1.1399999999999999</v>
      </c>
      <c r="N604" s="40"/>
      <c r="O604" s="8"/>
      <c r="P604" s="40"/>
      <c r="Q604" s="8"/>
      <c r="R604" s="157">
        <f t="shared" si="98"/>
        <v>17.212399999999999</v>
      </c>
      <c r="S604" s="9">
        <f t="shared" si="99"/>
        <v>5.4499999999999993</v>
      </c>
      <c r="T604" s="9"/>
    </row>
    <row r="605" spans="1:20" s="16" customFormat="1" ht="13.5" customHeight="1" x14ac:dyDescent="0.15">
      <c r="A605" s="10">
        <v>602</v>
      </c>
      <c r="B605" s="7" t="s">
        <v>4235</v>
      </c>
      <c r="C605" s="70" t="s">
        <v>4236</v>
      </c>
      <c r="D605" s="40">
        <v>8.17</v>
      </c>
      <c r="E605" s="8">
        <f t="shared" si="100"/>
        <v>2.59</v>
      </c>
      <c r="F605" s="40"/>
      <c r="G605" s="8"/>
      <c r="H605" s="40"/>
      <c r="I605" s="8"/>
      <c r="J605" s="8"/>
      <c r="K605" s="8"/>
      <c r="L605" s="40">
        <v>3</v>
      </c>
      <c r="M605" s="8">
        <f t="shared" si="97"/>
        <v>0.95</v>
      </c>
      <c r="N605" s="40"/>
      <c r="O605" s="8"/>
      <c r="P605" s="40"/>
      <c r="Q605" s="8"/>
      <c r="R605" s="157">
        <f t="shared" si="98"/>
        <v>11.17</v>
      </c>
      <c r="S605" s="9">
        <f t="shared" si="99"/>
        <v>3.54</v>
      </c>
      <c r="T605" s="9"/>
    </row>
    <row r="606" spans="1:20" s="16" customFormat="1" ht="13.5" customHeight="1" x14ac:dyDescent="0.15">
      <c r="A606" s="10">
        <v>603</v>
      </c>
      <c r="B606" s="7" t="s">
        <v>2150</v>
      </c>
      <c r="C606" s="70" t="s">
        <v>4237</v>
      </c>
      <c r="D606" s="40">
        <v>13.622399999999999</v>
      </c>
      <c r="E606" s="8">
        <f t="shared" si="100"/>
        <v>4.3099999999999996</v>
      </c>
      <c r="F606" s="40"/>
      <c r="G606" s="8"/>
      <c r="H606" s="40"/>
      <c r="I606" s="8"/>
      <c r="J606" s="8"/>
      <c r="K606" s="8"/>
      <c r="L606" s="40">
        <v>3.5909999999999997</v>
      </c>
      <c r="M606" s="8">
        <f t="shared" si="97"/>
        <v>1.1399999999999999</v>
      </c>
      <c r="N606" s="40"/>
      <c r="O606" s="8"/>
      <c r="P606" s="40"/>
      <c r="Q606" s="8"/>
      <c r="R606" s="157">
        <f t="shared" si="98"/>
        <v>17.2134</v>
      </c>
      <c r="S606" s="9">
        <f t="shared" si="99"/>
        <v>5.4499999999999993</v>
      </c>
      <c r="T606" s="9"/>
    </row>
    <row r="607" spans="1:20" s="16" customFormat="1" ht="13.5" customHeight="1" x14ac:dyDescent="0.15">
      <c r="A607" s="10">
        <v>604</v>
      </c>
      <c r="B607" s="7" t="s">
        <v>4238</v>
      </c>
      <c r="C607" s="70" t="s">
        <v>4239</v>
      </c>
      <c r="D607" s="40">
        <v>103.63</v>
      </c>
      <c r="E607" s="8">
        <f t="shared" si="100"/>
        <v>32.82</v>
      </c>
      <c r="F607" s="40"/>
      <c r="G607" s="8"/>
      <c r="H607" s="40"/>
      <c r="I607" s="8"/>
      <c r="J607" s="8"/>
      <c r="K607" s="8"/>
      <c r="L607" s="40">
        <v>13.984</v>
      </c>
      <c r="M607" s="8">
        <f t="shared" ref="M607:M620" si="101">ROUND(L607/60*19,2)</f>
        <v>4.43</v>
      </c>
      <c r="N607" s="40"/>
      <c r="O607" s="8"/>
      <c r="P607" s="40"/>
      <c r="Q607" s="8"/>
      <c r="R607" s="157">
        <f t="shared" si="98"/>
        <v>117.61399999999999</v>
      </c>
      <c r="S607" s="9">
        <f t="shared" si="99"/>
        <v>37.25</v>
      </c>
      <c r="T607" s="9"/>
    </row>
    <row r="608" spans="1:20" s="16" customFormat="1" ht="13.5" customHeight="1" x14ac:dyDescent="0.15">
      <c r="A608" s="10">
        <v>605</v>
      </c>
      <c r="B608" s="7" t="s">
        <v>4240</v>
      </c>
      <c r="C608" s="70" t="s">
        <v>4812</v>
      </c>
      <c r="D608" s="40">
        <v>240.79999999999998</v>
      </c>
      <c r="E608" s="8">
        <f t="shared" si="100"/>
        <v>76.25</v>
      </c>
      <c r="F608" s="40"/>
      <c r="G608" s="8"/>
      <c r="H608" s="40"/>
      <c r="I608" s="8"/>
      <c r="J608" s="8"/>
      <c r="K608" s="8"/>
      <c r="L608" s="40">
        <v>19.380000000000003</v>
      </c>
      <c r="M608" s="8">
        <f t="shared" si="101"/>
        <v>6.14</v>
      </c>
      <c r="N608" s="40"/>
      <c r="O608" s="8"/>
      <c r="P608" s="40"/>
      <c r="Q608" s="8"/>
      <c r="R608" s="157">
        <f t="shared" si="98"/>
        <v>260.18</v>
      </c>
      <c r="S608" s="9">
        <f t="shared" si="99"/>
        <v>82.39</v>
      </c>
      <c r="T608" s="9"/>
    </row>
    <row r="609" spans="1:20" s="16" customFormat="1" ht="13.5" customHeight="1" x14ac:dyDescent="0.15">
      <c r="A609" s="10">
        <v>606</v>
      </c>
      <c r="B609" s="7" t="s">
        <v>7148</v>
      </c>
      <c r="C609" s="70" t="s">
        <v>4940</v>
      </c>
      <c r="D609" s="40">
        <v>18.919999999999998</v>
      </c>
      <c r="E609" s="8">
        <f t="shared" si="100"/>
        <v>5.99</v>
      </c>
      <c r="F609" s="40"/>
      <c r="G609" s="8"/>
      <c r="H609" s="40">
        <v>84.48</v>
      </c>
      <c r="I609" s="8">
        <f t="shared" ref="I609:I610" si="102">ROUND(H609/60*19,2)</f>
        <v>26.75</v>
      </c>
      <c r="J609" s="8"/>
      <c r="K609" s="8"/>
      <c r="L609" s="40">
        <v>6.7925000000000004</v>
      </c>
      <c r="M609" s="8">
        <f t="shared" si="101"/>
        <v>2.15</v>
      </c>
      <c r="N609" s="40"/>
      <c r="O609" s="8"/>
      <c r="P609" s="40"/>
      <c r="Q609" s="8"/>
      <c r="R609" s="157">
        <f t="shared" si="98"/>
        <v>110.19250000000001</v>
      </c>
      <c r="S609" s="9">
        <f t="shared" si="99"/>
        <v>34.89</v>
      </c>
      <c r="T609" s="9"/>
    </row>
    <row r="610" spans="1:20" s="16" customFormat="1" ht="13.5" customHeight="1" x14ac:dyDescent="0.15">
      <c r="A610" s="10">
        <v>607</v>
      </c>
      <c r="B610" s="7" t="s">
        <v>3965</v>
      </c>
      <c r="C610" s="70" t="s">
        <v>3966</v>
      </c>
      <c r="D610" s="40">
        <v>18.919999999999998</v>
      </c>
      <c r="E610" s="8">
        <f t="shared" si="100"/>
        <v>5.99</v>
      </c>
      <c r="F610" s="40"/>
      <c r="G610" s="8"/>
      <c r="H610" s="40">
        <v>84.48</v>
      </c>
      <c r="I610" s="8">
        <f t="shared" si="102"/>
        <v>26.75</v>
      </c>
      <c r="J610" s="8"/>
      <c r="K610" s="8"/>
      <c r="L610" s="40">
        <v>6.7925000000000004</v>
      </c>
      <c r="M610" s="8">
        <f t="shared" si="101"/>
        <v>2.15</v>
      </c>
      <c r="N610" s="40"/>
      <c r="O610" s="8"/>
      <c r="P610" s="40"/>
      <c r="Q610" s="8"/>
      <c r="R610" s="157">
        <f t="shared" si="98"/>
        <v>110.19250000000001</v>
      </c>
      <c r="S610" s="9">
        <f t="shared" si="99"/>
        <v>34.89</v>
      </c>
      <c r="T610" s="9"/>
    </row>
    <row r="611" spans="1:20" s="16" customFormat="1" ht="13.5" customHeight="1" x14ac:dyDescent="0.15">
      <c r="A611" s="10">
        <v>608</v>
      </c>
      <c r="B611" s="7" t="s">
        <v>4305</v>
      </c>
      <c r="C611" s="70" t="s">
        <v>4941</v>
      </c>
      <c r="D611" s="40">
        <v>240.79999999999998</v>
      </c>
      <c r="E611" s="8">
        <f t="shared" si="100"/>
        <v>76.25</v>
      </c>
      <c r="F611" s="40"/>
      <c r="G611" s="8"/>
      <c r="H611" s="40"/>
      <c r="I611" s="8"/>
      <c r="J611" s="8"/>
      <c r="K611" s="8"/>
      <c r="L611" s="40">
        <v>19.380000000000003</v>
      </c>
      <c r="M611" s="8">
        <f t="shared" si="101"/>
        <v>6.14</v>
      </c>
      <c r="N611" s="40"/>
      <c r="O611" s="8"/>
      <c r="P611" s="40"/>
      <c r="Q611" s="8"/>
      <c r="R611" s="157">
        <f t="shared" si="98"/>
        <v>260.18</v>
      </c>
      <c r="S611" s="9">
        <f t="shared" si="99"/>
        <v>82.39</v>
      </c>
      <c r="T611" s="9"/>
    </row>
    <row r="612" spans="1:20" s="16" customFormat="1" ht="13.5" customHeight="1" x14ac:dyDescent="0.15">
      <c r="A612" s="10">
        <v>609</v>
      </c>
      <c r="B612" s="7" t="s">
        <v>4308</v>
      </c>
      <c r="C612" s="70" t="s">
        <v>7149</v>
      </c>
      <c r="D612" s="40">
        <v>10.897920000000001</v>
      </c>
      <c r="E612" s="8">
        <f t="shared" si="100"/>
        <v>3.45</v>
      </c>
      <c r="F612" s="40"/>
      <c r="G612" s="8"/>
      <c r="H612" s="40"/>
      <c r="I612" s="8"/>
      <c r="J612" s="8"/>
      <c r="K612" s="8"/>
      <c r="L612" s="40">
        <v>2.8727999999999998</v>
      </c>
      <c r="M612" s="8">
        <f t="shared" si="101"/>
        <v>0.91</v>
      </c>
      <c r="N612" s="40"/>
      <c r="O612" s="8"/>
      <c r="P612" s="40"/>
      <c r="Q612" s="8"/>
      <c r="R612" s="157">
        <f t="shared" si="98"/>
        <v>13.770720000000001</v>
      </c>
      <c r="S612" s="9">
        <f t="shared" si="99"/>
        <v>4.3600000000000003</v>
      </c>
      <c r="T612" s="9"/>
    </row>
    <row r="613" spans="1:20" s="16" customFormat="1" ht="13.5" customHeight="1" x14ac:dyDescent="0.15">
      <c r="A613" s="10">
        <v>610</v>
      </c>
      <c r="B613" s="7" t="s">
        <v>2065</v>
      </c>
      <c r="C613" s="70" t="s">
        <v>3090</v>
      </c>
      <c r="D613" s="40"/>
      <c r="E613" s="8"/>
      <c r="F613" s="40"/>
      <c r="G613" s="8"/>
      <c r="H613" s="40"/>
      <c r="I613" s="8"/>
      <c r="J613" s="8"/>
      <c r="K613" s="8"/>
      <c r="L613" s="40">
        <v>3.59</v>
      </c>
      <c r="M613" s="8">
        <f t="shared" si="101"/>
        <v>1.1399999999999999</v>
      </c>
      <c r="N613" s="40"/>
      <c r="O613" s="8"/>
      <c r="P613" s="40"/>
      <c r="Q613" s="8"/>
      <c r="R613" s="157">
        <f t="shared" si="98"/>
        <v>3.59</v>
      </c>
      <c r="S613" s="9">
        <f t="shared" si="99"/>
        <v>1.1399999999999999</v>
      </c>
      <c r="T613" s="9"/>
    </row>
    <row r="614" spans="1:20" s="16" customFormat="1" ht="13.5" customHeight="1" x14ac:dyDescent="0.15">
      <c r="A614" s="10">
        <v>611</v>
      </c>
      <c r="B614" s="7" t="s">
        <v>4311</v>
      </c>
      <c r="C614" s="70" t="s">
        <v>4312</v>
      </c>
      <c r="D614" s="40"/>
      <c r="E614" s="8"/>
      <c r="F614" s="40"/>
      <c r="G614" s="8"/>
      <c r="H614" s="40"/>
      <c r="I614" s="8"/>
      <c r="J614" s="8"/>
      <c r="K614" s="8"/>
      <c r="L614" s="40">
        <v>7.9799999999999995</v>
      </c>
      <c r="M614" s="8">
        <f t="shared" si="101"/>
        <v>2.5299999999999998</v>
      </c>
      <c r="N614" s="40"/>
      <c r="O614" s="8"/>
      <c r="P614" s="40"/>
      <c r="Q614" s="8"/>
      <c r="R614" s="157">
        <f t="shared" si="98"/>
        <v>7.9799999999999995</v>
      </c>
      <c r="S614" s="9">
        <f t="shared" si="99"/>
        <v>2.5299999999999998</v>
      </c>
      <c r="T614" s="9"/>
    </row>
    <row r="615" spans="1:20" s="16" customFormat="1" ht="13.5" customHeight="1" x14ac:dyDescent="0.15">
      <c r="A615" s="10">
        <v>612</v>
      </c>
      <c r="B615" s="7" t="s">
        <v>4352</v>
      </c>
      <c r="C615" s="70" t="s">
        <v>4942</v>
      </c>
      <c r="D615" s="40">
        <v>17.2</v>
      </c>
      <c r="E615" s="8">
        <f t="shared" si="100"/>
        <v>5.45</v>
      </c>
      <c r="F615" s="40"/>
      <c r="G615" s="8"/>
      <c r="H615" s="40">
        <v>71.06</v>
      </c>
      <c r="I615" s="8">
        <f t="shared" ref="I615:I617" si="103">ROUND(H615/60*19,2)</f>
        <v>22.5</v>
      </c>
      <c r="J615" s="8"/>
      <c r="K615" s="8"/>
      <c r="L615" s="40">
        <v>9.5</v>
      </c>
      <c r="M615" s="8">
        <f t="shared" si="101"/>
        <v>3.01</v>
      </c>
      <c r="N615" s="40"/>
      <c r="O615" s="8"/>
      <c r="P615" s="40"/>
      <c r="Q615" s="8"/>
      <c r="R615" s="157">
        <f t="shared" si="98"/>
        <v>97.76</v>
      </c>
      <c r="S615" s="9">
        <f t="shared" si="99"/>
        <v>30.96</v>
      </c>
      <c r="T615" s="9"/>
    </row>
    <row r="616" spans="1:20" s="16" customFormat="1" ht="13.5" customHeight="1" x14ac:dyDescent="0.15">
      <c r="A616" s="10">
        <v>613</v>
      </c>
      <c r="B616" s="7" t="s">
        <v>4353</v>
      </c>
      <c r="C616" s="70" t="s">
        <v>4943</v>
      </c>
      <c r="D616" s="40">
        <v>17.2</v>
      </c>
      <c r="E616" s="8">
        <f t="shared" si="100"/>
        <v>5.45</v>
      </c>
      <c r="F616" s="40"/>
      <c r="G616" s="8"/>
      <c r="H616" s="40">
        <v>71.06</v>
      </c>
      <c r="I616" s="8">
        <f t="shared" si="103"/>
        <v>22.5</v>
      </c>
      <c r="J616" s="8"/>
      <c r="K616" s="8"/>
      <c r="L616" s="40">
        <v>9.5</v>
      </c>
      <c r="M616" s="8">
        <f t="shared" si="101"/>
        <v>3.01</v>
      </c>
      <c r="N616" s="40"/>
      <c r="O616" s="8"/>
      <c r="P616" s="40"/>
      <c r="Q616" s="8"/>
      <c r="R616" s="157">
        <f t="shared" si="98"/>
        <v>97.76</v>
      </c>
      <c r="S616" s="9">
        <f t="shared" si="99"/>
        <v>30.96</v>
      </c>
      <c r="T616" s="9"/>
    </row>
    <row r="617" spans="1:20" s="16" customFormat="1" ht="13.5" customHeight="1" x14ac:dyDescent="0.15">
      <c r="A617" s="10">
        <v>614</v>
      </c>
      <c r="B617" s="7" t="s">
        <v>4354</v>
      </c>
      <c r="C617" s="70" t="s">
        <v>4355</v>
      </c>
      <c r="D617" s="40">
        <v>12.9</v>
      </c>
      <c r="E617" s="8">
        <f t="shared" si="100"/>
        <v>4.09</v>
      </c>
      <c r="F617" s="40"/>
      <c r="G617" s="8"/>
      <c r="H617" s="40">
        <v>118.8</v>
      </c>
      <c r="I617" s="8">
        <f t="shared" si="103"/>
        <v>37.619999999999997</v>
      </c>
      <c r="J617" s="8"/>
      <c r="K617" s="8"/>
      <c r="L617" s="40">
        <v>9.5</v>
      </c>
      <c r="M617" s="8">
        <f t="shared" si="101"/>
        <v>3.01</v>
      </c>
      <c r="N617" s="40"/>
      <c r="O617" s="8"/>
      <c r="P617" s="40"/>
      <c r="Q617" s="8"/>
      <c r="R617" s="157">
        <f t="shared" si="98"/>
        <v>141.19999999999999</v>
      </c>
      <c r="S617" s="9">
        <f t="shared" si="99"/>
        <v>44.719999999999992</v>
      </c>
      <c r="T617" s="9"/>
    </row>
    <row r="618" spans="1:20" s="16" customFormat="1" ht="13.5" customHeight="1" x14ac:dyDescent="0.15">
      <c r="A618" s="10">
        <v>615</v>
      </c>
      <c r="B618" s="7" t="s">
        <v>4357</v>
      </c>
      <c r="C618" s="70" t="s">
        <v>4358</v>
      </c>
      <c r="D618" s="40">
        <v>68.8</v>
      </c>
      <c r="E618" s="8">
        <f t="shared" si="100"/>
        <v>21.79</v>
      </c>
      <c r="F618" s="40"/>
      <c r="G618" s="8"/>
      <c r="H618" s="40"/>
      <c r="I618" s="8"/>
      <c r="J618" s="8"/>
      <c r="K618" s="8"/>
      <c r="L618" s="40">
        <v>10</v>
      </c>
      <c r="M618" s="8">
        <f t="shared" si="101"/>
        <v>3.17</v>
      </c>
      <c r="N618" s="40"/>
      <c r="O618" s="8"/>
      <c r="P618" s="40"/>
      <c r="Q618" s="8"/>
      <c r="R618" s="157">
        <f t="shared" si="98"/>
        <v>78.8</v>
      </c>
      <c r="S618" s="9">
        <f t="shared" si="99"/>
        <v>24.96</v>
      </c>
      <c r="T618" s="9"/>
    </row>
    <row r="619" spans="1:20" s="16" customFormat="1" ht="13.5" customHeight="1" x14ac:dyDescent="0.15">
      <c r="A619" s="10">
        <v>616</v>
      </c>
      <c r="B619" s="7" t="s">
        <v>2546</v>
      </c>
      <c r="C619" s="70" t="s">
        <v>4372</v>
      </c>
      <c r="D619" s="40">
        <v>38.700000000000003</v>
      </c>
      <c r="E619" s="8">
        <f t="shared" si="100"/>
        <v>12.26</v>
      </c>
      <c r="F619" s="40"/>
      <c r="G619" s="8"/>
      <c r="H619" s="40"/>
      <c r="I619" s="8"/>
      <c r="J619" s="8"/>
      <c r="K619" s="8"/>
      <c r="L619" s="40">
        <v>7.125</v>
      </c>
      <c r="M619" s="8">
        <f t="shared" si="101"/>
        <v>2.2599999999999998</v>
      </c>
      <c r="N619" s="40"/>
      <c r="O619" s="8"/>
      <c r="P619" s="40"/>
      <c r="Q619" s="8"/>
      <c r="R619" s="157">
        <f t="shared" si="98"/>
        <v>45.825000000000003</v>
      </c>
      <c r="S619" s="9">
        <f t="shared" si="99"/>
        <v>14.52</v>
      </c>
      <c r="T619" s="9"/>
    </row>
    <row r="620" spans="1:20" s="16" customFormat="1" ht="13.5" customHeight="1" x14ac:dyDescent="0.15">
      <c r="A620" s="10">
        <v>617</v>
      </c>
      <c r="B620" s="7" t="s">
        <v>4572</v>
      </c>
      <c r="C620" s="70" t="s">
        <v>4819</v>
      </c>
      <c r="D620" s="40">
        <v>16.2</v>
      </c>
      <c r="E620" s="8">
        <f t="shared" si="100"/>
        <v>5.13</v>
      </c>
      <c r="F620" s="40"/>
      <c r="G620" s="8"/>
      <c r="H620" s="40">
        <v>148.5</v>
      </c>
      <c r="I620" s="8">
        <f t="shared" ref="I620:I622" si="104">ROUND(H620/60*19,2)</f>
        <v>47.03</v>
      </c>
      <c r="J620" s="8"/>
      <c r="K620" s="8"/>
      <c r="L620" s="40">
        <v>14</v>
      </c>
      <c r="M620" s="8">
        <f t="shared" si="101"/>
        <v>4.43</v>
      </c>
      <c r="N620" s="40"/>
      <c r="O620" s="8"/>
      <c r="P620" s="40"/>
      <c r="Q620" s="8"/>
      <c r="R620" s="157">
        <f t="shared" si="98"/>
        <v>178.7</v>
      </c>
      <c r="S620" s="9">
        <f t="shared" si="99"/>
        <v>56.59</v>
      </c>
      <c r="T620" s="9"/>
    </row>
    <row r="621" spans="1:20" s="16" customFormat="1" ht="13.5" customHeight="1" x14ac:dyDescent="0.15">
      <c r="A621" s="10">
        <v>618</v>
      </c>
      <c r="B621" s="7" t="s">
        <v>4574</v>
      </c>
      <c r="C621" s="70" t="s">
        <v>4817</v>
      </c>
      <c r="D621" s="40">
        <v>16.2</v>
      </c>
      <c r="E621" s="8">
        <f t="shared" si="100"/>
        <v>5.13</v>
      </c>
      <c r="F621" s="40"/>
      <c r="G621" s="8"/>
      <c r="H621" s="40">
        <v>148.5</v>
      </c>
      <c r="I621" s="8">
        <f t="shared" si="104"/>
        <v>47.03</v>
      </c>
      <c r="J621" s="8"/>
      <c r="K621" s="8"/>
      <c r="L621" s="40"/>
      <c r="M621" s="8"/>
      <c r="N621" s="40"/>
      <c r="O621" s="8"/>
      <c r="P621" s="40"/>
      <c r="Q621" s="8"/>
      <c r="R621" s="157">
        <f t="shared" si="98"/>
        <v>164.7</v>
      </c>
      <c r="S621" s="9">
        <f t="shared" si="99"/>
        <v>52.160000000000004</v>
      </c>
      <c r="T621" s="9"/>
    </row>
    <row r="622" spans="1:20" s="16" customFormat="1" ht="13.5" customHeight="1" x14ac:dyDescent="0.15">
      <c r="A622" s="10">
        <v>619</v>
      </c>
      <c r="B622" s="7" t="s">
        <v>4577</v>
      </c>
      <c r="C622" s="70" t="s">
        <v>4578</v>
      </c>
      <c r="D622" s="40">
        <v>16.2</v>
      </c>
      <c r="E622" s="8">
        <f t="shared" si="100"/>
        <v>5.13</v>
      </c>
      <c r="F622" s="40"/>
      <c r="G622" s="8"/>
      <c r="H622" s="40">
        <v>148.5</v>
      </c>
      <c r="I622" s="8">
        <f t="shared" si="104"/>
        <v>47.03</v>
      </c>
      <c r="J622" s="8"/>
      <c r="K622" s="8"/>
      <c r="L622" s="40"/>
      <c r="M622" s="8"/>
      <c r="N622" s="40"/>
      <c r="O622" s="8"/>
      <c r="P622" s="40"/>
      <c r="Q622" s="8"/>
      <c r="R622" s="157">
        <f t="shared" si="98"/>
        <v>164.7</v>
      </c>
      <c r="S622" s="9">
        <f t="shared" si="99"/>
        <v>52.160000000000004</v>
      </c>
      <c r="T622" s="9"/>
    </row>
    <row r="623" spans="1:20" s="16" customFormat="1" ht="13.5" customHeight="1" x14ac:dyDescent="0.15">
      <c r="A623" s="10">
        <v>620</v>
      </c>
      <c r="B623" s="7" t="s">
        <v>4579</v>
      </c>
      <c r="C623" s="70" t="s">
        <v>4580</v>
      </c>
      <c r="D623" s="40">
        <v>40.950000000000003</v>
      </c>
      <c r="E623" s="8">
        <f t="shared" si="100"/>
        <v>12.97</v>
      </c>
      <c r="F623" s="40">
        <v>6.4350000000000005</v>
      </c>
      <c r="G623" s="8">
        <f>ROUND(F623*$U$3/60,2)</f>
        <v>2.04</v>
      </c>
      <c r="H623" s="40"/>
      <c r="I623" s="8"/>
      <c r="J623" s="8"/>
      <c r="K623" s="8"/>
      <c r="L623" s="40">
        <v>0</v>
      </c>
      <c r="M623" s="8">
        <f t="shared" ref="M623:M628" si="105">ROUND(L623/60*19,2)</f>
        <v>0</v>
      </c>
      <c r="N623" s="40"/>
      <c r="O623" s="8"/>
      <c r="P623" s="40"/>
      <c r="Q623" s="8"/>
      <c r="R623" s="157">
        <f t="shared" si="98"/>
        <v>47.385000000000005</v>
      </c>
      <c r="S623" s="9">
        <f t="shared" si="99"/>
        <v>15.010000000000002</v>
      </c>
      <c r="T623" s="9"/>
    </row>
    <row r="624" spans="1:20" s="16" customFormat="1" ht="13.5" customHeight="1" x14ac:dyDescent="0.15">
      <c r="A624" s="10">
        <v>621</v>
      </c>
      <c r="B624" s="7" t="s">
        <v>2142</v>
      </c>
      <c r="C624" s="70" t="s">
        <v>3140</v>
      </c>
      <c r="D624" s="40">
        <v>40.950000000000003</v>
      </c>
      <c r="E624" s="8">
        <f t="shared" si="100"/>
        <v>12.97</v>
      </c>
      <c r="F624" s="40">
        <v>6.4350000000000005</v>
      </c>
      <c r="G624" s="8">
        <f t="shared" ref="G624:G627" si="106">ROUND(F624*$U$3/60,2)</f>
        <v>2.04</v>
      </c>
      <c r="H624" s="40"/>
      <c r="I624" s="8"/>
      <c r="J624" s="8"/>
      <c r="K624" s="8"/>
      <c r="L624" s="40">
        <v>0</v>
      </c>
      <c r="M624" s="8">
        <f t="shared" si="105"/>
        <v>0</v>
      </c>
      <c r="N624" s="40"/>
      <c r="O624" s="8"/>
      <c r="P624" s="40"/>
      <c r="Q624" s="8"/>
      <c r="R624" s="157">
        <f t="shared" si="98"/>
        <v>47.385000000000005</v>
      </c>
      <c r="S624" s="9">
        <f t="shared" si="99"/>
        <v>15.010000000000002</v>
      </c>
      <c r="T624" s="9"/>
    </row>
    <row r="625" spans="1:20" s="16" customFormat="1" ht="13.5" customHeight="1" x14ac:dyDescent="0.15">
      <c r="A625" s="10">
        <v>622</v>
      </c>
      <c r="B625" s="7" t="s">
        <v>4581</v>
      </c>
      <c r="C625" s="70" t="s">
        <v>4946</v>
      </c>
      <c r="D625" s="40">
        <v>40.950000000000003</v>
      </c>
      <c r="E625" s="8">
        <f t="shared" si="100"/>
        <v>12.97</v>
      </c>
      <c r="F625" s="40">
        <v>6.4350000000000005</v>
      </c>
      <c r="G625" s="8">
        <f t="shared" si="106"/>
        <v>2.04</v>
      </c>
      <c r="H625" s="40"/>
      <c r="I625" s="8"/>
      <c r="J625" s="8"/>
      <c r="K625" s="8"/>
      <c r="L625" s="40">
        <v>0</v>
      </c>
      <c r="M625" s="8">
        <f t="shared" si="105"/>
        <v>0</v>
      </c>
      <c r="N625" s="40"/>
      <c r="O625" s="8"/>
      <c r="P625" s="40"/>
      <c r="Q625" s="8"/>
      <c r="R625" s="157">
        <f t="shared" si="98"/>
        <v>47.385000000000005</v>
      </c>
      <c r="S625" s="9">
        <f t="shared" si="99"/>
        <v>15.010000000000002</v>
      </c>
      <c r="T625" s="9"/>
    </row>
    <row r="626" spans="1:20" s="16" customFormat="1" ht="13.5" customHeight="1" x14ac:dyDescent="0.15">
      <c r="A626" s="10">
        <v>623</v>
      </c>
      <c r="B626" s="7" t="s">
        <v>4582</v>
      </c>
      <c r="C626" s="70" t="s">
        <v>4820</v>
      </c>
      <c r="D626" s="40">
        <v>40.950000000000003</v>
      </c>
      <c r="E626" s="8">
        <f t="shared" si="100"/>
        <v>12.97</v>
      </c>
      <c r="F626" s="40">
        <v>6.4350000000000005</v>
      </c>
      <c r="G626" s="8">
        <f t="shared" si="106"/>
        <v>2.04</v>
      </c>
      <c r="H626" s="40"/>
      <c r="I626" s="8"/>
      <c r="J626" s="8"/>
      <c r="K626" s="8"/>
      <c r="L626" s="40">
        <v>0</v>
      </c>
      <c r="M626" s="8">
        <f t="shared" si="105"/>
        <v>0</v>
      </c>
      <c r="N626" s="40"/>
      <c r="O626" s="8"/>
      <c r="P626" s="40"/>
      <c r="Q626" s="8"/>
      <c r="R626" s="157">
        <f t="shared" si="98"/>
        <v>47.385000000000005</v>
      </c>
      <c r="S626" s="9">
        <f t="shared" si="99"/>
        <v>15.010000000000002</v>
      </c>
      <c r="T626" s="9"/>
    </row>
    <row r="627" spans="1:20" s="16" customFormat="1" ht="13.5" customHeight="1" x14ac:dyDescent="0.15">
      <c r="A627" s="10">
        <v>624</v>
      </c>
      <c r="B627" s="7" t="s">
        <v>4583</v>
      </c>
      <c r="C627" s="70" t="s">
        <v>4584</v>
      </c>
      <c r="D627" s="40">
        <v>31.5</v>
      </c>
      <c r="E627" s="8">
        <f t="shared" si="100"/>
        <v>9.98</v>
      </c>
      <c r="F627" s="40">
        <v>6.4350000000000005</v>
      </c>
      <c r="G627" s="8">
        <f t="shared" si="106"/>
        <v>2.04</v>
      </c>
      <c r="H627" s="40"/>
      <c r="I627" s="8"/>
      <c r="J627" s="8"/>
      <c r="K627" s="8"/>
      <c r="L627" s="40">
        <v>0</v>
      </c>
      <c r="M627" s="8">
        <f t="shared" si="105"/>
        <v>0</v>
      </c>
      <c r="N627" s="40"/>
      <c r="O627" s="8"/>
      <c r="P627" s="40"/>
      <c r="Q627" s="8"/>
      <c r="R627" s="157">
        <f t="shared" si="98"/>
        <v>37.935000000000002</v>
      </c>
      <c r="S627" s="9">
        <f t="shared" si="99"/>
        <v>12.02</v>
      </c>
      <c r="T627" s="9"/>
    </row>
    <row r="628" spans="1:20" s="16" customFormat="1" ht="13.5" customHeight="1" x14ac:dyDescent="0.15">
      <c r="A628" s="10">
        <v>625</v>
      </c>
      <c r="B628" s="7" t="s">
        <v>4600</v>
      </c>
      <c r="C628" s="70" t="s">
        <v>4947</v>
      </c>
      <c r="D628" s="40">
        <v>76.5</v>
      </c>
      <c r="E628" s="8">
        <f t="shared" si="100"/>
        <v>24.23</v>
      </c>
      <c r="F628" s="40"/>
      <c r="G628" s="8"/>
      <c r="H628" s="40">
        <v>220.5</v>
      </c>
      <c r="I628" s="8">
        <f>ROUND(H628/60*19,2)</f>
        <v>69.83</v>
      </c>
      <c r="J628" s="8"/>
      <c r="K628" s="8"/>
      <c r="L628" s="40">
        <v>0</v>
      </c>
      <c r="M628" s="8">
        <f t="shared" si="105"/>
        <v>0</v>
      </c>
      <c r="N628" s="40"/>
      <c r="O628" s="8"/>
      <c r="P628" s="40"/>
      <c r="Q628" s="8"/>
      <c r="R628" s="157">
        <f t="shared" si="98"/>
        <v>297</v>
      </c>
      <c r="S628" s="9">
        <f t="shared" si="99"/>
        <v>94.06</v>
      </c>
      <c r="T628" s="9"/>
    </row>
    <row r="629" spans="1:20" s="16" customFormat="1" ht="13.5" customHeight="1" x14ac:dyDescent="0.15">
      <c r="A629" s="10">
        <v>626</v>
      </c>
      <c r="B629" s="7" t="s">
        <v>4604</v>
      </c>
      <c r="C629" s="70" t="s">
        <v>4605</v>
      </c>
      <c r="D629" s="40">
        <v>67.5</v>
      </c>
      <c r="E629" s="8">
        <f t="shared" si="100"/>
        <v>21.38</v>
      </c>
      <c r="F629" s="40"/>
      <c r="G629" s="8"/>
      <c r="H629" s="40"/>
      <c r="I629" s="8"/>
      <c r="J629" s="8"/>
      <c r="K629" s="8"/>
      <c r="L629" s="40"/>
      <c r="M629" s="8"/>
      <c r="N629" s="40"/>
      <c r="O629" s="8"/>
      <c r="P629" s="40"/>
      <c r="Q629" s="8"/>
      <c r="R629" s="157">
        <f t="shared" si="98"/>
        <v>67.5</v>
      </c>
      <c r="S629" s="9">
        <f t="shared" si="99"/>
        <v>21.38</v>
      </c>
      <c r="T629" s="9"/>
    </row>
    <row r="630" spans="1:20" s="16" customFormat="1" ht="13.5" customHeight="1" x14ac:dyDescent="0.15">
      <c r="A630" s="10">
        <v>627</v>
      </c>
      <c r="B630" s="7" t="s">
        <v>4606</v>
      </c>
      <c r="C630" s="70" t="s">
        <v>4607</v>
      </c>
      <c r="D630" s="40">
        <v>130.5</v>
      </c>
      <c r="E630" s="8">
        <f t="shared" si="100"/>
        <v>41.33</v>
      </c>
      <c r="F630" s="40"/>
      <c r="G630" s="8"/>
      <c r="H630" s="40"/>
      <c r="I630" s="8"/>
      <c r="J630" s="8"/>
      <c r="K630" s="8"/>
      <c r="L630" s="40"/>
      <c r="M630" s="8"/>
      <c r="N630" s="40"/>
      <c r="O630" s="8"/>
      <c r="P630" s="40"/>
      <c r="Q630" s="8"/>
      <c r="R630" s="157">
        <f t="shared" si="98"/>
        <v>130.5</v>
      </c>
      <c r="S630" s="9">
        <f t="shared" si="99"/>
        <v>41.33</v>
      </c>
      <c r="T630" s="9"/>
    </row>
    <row r="631" spans="1:20" s="16" customFormat="1" ht="13.5" customHeight="1" x14ac:dyDescent="0.15">
      <c r="A631" s="10">
        <v>628</v>
      </c>
      <c r="B631" s="7" t="s">
        <v>4608</v>
      </c>
      <c r="C631" s="70" t="s">
        <v>4609</v>
      </c>
      <c r="D631" s="40">
        <v>67.5</v>
      </c>
      <c r="E631" s="8">
        <f t="shared" si="100"/>
        <v>21.38</v>
      </c>
      <c r="F631" s="40"/>
      <c r="G631" s="8"/>
      <c r="H631" s="40"/>
      <c r="I631" s="8"/>
      <c r="J631" s="8"/>
      <c r="K631" s="8"/>
      <c r="L631" s="40"/>
      <c r="M631" s="8"/>
      <c r="N631" s="40"/>
      <c r="O631" s="8"/>
      <c r="P631" s="40"/>
      <c r="Q631" s="8"/>
      <c r="R631" s="157">
        <f t="shared" si="98"/>
        <v>67.5</v>
      </c>
      <c r="S631" s="9">
        <f t="shared" si="99"/>
        <v>21.38</v>
      </c>
      <c r="T631" s="9"/>
    </row>
    <row r="632" spans="1:20" s="16" customFormat="1" ht="13.5" customHeight="1" x14ac:dyDescent="0.15">
      <c r="A632" s="10">
        <v>629</v>
      </c>
      <c r="B632" s="7" t="s">
        <v>7150</v>
      </c>
      <c r="C632" s="70" t="s">
        <v>4968</v>
      </c>
      <c r="D632" s="40">
        <v>8.6</v>
      </c>
      <c r="E632" s="8">
        <f t="shared" si="100"/>
        <v>2.72</v>
      </c>
      <c r="F632" s="40"/>
      <c r="G632" s="8"/>
      <c r="H632" s="40"/>
      <c r="I632" s="8"/>
      <c r="J632" s="8"/>
      <c r="K632" s="8"/>
      <c r="L632" s="40"/>
      <c r="M632" s="8"/>
      <c r="N632" s="40"/>
      <c r="O632" s="8"/>
      <c r="P632" s="40"/>
      <c r="Q632" s="8"/>
      <c r="R632" s="157">
        <f t="shared" si="98"/>
        <v>8.6</v>
      </c>
      <c r="S632" s="9">
        <f t="shared" si="99"/>
        <v>2.72</v>
      </c>
      <c r="T632" s="9"/>
    </row>
    <row r="633" spans="1:20" s="16" customFormat="1" ht="13.5" customHeight="1" x14ac:dyDescent="0.15">
      <c r="A633" s="10">
        <v>630</v>
      </c>
      <c r="B633" s="7" t="s">
        <v>4602</v>
      </c>
      <c r="C633" s="70" t="s">
        <v>4603</v>
      </c>
      <c r="D633" s="40">
        <v>20</v>
      </c>
      <c r="E633" s="8">
        <f t="shared" si="100"/>
        <v>6.33</v>
      </c>
      <c r="F633" s="40"/>
      <c r="G633" s="8"/>
      <c r="H633" s="40"/>
      <c r="I633" s="8"/>
      <c r="J633" s="8"/>
      <c r="K633" s="8"/>
      <c r="L633" s="40">
        <v>4</v>
      </c>
      <c r="M633" s="8">
        <f t="shared" ref="M633:M696" si="107">ROUND(L633/60*19,2)</f>
        <v>1.27</v>
      </c>
      <c r="N633" s="40"/>
      <c r="O633" s="8"/>
      <c r="P633" s="40"/>
      <c r="Q633" s="8"/>
      <c r="R633" s="157">
        <f t="shared" si="98"/>
        <v>24</v>
      </c>
      <c r="S633" s="9">
        <f t="shared" si="99"/>
        <v>7.6</v>
      </c>
      <c r="T633" s="9"/>
    </row>
    <row r="634" spans="1:20" s="16" customFormat="1" ht="13.5" customHeight="1" x14ac:dyDescent="0.15">
      <c r="A634" s="10">
        <v>631</v>
      </c>
      <c r="B634" s="7" t="s">
        <v>7151</v>
      </c>
      <c r="C634" s="70" t="s">
        <v>4969</v>
      </c>
      <c r="D634" s="40"/>
      <c r="E634" s="8"/>
      <c r="F634" s="40"/>
      <c r="G634" s="8"/>
      <c r="H634" s="40"/>
      <c r="I634" s="8"/>
      <c r="J634" s="8"/>
      <c r="K634" s="8"/>
      <c r="L634" s="40">
        <v>5</v>
      </c>
      <c r="M634" s="8">
        <f t="shared" si="107"/>
        <v>1.58</v>
      </c>
      <c r="N634" s="40"/>
      <c r="O634" s="8"/>
      <c r="P634" s="40"/>
      <c r="Q634" s="8"/>
      <c r="R634" s="157">
        <f t="shared" si="98"/>
        <v>5</v>
      </c>
      <c r="S634" s="9">
        <f t="shared" si="99"/>
        <v>1.58</v>
      </c>
      <c r="T634" s="9"/>
    </row>
    <row r="635" spans="1:20" s="16" customFormat="1" ht="13.5" customHeight="1" x14ac:dyDescent="0.15">
      <c r="A635" s="10">
        <v>632</v>
      </c>
      <c r="B635" s="7" t="s">
        <v>7152</v>
      </c>
      <c r="C635" s="70" t="s">
        <v>4753</v>
      </c>
      <c r="D635" s="40"/>
      <c r="E635" s="8"/>
      <c r="F635" s="40"/>
      <c r="G635" s="8"/>
      <c r="H635" s="40"/>
      <c r="I635" s="8"/>
      <c r="J635" s="8"/>
      <c r="K635" s="8"/>
      <c r="L635" s="40">
        <v>5</v>
      </c>
      <c r="M635" s="8">
        <f t="shared" si="107"/>
        <v>1.58</v>
      </c>
      <c r="N635" s="40"/>
      <c r="O635" s="8"/>
      <c r="P635" s="40"/>
      <c r="Q635" s="8"/>
      <c r="R635" s="157">
        <f t="shared" si="98"/>
        <v>5</v>
      </c>
      <c r="S635" s="9">
        <f t="shared" si="99"/>
        <v>1.58</v>
      </c>
      <c r="T635" s="9"/>
    </row>
    <row r="636" spans="1:20" s="16" customFormat="1" ht="13.5" customHeight="1" x14ac:dyDescent="0.15">
      <c r="A636" s="10">
        <v>633</v>
      </c>
      <c r="B636" s="7" t="s">
        <v>4751</v>
      </c>
      <c r="C636" s="70" t="s">
        <v>4752</v>
      </c>
      <c r="D636" s="40">
        <v>15</v>
      </c>
      <c r="E636" s="8">
        <f t="shared" si="100"/>
        <v>4.75</v>
      </c>
      <c r="F636" s="40"/>
      <c r="G636" s="8"/>
      <c r="H636" s="40"/>
      <c r="I636" s="8"/>
      <c r="J636" s="8"/>
      <c r="K636" s="8"/>
      <c r="L636" s="40">
        <v>2.5</v>
      </c>
      <c r="M636" s="8">
        <f t="shared" si="107"/>
        <v>0.79</v>
      </c>
      <c r="N636" s="40"/>
      <c r="O636" s="8"/>
      <c r="P636" s="40"/>
      <c r="Q636" s="8"/>
      <c r="R636" s="157">
        <f t="shared" si="98"/>
        <v>17.5</v>
      </c>
      <c r="S636" s="9">
        <f t="shared" si="99"/>
        <v>5.54</v>
      </c>
      <c r="T636" s="9"/>
    </row>
    <row r="637" spans="1:20" s="16" customFormat="1" ht="13.5" customHeight="1" x14ac:dyDescent="0.15">
      <c r="A637" s="10">
        <v>634</v>
      </c>
      <c r="B637" s="7" t="s">
        <v>7153</v>
      </c>
      <c r="C637" s="70" t="s">
        <v>4757</v>
      </c>
      <c r="D637" s="40">
        <v>15</v>
      </c>
      <c r="E637" s="8">
        <f t="shared" si="100"/>
        <v>4.75</v>
      </c>
      <c r="F637" s="40"/>
      <c r="G637" s="8"/>
      <c r="H637" s="40"/>
      <c r="I637" s="8"/>
      <c r="J637" s="8"/>
      <c r="K637" s="8"/>
      <c r="L637" s="40">
        <v>2.6</v>
      </c>
      <c r="M637" s="8">
        <f t="shared" si="107"/>
        <v>0.82</v>
      </c>
      <c r="N637" s="40"/>
      <c r="O637" s="8"/>
      <c r="P637" s="40"/>
      <c r="Q637" s="8"/>
      <c r="R637" s="157">
        <f t="shared" si="98"/>
        <v>17.600000000000001</v>
      </c>
      <c r="S637" s="9">
        <f t="shared" si="99"/>
        <v>5.57</v>
      </c>
      <c r="T637" s="9"/>
    </row>
    <row r="638" spans="1:20" s="16" customFormat="1" ht="13.5" customHeight="1" x14ac:dyDescent="0.15">
      <c r="A638" s="10">
        <v>635</v>
      </c>
      <c r="B638" s="7" t="s">
        <v>1754</v>
      </c>
      <c r="C638" s="70" t="s">
        <v>4762</v>
      </c>
      <c r="D638" s="40">
        <v>90</v>
      </c>
      <c r="E638" s="8">
        <f t="shared" si="100"/>
        <v>28.5</v>
      </c>
      <c r="F638" s="40"/>
      <c r="G638" s="8"/>
      <c r="H638" s="40"/>
      <c r="I638" s="8"/>
      <c r="J638" s="8"/>
      <c r="K638" s="8"/>
      <c r="L638" s="40">
        <v>8</v>
      </c>
      <c r="M638" s="8">
        <f t="shared" si="107"/>
        <v>2.5299999999999998</v>
      </c>
      <c r="N638" s="40"/>
      <c r="O638" s="8"/>
      <c r="P638" s="40"/>
      <c r="Q638" s="8"/>
      <c r="R638" s="157">
        <f t="shared" si="98"/>
        <v>98</v>
      </c>
      <c r="S638" s="9">
        <f t="shared" si="99"/>
        <v>31.03</v>
      </c>
      <c r="T638" s="9"/>
    </row>
    <row r="639" spans="1:20" s="16" customFormat="1" ht="13.5" customHeight="1" x14ac:dyDescent="0.15">
      <c r="A639" s="10">
        <v>636</v>
      </c>
      <c r="B639" s="7" t="s">
        <v>1936</v>
      </c>
      <c r="C639" s="70" t="s">
        <v>3022</v>
      </c>
      <c r="D639" s="40">
        <v>6.02</v>
      </c>
      <c r="E639" s="8">
        <f t="shared" si="100"/>
        <v>1.91</v>
      </c>
      <c r="F639" s="40"/>
      <c r="G639" s="8"/>
      <c r="H639" s="40"/>
      <c r="I639" s="8"/>
      <c r="J639" s="8"/>
      <c r="K639" s="8"/>
      <c r="L639" s="40">
        <v>2.6</v>
      </c>
      <c r="M639" s="8">
        <f t="shared" si="107"/>
        <v>0.82</v>
      </c>
      <c r="N639" s="40"/>
      <c r="O639" s="8"/>
      <c r="P639" s="40"/>
      <c r="Q639" s="8"/>
      <c r="R639" s="157">
        <f t="shared" si="98"/>
        <v>8.6199999999999992</v>
      </c>
      <c r="S639" s="9">
        <f t="shared" si="99"/>
        <v>2.73</v>
      </c>
      <c r="T639" s="9"/>
    </row>
    <row r="640" spans="1:20" s="16" customFormat="1" ht="13.5" customHeight="1" x14ac:dyDescent="0.15">
      <c r="A640" s="10">
        <v>637</v>
      </c>
      <c r="B640" s="7" t="s">
        <v>4754</v>
      </c>
      <c r="C640" s="70" t="s">
        <v>4755</v>
      </c>
      <c r="D640" s="40">
        <v>75</v>
      </c>
      <c r="E640" s="8">
        <f t="shared" si="100"/>
        <v>23.75</v>
      </c>
      <c r="F640" s="40"/>
      <c r="G640" s="8"/>
      <c r="H640" s="40"/>
      <c r="I640" s="8"/>
      <c r="J640" s="8"/>
      <c r="K640" s="8"/>
      <c r="L640" s="40">
        <v>10</v>
      </c>
      <c r="M640" s="8">
        <f t="shared" si="107"/>
        <v>3.17</v>
      </c>
      <c r="N640" s="40"/>
      <c r="O640" s="8"/>
      <c r="P640" s="40"/>
      <c r="Q640" s="8"/>
      <c r="R640" s="157">
        <f t="shared" si="98"/>
        <v>85</v>
      </c>
      <c r="S640" s="9">
        <f t="shared" si="99"/>
        <v>26.92</v>
      </c>
      <c r="T640" s="9"/>
    </row>
    <row r="641" spans="1:20" s="16" customFormat="1" ht="13.5" customHeight="1" x14ac:dyDescent="0.15">
      <c r="A641" s="10">
        <v>638</v>
      </c>
      <c r="B641" s="7" t="s">
        <v>4756</v>
      </c>
      <c r="C641" s="70" t="s">
        <v>4971</v>
      </c>
      <c r="D641" s="40">
        <v>75</v>
      </c>
      <c r="E641" s="8">
        <f t="shared" si="100"/>
        <v>23.75</v>
      </c>
      <c r="F641" s="40"/>
      <c r="G641" s="8"/>
      <c r="H641" s="40"/>
      <c r="I641" s="8"/>
      <c r="J641" s="8"/>
      <c r="K641" s="8"/>
      <c r="L641" s="40">
        <v>10</v>
      </c>
      <c r="M641" s="8">
        <f t="shared" si="107"/>
        <v>3.17</v>
      </c>
      <c r="N641" s="40"/>
      <c r="O641" s="8"/>
      <c r="P641" s="40"/>
      <c r="Q641" s="8"/>
      <c r="R641" s="157">
        <f t="shared" si="98"/>
        <v>85</v>
      </c>
      <c r="S641" s="9">
        <f t="shared" si="99"/>
        <v>26.92</v>
      </c>
      <c r="T641" s="9"/>
    </row>
    <row r="642" spans="1:20" s="16" customFormat="1" ht="13.5" customHeight="1" x14ac:dyDescent="0.15">
      <c r="A642" s="10">
        <v>639</v>
      </c>
      <c r="B642" s="7" t="s">
        <v>1810</v>
      </c>
      <c r="C642" s="70" t="s">
        <v>4761</v>
      </c>
      <c r="D642" s="40">
        <v>14.256</v>
      </c>
      <c r="E642" s="8">
        <f t="shared" si="100"/>
        <v>4.51</v>
      </c>
      <c r="F642" s="40"/>
      <c r="G642" s="8"/>
      <c r="H642" s="40"/>
      <c r="I642" s="8"/>
      <c r="J642" s="8"/>
      <c r="K642" s="8"/>
      <c r="L642" s="40">
        <v>2.6</v>
      </c>
      <c r="M642" s="8">
        <f t="shared" si="107"/>
        <v>0.82</v>
      </c>
      <c r="N642" s="40"/>
      <c r="O642" s="8"/>
      <c r="P642" s="40"/>
      <c r="Q642" s="8"/>
      <c r="R642" s="157">
        <f t="shared" si="98"/>
        <v>16.856000000000002</v>
      </c>
      <c r="S642" s="9">
        <f t="shared" si="99"/>
        <v>5.33</v>
      </c>
      <c r="T642" s="9"/>
    </row>
    <row r="643" spans="1:20" s="16" customFormat="1" ht="13.5" customHeight="1" x14ac:dyDescent="0.15">
      <c r="A643" s="10">
        <v>640</v>
      </c>
      <c r="B643" s="7" t="s">
        <v>7154</v>
      </c>
      <c r="C643" s="70" t="s">
        <v>4808</v>
      </c>
      <c r="D643" s="40">
        <v>15.48</v>
      </c>
      <c r="E643" s="8">
        <f t="shared" si="100"/>
        <v>4.9000000000000004</v>
      </c>
      <c r="F643" s="40"/>
      <c r="G643" s="8"/>
      <c r="H643" s="40">
        <v>84.48</v>
      </c>
      <c r="I643" s="8">
        <f>ROUND(H643/60*19,2)</f>
        <v>26.75</v>
      </c>
      <c r="J643" s="8"/>
      <c r="K643" s="8"/>
      <c r="L643" s="40">
        <v>13.5</v>
      </c>
      <c r="M643" s="8">
        <f t="shared" si="107"/>
        <v>4.28</v>
      </c>
      <c r="N643" s="40"/>
      <c r="O643" s="8"/>
      <c r="P643" s="40"/>
      <c r="Q643" s="8"/>
      <c r="R643" s="157">
        <f t="shared" si="98"/>
        <v>113.46000000000001</v>
      </c>
      <c r="S643" s="9">
        <f t="shared" si="99"/>
        <v>35.93</v>
      </c>
      <c r="T643" s="9"/>
    </row>
    <row r="644" spans="1:20" s="16" customFormat="1" ht="13.5" customHeight="1" x14ac:dyDescent="0.15">
      <c r="A644" s="10">
        <v>641</v>
      </c>
      <c r="B644" s="7" t="s">
        <v>7155</v>
      </c>
      <c r="C644" s="70" t="s">
        <v>4810</v>
      </c>
      <c r="D644" s="40">
        <v>77.95</v>
      </c>
      <c r="E644" s="8">
        <f t="shared" si="100"/>
        <v>24.68</v>
      </c>
      <c r="F644" s="40"/>
      <c r="G644" s="8"/>
      <c r="H644" s="40"/>
      <c r="I644" s="8"/>
      <c r="J644" s="8"/>
      <c r="K644" s="8"/>
      <c r="L644" s="40">
        <v>10</v>
      </c>
      <c r="M644" s="8">
        <f t="shared" si="107"/>
        <v>3.17</v>
      </c>
      <c r="N644" s="40"/>
      <c r="O644" s="8"/>
      <c r="P644" s="40"/>
      <c r="Q644" s="8"/>
      <c r="R644" s="157">
        <f t="shared" ref="R644:R707" si="108">F644+D644+H644+L644+P644+N644*3.5/60</f>
        <v>87.95</v>
      </c>
      <c r="S644" s="9">
        <f t="shared" ref="S644:S707" si="109">E644+G644+I644+M644+O644+Q644</f>
        <v>27.85</v>
      </c>
      <c r="T644" s="9"/>
    </row>
    <row r="645" spans="1:20" s="16" customFormat="1" ht="13.5" customHeight="1" x14ac:dyDescent="0.15">
      <c r="A645" s="10">
        <v>642</v>
      </c>
      <c r="B645" s="7" t="s">
        <v>7156</v>
      </c>
      <c r="C645" s="70" t="s">
        <v>4794</v>
      </c>
      <c r="D645" s="40">
        <v>60.87</v>
      </c>
      <c r="E645" s="8">
        <f t="shared" ref="E645:E708" si="110">ROUND(D645/60*19,2)</f>
        <v>19.28</v>
      </c>
      <c r="F645" s="40"/>
      <c r="G645" s="8"/>
      <c r="H645" s="40"/>
      <c r="I645" s="8"/>
      <c r="J645" s="8"/>
      <c r="K645" s="8"/>
      <c r="L645" s="40">
        <v>4.7879999999999994</v>
      </c>
      <c r="M645" s="8">
        <f t="shared" si="107"/>
        <v>1.52</v>
      </c>
      <c r="N645" s="40"/>
      <c r="O645" s="8"/>
      <c r="P645" s="40"/>
      <c r="Q645" s="8"/>
      <c r="R645" s="157">
        <f t="shared" si="108"/>
        <v>65.658000000000001</v>
      </c>
      <c r="S645" s="9">
        <f t="shared" si="109"/>
        <v>20.8</v>
      </c>
      <c r="T645" s="9"/>
    </row>
    <row r="646" spans="1:20" s="16" customFormat="1" ht="13.5" customHeight="1" x14ac:dyDescent="0.15">
      <c r="A646" s="10">
        <v>643</v>
      </c>
      <c r="B646" s="7" t="s">
        <v>6274</v>
      </c>
      <c r="C646" s="70" t="s">
        <v>6275</v>
      </c>
      <c r="D646" s="40">
        <v>13.174999999999999</v>
      </c>
      <c r="E646" s="8">
        <f t="shared" si="110"/>
        <v>4.17</v>
      </c>
      <c r="F646" s="40"/>
      <c r="G646" s="8"/>
      <c r="H646" s="40">
        <v>71.825000000000003</v>
      </c>
      <c r="I646" s="8">
        <f>ROUND(H646/60*19,2)</f>
        <v>22.74</v>
      </c>
      <c r="J646" s="8"/>
      <c r="K646" s="8"/>
      <c r="L646" s="40">
        <v>14.45</v>
      </c>
      <c r="M646" s="8">
        <f t="shared" si="107"/>
        <v>4.58</v>
      </c>
      <c r="N646" s="40"/>
      <c r="O646" s="8"/>
      <c r="P646" s="40"/>
      <c r="Q646" s="8"/>
      <c r="R646" s="157">
        <f t="shared" si="108"/>
        <v>99.45</v>
      </c>
      <c r="S646" s="9">
        <f t="shared" si="109"/>
        <v>31.489999999999995</v>
      </c>
      <c r="T646" s="9"/>
    </row>
    <row r="647" spans="1:20" s="16" customFormat="1" ht="13.5" customHeight="1" x14ac:dyDescent="0.15">
      <c r="A647" s="10">
        <v>644</v>
      </c>
      <c r="B647" s="7" t="s">
        <v>7157</v>
      </c>
      <c r="C647" s="70" t="s">
        <v>7158</v>
      </c>
      <c r="D647" s="40">
        <v>49.2</v>
      </c>
      <c r="E647" s="8">
        <f t="shared" si="110"/>
        <v>15.58</v>
      </c>
      <c r="F647" s="40"/>
      <c r="G647" s="8"/>
      <c r="H647" s="40"/>
      <c r="I647" s="8"/>
      <c r="J647" s="8"/>
      <c r="K647" s="8"/>
      <c r="L647" s="40">
        <v>10</v>
      </c>
      <c r="M647" s="8">
        <f t="shared" si="107"/>
        <v>3.17</v>
      </c>
      <c r="N647" s="40"/>
      <c r="O647" s="8"/>
      <c r="P647" s="40"/>
      <c r="Q647" s="8"/>
      <c r="R647" s="157">
        <f t="shared" si="108"/>
        <v>59.2</v>
      </c>
      <c r="S647" s="9">
        <f t="shared" si="109"/>
        <v>18.75</v>
      </c>
      <c r="T647" s="9"/>
    </row>
    <row r="648" spans="1:20" s="16" customFormat="1" ht="13.5" customHeight="1" x14ac:dyDescent="0.15">
      <c r="A648" s="10">
        <v>645</v>
      </c>
      <c r="B648" s="7" t="s">
        <v>6276</v>
      </c>
      <c r="C648" s="70" t="s">
        <v>6277</v>
      </c>
      <c r="D648" s="40">
        <v>49.2</v>
      </c>
      <c r="E648" s="8">
        <f t="shared" si="110"/>
        <v>15.58</v>
      </c>
      <c r="F648" s="40"/>
      <c r="G648" s="8"/>
      <c r="H648" s="40"/>
      <c r="I648" s="8"/>
      <c r="J648" s="8"/>
      <c r="K648" s="8"/>
      <c r="L648" s="40">
        <v>10</v>
      </c>
      <c r="M648" s="8">
        <f t="shared" si="107"/>
        <v>3.17</v>
      </c>
      <c r="N648" s="40"/>
      <c r="O648" s="8"/>
      <c r="P648" s="40"/>
      <c r="Q648" s="8"/>
      <c r="R648" s="157">
        <f t="shared" si="108"/>
        <v>59.2</v>
      </c>
      <c r="S648" s="9">
        <f t="shared" si="109"/>
        <v>18.75</v>
      </c>
      <c r="T648" s="9"/>
    </row>
    <row r="653" spans="1:20" s="16" customFormat="1" ht="13.5" customHeight="1" x14ac:dyDescent="0.15">
      <c r="A653" s="10">
        <v>650</v>
      </c>
      <c r="B653" s="7" t="s">
        <v>1221</v>
      </c>
      <c r="C653" s="70" t="s">
        <v>1222</v>
      </c>
      <c r="D653" s="40">
        <v>54.4</v>
      </c>
      <c r="E653" s="8">
        <f t="shared" si="110"/>
        <v>17.23</v>
      </c>
      <c r="F653" s="40"/>
      <c r="G653" s="8"/>
      <c r="H653" s="40"/>
      <c r="I653" s="8"/>
      <c r="J653" s="8"/>
      <c r="K653" s="8"/>
      <c r="L653" s="40">
        <v>10</v>
      </c>
      <c r="M653" s="8">
        <f t="shared" si="107"/>
        <v>3.17</v>
      </c>
      <c r="N653" s="40"/>
      <c r="O653" s="8"/>
      <c r="P653" s="40"/>
      <c r="Q653" s="8"/>
      <c r="R653" s="157">
        <f t="shared" si="108"/>
        <v>64.400000000000006</v>
      </c>
      <c r="S653" s="9">
        <f t="shared" si="109"/>
        <v>20.399999999999999</v>
      </c>
      <c r="T653" s="9"/>
    </row>
    <row r="654" spans="1:20" s="16" customFormat="1" ht="13.5" customHeight="1" x14ac:dyDescent="0.15">
      <c r="A654" s="10">
        <v>651</v>
      </c>
      <c r="B654" s="7" t="s">
        <v>1296</v>
      </c>
      <c r="C654" s="70" t="s">
        <v>4894</v>
      </c>
      <c r="D654" s="40">
        <v>75.22</v>
      </c>
      <c r="E654" s="8">
        <f t="shared" si="110"/>
        <v>23.82</v>
      </c>
      <c r="F654" s="40"/>
      <c r="G654" s="8"/>
      <c r="H654" s="40"/>
      <c r="I654" s="8"/>
      <c r="J654" s="8"/>
      <c r="K654" s="8"/>
      <c r="L654" s="40">
        <v>15.948425121506725</v>
      </c>
      <c r="M654" s="8">
        <f t="shared" si="107"/>
        <v>5.05</v>
      </c>
      <c r="N654" s="40"/>
      <c r="O654" s="8"/>
      <c r="P654" s="40"/>
      <c r="Q654" s="8"/>
      <c r="R654" s="157">
        <f t="shared" si="108"/>
        <v>91.168425121506729</v>
      </c>
      <c r="S654" s="9">
        <f t="shared" si="109"/>
        <v>28.87</v>
      </c>
      <c r="T654" s="9"/>
    </row>
    <row r="655" spans="1:20" s="16" customFormat="1" ht="13.5" customHeight="1" x14ac:dyDescent="0.15">
      <c r="A655" s="10">
        <v>652</v>
      </c>
      <c r="B655" s="7" t="s">
        <v>1304</v>
      </c>
      <c r="C655" s="70" t="s">
        <v>4896</v>
      </c>
      <c r="D655" s="40">
        <v>75.22</v>
      </c>
      <c r="E655" s="8">
        <f t="shared" si="110"/>
        <v>23.82</v>
      </c>
      <c r="F655" s="40"/>
      <c r="G655" s="8"/>
      <c r="H655" s="40"/>
      <c r="I655" s="8"/>
      <c r="J655" s="8"/>
      <c r="K655" s="8"/>
      <c r="L655" s="40">
        <v>7.9454704517910555</v>
      </c>
      <c r="M655" s="8">
        <f t="shared" si="107"/>
        <v>2.52</v>
      </c>
      <c r="N655" s="40"/>
      <c r="O655" s="8"/>
      <c r="P655" s="40"/>
      <c r="Q655" s="8"/>
      <c r="R655" s="157">
        <f t="shared" si="108"/>
        <v>83.165470451791052</v>
      </c>
      <c r="S655" s="9">
        <f t="shared" si="109"/>
        <v>26.34</v>
      </c>
      <c r="T655" s="9"/>
    </row>
    <row r="656" spans="1:20" s="16" customFormat="1" ht="13.5" customHeight="1" x14ac:dyDescent="0.15">
      <c r="A656" s="10">
        <v>653</v>
      </c>
      <c r="B656" s="7" t="s">
        <v>7159</v>
      </c>
      <c r="C656" s="70" t="s">
        <v>3674</v>
      </c>
      <c r="D656" s="40">
        <v>75.22</v>
      </c>
      <c r="E656" s="8">
        <f t="shared" si="110"/>
        <v>23.82</v>
      </c>
      <c r="F656" s="40"/>
      <c r="G656" s="8"/>
      <c r="H656" s="40">
        <v>70.400000000000006</v>
      </c>
      <c r="I656" s="8">
        <f>ROUND(H656/60*19,2)</f>
        <v>22.29</v>
      </c>
      <c r="J656" s="8"/>
      <c r="K656" s="8"/>
      <c r="L656" s="40">
        <v>13.299999999999999</v>
      </c>
      <c r="M656" s="8">
        <f t="shared" si="107"/>
        <v>4.21</v>
      </c>
      <c r="N656" s="40"/>
      <c r="O656" s="8"/>
      <c r="P656" s="40">
        <v>5</v>
      </c>
      <c r="Q656" s="8">
        <f>ROUND(P656*$U$3/60,2)</f>
        <v>1.58</v>
      </c>
      <c r="R656" s="157">
        <f t="shared" si="108"/>
        <v>163.92000000000002</v>
      </c>
      <c r="S656" s="9">
        <f t="shared" si="109"/>
        <v>51.9</v>
      </c>
      <c r="T656" s="9"/>
    </row>
    <row r="657" spans="1:20" s="16" customFormat="1" ht="13.5" customHeight="1" x14ac:dyDescent="0.15">
      <c r="A657" s="10">
        <v>654</v>
      </c>
      <c r="B657" s="7" t="s">
        <v>1295</v>
      </c>
      <c r="C657" s="70" t="s">
        <v>4893</v>
      </c>
      <c r="D657" s="40">
        <v>75.22</v>
      </c>
      <c r="E657" s="8">
        <f t="shared" si="110"/>
        <v>23.82</v>
      </c>
      <c r="F657" s="40"/>
      <c r="G657" s="8"/>
      <c r="H657" s="40"/>
      <c r="I657" s="8"/>
      <c r="J657" s="8"/>
      <c r="K657" s="8"/>
      <c r="L657" s="40">
        <v>18.46659750911304</v>
      </c>
      <c r="M657" s="8">
        <f t="shared" si="107"/>
        <v>5.85</v>
      </c>
      <c r="N657" s="40"/>
      <c r="O657" s="8"/>
      <c r="P657" s="40"/>
      <c r="Q657" s="8"/>
      <c r="R657" s="157">
        <f t="shared" si="108"/>
        <v>93.686597509113042</v>
      </c>
      <c r="S657" s="9">
        <f t="shared" si="109"/>
        <v>29.67</v>
      </c>
      <c r="T657" s="9"/>
    </row>
    <row r="658" spans="1:20" s="16" customFormat="1" ht="13.5" customHeight="1" x14ac:dyDescent="0.15">
      <c r="A658" s="10">
        <v>655</v>
      </c>
      <c r="B658" s="7" t="s">
        <v>1215</v>
      </c>
      <c r="C658" s="70" t="s">
        <v>4886</v>
      </c>
      <c r="D658" s="40">
        <v>76.319999999999993</v>
      </c>
      <c r="E658" s="8">
        <f t="shared" si="110"/>
        <v>24.17</v>
      </c>
      <c r="F658" s="40"/>
      <c r="G658" s="8"/>
      <c r="H658" s="40"/>
      <c r="I658" s="8"/>
      <c r="J658" s="8"/>
      <c r="K658" s="8"/>
      <c r="L658" s="40">
        <v>10.943999999999999</v>
      </c>
      <c r="M658" s="8">
        <f t="shared" si="107"/>
        <v>3.47</v>
      </c>
      <c r="N658" s="40"/>
      <c r="O658" s="8"/>
      <c r="P658" s="40"/>
      <c r="Q658" s="8"/>
      <c r="R658" s="157">
        <f t="shared" si="108"/>
        <v>87.263999999999996</v>
      </c>
      <c r="S658" s="9">
        <f t="shared" si="109"/>
        <v>27.64</v>
      </c>
      <c r="T658" s="9"/>
    </row>
    <row r="659" spans="1:20" s="16" customFormat="1" ht="13.5" customHeight="1" x14ac:dyDescent="0.15">
      <c r="A659" s="10">
        <v>656</v>
      </c>
      <c r="B659" s="7" t="s">
        <v>1331</v>
      </c>
      <c r="C659" s="70" t="s">
        <v>1332</v>
      </c>
      <c r="D659" s="40">
        <v>23.89</v>
      </c>
      <c r="E659" s="8">
        <f t="shared" si="110"/>
        <v>7.57</v>
      </c>
      <c r="F659" s="40"/>
      <c r="G659" s="8"/>
      <c r="H659" s="40">
        <v>93.87</v>
      </c>
      <c r="I659" s="8">
        <f t="shared" ref="I659:I663" si="111">ROUND(H659/60*19,2)</f>
        <v>29.73</v>
      </c>
      <c r="J659" s="8"/>
      <c r="K659" s="8"/>
      <c r="L659" s="40">
        <v>25.888018756793468</v>
      </c>
      <c r="M659" s="8">
        <f t="shared" si="107"/>
        <v>8.1999999999999993</v>
      </c>
      <c r="N659" s="40"/>
      <c r="O659" s="8"/>
      <c r="P659" s="40"/>
      <c r="Q659" s="8"/>
      <c r="R659" s="157">
        <f t="shared" si="108"/>
        <v>143.64801875679348</v>
      </c>
      <c r="S659" s="9">
        <f t="shared" si="109"/>
        <v>45.5</v>
      </c>
      <c r="T659" s="9"/>
    </row>
    <row r="660" spans="1:20" s="16" customFormat="1" ht="13.5" customHeight="1" x14ac:dyDescent="0.15">
      <c r="A660" s="10">
        <v>657</v>
      </c>
      <c r="B660" s="7" t="s">
        <v>4589</v>
      </c>
      <c r="C660" s="70" t="s">
        <v>4816</v>
      </c>
      <c r="D660" s="40">
        <v>14.2</v>
      </c>
      <c r="E660" s="8">
        <f t="shared" si="110"/>
        <v>4.5</v>
      </c>
      <c r="F660" s="40"/>
      <c r="G660" s="8"/>
      <c r="H660" s="40">
        <v>103.2</v>
      </c>
      <c r="I660" s="8">
        <f t="shared" si="111"/>
        <v>32.68</v>
      </c>
      <c r="J660" s="8"/>
      <c r="K660" s="8"/>
      <c r="L660" s="40">
        <v>0</v>
      </c>
      <c r="M660" s="8">
        <f t="shared" si="107"/>
        <v>0</v>
      </c>
      <c r="N660" s="40"/>
      <c r="O660" s="8"/>
      <c r="P660" s="40"/>
      <c r="Q660" s="8"/>
      <c r="R660" s="157">
        <f t="shared" si="108"/>
        <v>117.4</v>
      </c>
      <c r="S660" s="9">
        <f t="shared" si="109"/>
        <v>37.18</v>
      </c>
      <c r="T660" s="9"/>
    </row>
    <row r="661" spans="1:20" s="16" customFormat="1" ht="13.5" customHeight="1" x14ac:dyDescent="0.15">
      <c r="A661" s="10">
        <v>658</v>
      </c>
      <c r="B661" s="7" t="s">
        <v>4590</v>
      </c>
      <c r="C661" s="70" t="s">
        <v>4591</v>
      </c>
      <c r="D661" s="40">
        <v>14.2</v>
      </c>
      <c r="E661" s="8">
        <f t="shared" si="110"/>
        <v>4.5</v>
      </c>
      <c r="F661" s="40"/>
      <c r="G661" s="8"/>
      <c r="H661" s="40">
        <v>103.2</v>
      </c>
      <c r="I661" s="8">
        <f t="shared" si="111"/>
        <v>32.68</v>
      </c>
      <c r="J661" s="8"/>
      <c r="K661" s="8"/>
      <c r="L661" s="40">
        <v>0</v>
      </c>
      <c r="M661" s="8">
        <f t="shared" si="107"/>
        <v>0</v>
      </c>
      <c r="N661" s="40"/>
      <c r="O661" s="8"/>
      <c r="P661" s="40"/>
      <c r="Q661" s="8"/>
      <c r="R661" s="157">
        <f t="shared" si="108"/>
        <v>117.4</v>
      </c>
      <c r="S661" s="9">
        <f t="shared" si="109"/>
        <v>37.18</v>
      </c>
      <c r="T661" s="9"/>
    </row>
    <row r="662" spans="1:20" s="16" customFormat="1" ht="13.5" customHeight="1" x14ac:dyDescent="0.15">
      <c r="A662" s="10">
        <v>659</v>
      </c>
      <c r="B662" s="7" t="s">
        <v>4094</v>
      </c>
      <c r="C662" s="70" t="s">
        <v>4811</v>
      </c>
      <c r="D662" s="40">
        <v>14.2</v>
      </c>
      <c r="E662" s="8">
        <f t="shared" si="110"/>
        <v>4.5</v>
      </c>
      <c r="F662" s="40"/>
      <c r="G662" s="8"/>
      <c r="H662" s="40">
        <v>103.2</v>
      </c>
      <c r="I662" s="8">
        <f t="shared" si="111"/>
        <v>32.68</v>
      </c>
      <c r="J662" s="8"/>
      <c r="K662" s="8"/>
      <c r="L662" s="40">
        <v>7.9799999999999995</v>
      </c>
      <c r="M662" s="8">
        <f t="shared" si="107"/>
        <v>2.5299999999999998</v>
      </c>
      <c r="N662" s="40"/>
      <c r="O662" s="8"/>
      <c r="P662" s="40"/>
      <c r="Q662" s="8"/>
      <c r="R662" s="157">
        <f t="shared" si="108"/>
        <v>125.38000000000001</v>
      </c>
      <c r="S662" s="9">
        <f t="shared" si="109"/>
        <v>39.71</v>
      </c>
      <c r="T662" s="9"/>
    </row>
    <row r="663" spans="1:20" s="16" customFormat="1" ht="13.5" customHeight="1" x14ac:dyDescent="0.15">
      <c r="A663" s="10">
        <v>660</v>
      </c>
      <c r="B663" s="7" t="s">
        <v>2874</v>
      </c>
      <c r="C663" s="70" t="s">
        <v>2875</v>
      </c>
      <c r="D663" s="40">
        <v>12.577500000000001</v>
      </c>
      <c r="E663" s="8">
        <f t="shared" si="110"/>
        <v>3.98</v>
      </c>
      <c r="F663" s="40"/>
      <c r="G663" s="8"/>
      <c r="H663" s="40">
        <v>93.48</v>
      </c>
      <c r="I663" s="8">
        <f t="shared" si="111"/>
        <v>29.6</v>
      </c>
      <c r="J663" s="8"/>
      <c r="K663" s="8"/>
      <c r="L663" s="40">
        <v>7.1012500000000003</v>
      </c>
      <c r="M663" s="8">
        <f t="shared" si="107"/>
        <v>2.25</v>
      </c>
      <c r="N663" s="40"/>
      <c r="O663" s="8"/>
      <c r="P663" s="40"/>
      <c r="Q663" s="8"/>
      <c r="R663" s="157">
        <f t="shared" si="108"/>
        <v>113.15875</v>
      </c>
      <c r="S663" s="9">
        <f t="shared" si="109"/>
        <v>35.83</v>
      </c>
      <c r="T663" s="9"/>
    </row>
    <row r="664" spans="1:20" s="16" customFormat="1" ht="13.5" customHeight="1" x14ac:dyDescent="0.15">
      <c r="A664" s="10">
        <v>661</v>
      </c>
      <c r="B664" s="7" t="s">
        <v>3615</v>
      </c>
      <c r="C664" s="70" t="s">
        <v>3616</v>
      </c>
      <c r="D664" s="40">
        <v>138.19999999999999</v>
      </c>
      <c r="E664" s="8">
        <f t="shared" si="110"/>
        <v>43.76</v>
      </c>
      <c r="F664" s="40"/>
      <c r="G664" s="8"/>
      <c r="H664" s="40"/>
      <c r="I664" s="8"/>
      <c r="J664" s="8"/>
      <c r="K664" s="8"/>
      <c r="L664" s="40">
        <v>5.45</v>
      </c>
      <c r="M664" s="8">
        <f t="shared" si="107"/>
        <v>1.73</v>
      </c>
      <c r="N664" s="40"/>
      <c r="O664" s="8"/>
      <c r="P664" s="40"/>
      <c r="Q664" s="8"/>
      <c r="R664" s="157">
        <f t="shared" si="108"/>
        <v>143.64999999999998</v>
      </c>
      <c r="S664" s="9">
        <f t="shared" si="109"/>
        <v>45.489999999999995</v>
      </c>
      <c r="T664" s="9"/>
    </row>
    <row r="665" spans="1:20" s="16" customFormat="1" ht="13.5" customHeight="1" x14ac:dyDescent="0.15">
      <c r="A665" s="10">
        <v>662</v>
      </c>
      <c r="B665" s="7" t="s">
        <v>4575</v>
      </c>
      <c r="C665" s="70" t="s">
        <v>4576</v>
      </c>
      <c r="D665" s="40">
        <v>16.2</v>
      </c>
      <c r="E665" s="8">
        <f t="shared" si="110"/>
        <v>5.13</v>
      </c>
      <c r="F665" s="40"/>
      <c r="G665" s="8"/>
      <c r="H665" s="40">
        <v>109.7</v>
      </c>
      <c r="I665" s="8">
        <f t="shared" ref="I665:I666" si="112">ROUND(H665/60*19,2)</f>
        <v>34.74</v>
      </c>
      <c r="J665" s="8"/>
      <c r="K665" s="8"/>
      <c r="L665" s="40">
        <v>0</v>
      </c>
      <c r="M665" s="8">
        <f t="shared" si="107"/>
        <v>0</v>
      </c>
      <c r="N665" s="40"/>
      <c r="O665" s="8"/>
      <c r="P665" s="40"/>
      <c r="Q665" s="8"/>
      <c r="R665" s="157">
        <f t="shared" si="108"/>
        <v>125.9</v>
      </c>
      <c r="S665" s="9">
        <f t="shared" si="109"/>
        <v>39.870000000000005</v>
      </c>
      <c r="T665" s="9"/>
    </row>
    <row r="666" spans="1:20" s="16" customFormat="1" ht="13.5" customHeight="1" x14ac:dyDescent="0.15">
      <c r="A666" s="10">
        <v>663</v>
      </c>
      <c r="B666" s="7" t="s">
        <v>4573</v>
      </c>
      <c r="C666" s="70" t="s">
        <v>4818</v>
      </c>
      <c r="D666" s="40">
        <v>16.2</v>
      </c>
      <c r="E666" s="8">
        <f t="shared" si="110"/>
        <v>5.13</v>
      </c>
      <c r="F666" s="40"/>
      <c r="G666" s="8"/>
      <c r="H666" s="40">
        <v>109.7</v>
      </c>
      <c r="I666" s="8">
        <f t="shared" si="112"/>
        <v>34.74</v>
      </c>
      <c r="J666" s="8"/>
      <c r="K666" s="8"/>
      <c r="L666" s="40">
        <v>0</v>
      </c>
      <c r="M666" s="8">
        <f t="shared" si="107"/>
        <v>0</v>
      </c>
      <c r="N666" s="40"/>
      <c r="O666" s="8"/>
      <c r="P666" s="40"/>
      <c r="Q666" s="8"/>
      <c r="R666" s="157">
        <f t="shared" si="108"/>
        <v>125.9</v>
      </c>
      <c r="S666" s="9">
        <f t="shared" si="109"/>
        <v>39.870000000000005</v>
      </c>
      <c r="T666" s="9"/>
    </row>
    <row r="667" spans="1:20" s="16" customFormat="1" ht="13.5" customHeight="1" x14ac:dyDescent="0.15">
      <c r="A667" s="10">
        <v>664</v>
      </c>
      <c r="B667" s="7" t="s">
        <v>1230</v>
      </c>
      <c r="C667" s="70" t="s">
        <v>1231</v>
      </c>
      <c r="D667" s="40">
        <v>55.21</v>
      </c>
      <c r="E667" s="8">
        <f t="shared" si="110"/>
        <v>17.48</v>
      </c>
      <c r="F667" s="40"/>
      <c r="G667" s="8"/>
      <c r="H667" s="40"/>
      <c r="I667" s="8"/>
      <c r="J667" s="8"/>
      <c r="K667" s="8"/>
      <c r="L667" s="40">
        <v>10</v>
      </c>
      <c r="M667" s="8">
        <f t="shared" si="107"/>
        <v>3.17</v>
      </c>
      <c r="N667" s="40"/>
      <c r="O667" s="8"/>
      <c r="P667" s="40"/>
      <c r="Q667" s="8"/>
      <c r="R667" s="157">
        <f t="shared" si="108"/>
        <v>65.210000000000008</v>
      </c>
      <c r="S667" s="9">
        <f t="shared" si="109"/>
        <v>20.65</v>
      </c>
      <c r="T667" s="9"/>
    </row>
    <row r="668" spans="1:20" s="16" customFormat="1" ht="13.5" customHeight="1" x14ac:dyDescent="0.15">
      <c r="A668" s="10">
        <v>665</v>
      </c>
      <c r="B668" s="7" t="s">
        <v>3429</v>
      </c>
      <c r="C668" s="70" t="s">
        <v>4923</v>
      </c>
      <c r="D668" s="40">
        <v>76.900000000000006</v>
      </c>
      <c r="E668" s="8">
        <f t="shared" si="110"/>
        <v>24.35</v>
      </c>
      <c r="F668" s="40"/>
      <c r="G668" s="8"/>
      <c r="H668" s="40"/>
      <c r="I668" s="8"/>
      <c r="J668" s="8"/>
      <c r="K668" s="8"/>
      <c r="L668" s="40">
        <v>18.619999999999997</v>
      </c>
      <c r="M668" s="8">
        <f t="shared" si="107"/>
        <v>5.9</v>
      </c>
      <c r="N668" s="40"/>
      <c r="O668" s="8"/>
      <c r="P668" s="40"/>
      <c r="Q668" s="8"/>
      <c r="R668" s="157">
        <f t="shared" si="108"/>
        <v>95.52000000000001</v>
      </c>
      <c r="S668" s="9">
        <f t="shared" si="109"/>
        <v>30.25</v>
      </c>
      <c r="T668" s="9"/>
    </row>
    <row r="669" spans="1:20" s="16" customFormat="1" ht="13.5" customHeight="1" x14ac:dyDescent="0.15">
      <c r="A669" s="10">
        <v>666</v>
      </c>
      <c r="B669" s="7" t="s">
        <v>7160</v>
      </c>
      <c r="C669" s="70" t="s">
        <v>7161</v>
      </c>
      <c r="D669" s="40">
        <v>74.599999999999994</v>
      </c>
      <c r="E669" s="8">
        <f t="shared" si="110"/>
        <v>23.62</v>
      </c>
      <c r="F669" s="40"/>
      <c r="G669" s="8"/>
      <c r="H669" s="40"/>
      <c r="I669" s="8"/>
      <c r="J669" s="8"/>
      <c r="K669" s="8"/>
      <c r="L669" s="40">
        <v>7.6558421242652628</v>
      </c>
      <c r="M669" s="8">
        <f t="shared" si="107"/>
        <v>2.42</v>
      </c>
      <c r="N669" s="40"/>
      <c r="O669" s="8"/>
      <c r="P669" s="40"/>
      <c r="Q669" s="8"/>
      <c r="R669" s="157">
        <f t="shared" si="108"/>
        <v>82.255842124265257</v>
      </c>
      <c r="S669" s="9">
        <f t="shared" si="109"/>
        <v>26.04</v>
      </c>
      <c r="T669" s="9"/>
    </row>
    <row r="670" spans="1:20" s="16" customFormat="1" ht="13.5" customHeight="1" x14ac:dyDescent="0.15">
      <c r="A670" s="10">
        <v>667</v>
      </c>
      <c r="B670" s="7" t="s">
        <v>1095</v>
      </c>
      <c r="C670" s="70" t="s">
        <v>1096</v>
      </c>
      <c r="D670" s="40">
        <v>33.700000000000003</v>
      </c>
      <c r="E670" s="8">
        <f t="shared" si="110"/>
        <v>10.67</v>
      </c>
      <c r="F670" s="40"/>
      <c r="G670" s="8"/>
      <c r="H670" s="40">
        <v>148</v>
      </c>
      <c r="I670" s="8">
        <f>ROUND(H670/60*19,2)</f>
        <v>46.87</v>
      </c>
      <c r="J670" s="8"/>
      <c r="K670" s="8"/>
      <c r="L670" s="40">
        <v>13.984</v>
      </c>
      <c r="M670" s="8">
        <f t="shared" si="107"/>
        <v>4.43</v>
      </c>
      <c r="N670" s="40"/>
      <c r="O670" s="8"/>
      <c r="P670" s="40"/>
      <c r="Q670" s="8"/>
      <c r="R670" s="157">
        <f t="shared" si="108"/>
        <v>195.684</v>
      </c>
      <c r="S670" s="9">
        <f t="shared" si="109"/>
        <v>61.97</v>
      </c>
      <c r="T670" s="9"/>
    </row>
    <row r="671" spans="1:20" s="16" customFormat="1" ht="13.5" customHeight="1" x14ac:dyDescent="0.15">
      <c r="A671" s="10">
        <v>668</v>
      </c>
      <c r="B671" s="7" t="s">
        <v>945</v>
      </c>
      <c r="C671" s="70" t="s">
        <v>946</v>
      </c>
      <c r="D671" s="40">
        <v>12.577500000000001</v>
      </c>
      <c r="E671" s="8">
        <f t="shared" si="110"/>
        <v>3.98</v>
      </c>
      <c r="F671" s="40"/>
      <c r="G671" s="8"/>
      <c r="H671" s="40"/>
      <c r="I671" s="8"/>
      <c r="J671" s="8"/>
      <c r="K671" s="8"/>
      <c r="L671" s="40">
        <v>2.5</v>
      </c>
      <c r="M671" s="8">
        <f t="shared" si="107"/>
        <v>0.79</v>
      </c>
      <c r="N671" s="40"/>
      <c r="O671" s="8"/>
      <c r="P671" s="40"/>
      <c r="Q671" s="8"/>
      <c r="R671" s="157">
        <f t="shared" si="108"/>
        <v>15.077500000000001</v>
      </c>
      <c r="S671" s="9">
        <f t="shared" si="109"/>
        <v>4.7699999999999996</v>
      </c>
      <c r="T671" s="9"/>
    </row>
    <row r="672" spans="1:20" s="16" customFormat="1" ht="13.5" customHeight="1" x14ac:dyDescent="0.15">
      <c r="A672" s="10">
        <v>669</v>
      </c>
      <c r="B672" s="7" t="s">
        <v>3537</v>
      </c>
      <c r="C672" s="70" t="s">
        <v>7162</v>
      </c>
      <c r="D672" s="40">
        <v>109.1</v>
      </c>
      <c r="E672" s="8">
        <f t="shared" si="110"/>
        <v>34.549999999999997</v>
      </c>
      <c r="F672" s="40"/>
      <c r="G672" s="8"/>
      <c r="H672" s="40"/>
      <c r="I672" s="8"/>
      <c r="J672" s="8"/>
      <c r="K672" s="8"/>
      <c r="L672" s="40">
        <v>5.45</v>
      </c>
      <c r="M672" s="8">
        <f t="shared" si="107"/>
        <v>1.73</v>
      </c>
      <c r="N672" s="40"/>
      <c r="O672" s="8"/>
      <c r="P672" s="40"/>
      <c r="Q672" s="8"/>
      <c r="R672" s="157">
        <f t="shared" si="108"/>
        <v>114.55</v>
      </c>
      <c r="S672" s="9">
        <f t="shared" si="109"/>
        <v>36.279999999999994</v>
      </c>
      <c r="T672" s="9"/>
    </row>
    <row r="673" spans="1:20" s="16" customFormat="1" ht="13.5" customHeight="1" x14ac:dyDescent="0.15">
      <c r="A673" s="10">
        <v>670</v>
      </c>
      <c r="B673" s="7" t="s">
        <v>6366</v>
      </c>
      <c r="C673" s="70" t="s">
        <v>7163</v>
      </c>
      <c r="D673" s="40">
        <v>69.191884799999997</v>
      </c>
      <c r="E673" s="8">
        <f t="shared" si="110"/>
        <v>21.91</v>
      </c>
      <c r="F673" s="40"/>
      <c r="G673" s="8"/>
      <c r="H673" s="40"/>
      <c r="I673" s="8"/>
      <c r="J673" s="8"/>
      <c r="K673" s="8"/>
      <c r="L673" s="40">
        <v>10</v>
      </c>
      <c r="M673" s="8">
        <f t="shared" si="107"/>
        <v>3.17</v>
      </c>
      <c r="N673" s="40"/>
      <c r="O673" s="8"/>
      <c r="P673" s="40"/>
      <c r="Q673" s="8"/>
      <c r="R673" s="157">
        <f t="shared" si="108"/>
        <v>79.191884799999997</v>
      </c>
      <c r="S673" s="9">
        <f t="shared" si="109"/>
        <v>25.08</v>
      </c>
      <c r="T673" s="9"/>
    </row>
    <row r="674" spans="1:20" s="16" customFormat="1" ht="13.5" customHeight="1" x14ac:dyDescent="0.15">
      <c r="A674" s="10">
        <v>671</v>
      </c>
      <c r="B674" s="7" t="s">
        <v>6370</v>
      </c>
      <c r="C674" s="70" t="s">
        <v>6371</v>
      </c>
      <c r="D674" s="40">
        <v>75.2</v>
      </c>
      <c r="E674" s="8">
        <f t="shared" si="110"/>
        <v>23.81</v>
      </c>
      <c r="F674" s="40"/>
      <c r="G674" s="8"/>
      <c r="H674" s="40"/>
      <c r="I674" s="8"/>
      <c r="J674" s="8"/>
      <c r="K674" s="8"/>
      <c r="L674" s="40">
        <v>13.3</v>
      </c>
      <c r="M674" s="8">
        <f t="shared" si="107"/>
        <v>4.21</v>
      </c>
      <c r="N674" s="40"/>
      <c r="O674" s="8"/>
      <c r="P674" s="40"/>
      <c r="Q674" s="8"/>
      <c r="R674" s="157">
        <f t="shared" si="108"/>
        <v>88.5</v>
      </c>
      <c r="S674" s="9">
        <f t="shared" si="109"/>
        <v>28.02</v>
      </c>
      <c r="T674" s="9"/>
    </row>
    <row r="675" spans="1:20" s="16" customFormat="1" ht="13.5" customHeight="1" x14ac:dyDescent="0.15">
      <c r="A675" s="10">
        <v>672</v>
      </c>
      <c r="B675" s="7" t="s">
        <v>6382</v>
      </c>
      <c r="C675" s="70" t="s">
        <v>7164</v>
      </c>
      <c r="D675" s="40">
        <v>104</v>
      </c>
      <c r="E675" s="8">
        <f t="shared" si="110"/>
        <v>32.93</v>
      </c>
      <c r="F675" s="40"/>
      <c r="G675" s="8"/>
      <c r="H675" s="40"/>
      <c r="I675" s="8"/>
      <c r="J675" s="8"/>
      <c r="K675" s="8"/>
      <c r="L675" s="40">
        <v>13.984</v>
      </c>
      <c r="M675" s="8">
        <f t="shared" si="107"/>
        <v>4.43</v>
      </c>
      <c r="N675" s="40"/>
      <c r="O675" s="8"/>
      <c r="P675" s="40"/>
      <c r="Q675" s="8"/>
      <c r="R675" s="157">
        <f t="shared" si="108"/>
        <v>117.98399999999999</v>
      </c>
      <c r="S675" s="9">
        <f t="shared" si="109"/>
        <v>37.36</v>
      </c>
      <c r="T675" s="9"/>
    </row>
    <row r="676" spans="1:20" s="16" customFormat="1" ht="13.5" customHeight="1" x14ac:dyDescent="0.15">
      <c r="A676" s="10">
        <v>673</v>
      </c>
      <c r="B676" s="7" t="s">
        <v>6383</v>
      </c>
      <c r="C676" s="70" t="s">
        <v>7165</v>
      </c>
      <c r="D676" s="40">
        <v>193.73727743999999</v>
      </c>
      <c r="E676" s="8">
        <f t="shared" si="110"/>
        <v>61.35</v>
      </c>
      <c r="F676" s="40"/>
      <c r="G676" s="8"/>
      <c r="H676" s="40"/>
      <c r="I676" s="8"/>
      <c r="J676" s="8"/>
      <c r="K676" s="8"/>
      <c r="L676" s="40">
        <v>14.2</v>
      </c>
      <c r="M676" s="8">
        <f t="shared" si="107"/>
        <v>4.5</v>
      </c>
      <c r="N676" s="40"/>
      <c r="O676" s="8"/>
      <c r="P676" s="40"/>
      <c r="Q676" s="8"/>
      <c r="R676" s="157">
        <f t="shared" si="108"/>
        <v>207.93727743999997</v>
      </c>
      <c r="S676" s="9">
        <f t="shared" si="109"/>
        <v>65.849999999999994</v>
      </c>
      <c r="T676" s="9"/>
    </row>
    <row r="677" spans="1:20" s="16" customFormat="1" ht="13.5" customHeight="1" x14ac:dyDescent="0.15">
      <c r="A677" s="10">
        <v>674</v>
      </c>
      <c r="B677" s="7" t="s">
        <v>6384</v>
      </c>
      <c r="C677" s="70" t="s">
        <v>6385</v>
      </c>
      <c r="D677" s="40">
        <v>68.8</v>
      </c>
      <c r="E677" s="8">
        <f t="shared" si="110"/>
        <v>21.79</v>
      </c>
      <c r="F677" s="40"/>
      <c r="G677" s="8"/>
      <c r="H677" s="40"/>
      <c r="I677" s="8"/>
      <c r="J677" s="8"/>
      <c r="K677" s="8"/>
      <c r="L677" s="40">
        <v>10</v>
      </c>
      <c r="M677" s="8">
        <f t="shared" si="107"/>
        <v>3.17</v>
      </c>
      <c r="N677" s="40"/>
      <c r="O677" s="8"/>
      <c r="P677" s="40"/>
      <c r="Q677" s="8"/>
      <c r="R677" s="157">
        <f t="shared" si="108"/>
        <v>78.8</v>
      </c>
      <c r="S677" s="9">
        <f t="shared" si="109"/>
        <v>24.96</v>
      </c>
      <c r="T677" s="9"/>
    </row>
    <row r="678" spans="1:20" s="16" customFormat="1" ht="13.5" customHeight="1" x14ac:dyDescent="0.15">
      <c r="A678" s="10">
        <v>675</v>
      </c>
      <c r="B678" s="7" t="s">
        <v>6386</v>
      </c>
      <c r="C678" s="70" t="s">
        <v>7166</v>
      </c>
      <c r="D678" s="40">
        <v>10.1</v>
      </c>
      <c r="E678" s="8">
        <f t="shared" si="110"/>
        <v>3.2</v>
      </c>
      <c r="F678" s="40"/>
      <c r="G678" s="8"/>
      <c r="H678" s="40">
        <v>79.180000000000007</v>
      </c>
      <c r="I678" s="8">
        <f t="shared" ref="I678:I679" si="113">ROUND(H678/60*19,2)</f>
        <v>25.07</v>
      </c>
      <c r="J678" s="8"/>
      <c r="K678" s="8"/>
      <c r="L678" s="40">
        <v>3.2</v>
      </c>
      <c r="M678" s="8">
        <f t="shared" si="107"/>
        <v>1.01</v>
      </c>
      <c r="N678" s="40"/>
      <c r="O678" s="8"/>
      <c r="P678" s="40"/>
      <c r="Q678" s="8"/>
      <c r="R678" s="157">
        <f t="shared" si="108"/>
        <v>92.48</v>
      </c>
      <c r="S678" s="9">
        <f t="shared" si="109"/>
        <v>29.28</v>
      </c>
      <c r="T678" s="9"/>
    </row>
    <row r="679" spans="1:20" s="16" customFormat="1" ht="13.5" customHeight="1" x14ac:dyDescent="0.15">
      <c r="A679" s="10">
        <v>676</v>
      </c>
      <c r="B679" s="7" t="s">
        <v>7167</v>
      </c>
      <c r="C679" s="70" t="s">
        <v>7168</v>
      </c>
      <c r="D679" s="40">
        <v>10.1</v>
      </c>
      <c r="E679" s="8">
        <f t="shared" si="110"/>
        <v>3.2</v>
      </c>
      <c r="F679" s="40"/>
      <c r="G679" s="8"/>
      <c r="H679" s="40">
        <v>66.739999999999995</v>
      </c>
      <c r="I679" s="8">
        <f t="shared" si="113"/>
        <v>21.13</v>
      </c>
      <c r="J679" s="8"/>
      <c r="K679" s="8"/>
      <c r="L679" s="40">
        <v>15.843467479157612</v>
      </c>
      <c r="M679" s="8">
        <f t="shared" si="107"/>
        <v>5.0199999999999996</v>
      </c>
      <c r="N679" s="40"/>
      <c r="O679" s="8"/>
      <c r="P679" s="40"/>
      <c r="Q679" s="8"/>
      <c r="R679" s="157">
        <f t="shared" si="108"/>
        <v>92.683467479157599</v>
      </c>
      <c r="S679" s="9">
        <f t="shared" si="109"/>
        <v>29.349999999999998</v>
      </c>
      <c r="T679" s="9"/>
    </row>
    <row r="680" spans="1:20" s="16" customFormat="1" ht="13.5" customHeight="1" x14ac:dyDescent="0.15">
      <c r="A680" s="10">
        <v>677</v>
      </c>
      <c r="B680" s="7" t="s">
        <v>6387</v>
      </c>
      <c r="C680" s="70" t="s">
        <v>6388</v>
      </c>
      <c r="D680" s="40">
        <v>5.9</v>
      </c>
      <c r="E680" s="8">
        <f t="shared" si="110"/>
        <v>1.87</v>
      </c>
      <c r="F680" s="40"/>
      <c r="G680" s="8"/>
      <c r="H680" s="40"/>
      <c r="I680" s="8"/>
      <c r="J680" s="8"/>
      <c r="K680" s="8"/>
      <c r="L680" s="40">
        <v>1.090125</v>
      </c>
      <c r="M680" s="8">
        <f t="shared" si="107"/>
        <v>0.35</v>
      </c>
      <c r="N680" s="40"/>
      <c r="O680" s="8"/>
      <c r="P680" s="40"/>
      <c r="Q680" s="8"/>
      <c r="R680" s="157">
        <f t="shared" si="108"/>
        <v>6.9901250000000008</v>
      </c>
      <c r="S680" s="9">
        <f t="shared" si="109"/>
        <v>2.2200000000000002</v>
      </c>
      <c r="T680" s="9"/>
    </row>
    <row r="681" spans="1:20" s="16" customFormat="1" ht="13.5" customHeight="1" x14ac:dyDescent="0.15">
      <c r="A681" s="10">
        <v>678</v>
      </c>
      <c r="B681" s="7" t="s">
        <v>6391</v>
      </c>
      <c r="C681" s="70" t="s">
        <v>6392</v>
      </c>
      <c r="D681" s="40"/>
      <c r="E681" s="8"/>
      <c r="F681" s="40"/>
      <c r="G681" s="8"/>
      <c r="H681" s="40"/>
      <c r="I681" s="8"/>
      <c r="J681" s="8"/>
      <c r="K681" s="8"/>
      <c r="L681" s="40">
        <v>10</v>
      </c>
      <c r="M681" s="8">
        <f t="shared" si="107"/>
        <v>3.17</v>
      </c>
      <c r="N681" s="40"/>
      <c r="O681" s="8"/>
      <c r="P681" s="40"/>
      <c r="Q681" s="8"/>
      <c r="R681" s="157">
        <f t="shared" si="108"/>
        <v>10</v>
      </c>
      <c r="S681" s="9">
        <f t="shared" si="109"/>
        <v>3.17</v>
      </c>
      <c r="T681" s="9"/>
    </row>
    <row r="682" spans="1:20" s="16" customFormat="1" ht="13.5" customHeight="1" x14ac:dyDescent="0.15">
      <c r="A682" s="10">
        <v>679</v>
      </c>
      <c r="B682" s="7" t="s">
        <v>6393</v>
      </c>
      <c r="C682" s="70" t="s">
        <v>7169</v>
      </c>
      <c r="D682" s="40">
        <v>11.78</v>
      </c>
      <c r="E682" s="8">
        <f t="shared" si="110"/>
        <v>3.73</v>
      </c>
      <c r="F682" s="40"/>
      <c r="G682" s="8"/>
      <c r="H682" s="40">
        <v>109.7</v>
      </c>
      <c r="I682" s="8">
        <f t="shared" ref="I682:I687" si="114">ROUND(H682/60*19,2)</f>
        <v>34.74</v>
      </c>
      <c r="J682" s="8"/>
      <c r="K682" s="8"/>
      <c r="L682" s="40">
        <v>7.9799999999999995</v>
      </c>
      <c r="M682" s="8">
        <f t="shared" si="107"/>
        <v>2.5299999999999998</v>
      </c>
      <c r="N682" s="40"/>
      <c r="O682" s="8"/>
      <c r="P682" s="40"/>
      <c r="Q682" s="8"/>
      <c r="R682" s="157">
        <f t="shared" si="108"/>
        <v>129.46</v>
      </c>
      <c r="S682" s="9">
        <f t="shared" si="109"/>
        <v>41</v>
      </c>
      <c r="T682" s="9"/>
    </row>
    <row r="687" spans="1:20" s="16" customFormat="1" ht="13.5" customHeight="1" x14ac:dyDescent="0.15">
      <c r="A687" s="10">
        <v>684</v>
      </c>
      <c r="B687" s="7" t="s">
        <v>7171</v>
      </c>
      <c r="C687" s="70" t="s">
        <v>7172</v>
      </c>
      <c r="D687" s="40">
        <v>8</v>
      </c>
      <c r="E687" s="8">
        <f t="shared" si="110"/>
        <v>2.5299999999999998</v>
      </c>
      <c r="F687" s="40"/>
      <c r="G687" s="8"/>
      <c r="H687" s="40">
        <v>61.4</v>
      </c>
      <c r="I687" s="8">
        <f t="shared" si="114"/>
        <v>19.440000000000001</v>
      </c>
      <c r="J687" s="8"/>
      <c r="K687" s="8"/>
      <c r="L687" s="40">
        <v>8</v>
      </c>
      <c r="M687" s="8">
        <f t="shared" si="107"/>
        <v>2.5299999999999998</v>
      </c>
      <c r="N687" s="40"/>
      <c r="O687" s="8"/>
      <c r="P687" s="40"/>
      <c r="Q687" s="8"/>
      <c r="R687" s="157">
        <f t="shared" si="108"/>
        <v>77.400000000000006</v>
      </c>
      <c r="S687" s="9">
        <f t="shared" si="109"/>
        <v>24.500000000000004</v>
      </c>
      <c r="T687" s="9"/>
    </row>
    <row r="688" spans="1:20" s="16" customFormat="1" ht="13.5" customHeight="1" x14ac:dyDescent="0.15">
      <c r="A688" s="10">
        <v>685</v>
      </c>
      <c r="B688" s="7" t="s">
        <v>1380</v>
      </c>
      <c r="C688" s="70" t="s">
        <v>1381</v>
      </c>
      <c r="D688" s="40">
        <v>85</v>
      </c>
      <c r="E688" s="8">
        <f t="shared" si="110"/>
        <v>26.92</v>
      </c>
      <c r="F688" s="40"/>
      <c r="G688" s="8"/>
      <c r="H688" s="40"/>
      <c r="I688" s="8"/>
      <c r="J688" s="8"/>
      <c r="K688" s="8"/>
      <c r="L688" s="40">
        <v>10</v>
      </c>
      <c r="M688" s="8">
        <f t="shared" si="107"/>
        <v>3.17</v>
      </c>
      <c r="N688" s="40"/>
      <c r="O688" s="8"/>
      <c r="P688" s="40"/>
      <c r="Q688" s="8"/>
      <c r="R688" s="157">
        <f t="shared" si="108"/>
        <v>95</v>
      </c>
      <c r="S688" s="9">
        <f t="shared" si="109"/>
        <v>30.090000000000003</v>
      </c>
      <c r="T688" s="9"/>
    </row>
    <row r="689" spans="1:20" s="16" customFormat="1" ht="13.5" customHeight="1" x14ac:dyDescent="0.15">
      <c r="A689" s="10">
        <v>686</v>
      </c>
      <c r="B689" s="7" t="s">
        <v>1382</v>
      </c>
      <c r="C689" s="70" t="s">
        <v>1383</v>
      </c>
      <c r="D689" s="40">
        <v>11.61</v>
      </c>
      <c r="E689" s="8">
        <f t="shared" si="110"/>
        <v>3.68</v>
      </c>
      <c r="F689" s="40"/>
      <c r="G689" s="8"/>
      <c r="H689" s="40">
        <v>77.043999999999997</v>
      </c>
      <c r="I689" s="8">
        <f>ROUND(H689/60*19,2)</f>
        <v>24.4</v>
      </c>
      <c r="J689" s="8"/>
      <c r="K689" s="8"/>
      <c r="L689" s="40">
        <v>5.6524999999999999</v>
      </c>
      <c r="M689" s="8">
        <f t="shared" si="107"/>
        <v>1.79</v>
      </c>
      <c r="N689" s="40"/>
      <c r="O689" s="8"/>
      <c r="P689" s="40"/>
      <c r="Q689" s="8"/>
      <c r="R689" s="157">
        <f t="shared" si="108"/>
        <v>94.3065</v>
      </c>
      <c r="S689" s="9">
        <f t="shared" si="109"/>
        <v>29.869999999999997</v>
      </c>
      <c r="T689" s="9"/>
    </row>
    <row r="690" spans="1:20" s="16" customFormat="1" ht="13.5" customHeight="1" x14ac:dyDescent="0.15">
      <c r="A690" s="10">
        <v>687</v>
      </c>
      <c r="B690" s="7" t="s">
        <v>1385</v>
      </c>
      <c r="C690" s="70" t="s">
        <v>7173</v>
      </c>
      <c r="D690" s="40">
        <v>20.3</v>
      </c>
      <c r="E690" s="8">
        <f t="shared" si="110"/>
        <v>6.43</v>
      </c>
      <c r="F690" s="40"/>
      <c r="G690" s="8"/>
      <c r="H690" s="40"/>
      <c r="I690" s="8"/>
      <c r="J690" s="8"/>
      <c r="K690" s="8"/>
      <c r="L690" s="40">
        <v>2.5</v>
      </c>
      <c r="M690" s="8">
        <f t="shared" si="107"/>
        <v>0.79</v>
      </c>
      <c r="N690" s="40"/>
      <c r="O690" s="8"/>
      <c r="P690" s="40"/>
      <c r="Q690" s="8"/>
      <c r="R690" s="157">
        <f t="shared" si="108"/>
        <v>22.8</v>
      </c>
      <c r="S690" s="9">
        <f t="shared" si="109"/>
        <v>7.22</v>
      </c>
      <c r="T690" s="9"/>
    </row>
    <row r="691" spans="1:20" s="16" customFormat="1" ht="13.5" customHeight="1" x14ac:dyDescent="0.15">
      <c r="A691" s="10">
        <v>688</v>
      </c>
      <c r="B691" s="7" t="s">
        <v>1388</v>
      </c>
      <c r="C691" s="70" t="s">
        <v>4825</v>
      </c>
      <c r="D691" s="40">
        <v>85</v>
      </c>
      <c r="E691" s="8">
        <f t="shared" si="110"/>
        <v>26.92</v>
      </c>
      <c r="F691" s="40"/>
      <c r="G691" s="8"/>
      <c r="H691" s="40"/>
      <c r="I691" s="8"/>
      <c r="J691" s="8"/>
      <c r="K691" s="8"/>
      <c r="L691" s="40">
        <v>10</v>
      </c>
      <c r="M691" s="8">
        <f t="shared" si="107"/>
        <v>3.17</v>
      </c>
      <c r="N691" s="40"/>
      <c r="O691" s="8"/>
      <c r="P691" s="40"/>
      <c r="Q691" s="8"/>
      <c r="R691" s="157">
        <f t="shared" si="108"/>
        <v>95</v>
      </c>
      <c r="S691" s="9">
        <f t="shared" si="109"/>
        <v>30.090000000000003</v>
      </c>
      <c r="T691" s="9"/>
    </row>
    <row r="692" spans="1:20" s="16" customFormat="1" ht="13.5" customHeight="1" x14ac:dyDescent="0.15">
      <c r="A692" s="10">
        <v>689</v>
      </c>
      <c r="B692" s="7" t="s">
        <v>1389</v>
      </c>
      <c r="C692" s="70" t="s">
        <v>4826</v>
      </c>
      <c r="D692" s="40">
        <v>85</v>
      </c>
      <c r="E692" s="8">
        <f t="shared" si="110"/>
        <v>26.92</v>
      </c>
      <c r="F692" s="40"/>
      <c r="G692" s="8"/>
      <c r="H692" s="40"/>
      <c r="I692" s="8"/>
      <c r="J692" s="8"/>
      <c r="K692" s="8"/>
      <c r="L692" s="40">
        <v>10</v>
      </c>
      <c r="M692" s="8">
        <f t="shared" si="107"/>
        <v>3.17</v>
      </c>
      <c r="N692" s="40"/>
      <c r="O692" s="8"/>
      <c r="P692" s="40"/>
      <c r="Q692" s="8"/>
      <c r="R692" s="157">
        <f t="shared" si="108"/>
        <v>95</v>
      </c>
      <c r="S692" s="9">
        <f t="shared" si="109"/>
        <v>30.090000000000003</v>
      </c>
      <c r="T692" s="9"/>
    </row>
    <row r="693" spans="1:20" s="16" customFormat="1" ht="13.5" customHeight="1" x14ac:dyDescent="0.15">
      <c r="A693" s="10">
        <v>690</v>
      </c>
      <c r="B693" s="7" t="s">
        <v>1400</v>
      </c>
      <c r="C693" s="70" t="s">
        <v>4910</v>
      </c>
      <c r="D693" s="40">
        <v>85</v>
      </c>
      <c r="E693" s="8">
        <f t="shared" si="110"/>
        <v>26.92</v>
      </c>
      <c r="F693" s="40"/>
      <c r="G693" s="8"/>
      <c r="H693" s="40"/>
      <c r="I693" s="8"/>
      <c r="J693" s="8"/>
      <c r="K693" s="8"/>
      <c r="L693" s="40">
        <v>10</v>
      </c>
      <c r="M693" s="8">
        <f t="shared" si="107"/>
        <v>3.17</v>
      </c>
      <c r="N693" s="40"/>
      <c r="O693" s="8"/>
      <c r="P693" s="40"/>
      <c r="Q693" s="8"/>
      <c r="R693" s="157">
        <f t="shared" si="108"/>
        <v>95</v>
      </c>
      <c r="S693" s="9">
        <f t="shared" si="109"/>
        <v>30.090000000000003</v>
      </c>
      <c r="T693" s="9"/>
    </row>
    <row r="694" spans="1:20" s="16" customFormat="1" ht="13.5" customHeight="1" x14ac:dyDescent="0.15">
      <c r="A694" s="10">
        <v>691</v>
      </c>
      <c r="B694" s="7" t="s">
        <v>1401</v>
      </c>
      <c r="C694" s="70" t="s">
        <v>1402</v>
      </c>
      <c r="D694" s="40">
        <v>85</v>
      </c>
      <c r="E694" s="8">
        <f t="shared" si="110"/>
        <v>26.92</v>
      </c>
      <c r="F694" s="40"/>
      <c r="G694" s="8"/>
      <c r="H694" s="40"/>
      <c r="I694" s="8"/>
      <c r="J694" s="8"/>
      <c r="K694" s="8"/>
      <c r="L694" s="40">
        <v>10</v>
      </c>
      <c r="M694" s="8">
        <f t="shared" si="107"/>
        <v>3.17</v>
      </c>
      <c r="N694" s="40"/>
      <c r="O694" s="8"/>
      <c r="P694" s="40"/>
      <c r="Q694" s="8"/>
      <c r="R694" s="157">
        <f t="shared" si="108"/>
        <v>95</v>
      </c>
      <c r="S694" s="9">
        <f t="shared" si="109"/>
        <v>30.090000000000003</v>
      </c>
      <c r="T694" s="9"/>
    </row>
    <row r="695" spans="1:20" s="16" customFormat="1" ht="13.5" customHeight="1" x14ac:dyDescent="0.15">
      <c r="A695" s="10">
        <v>692</v>
      </c>
      <c r="B695" s="7" t="s">
        <v>1403</v>
      </c>
      <c r="C695" s="70" t="s">
        <v>1404</v>
      </c>
      <c r="D695" s="40">
        <v>85</v>
      </c>
      <c r="E695" s="8">
        <f t="shared" si="110"/>
        <v>26.92</v>
      </c>
      <c r="F695" s="40"/>
      <c r="G695" s="8"/>
      <c r="H695" s="40"/>
      <c r="I695" s="8"/>
      <c r="J695" s="8"/>
      <c r="K695" s="8"/>
      <c r="L695" s="40">
        <v>10</v>
      </c>
      <c r="M695" s="8">
        <f t="shared" si="107"/>
        <v>3.17</v>
      </c>
      <c r="N695" s="40"/>
      <c r="O695" s="8"/>
      <c r="P695" s="40"/>
      <c r="Q695" s="8"/>
      <c r="R695" s="157">
        <f t="shared" si="108"/>
        <v>95</v>
      </c>
      <c r="S695" s="9">
        <f t="shared" si="109"/>
        <v>30.090000000000003</v>
      </c>
      <c r="T695" s="9"/>
    </row>
    <row r="696" spans="1:20" s="16" customFormat="1" ht="13.5" customHeight="1" x14ac:dyDescent="0.15">
      <c r="A696" s="10">
        <v>693</v>
      </c>
      <c r="B696" s="7" t="s">
        <v>3401</v>
      </c>
      <c r="C696" s="70" t="s">
        <v>3402</v>
      </c>
      <c r="D696" s="40">
        <v>60.4</v>
      </c>
      <c r="E696" s="8">
        <f t="shared" si="110"/>
        <v>19.13</v>
      </c>
      <c r="F696" s="40"/>
      <c r="G696" s="8"/>
      <c r="H696" s="40"/>
      <c r="I696" s="8"/>
      <c r="J696" s="8"/>
      <c r="K696" s="8"/>
      <c r="L696" s="40">
        <v>10</v>
      </c>
      <c r="M696" s="8">
        <f t="shared" si="107"/>
        <v>3.17</v>
      </c>
      <c r="N696" s="40"/>
      <c r="O696" s="8"/>
      <c r="P696" s="40"/>
      <c r="Q696" s="8"/>
      <c r="R696" s="157">
        <f t="shared" si="108"/>
        <v>70.400000000000006</v>
      </c>
      <c r="S696" s="9">
        <f t="shared" si="109"/>
        <v>22.299999999999997</v>
      </c>
      <c r="T696" s="9"/>
    </row>
    <row r="697" spans="1:20" s="16" customFormat="1" ht="13.5" customHeight="1" x14ac:dyDescent="0.15">
      <c r="A697" s="10">
        <v>694</v>
      </c>
      <c r="B697" s="7" t="s">
        <v>1157</v>
      </c>
      <c r="C697" s="70" t="s">
        <v>4877</v>
      </c>
      <c r="D697" s="40">
        <v>46.1</v>
      </c>
      <c r="E697" s="8">
        <f t="shared" si="110"/>
        <v>14.6</v>
      </c>
      <c r="F697" s="40"/>
      <c r="G697" s="8"/>
      <c r="H697" s="40"/>
      <c r="I697" s="8"/>
      <c r="J697" s="8"/>
      <c r="K697" s="8"/>
      <c r="L697" s="40">
        <v>10</v>
      </c>
      <c r="M697" s="8">
        <f t="shared" ref="M697:M720" si="115">ROUND(L697/60*19,2)</f>
        <v>3.17</v>
      </c>
      <c r="N697" s="40"/>
      <c r="O697" s="8"/>
      <c r="P697" s="40"/>
      <c r="Q697" s="8"/>
      <c r="R697" s="157">
        <f t="shared" si="108"/>
        <v>56.1</v>
      </c>
      <c r="S697" s="9">
        <f t="shared" si="109"/>
        <v>17.77</v>
      </c>
      <c r="T697" s="9"/>
    </row>
    <row r="698" spans="1:20" s="16" customFormat="1" ht="13.5" customHeight="1" x14ac:dyDescent="0.15">
      <c r="A698" s="10">
        <v>695</v>
      </c>
      <c r="B698" s="7" t="s">
        <v>1160</v>
      </c>
      <c r="C698" s="70" t="s">
        <v>1161</v>
      </c>
      <c r="D698" s="40">
        <v>48.4</v>
      </c>
      <c r="E698" s="8">
        <f t="shared" si="110"/>
        <v>15.33</v>
      </c>
      <c r="F698" s="40"/>
      <c r="G698" s="8"/>
      <c r="H698" s="40"/>
      <c r="I698" s="8"/>
      <c r="J698" s="8"/>
      <c r="K698" s="8"/>
      <c r="L698" s="40">
        <v>10</v>
      </c>
      <c r="M698" s="8">
        <f t="shared" si="115"/>
        <v>3.17</v>
      </c>
      <c r="N698" s="40"/>
      <c r="O698" s="8"/>
      <c r="P698" s="40"/>
      <c r="Q698" s="8"/>
      <c r="R698" s="157">
        <f t="shared" si="108"/>
        <v>58.4</v>
      </c>
      <c r="S698" s="9">
        <f t="shared" si="109"/>
        <v>18.5</v>
      </c>
      <c r="T698" s="9"/>
    </row>
    <row r="699" spans="1:20" s="16" customFormat="1" ht="13.5" customHeight="1" x14ac:dyDescent="0.15">
      <c r="A699" s="10">
        <v>696</v>
      </c>
      <c r="B699" s="7" t="s">
        <v>1167</v>
      </c>
      <c r="C699" s="70" t="s">
        <v>1168</v>
      </c>
      <c r="D699" s="40">
        <v>53.2</v>
      </c>
      <c r="E699" s="8">
        <f t="shared" si="110"/>
        <v>16.850000000000001</v>
      </c>
      <c r="F699" s="40"/>
      <c r="G699" s="8"/>
      <c r="H699" s="40"/>
      <c r="I699" s="8"/>
      <c r="J699" s="8"/>
      <c r="K699" s="8"/>
      <c r="L699" s="40">
        <v>10</v>
      </c>
      <c r="M699" s="8">
        <f t="shared" si="115"/>
        <v>3.17</v>
      </c>
      <c r="N699" s="40"/>
      <c r="O699" s="8"/>
      <c r="P699" s="40"/>
      <c r="Q699" s="8"/>
      <c r="R699" s="157">
        <f t="shared" si="108"/>
        <v>63.2</v>
      </c>
      <c r="S699" s="9">
        <f t="shared" si="109"/>
        <v>20.020000000000003</v>
      </c>
      <c r="T699" s="9"/>
    </row>
    <row r="705" spans="1:20" s="16" customFormat="1" ht="13.5" customHeight="1" x14ac:dyDescent="0.15">
      <c r="A705" s="10">
        <v>702</v>
      </c>
      <c r="B705" s="7" t="s">
        <v>1284</v>
      </c>
      <c r="C705" s="70" t="s">
        <v>7177</v>
      </c>
      <c r="D705" s="40">
        <v>75.2</v>
      </c>
      <c r="E705" s="8">
        <f t="shared" si="110"/>
        <v>23.81</v>
      </c>
      <c r="F705" s="40"/>
      <c r="G705" s="8"/>
      <c r="H705" s="40"/>
      <c r="I705" s="8"/>
      <c r="J705" s="8"/>
      <c r="K705" s="8"/>
      <c r="L705" s="40">
        <v>13.3</v>
      </c>
      <c r="M705" s="8">
        <f t="shared" si="115"/>
        <v>4.21</v>
      </c>
      <c r="N705" s="40"/>
      <c r="O705" s="8"/>
      <c r="P705" s="40"/>
      <c r="Q705" s="8"/>
      <c r="R705" s="157">
        <f t="shared" si="108"/>
        <v>88.5</v>
      </c>
      <c r="S705" s="9">
        <f t="shared" si="109"/>
        <v>28.02</v>
      </c>
      <c r="T705" s="9"/>
    </row>
    <row r="706" spans="1:20" s="16" customFormat="1" ht="13.5" customHeight="1" x14ac:dyDescent="0.15">
      <c r="A706" s="10">
        <v>703</v>
      </c>
      <c r="B706" s="7" t="s">
        <v>1329</v>
      </c>
      <c r="C706" s="70" t="s">
        <v>3398</v>
      </c>
      <c r="D706" s="40">
        <v>75.2</v>
      </c>
      <c r="E706" s="8">
        <f t="shared" si="110"/>
        <v>23.81</v>
      </c>
      <c r="F706" s="40"/>
      <c r="G706" s="8"/>
      <c r="H706" s="40"/>
      <c r="I706" s="8"/>
      <c r="J706" s="8"/>
      <c r="K706" s="8"/>
      <c r="L706" s="40">
        <v>13.3</v>
      </c>
      <c r="M706" s="8">
        <f t="shared" si="115"/>
        <v>4.21</v>
      </c>
      <c r="N706" s="40"/>
      <c r="O706" s="8"/>
      <c r="P706" s="40"/>
      <c r="Q706" s="8"/>
      <c r="R706" s="157">
        <f t="shared" si="108"/>
        <v>88.5</v>
      </c>
      <c r="S706" s="9">
        <f t="shared" si="109"/>
        <v>28.02</v>
      </c>
      <c r="T706" s="9"/>
    </row>
    <row r="707" spans="1:20" s="16" customFormat="1" ht="13.5" customHeight="1" x14ac:dyDescent="0.15">
      <c r="A707" s="10">
        <v>704</v>
      </c>
      <c r="B707" s="7" t="s">
        <v>2770</v>
      </c>
      <c r="C707" s="70" t="s">
        <v>2771</v>
      </c>
      <c r="D707" s="40">
        <v>75.2</v>
      </c>
      <c r="E707" s="8">
        <f t="shared" si="110"/>
        <v>23.81</v>
      </c>
      <c r="F707" s="40"/>
      <c r="G707" s="8"/>
      <c r="H707" s="40"/>
      <c r="I707" s="8"/>
      <c r="J707" s="8"/>
      <c r="K707" s="8"/>
      <c r="L707" s="40">
        <v>13.3</v>
      </c>
      <c r="M707" s="8">
        <f t="shared" si="115"/>
        <v>4.21</v>
      </c>
      <c r="N707" s="40"/>
      <c r="O707" s="8"/>
      <c r="P707" s="40"/>
      <c r="Q707" s="8"/>
      <c r="R707" s="157">
        <f t="shared" si="108"/>
        <v>88.5</v>
      </c>
      <c r="S707" s="9">
        <f t="shared" si="109"/>
        <v>28.02</v>
      </c>
      <c r="T707" s="9"/>
    </row>
    <row r="708" spans="1:20" s="16" customFormat="1" ht="13.5" customHeight="1" x14ac:dyDescent="0.15">
      <c r="A708" s="10">
        <v>705</v>
      </c>
      <c r="B708" s="7" t="s">
        <v>4086</v>
      </c>
      <c r="C708" s="70" t="s">
        <v>7178</v>
      </c>
      <c r="D708" s="40">
        <v>207.57565439999999</v>
      </c>
      <c r="E708" s="8">
        <f t="shared" si="110"/>
        <v>65.73</v>
      </c>
      <c r="F708" s="40"/>
      <c r="G708" s="8"/>
      <c r="H708" s="40"/>
      <c r="I708" s="8"/>
      <c r="J708" s="8"/>
      <c r="K708" s="8"/>
      <c r="L708" s="40">
        <v>13.984</v>
      </c>
      <c r="M708" s="8">
        <f t="shared" si="115"/>
        <v>4.43</v>
      </c>
      <c r="N708" s="40"/>
      <c r="O708" s="8"/>
      <c r="P708" s="40"/>
      <c r="Q708" s="8"/>
      <c r="R708" s="157">
        <f t="shared" ref="R708:R769" si="116">F708+D708+H708+L708+P708+N708*3.5/60</f>
        <v>221.5596544</v>
      </c>
      <c r="S708" s="9">
        <f t="shared" ref="S708:S769" si="117">E708+G708+I708+M708+O708+Q708</f>
        <v>70.16</v>
      </c>
      <c r="T708" s="9"/>
    </row>
    <row r="709" spans="1:20" s="16" customFormat="1" ht="13.5" customHeight="1" x14ac:dyDescent="0.15">
      <c r="A709" s="10">
        <v>706</v>
      </c>
      <c r="B709" s="7" t="s">
        <v>4087</v>
      </c>
      <c r="C709" s="70" t="s">
        <v>4088</v>
      </c>
      <c r="D709" s="40">
        <v>138.38376959999999</v>
      </c>
      <c r="E709" s="8">
        <f t="shared" ref="E709:E770" si="118">ROUND(D709/60*19,2)</f>
        <v>43.82</v>
      </c>
      <c r="F709" s="40"/>
      <c r="G709" s="8"/>
      <c r="H709" s="40"/>
      <c r="I709" s="8"/>
      <c r="J709" s="8"/>
      <c r="K709" s="8"/>
      <c r="L709" s="40">
        <v>13.984</v>
      </c>
      <c r="M709" s="8">
        <f t="shared" si="115"/>
        <v>4.43</v>
      </c>
      <c r="N709" s="40"/>
      <c r="O709" s="8"/>
      <c r="P709" s="40"/>
      <c r="Q709" s="8"/>
      <c r="R709" s="157">
        <f t="shared" si="116"/>
        <v>152.3677696</v>
      </c>
      <c r="S709" s="9">
        <f t="shared" si="117"/>
        <v>48.25</v>
      </c>
      <c r="T709" s="9"/>
    </row>
    <row r="710" spans="1:20" s="16" customFormat="1" ht="13.5" customHeight="1" x14ac:dyDescent="0.15">
      <c r="A710" s="10">
        <v>707</v>
      </c>
      <c r="B710" s="7" t="s">
        <v>4585</v>
      </c>
      <c r="C710" s="70" t="s">
        <v>4586</v>
      </c>
      <c r="D710" s="40">
        <v>193.73727743999999</v>
      </c>
      <c r="E710" s="8">
        <f t="shared" si="118"/>
        <v>61.35</v>
      </c>
      <c r="F710" s="40"/>
      <c r="G710" s="8"/>
      <c r="H710" s="40"/>
      <c r="I710" s="8"/>
      <c r="J710" s="8"/>
      <c r="K710" s="8"/>
      <c r="L710" s="40">
        <v>14.2</v>
      </c>
      <c r="M710" s="8">
        <f t="shared" si="115"/>
        <v>4.5</v>
      </c>
      <c r="N710" s="40"/>
      <c r="O710" s="8"/>
      <c r="P710" s="40"/>
      <c r="Q710" s="8"/>
      <c r="R710" s="157">
        <f t="shared" si="116"/>
        <v>207.93727743999997</v>
      </c>
      <c r="S710" s="9">
        <f t="shared" si="117"/>
        <v>65.849999999999994</v>
      </c>
      <c r="T710" s="9"/>
    </row>
    <row r="711" spans="1:20" s="16" customFormat="1" ht="13.5" customHeight="1" x14ac:dyDescent="0.15">
      <c r="A711" s="10">
        <v>708</v>
      </c>
      <c r="B711" s="7" t="s">
        <v>1086</v>
      </c>
      <c r="C711" s="70" t="s">
        <v>1087</v>
      </c>
      <c r="D711" s="40">
        <v>129</v>
      </c>
      <c r="E711" s="8">
        <f t="shared" si="118"/>
        <v>40.85</v>
      </c>
      <c r="F711" s="40"/>
      <c r="G711" s="8"/>
      <c r="H711" s="40"/>
      <c r="I711" s="8"/>
      <c r="J711" s="8"/>
      <c r="K711" s="8"/>
      <c r="L711" s="40">
        <v>14.2</v>
      </c>
      <c r="M711" s="8">
        <f t="shared" si="115"/>
        <v>4.5</v>
      </c>
      <c r="N711" s="40"/>
      <c r="O711" s="8"/>
      <c r="P711" s="40"/>
      <c r="Q711" s="8"/>
      <c r="R711" s="157">
        <f t="shared" si="116"/>
        <v>143.19999999999999</v>
      </c>
      <c r="S711" s="9">
        <f t="shared" si="117"/>
        <v>45.35</v>
      </c>
      <c r="T711" s="9"/>
    </row>
    <row r="712" spans="1:20" s="16" customFormat="1" ht="13.5" customHeight="1" x14ac:dyDescent="0.15">
      <c r="A712" s="10">
        <v>709</v>
      </c>
      <c r="B712" s="7" t="s">
        <v>1100</v>
      </c>
      <c r="C712" s="70" t="s">
        <v>1101</v>
      </c>
      <c r="D712" s="40">
        <v>193.73727743999999</v>
      </c>
      <c r="E712" s="8">
        <f t="shared" si="118"/>
        <v>61.35</v>
      </c>
      <c r="F712" s="40"/>
      <c r="G712" s="8"/>
      <c r="H712" s="40"/>
      <c r="I712" s="8"/>
      <c r="J712" s="8"/>
      <c r="K712" s="8"/>
      <c r="L712" s="40">
        <v>14.2</v>
      </c>
      <c r="M712" s="8">
        <f t="shared" si="115"/>
        <v>4.5</v>
      </c>
      <c r="N712" s="40"/>
      <c r="O712" s="8"/>
      <c r="P712" s="40"/>
      <c r="Q712" s="8"/>
      <c r="R712" s="157">
        <f t="shared" si="116"/>
        <v>207.93727743999997</v>
      </c>
      <c r="S712" s="9">
        <f t="shared" si="117"/>
        <v>65.849999999999994</v>
      </c>
      <c r="T712" s="9"/>
    </row>
    <row r="713" spans="1:20" s="16" customFormat="1" ht="13.5" customHeight="1" x14ac:dyDescent="0.15">
      <c r="A713" s="10">
        <v>710</v>
      </c>
      <c r="B713" s="7" t="s">
        <v>7179</v>
      </c>
      <c r="C713" s="70" t="s">
        <v>7180</v>
      </c>
      <c r="D713" s="40">
        <v>180</v>
      </c>
      <c r="E713" s="8">
        <f t="shared" si="118"/>
        <v>57</v>
      </c>
      <c r="F713" s="40"/>
      <c r="G713" s="8"/>
      <c r="H713" s="40"/>
      <c r="I713" s="8"/>
      <c r="J713" s="8"/>
      <c r="K713" s="8"/>
      <c r="L713" s="40">
        <v>14.2</v>
      </c>
      <c r="M713" s="8">
        <f t="shared" si="115"/>
        <v>4.5</v>
      </c>
      <c r="N713" s="40"/>
      <c r="O713" s="8"/>
      <c r="P713" s="40"/>
      <c r="Q713" s="8"/>
      <c r="R713" s="157">
        <f t="shared" si="116"/>
        <v>194.2</v>
      </c>
      <c r="S713" s="9">
        <f t="shared" si="117"/>
        <v>61.5</v>
      </c>
      <c r="T713" s="9"/>
    </row>
    <row r="714" spans="1:20" s="16" customFormat="1" ht="13.5" customHeight="1" x14ac:dyDescent="0.15">
      <c r="A714" s="10">
        <v>711</v>
      </c>
      <c r="B714" s="7" t="s">
        <v>6389</v>
      </c>
      <c r="C714" s="70" t="s">
        <v>6390</v>
      </c>
      <c r="D714" s="40">
        <v>80</v>
      </c>
      <c r="E714" s="8">
        <f t="shared" si="118"/>
        <v>25.33</v>
      </c>
      <c r="F714" s="40"/>
      <c r="G714" s="8"/>
      <c r="H714" s="40"/>
      <c r="I714" s="8"/>
      <c r="J714" s="8"/>
      <c r="K714" s="8"/>
      <c r="L714" s="40">
        <v>8</v>
      </c>
      <c r="M714" s="8">
        <f t="shared" si="115"/>
        <v>2.5299999999999998</v>
      </c>
      <c r="N714" s="40"/>
      <c r="O714" s="8"/>
      <c r="P714" s="40"/>
      <c r="Q714" s="8"/>
      <c r="R714" s="157">
        <f t="shared" si="116"/>
        <v>88</v>
      </c>
      <c r="S714" s="9">
        <f t="shared" si="117"/>
        <v>27.86</v>
      </c>
      <c r="T714" s="9"/>
    </row>
    <row r="715" spans="1:20" s="16" customFormat="1" ht="13.5" customHeight="1" x14ac:dyDescent="0.15">
      <c r="A715" s="10">
        <v>712</v>
      </c>
      <c r="B715" s="7" t="s">
        <v>4601</v>
      </c>
      <c r="C715" s="70" t="s">
        <v>7181</v>
      </c>
      <c r="D715" s="40">
        <v>96.1</v>
      </c>
      <c r="E715" s="8">
        <f t="shared" si="118"/>
        <v>30.43</v>
      </c>
      <c r="F715" s="40"/>
      <c r="G715" s="8"/>
      <c r="H715" s="40"/>
      <c r="I715" s="8"/>
      <c r="J715" s="8"/>
      <c r="K715" s="8"/>
      <c r="L715" s="40">
        <v>14</v>
      </c>
      <c r="M715" s="8">
        <f t="shared" si="115"/>
        <v>4.43</v>
      </c>
      <c r="N715" s="40"/>
      <c r="O715" s="8"/>
      <c r="P715" s="40"/>
      <c r="Q715" s="8"/>
      <c r="R715" s="157">
        <f t="shared" si="116"/>
        <v>110.1</v>
      </c>
      <c r="S715" s="9">
        <f t="shared" si="117"/>
        <v>34.86</v>
      </c>
      <c r="T715" s="9"/>
    </row>
    <row r="716" spans="1:20" s="16" customFormat="1" ht="13.5" customHeight="1" x14ac:dyDescent="0.15">
      <c r="A716" s="10">
        <v>713</v>
      </c>
      <c r="B716" s="7" t="s">
        <v>7182</v>
      </c>
      <c r="C716" s="70" t="s">
        <v>7183</v>
      </c>
      <c r="D716" s="40"/>
      <c r="E716" s="8"/>
      <c r="F716" s="40"/>
      <c r="G716" s="8"/>
      <c r="H716" s="40"/>
      <c r="I716" s="8"/>
      <c r="J716" s="8"/>
      <c r="K716" s="8"/>
      <c r="L716" s="40">
        <v>3.5909999999999997</v>
      </c>
      <c r="M716" s="8">
        <f t="shared" si="115"/>
        <v>1.1399999999999999</v>
      </c>
      <c r="N716" s="40"/>
      <c r="O716" s="8"/>
      <c r="P716" s="40"/>
      <c r="Q716" s="8"/>
      <c r="R716" s="157">
        <f t="shared" si="116"/>
        <v>3.5909999999999997</v>
      </c>
      <c r="S716" s="9">
        <f t="shared" si="117"/>
        <v>1.1399999999999999</v>
      </c>
      <c r="T716" s="9"/>
    </row>
    <row r="717" spans="1:20" s="16" customFormat="1" ht="13.5" customHeight="1" x14ac:dyDescent="0.15">
      <c r="A717" s="10">
        <v>714</v>
      </c>
      <c r="B717" s="7" t="s">
        <v>4356</v>
      </c>
      <c r="C717" s="70" t="s">
        <v>7184</v>
      </c>
      <c r="D717" s="40">
        <v>8</v>
      </c>
      <c r="E717" s="8">
        <f t="shared" si="118"/>
        <v>2.5299999999999998</v>
      </c>
      <c r="F717" s="40"/>
      <c r="G717" s="8"/>
      <c r="H717" s="40">
        <v>61.4</v>
      </c>
      <c r="I717" s="8">
        <f t="shared" ref="I717:I719" si="119">ROUND(H717/60*19,2)</f>
        <v>19.440000000000001</v>
      </c>
      <c r="J717" s="8"/>
      <c r="K717" s="8"/>
      <c r="L717" s="40">
        <v>8</v>
      </c>
      <c r="M717" s="8">
        <f t="shared" si="115"/>
        <v>2.5299999999999998</v>
      </c>
      <c r="N717" s="40"/>
      <c r="O717" s="8"/>
      <c r="P717" s="40"/>
      <c r="Q717" s="8"/>
      <c r="R717" s="157">
        <f t="shared" si="116"/>
        <v>77.400000000000006</v>
      </c>
      <c r="S717" s="9">
        <f t="shared" si="117"/>
        <v>24.500000000000004</v>
      </c>
      <c r="T717" s="9"/>
    </row>
    <row r="718" spans="1:20" s="16" customFormat="1" ht="13.5" customHeight="1" x14ac:dyDescent="0.15">
      <c r="A718" s="10">
        <v>715</v>
      </c>
      <c r="B718" s="7" t="s">
        <v>7185</v>
      </c>
      <c r="C718" s="70" t="s">
        <v>4218</v>
      </c>
      <c r="D718" s="40">
        <v>18.72</v>
      </c>
      <c r="E718" s="8">
        <f t="shared" si="118"/>
        <v>5.93</v>
      </c>
      <c r="F718" s="40"/>
      <c r="G718" s="8"/>
      <c r="H718" s="40">
        <v>325.60000000000002</v>
      </c>
      <c r="I718" s="8">
        <f t="shared" si="119"/>
        <v>103.11</v>
      </c>
      <c r="J718" s="8"/>
      <c r="K718" s="8"/>
      <c r="L718" s="40">
        <v>21.78</v>
      </c>
      <c r="M718" s="8">
        <f t="shared" si="115"/>
        <v>6.9</v>
      </c>
      <c r="N718" s="40"/>
      <c r="O718" s="8"/>
      <c r="P718" s="40"/>
      <c r="Q718" s="8"/>
      <c r="R718" s="157">
        <f t="shared" si="116"/>
        <v>366.1</v>
      </c>
      <c r="S718" s="9">
        <f t="shared" si="117"/>
        <v>115.94</v>
      </c>
      <c r="T718" s="9"/>
    </row>
    <row r="719" spans="1:20" s="16" customFormat="1" ht="13.5" customHeight="1" x14ac:dyDescent="0.15">
      <c r="A719" s="10">
        <v>716</v>
      </c>
      <c r="B719" s="7" t="s">
        <v>7186</v>
      </c>
      <c r="C719" s="70" t="s">
        <v>7187</v>
      </c>
      <c r="D719" s="40">
        <v>18.72</v>
      </c>
      <c r="E719" s="8">
        <f t="shared" si="118"/>
        <v>5.93</v>
      </c>
      <c r="F719" s="40"/>
      <c r="G719" s="8"/>
      <c r="H719" s="40">
        <v>325.60000000000002</v>
      </c>
      <c r="I719" s="8">
        <f t="shared" si="119"/>
        <v>103.11</v>
      </c>
      <c r="J719" s="8"/>
      <c r="K719" s="8"/>
      <c r="L719" s="40">
        <v>21.78</v>
      </c>
      <c r="M719" s="8">
        <f t="shared" si="115"/>
        <v>6.9</v>
      </c>
      <c r="N719" s="40"/>
      <c r="O719" s="8"/>
      <c r="P719" s="40"/>
      <c r="Q719" s="8"/>
      <c r="R719" s="157">
        <f t="shared" si="116"/>
        <v>366.1</v>
      </c>
      <c r="S719" s="9">
        <f t="shared" si="117"/>
        <v>115.94</v>
      </c>
      <c r="T719" s="9"/>
    </row>
    <row r="720" spans="1:20" s="16" customFormat="1" ht="13.5" customHeight="1" x14ac:dyDescent="0.15">
      <c r="A720" s="10">
        <v>717</v>
      </c>
      <c r="B720" s="7" t="s">
        <v>1279</v>
      </c>
      <c r="C720" s="70" t="s">
        <v>4890</v>
      </c>
      <c r="D720" s="40">
        <v>60.2</v>
      </c>
      <c r="E720" s="8">
        <f t="shared" si="118"/>
        <v>19.059999999999999</v>
      </c>
      <c r="F720" s="40"/>
      <c r="G720" s="8"/>
      <c r="H720" s="40"/>
      <c r="I720" s="8"/>
      <c r="J720" s="8"/>
      <c r="K720" s="8"/>
      <c r="L720" s="40">
        <v>10</v>
      </c>
      <c r="M720" s="8">
        <f t="shared" si="115"/>
        <v>3.17</v>
      </c>
      <c r="N720" s="40"/>
      <c r="O720" s="8"/>
      <c r="P720" s="40"/>
      <c r="Q720" s="8"/>
      <c r="R720" s="157">
        <f t="shared" si="116"/>
        <v>70.2</v>
      </c>
      <c r="S720" s="9">
        <f t="shared" si="117"/>
        <v>22.229999999999997</v>
      </c>
      <c r="T720" s="9"/>
    </row>
    <row r="721" spans="1:20" s="16" customFormat="1" ht="13.5" customHeight="1" x14ac:dyDescent="0.15">
      <c r="A721" s="10">
        <v>718</v>
      </c>
      <c r="B721" s="7" t="s">
        <v>7188</v>
      </c>
      <c r="C721" s="70" t="s">
        <v>7189</v>
      </c>
      <c r="D721" s="40">
        <v>8.6</v>
      </c>
      <c r="E721" s="8">
        <f t="shared" si="118"/>
        <v>2.72</v>
      </c>
      <c r="F721" s="40"/>
      <c r="G721" s="8"/>
      <c r="H721" s="40"/>
      <c r="I721" s="8"/>
      <c r="J721" s="8"/>
      <c r="K721" s="8"/>
      <c r="L721" s="40"/>
      <c r="M721" s="8"/>
      <c r="N721" s="40"/>
      <c r="O721" s="8"/>
      <c r="P721" s="40"/>
      <c r="Q721" s="8"/>
      <c r="R721" s="157">
        <f t="shared" si="116"/>
        <v>8.6</v>
      </c>
      <c r="S721" s="9">
        <f t="shared" si="117"/>
        <v>2.72</v>
      </c>
      <c r="T721" s="9"/>
    </row>
    <row r="722" spans="1:20" s="16" customFormat="1" ht="13.5" customHeight="1" x14ac:dyDescent="0.15">
      <c r="A722" s="10">
        <v>719</v>
      </c>
      <c r="B722" s="7" t="s">
        <v>7190</v>
      </c>
      <c r="C722" s="70" t="s">
        <v>7191</v>
      </c>
      <c r="D722" s="40">
        <v>13.6</v>
      </c>
      <c r="E722" s="8">
        <f t="shared" si="118"/>
        <v>4.3099999999999996</v>
      </c>
      <c r="F722" s="40"/>
      <c r="G722" s="8"/>
      <c r="H722" s="40"/>
      <c r="I722" s="8"/>
      <c r="J722" s="8"/>
      <c r="K722" s="8"/>
      <c r="L722" s="40">
        <v>3.6</v>
      </c>
      <c r="M722" s="8">
        <f t="shared" ref="M722:M783" si="120">ROUND(L722/60*19,2)</f>
        <v>1.1399999999999999</v>
      </c>
      <c r="N722" s="40"/>
      <c r="O722" s="8"/>
      <c r="P722" s="40"/>
      <c r="Q722" s="8"/>
      <c r="R722" s="157">
        <f t="shared" si="116"/>
        <v>17.2</v>
      </c>
      <c r="S722" s="9">
        <f t="shared" si="117"/>
        <v>5.4499999999999993</v>
      </c>
      <c r="T722" s="9"/>
    </row>
    <row r="723" spans="1:20" s="16" customFormat="1" ht="13.5" customHeight="1" x14ac:dyDescent="0.15">
      <c r="A723" s="10">
        <v>720</v>
      </c>
      <c r="B723" s="7" t="s">
        <v>6552</v>
      </c>
      <c r="C723" s="70" t="s">
        <v>6553</v>
      </c>
      <c r="D723" s="40">
        <v>17.2</v>
      </c>
      <c r="E723" s="8">
        <f t="shared" si="118"/>
        <v>5.45</v>
      </c>
      <c r="F723" s="40"/>
      <c r="G723" s="8"/>
      <c r="H723" s="40">
        <v>71.099999999999994</v>
      </c>
      <c r="I723" s="8">
        <f t="shared" ref="I723" si="121">ROUND(H723/60*19,2)</f>
        <v>22.52</v>
      </c>
      <c r="J723" s="8"/>
      <c r="K723" s="8"/>
      <c r="L723" s="40">
        <v>9.5</v>
      </c>
      <c r="M723" s="8">
        <f t="shared" si="120"/>
        <v>3.01</v>
      </c>
      <c r="N723" s="40"/>
      <c r="O723" s="8"/>
      <c r="P723" s="40"/>
      <c r="Q723" s="8"/>
      <c r="R723" s="157">
        <f t="shared" si="116"/>
        <v>97.8</v>
      </c>
      <c r="S723" s="9">
        <f t="shared" si="117"/>
        <v>30.979999999999997</v>
      </c>
      <c r="T723" s="9"/>
    </row>
    <row r="725" spans="1:20" s="16" customFormat="1" ht="13.5" customHeight="1" x14ac:dyDescent="0.15">
      <c r="A725" s="10">
        <v>722</v>
      </c>
      <c r="B725" s="7" t="s">
        <v>6561</v>
      </c>
      <c r="C725" s="70" t="s">
        <v>6562</v>
      </c>
      <c r="D725" s="40"/>
      <c r="E725" s="8"/>
      <c r="F725" s="40"/>
      <c r="G725" s="8"/>
      <c r="H725" s="40"/>
      <c r="I725" s="8"/>
      <c r="J725" s="8"/>
      <c r="K725" s="8"/>
      <c r="L725" s="40">
        <v>2</v>
      </c>
      <c r="M725" s="8">
        <f t="shared" si="120"/>
        <v>0.63</v>
      </c>
      <c r="N725" s="40"/>
      <c r="O725" s="8"/>
      <c r="P725" s="40"/>
      <c r="Q725" s="8"/>
      <c r="R725" s="157">
        <f t="shared" si="116"/>
        <v>2</v>
      </c>
      <c r="S725" s="9">
        <f t="shared" si="117"/>
        <v>0.63</v>
      </c>
      <c r="T725" s="9"/>
    </row>
    <row r="726" spans="1:20" s="16" customFormat="1" ht="13.5" customHeight="1" x14ac:dyDescent="0.15">
      <c r="A726" s="10">
        <v>723</v>
      </c>
      <c r="B726" s="7" t="s">
        <v>7192</v>
      </c>
      <c r="C726" s="70" t="s">
        <v>6603</v>
      </c>
      <c r="D726" s="40">
        <v>61.503897600000002</v>
      </c>
      <c r="E726" s="8">
        <f t="shared" si="118"/>
        <v>19.48</v>
      </c>
      <c r="F726" s="40"/>
      <c r="G726" s="8"/>
      <c r="H726" s="40"/>
      <c r="I726" s="8"/>
      <c r="J726" s="8"/>
      <c r="K726" s="8"/>
      <c r="L726" s="40">
        <v>10</v>
      </c>
      <c r="M726" s="8">
        <f t="shared" si="120"/>
        <v>3.17</v>
      </c>
      <c r="N726" s="40"/>
      <c r="O726" s="8"/>
      <c r="P726" s="40"/>
      <c r="Q726" s="8"/>
      <c r="R726" s="157">
        <f t="shared" si="116"/>
        <v>71.503897600000002</v>
      </c>
      <c r="S726" s="9">
        <f t="shared" si="117"/>
        <v>22.65</v>
      </c>
      <c r="T726" s="9"/>
    </row>
    <row r="727" spans="1:20" s="16" customFormat="1" ht="13.5" customHeight="1" x14ac:dyDescent="0.15">
      <c r="A727" s="10">
        <v>724</v>
      </c>
      <c r="B727" s="7" t="s">
        <v>7193</v>
      </c>
      <c r="C727" s="70" t="s">
        <v>6605</v>
      </c>
      <c r="D727" s="40">
        <v>54.4</v>
      </c>
      <c r="E727" s="8">
        <f t="shared" si="118"/>
        <v>17.23</v>
      </c>
      <c r="F727" s="40"/>
      <c r="G727" s="8"/>
      <c r="H727" s="40"/>
      <c r="I727" s="8"/>
      <c r="J727" s="8"/>
      <c r="K727" s="8"/>
      <c r="L727" s="40">
        <v>10</v>
      </c>
      <c r="M727" s="8">
        <f t="shared" si="120"/>
        <v>3.17</v>
      </c>
      <c r="N727" s="40"/>
      <c r="O727" s="8"/>
      <c r="P727" s="40"/>
      <c r="Q727" s="8"/>
      <c r="R727" s="157">
        <f t="shared" si="116"/>
        <v>64.400000000000006</v>
      </c>
      <c r="S727" s="9">
        <f t="shared" si="117"/>
        <v>20.399999999999999</v>
      </c>
      <c r="T727" s="9"/>
    </row>
    <row r="728" spans="1:20" s="16" customFormat="1" ht="13.5" customHeight="1" x14ac:dyDescent="0.15">
      <c r="A728" s="10">
        <v>725</v>
      </c>
      <c r="B728" s="7" t="s">
        <v>7194</v>
      </c>
      <c r="C728" s="70" t="s">
        <v>6607</v>
      </c>
      <c r="D728" s="40">
        <v>13.174999999999999</v>
      </c>
      <c r="E728" s="8">
        <f t="shared" si="118"/>
        <v>4.17</v>
      </c>
      <c r="F728" s="40"/>
      <c r="G728" s="8"/>
      <c r="H728" s="40">
        <v>71.825000000000003</v>
      </c>
      <c r="I728" s="8">
        <f t="shared" ref="I728:I729" si="122">ROUND(H728/60*19,2)</f>
        <v>22.74</v>
      </c>
      <c r="J728" s="8"/>
      <c r="K728" s="8"/>
      <c r="L728" s="40">
        <v>14.45</v>
      </c>
      <c r="M728" s="8">
        <f t="shared" si="120"/>
        <v>4.58</v>
      </c>
      <c r="N728" s="40"/>
      <c r="O728" s="8"/>
      <c r="P728" s="40"/>
      <c r="Q728" s="8"/>
      <c r="R728" s="157">
        <f t="shared" si="116"/>
        <v>99.45</v>
      </c>
      <c r="S728" s="9">
        <f t="shared" si="117"/>
        <v>31.489999999999995</v>
      </c>
      <c r="T728" s="9"/>
    </row>
    <row r="729" spans="1:20" s="16" customFormat="1" ht="13.5" customHeight="1" x14ac:dyDescent="0.15">
      <c r="A729" s="10">
        <v>726</v>
      </c>
      <c r="B729" s="7" t="s">
        <v>7195</v>
      </c>
      <c r="C729" s="70" t="s">
        <v>4809</v>
      </c>
      <c r="D729" s="40">
        <v>16.2</v>
      </c>
      <c r="E729" s="8">
        <f t="shared" si="118"/>
        <v>5.13</v>
      </c>
      <c r="F729" s="40"/>
      <c r="G729" s="8"/>
      <c r="H729" s="40">
        <v>109.7</v>
      </c>
      <c r="I729" s="8">
        <f t="shared" si="122"/>
        <v>34.74</v>
      </c>
      <c r="J729" s="8"/>
      <c r="K729" s="8"/>
      <c r="L729" s="40">
        <v>12</v>
      </c>
      <c r="M729" s="8">
        <f t="shared" si="120"/>
        <v>3.8</v>
      </c>
      <c r="N729" s="40"/>
      <c r="O729" s="8"/>
      <c r="P729" s="40"/>
      <c r="Q729" s="8"/>
      <c r="R729" s="157">
        <f t="shared" si="116"/>
        <v>137.9</v>
      </c>
      <c r="S729" s="9">
        <f t="shared" si="117"/>
        <v>43.67</v>
      </c>
      <c r="T729" s="9"/>
    </row>
    <row r="730" spans="1:20" s="16" customFormat="1" ht="13.5" customHeight="1" x14ac:dyDescent="0.15">
      <c r="A730" s="10">
        <v>727</v>
      </c>
      <c r="B730" s="7" t="s">
        <v>7196</v>
      </c>
      <c r="C730" s="70" t="s">
        <v>7197</v>
      </c>
      <c r="D730" s="40">
        <v>129</v>
      </c>
      <c r="E730" s="8">
        <f t="shared" si="118"/>
        <v>40.85</v>
      </c>
      <c r="F730" s="40"/>
      <c r="G730" s="8"/>
      <c r="H730" s="40"/>
      <c r="I730" s="8"/>
      <c r="J730" s="8"/>
      <c r="K730" s="8"/>
      <c r="L730" s="40">
        <v>19</v>
      </c>
      <c r="M730" s="8">
        <f t="shared" si="120"/>
        <v>6.02</v>
      </c>
      <c r="N730" s="40"/>
      <c r="O730" s="8"/>
      <c r="P730" s="40"/>
      <c r="Q730" s="8"/>
      <c r="R730" s="157">
        <f t="shared" si="116"/>
        <v>148</v>
      </c>
      <c r="S730" s="9">
        <f t="shared" si="117"/>
        <v>46.870000000000005</v>
      </c>
      <c r="T730" s="9"/>
    </row>
    <row r="731" spans="1:20" s="16" customFormat="1" ht="13.5" customHeight="1" x14ac:dyDescent="0.15">
      <c r="A731" s="10">
        <v>728</v>
      </c>
      <c r="B731" s="7" t="s">
        <v>4758</v>
      </c>
      <c r="C731" s="70" t="s">
        <v>4759</v>
      </c>
      <c r="D731" s="40">
        <v>14.256</v>
      </c>
      <c r="E731" s="8">
        <f t="shared" si="118"/>
        <v>4.51</v>
      </c>
      <c r="F731" s="40"/>
      <c r="G731" s="8"/>
      <c r="H731" s="40"/>
      <c r="I731" s="8"/>
      <c r="J731" s="8"/>
      <c r="K731" s="8"/>
      <c r="L731" s="40">
        <v>3.6</v>
      </c>
      <c r="M731" s="8">
        <f t="shared" si="120"/>
        <v>1.1399999999999999</v>
      </c>
      <c r="N731" s="40"/>
      <c r="O731" s="8"/>
      <c r="P731" s="40"/>
      <c r="Q731" s="8"/>
      <c r="R731" s="157">
        <f t="shared" si="116"/>
        <v>17.856000000000002</v>
      </c>
      <c r="S731" s="9">
        <f t="shared" si="117"/>
        <v>5.6499999999999995</v>
      </c>
      <c r="T731" s="9"/>
    </row>
    <row r="732" spans="1:20" s="16" customFormat="1" ht="13.5" customHeight="1" x14ac:dyDescent="0.15">
      <c r="A732" s="10">
        <v>729</v>
      </c>
      <c r="B732" s="7" t="s">
        <v>7198</v>
      </c>
      <c r="C732" s="70" t="s">
        <v>4807</v>
      </c>
      <c r="D732" s="40">
        <v>14.256</v>
      </c>
      <c r="E732" s="8">
        <f t="shared" si="118"/>
        <v>4.51</v>
      </c>
      <c r="F732" s="40"/>
      <c r="G732" s="8"/>
      <c r="H732" s="40"/>
      <c r="I732" s="8"/>
      <c r="J732" s="8"/>
      <c r="K732" s="8"/>
      <c r="L732" s="40">
        <v>5</v>
      </c>
      <c r="M732" s="8">
        <f t="shared" si="120"/>
        <v>1.58</v>
      </c>
      <c r="N732" s="40"/>
      <c r="O732" s="8"/>
      <c r="P732" s="40"/>
      <c r="Q732" s="8"/>
      <c r="R732" s="157">
        <f t="shared" si="116"/>
        <v>19.256</v>
      </c>
      <c r="S732" s="9">
        <f t="shared" si="117"/>
        <v>6.09</v>
      </c>
      <c r="T732" s="9"/>
    </row>
    <row r="733" spans="1:20" s="16" customFormat="1" ht="13.5" customHeight="1" x14ac:dyDescent="0.15">
      <c r="A733" s="10">
        <v>730</v>
      </c>
      <c r="B733" s="7" t="s">
        <v>6699</v>
      </c>
      <c r="C733" s="70" t="s">
        <v>6700</v>
      </c>
      <c r="D733" s="40"/>
      <c r="E733" s="8"/>
      <c r="F733" s="40"/>
      <c r="G733" s="8"/>
      <c r="H733" s="40"/>
      <c r="I733" s="8"/>
      <c r="J733" s="8"/>
      <c r="K733" s="8"/>
      <c r="L733" s="40">
        <v>2</v>
      </c>
      <c r="M733" s="8">
        <f t="shared" si="120"/>
        <v>0.63</v>
      </c>
      <c r="N733" s="40"/>
      <c r="O733" s="8"/>
      <c r="P733" s="40"/>
      <c r="Q733" s="8"/>
      <c r="R733" s="157">
        <f t="shared" si="116"/>
        <v>2</v>
      </c>
      <c r="S733" s="9">
        <f t="shared" si="117"/>
        <v>0.63</v>
      </c>
      <c r="T733" s="9"/>
    </row>
    <row r="734" spans="1:20" s="16" customFormat="1" ht="13.5" customHeight="1" x14ac:dyDescent="0.15">
      <c r="A734" s="10">
        <v>731</v>
      </c>
      <c r="B734" s="7" t="s">
        <v>6703</v>
      </c>
      <c r="C734" s="70" t="s">
        <v>6704</v>
      </c>
      <c r="D734" s="40">
        <v>76.900000000000006</v>
      </c>
      <c r="E734" s="8">
        <f t="shared" si="118"/>
        <v>24.35</v>
      </c>
      <c r="F734" s="40"/>
      <c r="G734" s="8"/>
      <c r="H734" s="40"/>
      <c r="I734" s="8"/>
      <c r="J734" s="8"/>
      <c r="K734" s="8"/>
      <c r="L734" s="40">
        <v>18.619999999999997</v>
      </c>
      <c r="M734" s="8">
        <f t="shared" si="120"/>
        <v>5.9</v>
      </c>
      <c r="N734" s="40"/>
      <c r="O734" s="8"/>
      <c r="P734" s="40"/>
      <c r="Q734" s="8"/>
      <c r="R734" s="157">
        <f t="shared" si="116"/>
        <v>95.52000000000001</v>
      </c>
      <c r="S734" s="9">
        <f t="shared" si="117"/>
        <v>30.25</v>
      </c>
      <c r="T734" s="9"/>
    </row>
    <row r="735" spans="1:20" s="16" customFormat="1" ht="13.5" customHeight="1" x14ac:dyDescent="0.15">
      <c r="A735" s="10">
        <v>732</v>
      </c>
      <c r="B735" s="7" t="s">
        <v>7199</v>
      </c>
      <c r="C735" s="70" t="s">
        <v>6708</v>
      </c>
      <c r="D735" s="40">
        <v>13.622399999999999</v>
      </c>
      <c r="E735" s="8">
        <f t="shared" si="118"/>
        <v>4.3099999999999996</v>
      </c>
      <c r="F735" s="40"/>
      <c r="G735" s="8"/>
      <c r="H735" s="40"/>
      <c r="I735" s="8"/>
      <c r="J735" s="8"/>
      <c r="K735" s="8"/>
      <c r="L735" s="40">
        <v>2.6</v>
      </c>
      <c r="M735" s="8">
        <f t="shared" si="120"/>
        <v>0.82</v>
      </c>
      <c r="N735" s="40"/>
      <c r="O735" s="8"/>
      <c r="P735" s="40"/>
      <c r="Q735" s="8"/>
      <c r="R735" s="157">
        <f t="shared" si="116"/>
        <v>16.2224</v>
      </c>
      <c r="S735" s="9">
        <f t="shared" si="117"/>
        <v>5.13</v>
      </c>
      <c r="T735" s="9"/>
    </row>
    <row r="736" spans="1:20" s="16" customFormat="1" ht="13.5" customHeight="1" x14ac:dyDescent="0.15">
      <c r="A736" s="10">
        <v>733</v>
      </c>
      <c r="B736" s="7" t="s">
        <v>7200</v>
      </c>
      <c r="C736" s="70" t="s">
        <v>6712</v>
      </c>
      <c r="D736" s="40">
        <v>74.599999999999994</v>
      </c>
      <c r="E736" s="8">
        <f t="shared" si="118"/>
        <v>23.62</v>
      </c>
      <c r="F736" s="40"/>
      <c r="G736" s="8"/>
      <c r="H736" s="40"/>
      <c r="I736" s="8"/>
      <c r="J736" s="8"/>
      <c r="K736" s="8"/>
      <c r="L736" s="40">
        <v>7.6558421242652628</v>
      </c>
      <c r="M736" s="8">
        <f t="shared" si="120"/>
        <v>2.42</v>
      </c>
      <c r="N736" s="40"/>
      <c r="O736" s="8"/>
      <c r="P736" s="40"/>
      <c r="Q736" s="8"/>
      <c r="R736" s="157">
        <f t="shared" si="116"/>
        <v>82.255842124265257</v>
      </c>
      <c r="S736" s="9">
        <f t="shared" si="117"/>
        <v>26.04</v>
      </c>
      <c r="T736" s="9"/>
    </row>
    <row r="737" spans="1:20" s="16" customFormat="1" ht="13.5" customHeight="1" x14ac:dyDescent="0.15">
      <c r="A737" s="10">
        <v>734</v>
      </c>
      <c r="B737" s="7" t="s">
        <v>7201</v>
      </c>
      <c r="C737" s="70" t="s">
        <v>6718</v>
      </c>
      <c r="D737" s="40">
        <v>22.5</v>
      </c>
      <c r="E737" s="8">
        <f t="shared" si="118"/>
        <v>7.13</v>
      </c>
      <c r="F737" s="40"/>
      <c r="G737" s="8"/>
      <c r="H737" s="40">
        <v>138.80000000000001</v>
      </c>
      <c r="I737" s="8">
        <f t="shared" ref="I737:I739" si="123">ROUND(H737/60*19,2)</f>
        <v>43.95</v>
      </c>
      <c r="J737" s="8"/>
      <c r="K737" s="8"/>
      <c r="L737" s="40">
        <v>31.5</v>
      </c>
      <c r="M737" s="8">
        <f t="shared" si="120"/>
        <v>9.98</v>
      </c>
      <c r="N737" s="40"/>
      <c r="O737" s="8"/>
      <c r="P737" s="40"/>
      <c r="Q737" s="8"/>
      <c r="R737" s="157">
        <f t="shared" si="116"/>
        <v>192.8</v>
      </c>
      <c r="S737" s="9">
        <f t="shared" si="117"/>
        <v>61.06</v>
      </c>
      <c r="T737" s="9"/>
    </row>
    <row r="738" spans="1:20" s="16" customFormat="1" ht="13.5" customHeight="1" x14ac:dyDescent="0.15">
      <c r="A738" s="10">
        <v>735</v>
      </c>
      <c r="B738" s="7" t="s">
        <v>7202</v>
      </c>
      <c r="C738" s="70" t="s">
        <v>6720</v>
      </c>
      <c r="D738" s="40">
        <v>11.78</v>
      </c>
      <c r="E738" s="8">
        <f t="shared" si="118"/>
        <v>3.73</v>
      </c>
      <c r="F738" s="40"/>
      <c r="G738" s="8"/>
      <c r="H738" s="40">
        <v>99.7</v>
      </c>
      <c r="I738" s="8">
        <f t="shared" si="123"/>
        <v>31.57</v>
      </c>
      <c r="J738" s="8"/>
      <c r="K738" s="8"/>
      <c r="L738" s="40">
        <v>7.9799999999999995</v>
      </c>
      <c r="M738" s="8">
        <f t="shared" si="120"/>
        <v>2.5299999999999998</v>
      </c>
      <c r="N738" s="40"/>
      <c r="O738" s="8"/>
      <c r="P738" s="40"/>
      <c r="Q738" s="8"/>
      <c r="R738" s="157">
        <f t="shared" si="116"/>
        <v>119.46000000000001</v>
      </c>
      <c r="S738" s="9">
        <f t="shared" si="117"/>
        <v>37.83</v>
      </c>
      <c r="T738" s="9"/>
    </row>
    <row r="739" spans="1:20" s="16" customFormat="1" ht="13.5" customHeight="1" x14ac:dyDescent="0.15">
      <c r="A739" s="10">
        <v>736</v>
      </c>
      <c r="B739" s="7" t="s">
        <v>7203</v>
      </c>
      <c r="C739" s="70" t="s">
        <v>6722</v>
      </c>
      <c r="D739" s="40">
        <v>15.8</v>
      </c>
      <c r="E739" s="8">
        <f t="shared" si="118"/>
        <v>5</v>
      </c>
      <c r="F739" s="40"/>
      <c r="G739" s="8"/>
      <c r="H739" s="40">
        <v>99.7</v>
      </c>
      <c r="I739" s="8">
        <f t="shared" si="123"/>
        <v>31.57</v>
      </c>
      <c r="J739" s="8"/>
      <c r="K739" s="8"/>
      <c r="L739" s="40">
        <v>13.984</v>
      </c>
      <c r="M739" s="8">
        <f t="shared" si="120"/>
        <v>4.43</v>
      </c>
      <c r="N739" s="40"/>
      <c r="O739" s="8"/>
      <c r="P739" s="40"/>
      <c r="Q739" s="8"/>
      <c r="R739" s="157">
        <f t="shared" si="116"/>
        <v>129.48400000000001</v>
      </c>
      <c r="S739" s="9">
        <f t="shared" si="117"/>
        <v>41</v>
      </c>
      <c r="T739" s="9"/>
    </row>
    <row r="740" spans="1:20" s="16" customFormat="1" ht="13.5" customHeight="1" x14ac:dyDescent="0.15">
      <c r="A740" s="10">
        <v>737</v>
      </c>
      <c r="B740" s="7" t="s">
        <v>7204</v>
      </c>
      <c r="C740" s="70" t="s">
        <v>6716</v>
      </c>
      <c r="D740" s="40">
        <v>8.3849999999999998</v>
      </c>
      <c r="E740" s="8">
        <f t="shared" si="118"/>
        <v>2.66</v>
      </c>
      <c r="F740" s="40"/>
      <c r="G740" s="8"/>
      <c r="H740" s="40"/>
      <c r="I740" s="8"/>
      <c r="J740" s="8"/>
      <c r="K740" s="8"/>
      <c r="L740" s="40">
        <v>6</v>
      </c>
      <c r="M740" s="8">
        <f t="shared" si="120"/>
        <v>1.9</v>
      </c>
      <c r="N740" s="40"/>
      <c r="O740" s="8"/>
      <c r="P740" s="40"/>
      <c r="Q740" s="8"/>
      <c r="R740" s="157">
        <f t="shared" si="116"/>
        <v>14.385</v>
      </c>
      <c r="S740" s="9">
        <f t="shared" si="117"/>
        <v>4.5600000000000005</v>
      </c>
      <c r="T740" s="9"/>
    </row>
    <row r="741" spans="1:20" s="16" customFormat="1" ht="13.5" customHeight="1" x14ac:dyDescent="0.15">
      <c r="A741" s="10">
        <v>740</v>
      </c>
      <c r="B741" s="7" t="s">
        <v>1264</v>
      </c>
      <c r="C741" s="70" t="s">
        <v>1265</v>
      </c>
      <c r="D741" s="40">
        <v>44.5</v>
      </c>
      <c r="E741" s="8">
        <f t="shared" si="118"/>
        <v>14.09</v>
      </c>
      <c r="F741" s="40"/>
      <c r="G741" s="8"/>
      <c r="H741" s="40"/>
      <c r="I741" s="8"/>
      <c r="J741" s="8"/>
      <c r="K741" s="8"/>
      <c r="L741" s="40">
        <v>8.7551999999999985</v>
      </c>
      <c r="M741" s="8">
        <f t="shared" si="120"/>
        <v>2.77</v>
      </c>
      <c r="N741" s="40"/>
      <c r="O741" s="8"/>
      <c r="P741" s="40"/>
      <c r="Q741" s="8"/>
      <c r="R741" s="157">
        <f t="shared" si="116"/>
        <v>53.255200000000002</v>
      </c>
      <c r="S741" s="9">
        <f t="shared" si="117"/>
        <v>16.86</v>
      </c>
      <c r="T741" s="9"/>
    </row>
    <row r="742" spans="1:20" s="16" customFormat="1" ht="13.5" customHeight="1" x14ac:dyDescent="0.15">
      <c r="A742" s="10">
        <v>741</v>
      </c>
      <c r="B742" s="7" t="s">
        <v>3639</v>
      </c>
      <c r="C742" s="70" t="s">
        <v>4823</v>
      </c>
      <c r="D742" s="40">
        <v>44.5</v>
      </c>
      <c r="E742" s="8">
        <f t="shared" si="118"/>
        <v>14.09</v>
      </c>
      <c r="F742" s="40"/>
      <c r="G742" s="8"/>
      <c r="H742" s="40"/>
      <c r="I742" s="8"/>
      <c r="J742" s="8"/>
      <c r="K742" s="8"/>
      <c r="L742" s="40">
        <v>8.7551999999999985</v>
      </c>
      <c r="M742" s="8">
        <f t="shared" si="120"/>
        <v>2.77</v>
      </c>
      <c r="N742" s="40"/>
      <c r="O742" s="8"/>
      <c r="P742" s="40"/>
      <c r="Q742" s="8"/>
      <c r="R742" s="157">
        <f t="shared" si="116"/>
        <v>53.255200000000002</v>
      </c>
      <c r="S742" s="9">
        <f t="shared" si="117"/>
        <v>16.86</v>
      </c>
      <c r="T742" s="9"/>
    </row>
    <row r="743" spans="1:20" s="16" customFormat="1" ht="13.5" customHeight="1" x14ac:dyDescent="0.15">
      <c r="A743" s="10">
        <v>742</v>
      </c>
      <c r="B743" s="7" t="s">
        <v>7205</v>
      </c>
      <c r="C743" s="70" t="s">
        <v>7206</v>
      </c>
      <c r="D743" s="40">
        <v>44.5</v>
      </c>
      <c r="E743" s="8">
        <f t="shared" si="118"/>
        <v>14.09</v>
      </c>
      <c r="F743" s="40"/>
      <c r="G743" s="8"/>
      <c r="H743" s="40"/>
      <c r="I743" s="8"/>
      <c r="J743" s="8"/>
      <c r="K743" s="8"/>
      <c r="L743" s="40">
        <v>8.7551999999999985</v>
      </c>
      <c r="M743" s="8">
        <f t="shared" si="120"/>
        <v>2.77</v>
      </c>
      <c r="N743" s="40"/>
      <c r="O743" s="8"/>
      <c r="P743" s="40"/>
      <c r="Q743" s="8"/>
      <c r="R743" s="157">
        <f t="shared" si="116"/>
        <v>53.255200000000002</v>
      </c>
      <c r="S743" s="9">
        <f t="shared" si="117"/>
        <v>16.86</v>
      </c>
      <c r="T743" s="9"/>
    </row>
    <row r="744" spans="1:20" s="16" customFormat="1" ht="13.5" customHeight="1" x14ac:dyDescent="0.15">
      <c r="A744" s="10">
        <v>743</v>
      </c>
      <c r="B744" s="7" t="s">
        <v>6273</v>
      </c>
      <c r="C744" s="70" t="s">
        <v>7207</v>
      </c>
      <c r="D744" s="40">
        <v>8</v>
      </c>
      <c r="E744" s="8">
        <f t="shared" si="118"/>
        <v>2.5299999999999998</v>
      </c>
      <c r="F744" s="40"/>
      <c r="G744" s="8"/>
      <c r="H744" s="40">
        <v>61.4</v>
      </c>
      <c r="I744" s="8">
        <f>ROUND(H744/60*19,2)</f>
        <v>19.440000000000001</v>
      </c>
      <c r="J744" s="8"/>
      <c r="K744" s="8"/>
      <c r="L744" s="40">
        <v>8</v>
      </c>
      <c r="M744" s="8">
        <f t="shared" si="120"/>
        <v>2.5299999999999998</v>
      </c>
      <c r="N744" s="40"/>
      <c r="O744" s="8"/>
      <c r="P744" s="40"/>
      <c r="Q744" s="8"/>
      <c r="R744" s="157">
        <f t="shared" si="116"/>
        <v>77.400000000000006</v>
      </c>
      <c r="S744" s="9">
        <f t="shared" si="117"/>
        <v>24.500000000000004</v>
      </c>
      <c r="T744" s="9"/>
    </row>
    <row r="745" spans="1:20" s="16" customFormat="1" ht="13.5" customHeight="1" x14ac:dyDescent="0.15">
      <c r="A745" s="10">
        <v>744</v>
      </c>
      <c r="B745" s="7" t="s">
        <v>1218</v>
      </c>
      <c r="C745" s="70" t="s">
        <v>7208</v>
      </c>
      <c r="D745" s="40">
        <v>65.347891200000007</v>
      </c>
      <c r="E745" s="8">
        <f t="shared" si="118"/>
        <v>20.69</v>
      </c>
      <c r="F745" s="40"/>
      <c r="G745" s="8"/>
      <c r="H745" s="40"/>
      <c r="I745" s="8"/>
      <c r="J745" s="8"/>
      <c r="K745" s="8"/>
      <c r="L745" s="40">
        <v>13.984</v>
      </c>
      <c r="M745" s="8">
        <f t="shared" si="120"/>
        <v>4.43</v>
      </c>
      <c r="N745" s="40"/>
      <c r="O745" s="8"/>
      <c r="P745" s="40"/>
      <c r="Q745" s="8"/>
      <c r="R745" s="157">
        <f t="shared" si="116"/>
        <v>79.331891200000001</v>
      </c>
      <c r="S745" s="9">
        <f t="shared" si="117"/>
        <v>25.12</v>
      </c>
      <c r="T745" s="9"/>
    </row>
    <row r="746" spans="1:20" s="16" customFormat="1" ht="13.5" customHeight="1" x14ac:dyDescent="0.15">
      <c r="A746" s="10">
        <v>745</v>
      </c>
      <c r="B746" s="7" t="s">
        <v>1275</v>
      </c>
      <c r="C746" s="70" t="s">
        <v>1276</v>
      </c>
      <c r="D746" s="40">
        <v>81.684864000000005</v>
      </c>
      <c r="E746" s="8">
        <f t="shared" si="118"/>
        <v>25.87</v>
      </c>
      <c r="F746" s="40"/>
      <c r="G746" s="8"/>
      <c r="H746" s="40"/>
      <c r="I746" s="8"/>
      <c r="J746" s="8"/>
      <c r="K746" s="8"/>
      <c r="L746" s="40">
        <v>13.984</v>
      </c>
      <c r="M746" s="8">
        <f t="shared" si="120"/>
        <v>4.43</v>
      </c>
      <c r="N746" s="40"/>
      <c r="O746" s="8"/>
      <c r="P746" s="40"/>
      <c r="Q746" s="8"/>
      <c r="R746" s="157">
        <f t="shared" si="116"/>
        <v>95.668863999999999</v>
      </c>
      <c r="S746" s="9">
        <f t="shared" si="117"/>
        <v>30.3</v>
      </c>
      <c r="T746" s="9"/>
    </row>
    <row r="747" spans="1:20" s="16" customFormat="1" ht="13.5" customHeight="1" x14ac:dyDescent="0.15">
      <c r="A747" s="10">
        <v>746</v>
      </c>
      <c r="B747" s="7" t="s">
        <v>3906</v>
      </c>
      <c r="C747" s="70" t="s">
        <v>3528</v>
      </c>
      <c r="D747" s="40">
        <v>66.099999999999994</v>
      </c>
      <c r="E747" s="8">
        <f t="shared" si="118"/>
        <v>20.93</v>
      </c>
      <c r="F747" s="40"/>
      <c r="G747" s="8"/>
      <c r="H747" s="40"/>
      <c r="I747" s="8"/>
      <c r="J747" s="8"/>
      <c r="K747" s="8"/>
      <c r="L747" s="40">
        <v>27.36</v>
      </c>
      <c r="M747" s="8">
        <f t="shared" si="120"/>
        <v>8.66</v>
      </c>
      <c r="N747" s="40"/>
      <c r="O747" s="8"/>
      <c r="P747" s="40"/>
      <c r="Q747" s="8"/>
      <c r="R747" s="157">
        <f t="shared" si="116"/>
        <v>93.46</v>
      </c>
      <c r="S747" s="9">
        <f t="shared" si="117"/>
        <v>29.59</v>
      </c>
      <c r="T747" s="9"/>
    </row>
    <row r="748" spans="1:20" s="16" customFormat="1" ht="13.5" customHeight="1" x14ac:dyDescent="0.15">
      <c r="A748" s="10">
        <v>747</v>
      </c>
      <c r="B748" s="7" t="s">
        <v>3907</v>
      </c>
      <c r="C748" s="70" t="s">
        <v>1224</v>
      </c>
      <c r="D748" s="40">
        <v>66.099999999999994</v>
      </c>
      <c r="E748" s="8">
        <f t="shared" si="118"/>
        <v>20.93</v>
      </c>
      <c r="F748" s="40"/>
      <c r="G748" s="8"/>
      <c r="H748" s="40"/>
      <c r="I748" s="8"/>
      <c r="J748" s="8"/>
      <c r="K748" s="8"/>
      <c r="L748" s="40">
        <v>10.943999999999999</v>
      </c>
      <c r="M748" s="8">
        <f t="shared" si="120"/>
        <v>3.47</v>
      </c>
      <c r="N748" s="40"/>
      <c r="O748" s="8"/>
      <c r="P748" s="40"/>
      <c r="Q748" s="8"/>
      <c r="R748" s="157">
        <f t="shared" si="116"/>
        <v>77.043999999999997</v>
      </c>
      <c r="S748" s="9">
        <f t="shared" si="117"/>
        <v>24.4</v>
      </c>
      <c r="T748" s="9"/>
    </row>
    <row r="749" spans="1:20" s="16" customFormat="1" ht="13.5" customHeight="1" x14ac:dyDescent="0.15">
      <c r="A749" s="10">
        <v>748</v>
      </c>
      <c r="B749" s="7" t="s">
        <v>3926</v>
      </c>
      <c r="C749" s="70" t="s">
        <v>3927</v>
      </c>
      <c r="D749" s="40">
        <v>65.790000000000006</v>
      </c>
      <c r="E749" s="8">
        <f t="shared" si="118"/>
        <v>20.83</v>
      </c>
      <c r="F749" s="40"/>
      <c r="G749" s="8"/>
      <c r="H749" s="40"/>
      <c r="I749" s="8"/>
      <c r="J749" s="8"/>
      <c r="K749" s="8"/>
      <c r="L749" s="40">
        <v>7.6</v>
      </c>
      <c r="M749" s="8">
        <f t="shared" si="120"/>
        <v>2.41</v>
      </c>
      <c r="N749" s="40"/>
      <c r="O749" s="8"/>
      <c r="P749" s="40"/>
      <c r="Q749" s="8"/>
      <c r="R749" s="157">
        <f t="shared" si="116"/>
        <v>73.39</v>
      </c>
      <c r="S749" s="9">
        <f t="shared" si="117"/>
        <v>23.24</v>
      </c>
      <c r="T749" s="9"/>
    </row>
    <row r="750" spans="1:20" s="16" customFormat="1" ht="13.5" customHeight="1" x14ac:dyDescent="0.15">
      <c r="A750" s="10">
        <v>749</v>
      </c>
      <c r="B750" s="7" t="s">
        <v>4020</v>
      </c>
      <c r="C750" s="70" t="s">
        <v>4021</v>
      </c>
      <c r="D750" s="40">
        <v>65.351399999999998</v>
      </c>
      <c r="E750" s="8">
        <f t="shared" si="118"/>
        <v>20.69</v>
      </c>
      <c r="F750" s="40"/>
      <c r="G750" s="8"/>
      <c r="H750" s="40"/>
      <c r="I750" s="8"/>
      <c r="J750" s="8"/>
      <c r="K750" s="8"/>
      <c r="L750" s="40">
        <v>13.984</v>
      </c>
      <c r="M750" s="8">
        <f t="shared" si="120"/>
        <v>4.43</v>
      </c>
      <c r="N750" s="40"/>
      <c r="O750" s="8"/>
      <c r="P750" s="40"/>
      <c r="Q750" s="8"/>
      <c r="R750" s="157">
        <f t="shared" si="116"/>
        <v>79.335399999999993</v>
      </c>
      <c r="S750" s="9">
        <f t="shared" si="117"/>
        <v>25.12</v>
      </c>
      <c r="T750" s="9"/>
    </row>
    <row r="751" spans="1:20" s="16" customFormat="1" ht="13.5" customHeight="1" x14ac:dyDescent="0.15">
      <c r="A751" s="10">
        <v>750</v>
      </c>
      <c r="B751" s="7" t="s">
        <v>4150</v>
      </c>
      <c r="C751" s="70" t="s">
        <v>4933</v>
      </c>
      <c r="D751" s="40">
        <v>81.681939999999983</v>
      </c>
      <c r="E751" s="8">
        <f t="shared" si="118"/>
        <v>25.87</v>
      </c>
      <c r="F751" s="40"/>
      <c r="G751" s="8"/>
      <c r="H751" s="40"/>
      <c r="I751" s="8"/>
      <c r="J751" s="8"/>
      <c r="K751" s="8"/>
      <c r="L751" s="40">
        <v>13.984</v>
      </c>
      <c r="M751" s="8">
        <f t="shared" si="120"/>
        <v>4.43</v>
      </c>
      <c r="N751" s="40"/>
      <c r="O751" s="8"/>
      <c r="P751" s="40"/>
      <c r="Q751" s="8"/>
      <c r="R751" s="157">
        <f t="shared" si="116"/>
        <v>95.665939999999978</v>
      </c>
      <c r="S751" s="9">
        <f t="shared" si="117"/>
        <v>30.3</v>
      </c>
      <c r="T751" s="9"/>
    </row>
    <row r="752" spans="1:20" s="16" customFormat="1" ht="13.5" customHeight="1" x14ac:dyDescent="0.15">
      <c r="A752" s="10">
        <v>751</v>
      </c>
      <c r="B752" s="7" t="s">
        <v>4151</v>
      </c>
      <c r="C752" s="70" t="s">
        <v>4152</v>
      </c>
      <c r="D752" s="40">
        <v>81.681939999999983</v>
      </c>
      <c r="E752" s="8">
        <f t="shared" si="118"/>
        <v>25.87</v>
      </c>
      <c r="F752" s="40"/>
      <c r="G752" s="8"/>
      <c r="H752" s="40"/>
      <c r="I752" s="8"/>
      <c r="J752" s="8"/>
      <c r="K752" s="8"/>
      <c r="L752" s="40">
        <v>13.984</v>
      </c>
      <c r="M752" s="8">
        <f t="shared" si="120"/>
        <v>4.43</v>
      </c>
      <c r="N752" s="40"/>
      <c r="O752" s="8"/>
      <c r="P752" s="40"/>
      <c r="Q752" s="8"/>
      <c r="R752" s="157">
        <f t="shared" si="116"/>
        <v>95.665939999999978</v>
      </c>
      <c r="S752" s="9">
        <f t="shared" si="117"/>
        <v>30.3</v>
      </c>
      <c r="T752" s="9"/>
    </row>
    <row r="753" spans="1:20" s="16" customFormat="1" ht="13.5" customHeight="1" x14ac:dyDescent="0.15">
      <c r="A753" s="10">
        <v>752</v>
      </c>
      <c r="B753" s="7" t="s">
        <v>1322</v>
      </c>
      <c r="C753" s="70" t="s">
        <v>7209</v>
      </c>
      <c r="D753" s="40">
        <v>50.66</v>
      </c>
      <c r="E753" s="8">
        <f t="shared" si="118"/>
        <v>16.04</v>
      </c>
      <c r="F753" s="40"/>
      <c r="G753" s="8"/>
      <c r="H753" s="40"/>
      <c r="I753" s="8"/>
      <c r="J753" s="8"/>
      <c r="K753" s="8"/>
      <c r="L753" s="40">
        <v>14</v>
      </c>
      <c r="M753" s="8">
        <f t="shared" si="120"/>
        <v>4.43</v>
      </c>
      <c r="N753" s="40"/>
      <c r="O753" s="8"/>
      <c r="P753" s="40"/>
      <c r="Q753" s="8"/>
      <c r="R753" s="157">
        <f t="shared" si="116"/>
        <v>64.66</v>
      </c>
      <c r="S753" s="9">
        <f t="shared" si="117"/>
        <v>20.47</v>
      </c>
      <c r="T753" s="9"/>
    </row>
    <row r="754" spans="1:20" s="16" customFormat="1" ht="13.5" customHeight="1" x14ac:dyDescent="0.15">
      <c r="A754" s="10">
        <v>753</v>
      </c>
      <c r="B754" s="7" t="s">
        <v>1321</v>
      </c>
      <c r="C754" s="70" t="s">
        <v>7210</v>
      </c>
      <c r="D754" s="40">
        <v>50.66</v>
      </c>
      <c r="E754" s="8">
        <f t="shared" si="118"/>
        <v>16.04</v>
      </c>
      <c r="F754" s="40"/>
      <c r="G754" s="8"/>
      <c r="H754" s="40"/>
      <c r="I754" s="8"/>
      <c r="J754" s="8"/>
      <c r="K754" s="8"/>
      <c r="L754" s="40">
        <v>14</v>
      </c>
      <c r="M754" s="8">
        <f t="shared" si="120"/>
        <v>4.43</v>
      </c>
      <c r="N754" s="40"/>
      <c r="O754" s="8"/>
      <c r="P754" s="40"/>
      <c r="Q754" s="8"/>
      <c r="R754" s="157">
        <f t="shared" si="116"/>
        <v>64.66</v>
      </c>
      <c r="S754" s="9">
        <f t="shared" si="117"/>
        <v>20.47</v>
      </c>
      <c r="T754" s="9"/>
    </row>
    <row r="755" spans="1:20" s="16" customFormat="1" ht="13.5" customHeight="1" x14ac:dyDescent="0.15">
      <c r="A755" s="10">
        <v>754</v>
      </c>
      <c r="B755" s="7" t="s">
        <v>6368</v>
      </c>
      <c r="C755" s="70" t="s">
        <v>6369</v>
      </c>
      <c r="D755" s="40">
        <v>63.401499999999999</v>
      </c>
      <c r="E755" s="8">
        <f t="shared" si="118"/>
        <v>20.079999999999998</v>
      </c>
      <c r="F755" s="40"/>
      <c r="G755" s="8"/>
      <c r="H755" s="40"/>
      <c r="I755" s="8"/>
      <c r="J755" s="8"/>
      <c r="K755" s="8"/>
      <c r="L755" s="40">
        <v>14</v>
      </c>
      <c r="M755" s="8">
        <f t="shared" si="120"/>
        <v>4.43</v>
      </c>
      <c r="N755" s="40"/>
      <c r="O755" s="8"/>
      <c r="P755" s="40"/>
      <c r="Q755" s="8"/>
      <c r="R755" s="157">
        <f t="shared" si="116"/>
        <v>77.401499999999999</v>
      </c>
      <c r="S755" s="9">
        <f t="shared" si="117"/>
        <v>24.509999999999998</v>
      </c>
      <c r="T755" s="9"/>
    </row>
    <row r="756" spans="1:20" s="16" customFormat="1" ht="13.5" customHeight="1" x14ac:dyDescent="0.15">
      <c r="A756" s="10">
        <v>755</v>
      </c>
      <c r="B756" s="7" t="s">
        <v>6372</v>
      </c>
      <c r="C756" s="70" t="s">
        <v>6373</v>
      </c>
      <c r="D756" s="40">
        <v>63.401499999999999</v>
      </c>
      <c r="E756" s="8">
        <f t="shared" si="118"/>
        <v>20.079999999999998</v>
      </c>
      <c r="F756" s="40"/>
      <c r="G756" s="8"/>
      <c r="H756" s="40"/>
      <c r="I756" s="8"/>
      <c r="J756" s="8"/>
      <c r="K756" s="8"/>
      <c r="L756" s="40">
        <v>14</v>
      </c>
      <c r="M756" s="8">
        <f t="shared" si="120"/>
        <v>4.43</v>
      </c>
      <c r="N756" s="40"/>
      <c r="O756" s="8"/>
      <c r="P756" s="40"/>
      <c r="Q756" s="8"/>
      <c r="R756" s="157">
        <f t="shared" si="116"/>
        <v>77.401499999999999</v>
      </c>
      <c r="S756" s="9">
        <f t="shared" si="117"/>
        <v>24.509999999999998</v>
      </c>
      <c r="T756" s="9"/>
    </row>
    <row r="757" spans="1:20" s="16" customFormat="1" ht="13.5" customHeight="1" x14ac:dyDescent="0.15">
      <c r="A757" s="10">
        <v>756</v>
      </c>
      <c r="B757" s="7" t="s">
        <v>6374</v>
      </c>
      <c r="C757" s="70" t="s">
        <v>6375</v>
      </c>
      <c r="D757" s="40">
        <v>49.138500000000001</v>
      </c>
      <c r="E757" s="8">
        <f t="shared" si="118"/>
        <v>15.56</v>
      </c>
      <c r="F757" s="40"/>
      <c r="G757" s="8"/>
      <c r="H757" s="40"/>
      <c r="I757" s="8"/>
      <c r="J757" s="8"/>
      <c r="K757" s="8"/>
      <c r="L757" s="40">
        <v>14</v>
      </c>
      <c r="M757" s="8">
        <f t="shared" si="120"/>
        <v>4.43</v>
      </c>
      <c r="N757" s="40"/>
      <c r="O757" s="8"/>
      <c r="P757" s="40"/>
      <c r="Q757" s="8"/>
      <c r="R757" s="157">
        <f t="shared" si="116"/>
        <v>63.138500000000001</v>
      </c>
      <c r="S757" s="9">
        <f t="shared" si="117"/>
        <v>19.990000000000002</v>
      </c>
      <c r="T757" s="9"/>
    </row>
    <row r="758" spans="1:20" s="16" customFormat="1" ht="13.5" customHeight="1" x14ac:dyDescent="0.15">
      <c r="A758" s="10">
        <v>757</v>
      </c>
      <c r="B758" s="7" t="s">
        <v>6376</v>
      </c>
      <c r="C758" s="70" t="s">
        <v>6377</v>
      </c>
      <c r="D758" s="40">
        <v>49.138500000000001</v>
      </c>
      <c r="E758" s="8">
        <f t="shared" si="118"/>
        <v>15.56</v>
      </c>
      <c r="F758" s="40"/>
      <c r="G758" s="8"/>
      <c r="H758" s="40"/>
      <c r="I758" s="8"/>
      <c r="J758" s="8"/>
      <c r="K758" s="8"/>
      <c r="L758" s="40">
        <v>14</v>
      </c>
      <c r="M758" s="8">
        <f t="shared" si="120"/>
        <v>4.43</v>
      </c>
      <c r="N758" s="40"/>
      <c r="O758" s="8"/>
      <c r="P758" s="40"/>
      <c r="Q758" s="8"/>
      <c r="R758" s="157">
        <f t="shared" si="116"/>
        <v>63.138500000000001</v>
      </c>
      <c r="S758" s="9">
        <f t="shared" si="117"/>
        <v>19.990000000000002</v>
      </c>
      <c r="T758" s="9"/>
    </row>
    <row r="759" spans="1:20" s="16" customFormat="1" ht="13.5" customHeight="1" x14ac:dyDescent="0.15">
      <c r="A759" s="10">
        <v>758</v>
      </c>
      <c r="B759" s="7" t="s">
        <v>6378</v>
      </c>
      <c r="C759" s="70" t="s">
        <v>6379</v>
      </c>
      <c r="D759" s="40">
        <v>49.138500000000001</v>
      </c>
      <c r="E759" s="8">
        <f t="shared" si="118"/>
        <v>15.56</v>
      </c>
      <c r="F759" s="40"/>
      <c r="G759" s="8"/>
      <c r="H759" s="40"/>
      <c r="I759" s="8"/>
      <c r="J759" s="8"/>
      <c r="K759" s="8"/>
      <c r="L759" s="40">
        <v>14</v>
      </c>
      <c r="M759" s="8">
        <f t="shared" si="120"/>
        <v>4.43</v>
      </c>
      <c r="N759" s="40"/>
      <c r="O759" s="8"/>
      <c r="P759" s="40"/>
      <c r="Q759" s="8"/>
      <c r="R759" s="157">
        <f t="shared" si="116"/>
        <v>63.138500000000001</v>
      </c>
      <c r="S759" s="9">
        <f t="shared" si="117"/>
        <v>19.990000000000002</v>
      </c>
      <c r="T759" s="9"/>
    </row>
    <row r="760" spans="1:20" s="16" customFormat="1" ht="13.5" customHeight="1" x14ac:dyDescent="0.15">
      <c r="A760" s="10">
        <v>759</v>
      </c>
      <c r="B760" s="7" t="s">
        <v>6380</v>
      </c>
      <c r="C760" s="70" t="s">
        <v>6381</v>
      </c>
      <c r="D760" s="40">
        <v>63.401499999999999</v>
      </c>
      <c r="E760" s="8">
        <f t="shared" si="118"/>
        <v>20.079999999999998</v>
      </c>
      <c r="F760" s="40"/>
      <c r="G760" s="8"/>
      <c r="H760" s="40"/>
      <c r="I760" s="8"/>
      <c r="J760" s="8"/>
      <c r="K760" s="8"/>
      <c r="L760" s="40">
        <v>14</v>
      </c>
      <c r="M760" s="8">
        <f t="shared" si="120"/>
        <v>4.43</v>
      </c>
      <c r="N760" s="40"/>
      <c r="O760" s="8"/>
      <c r="P760" s="40"/>
      <c r="Q760" s="8"/>
      <c r="R760" s="157">
        <f t="shared" si="116"/>
        <v>77.401499999999999</v>
      </c>
      <c r="S760" s="9">
        <f t="shared" si="117"/>
        <v>24.509999999999998</v>
      </c>
      <c r="T760" s="9"/>
    </row>
    <row r="761" spans="1:20" s="16" customFormat="1" ht="13.5" customHeight="1" x14ac:dyDescent="0.15">
      <c r="A761" s="10">
        <v>760</v>
      </c>
      <c r="B761" s="7" t="s">
        <v>6555</v>
      </c>
      <c r="C761" s="70" t="s">
        <v>6556</v>
      </c>
      <c r="D761" s="40">
        <v>50.66</v>
      </c>
      <c r="E761" s="8">
        <f t="shared" si="118"/>
        <v>16.04</v>
      </c>
      <c r="F761" s="40"/>
      <c r="G761" s="8"/>
      <c r="H761" s="40"/>
      <c r="I761" s="8"/>
      <c r="J761" s="8"/>
      <c r="K761" s="8"/>
      <c r="L761" s="40">
        <v>14</v>
      </c>
      <c r="M761" s="8">
        <f t="shared" si="120"/>
        <v>4.43</v>
      </c>
      <c r="N761" s="40"/>
      <c r="O761" s="8"/>
      <c r="P761" s="40"/>
      <c r="Q761" s="8"/>
      <c r="R761" s="157">
        <f t="shared" si="116"/>
        <v>64.66</v>
      </c>
      <c r="S761" s="9">
        <f t="shared" si="117"/>
        <v>20.47</v>
      </c>
      <c r="T761" s="9"/>
    </row>
    <row r="762" spans="1:20" s="16" customFormat="1" ht="13.5" customHeight="1" x14ac:dyDescent="0.15">
      <c r="A762" s="10">
        <v>761</v>
      </c>
      <c r="B762" s="7" t="s">
        <v>6656</v>
      </c>
      <c r="C762" s="70" t="s">
        <v>7211</v>
      </c>
      <c r="D762" s="40">
        <v>35.614999999999995</v>
      </c>
      <c r="E762" s="8">
        <f t="shared" si="118"/>
        <v>11.28</v>
      </c>
      <c r="F762" s="40"/>
      <c r="G762" s="8"/>
      <c r="H762" s="40"/>
      <c r="I762" s="8"/>
      <c r="J762" s="8"/>
      <c r="K762" s="8"/>
      <c r="L762" s="40">
        <v>14</v>
      </c>
      <c r="M762" s="8">
        <f t="shared" si="120"/>
        <v>4.43</v>
      </c>
      <c r="N762" s="40"/>
      <c r="O762" s="8"/>
      <c r="P762" s="40"/>
      <c r="Q762" s="8"/>
      <c r="R762" s="157">
        <f t="shared" si="116"/>
        <v>49.614999999999995</v>
      </c>
      <c r="S762" s="9">
        <f t="shared" si="117"/>
        <v>15.709999999999999</v>
      </c>
      <c r="T762" s="9"/>
    </row>
    <row r="763" spans="1:20" s="16" customFormat="1" ht="13.5" customHeight="1" x14ac:dyDescent="0.15">
      <c r="A763" s="10">
        <v>762</v>
      </c>
      <c r="B763" s="7" t="s">
        <v>6557</v>
      </c>
      <c r="C763" s="70" t="s">
        <v>6558</v>
      </c>
      <c r="D763" s="40">
        <v>63.41</v>
      </c>
      <c r="E763" s="8">
        <f t="shared" si="118"/>
        <v>20.079999999999998</v>
      </c>
      <c r="F763" s="40"/>
      <c r="G763" s="8"/>
      <c r="H763" s="40"/>
      <c r="I763" s="8"/>
      <c r="J763" s="8"/>
      <c r="K763" s="8"/>
      <c r="L763" s="40">
        <v>14</v>
      </c>
      <c r="M763" s="8">
        <f t="shared" si="120"/>
        <v>4.43</v>
      </c>
      <c r="N763" s="40"/>
      <c r="O763" s="8"/>
      <c r="P763" s="40"/>
      <c r="Q763" s="8"/>
      <c r="R763" s="157">
        <f t="shared" si="116"/>
        <v>77.41</v>
      </c>
      <c r="S763" s="9">
        <f t="shared" si="117"/>
        <v>24.509999999999998</v>
      </c>
      <c r="T763" s="9"/>
    </row>
    <row r="764" spans="1:20" s="16" customFormat="1" ht="13.5" customHeight="1" x14ac:dyDescent="0.15">
      <c r="A764" s="10">
        <v>763</v>
      </c>
      <c r="B764" s="7" t="s">
        <v>7212</v>
      </c>
      <c r="C764" s="70" t="s">
        <v>6554</v>
      </c>
      <c r="D764" s="40">
        <v>69</v>
      </c>
      <c r="E764" s="8">
        <f t="shared" si="118"/>
        <v>21.85</v>
      </c>
      <c r="F764" s="40"/>
      <c r="G764" s="8"/>
      <c r="H764" s="40"/>
      <c r="I764" s="8"/>
      <c r="J764" s="8"/>
      <c r="K764" s="8"/>
      <c r="L764" s="40">
        <v>3.6</v>
      </c>
      <c r="M764" s="8">
        <f t="shared" si="120"/>
        <v>1.1399999999999999</v>
      </c>
      <c r="N764" s="40"/>
      <c r="O764" s="8"/>
      <c r="P764" s="40"/>
      <c r="Q764" s="8"/>
      <c r="R764" s="157">
        <f t="shared" si="116"/>
        <v>72.599999999999994</v>
      </c>
      <c r="S764" s="9">
        <f t="shared" si="117"/>
        <v>22.990000000000002</v>
      </c>
      <c r="T764" s="9"/>
    </row>
    <row r="765" spans="1:20" s="16" customFormat="1" ht="13.5" customHeight="1" x14ac:dyDescent="0.15">
      <c r="A765" s="10">
        <v>764</v>
      </c>
      <c r="B765" s="7" t="s">
        <v>6755</v>
      </c>
      <c r="C765" s="70" t="s">
        <v>6756</v>
      </c>
      <c r="D765" s="40">
        <v>96.1</v>
      </c>
      <c r="E765" s="8">
        <f t="shared" si="118"/>
        <v>30.43</v>
      </c>
      <c r="F765" s="40"/>
      <c r="G765" s="8"/>
      <c r="H765" s="40"/>
      <c r="I765" s="8"/>
      <c r="J765" s="8"/>
      <c r="K765" s="8"/>
      <c r="L765" s="40">
        <v>14</v>
      </c>
      <c r="M765" s="8">
        <f t="shared" si="120"/>
        <v>4.43</v>
      </c>
      <c r="N765" s="40"/>
      <c r="O765" s="8"/>
      <c r="P765" s="40"/>
      <c r="Q765" s="8"/>
      <c r="R765" s="157">
        <f t="shared" si="116"/>
        <v>110.1</v>
      </c>
      <c r="S765" s="9">
        <f t="shared" si="117"/>
        <v>34.86</v>
      </c>
      <c r="T765" s="9"/>
    </row>
    <row r="766" spans="1:20" s="16" customFormat="1" ht="13.5" customHeight="1" x14ac:dyDescent="0.15">
      <c r="A766" s="10">
        <v>765</v>
      </c>
      <c r="B766" s="7" t="s">
        <v>6757</v>
      </c>
      <c r="C766" s="70" t="s">
        <v>7213</v>
      </c>
      <c r="D766" s="40">
        <v>65.347891200000007</v>
      </c>
      <c r="E766" s="8">
        <f t="shared" si="118"/>
        <v>20.69</v>
      </c>
      <c r="F766" s="40"/>
      <c r="G766" s="8"/>
      <c r="H766" s="40"/>
      <c r="I766" s="8"/>
      <c r="J766" s="8"/>
      <c r="K766" s="8"/>
      <c r="L766" s="40">
        <v>13.984</v>
      </c>
      <c r="M766" s="8">
        <f t="shared" si="120"/>
        <v>4.43</v>
      </c>
      <c r="N766" s="40"/>
      <c r="O766" s="8"/>
      <c r="P766" s="40"/>
      <c r="Q766" s="8"/>
      <c r="R766" s="157">
        <f t="shared" si="116"/>
        <v>79.331891200000001</v>
      </c>
      <c r="S766" s="9">
        <f t="shared" si="117"/>
        <v>25.12</v>
      </c>
      <c r="T766" s="9"/>
    </row>
    <row r="767" spans="1:20" s="16" customFormat="1" ht="13.5" customHeight="1" x14ac:dyDescent="0.15">
      <c r="A767" s="10">
        <v>766</v>
      </c>
      <c r="B767" s="7" t="s">
        <v>3936</v>
      </c>
      <c r="C767" s="70" t="s">
        <v>3937</v>
      </c>
      <c r="D767" s="40">
        <v>10</v>
      </c>
      <c r="E767" s="8">
        <f t="shared" si="118"/>
        <v>3.17</v>
      </c>
      <c r="F767" s="40"/>
      <c r="G767" s="8"/>
      <c r="H767" s="40">
        <v>62</v>
      </c>
      <c r="I767" s="8">
        <f t="shared" ref="I767:I768" si="124">ROUND(H767/60*19,2)</f>
        <v>19.63</v>
      </c>
      <c r="J767" s="8"/>
      <c r="K767" s="8"/>
      <c r="L767" s="40">
        <v>7.6</v>
      </c>
      <c r="M767" s="8">
        <f t="shared" si="120"/>
        <v>2.41</v>
      </c>
      <c r="N767" s="40"/>
      <c r="O767" s="8"/>
      <c r="P767" s="40"/>
      <c r="Q767" s="8"/>
      <c r="R767" s="157">
        <f t="shared" si="116"/>
        <v>79.599999999999994</v>
      </c>
      <c r="S767" s="9">
        <f t="shared" si="117"/>
        <v>25.209999999999997</v>
      </c>
      <c r="T767" s="9"/>
    </row>
    <row r="768" spans="1:20" s="16" customFormat="1" ht="13.5" customHeight="1" x14ac:dyDescent="0.15">
      <c r="A768" s="10">
        <v>767</v>
      </c>
      <c r="B768" s="7" t="s">
        <v>1255</v>
      </c>
      <c r="C768" s="70" t="s">
        <v>1256</v>
      </c>
      <c r="D768" s="40">
        <v>10</v>
      </c>
      <c r="E768" s="8">
        <f t="shared" si="118"/>
        <v>3.17</v>
      </c>
      <c r="F768" s="40"/>
      <c r="G768" s="8"/>
      <c r="H768" s="40">
        <v>66</v>
      </c>
      <c r="I768" s="8">
        <f t="shared" si="124"/>
        <v>20.9</v>
      </c>
      <c r="J768" s="8"/>
      <c r="K768" s="8"/>
      <c r="L768" s="40">
        <v>13.984</v>
      </c>
      <c r="M768" s="8">
        <f t="shared" si="120"/>
        <v>4.43</v>
      </c>
      <c r="N768" s="40"/>
      <c r="O768" s="8"/>
      <c r="P768" s="40"/>
      <c r="Q768" s="8"/>
      <c r="R768" s="157">
        <f t="shared" si="116"/>
        <v>89.983999999999995</v>
      </c>
      <c r="S768" s="9">
        <f t="shared" si="117"/>
        <v>28.5</v>
      </c>
      <c r="T768" s="9"/>
    </row>
    <row r="769" spans="1:20" s="16" customFormat="1" ht="13.5" customHeight="1" x14ac:dyDescent="0.15">
      <c r="A769" s="10">
        <v>768</v>
      </c>
      <c r="B769" s="7" t="s">
        <v>3635</v>
      </c>
      <c r="C769" s="70" t="s">
        <v>3666</v>
      </c>
      <c r="D769" s="40"/>
      <c r="E769" s="8"/>
      <c r="F769" s="40"/>
      <c r="G769" s="8"/>
      <c r="H769" s="40"/>
      <c r="I769" s="8"/>
      <c r="J769" s="8"/>
      <c r="K769" s="8"/>
      <c r="L769" s="40">
        <v>2.8499999999999996</v>
      </c>
      <c r="M769" s="8">
        <f t="shared" si="120"/>
        <v>0.9</v>
      </c>
      <c r="N769" s="40"/>
      <c r="O769" s="8"/>
      <c r="P769" s="40"/>
      <c r="Q769" s="8"/>
      <c r="R769" s="157">
        <f t="shared" si="116"/>
        <v>2.8499999999999996</v>
      </c>
      <c r="S769" s="9">
        <f t="shared" si="117"/>
        <v>0.9</v>
      </c>
      <c r="T769" s="9"/>
    </row>
    <row r="770" spans="1:20" s="16" customFormat="1" ht="13.5" customHeight="1" x14ac:dyDescent="0.15">
      <c r="A770" s="10">
        <v>769</v>
      </c>
      <c r="B770" s="7" t="s">
        <v>7214</v>
      </c>
      <c r="C770" s="70" t="s">
        <v>6776</v>
      </c>
      <c r="D770" s="40">
        <v>18.919999999999998</v>
      </c>
      <c r="E770" s="8">
        <f t="shared" si="118"/>
        <v>5.99</v>
      </c>
      <c r="F770" s="40"/>
      <c r="G770" s="8"/>
      <c r="H770" s="40">
        <v>84.48</v>
      </c>
      <c r="I770" s="8">
        <f t="shared" ref="I770:I773" si="125">ROUND(H770/60*19,2)</f>
        <v>26.75</v>
      </c>
      <c r="J770" s="8"/>
      <c r="K770" s="8"/>
      <c r="L770" s="40">
        <v>6.7925000000000004</v>
      </c>
      <c r="M770" s="8">
        <f t="shared" si="120"/>
        <v>2.15</v>
      </c>
      <c r="N770" s="40"/>
      <c r="O770" s="8"/>
      <c r="P770" s="40"/>
      <c r="Q770" s="8"/>
      <c r="R770" s="157">
        <f t="shared" ref="R770:R833" si="126">F770+D770+H770+L770+P770+N770*3.5/60</f>
        <v>110.19250000000001</v>
      </c>
      <c r="S770" s="9">
        <f t="shared" ref="S770:S833" si="127">E770+G770+I770+M770+O770+Q770</f>
        <v>34.89</v>
      </c>
      <c r="T770" s="9"/>
    </row>
    <row r="771" spans="1:20" s="16" customFormat="1" ht="13.5" customHeight="1" x14ac:dyDescent="0.15">
      <c r="A771" s="10">
        <v>770</v>
      </c>
      <c r="B771" s="7" t="s">
        <v>7215</v>
      </c>
      <c r="C771" s="70" t="s">
        <v>6778</v>
      </c>
      <c r="D771" s="40">
        <v>17.2</v>
      </c>
      <c r="E771" s="8">
        <f t="shared" ref="E771:E834" si="128">ROUND(D771/60*19,2)</f>
        <v>5.45</v>
      </c>
      <c r="F771" s="40"/>
      <c r="G771" s="8"/>
      <c r="H771" s="40">
        <v>71.06</v>
      </c>
      <c r="I771" s="8">
        <f t="shared" si="125"/>
        <v>22.5</v>
      </c>
      <c r="J771" s="8"/>
      <c r="K771" s="8"/>
      <c r="L771" s="40">
        <v>9.5</v>
      </c>
      <c r="M771" s="8">
        <f t="shared" si="120"/>
        <v>3.01</v>
      </c>
      <c r="N771" s="40"/>
      <c r="O771" s="8"/>
      <c r="P771" s="40"/>
      <c r="Q771" s="8"/>
      <c r="R771" s="157">
        <f t="shared" si="126"/>
        <v>97.76</v>
      </c>
      <c r="S771" s="9">
        <f t="shared" si="127"/>
        <v>30.96</v>
      </c>
      <c r="T771" s="9"/>
    </row>
    <row r="772" spans="1:20" s="16" customFormat="1" ht="13.5" customHeight="1" x14ac:dyDescent="0.15">
      <c r="A772" s="10">
        <v>771</v>
      </c>
      <c r="B772" s="7" t="s">
        <v>7216</v>
      </c>
      <c r="C772" s="70" t="s">
        <v>6780</v>
      </c>
      <c r="D772" s="40">
        <v>10.1</v>
      </c>
      <c r="E772" s="8">
        <f t="shared" si="128"/>
        <v>3.2</v>
      </c>
      <c r="F772" s="40"/>
      <c r="G772" s="8"/>
      <c r="H772" s="40">
        <v>79.180000000000007</v>
      </c>
      <c r="I772" s="8">
        <f t="shared" si="125"/>
        <v>25.07</v>
      </c>
      <c r="J772" s="8"/>
      <c r="K772" s="8"/>
      <c r="L772" s="40">
        <v>3.2</v>
      </c>
      <c r="M772" s="8">
        <f t="shared" si="120"/>
        <v>1.01</v>
      </c>
      <c r="N772" s="40"/>
      <c r="O772" s="8"/>
      <c r="P772" s="40"/>
      <c r="Q772" s="8"/>
      <c r="R772" s="157">
        <f t="shared" si="126"/>
        <v>92.48</v>
      </c>
      <c r="S772" s="9">
        <f t="shared" si="127"/>
        <v>29.28</v>
      </c>
      <c r="T772" s="9"/>
    </row>
    <row r="773" spans="1:20" s="16" customFormat="1" ht="13.5" customHeight="1" x14ac:dyDescent="0.15">
      <c r="A773" s="10">
        <v>772</v>
      </c>
      <c r="B773" s="7" t="s">
        <v>6781</v>
      </c>
      <c r="C773" s="70" t="s">
        <v>6782</v>
      </c>
      <c r="D773" s="40">
        <v>13.174999999999999</v>
      </c>
      <c r="E773" s="8">
        <f t="shared" si="128"/>
        <v>4.17</v>
      </c>
      <c r="F773" s="40"/>
      <c r="G773" s="8"/>
      <c r="H773" s="40">
        <v>71.825000000000003</v>
      </c>
      <c r="I773" s="8">
        <f t="shared" si="125"/>
        <v>22.74</v>
      </c>
      <c r="J773" s="8"/>
      <c r="K773" s="8"/>
      <c r="L773" s="40">
        <v>14.45</v>
      </c>
      <c r="M773" s="8">
        <f t="shared" si="120"/>
        <v>4.58</v>
      </c>
      <c r="N773" s="40"/>
      <c r="O773" s="8"/>
      <c r="P773" s="40"/>
      <c r="Q773" s="8"/>
      <c r="R773" s="157">
        <f t="shared" si="126"/>
        <v>99.45</v>
      </c>
      <c r="S773" s="9">
        <f t="shared" si="127"/>
        <v>31.489999999999995</v>
      </c>
      <c r="T773" s="9"/>
    </row>
    <row r="774" spans="1:20" s="16" customFormat="1" ht="13.5" customHeight="1" x14ac:dyDescent="0.15">
      <c r="A774" s="10">
        <v>773</v>
      </c>
      <c r="B774" s="7" t="s">
        <v>6783</v>
      </c>
      <c r="C774" s="70" t="s">
        <v>6784</v>
      </c>
      <c r="D774" s="40">
        <v>69.191884799999997</v>
      </c>
      <c r="E774" s="8">
        <f t="shared" si="128"/>
        <v>21.91</v>
      </c>
      <c r="F774" s="40"/>
      <c r="G774" s="8"/>
      <c r="H774" s="40"/>
      <c r="I774" s="8"/>
      <c r="J774" s="8"/>
      <c r="K774" s="8"/>
      <c r="L774" s="40">
        <v>10</v>
      </c>
      <c r="M774" s="8">
        <f t="shared" si="120"/>
        <v>3.17</v>
      </c>
      <c r="N774" s="40"/>
      <c r="O774" s="8"/>
      <c r="P774" s="40"/>
      <c r="Q774" s="8"/>
      <c r="R774" s="157">
        <f t="shared" si="126"/>
        <v>79.191884799999997</v>
      </c>
      <c r="S774" s="9">
        <f t="shared" si="127"/>
        <v>25.08</v>
      </c>
      <c r="T774" s="9"/>
    </row>
    <row r="775" spans="1:20" s="16" customFormat="1" ht="13.5" customHeight="1" x14ac:dyDescent="0.15">
      <c r="A775" s="10">
        <v>774</v>
      </c>
      <c r="B775" s="7" t="s">
        <v>6785</v>
      </c>
      <c r="C775" s="70" t="s">
        <v>6786</v>
      </c>
      <c r="D775" s="40">
        <v>81.684864000000005</v>
      </c>
      <c r="E775" s="8">
        <f t="shared" si="128"/>
        <v>25.87</v>
      </c>
      <c r="F775" s="40"/>
      <c r="G775" s="8"/>
      <c r="H775" s="40"/>
      <c r="I775" s="8"/>
      <c r="J775" s="8"/>
      <c r="K775" s="8"/>
      <c r="L775" s="40">
        <v>13.984</v>
      </c>
      <c r="M775" s="8">
        <f t="shared" si="120"/>
        <v>4.43</v>
      </c>
      <c r="N775" s="40"/>
      <c r="O775" s="8"/>
      <c r="P775" s="40"/>
      <c r="Q775" s="8"/>
      <c r="R775" s="157">
        <f t="shared" si="126"/>
        <v>95.668863999999999</v>
      </c>
      <c r="S775" s="9">
        <f t="shared" si="127"/>
        <v>30.3</v>
      </c>
      <c r="T775" s="9"/>
    </row>
    <row r="776" spans="1:20" s="16" customFormat="1" ht="13.5" customHeight="1" x14ac:dyDescent="0.15">
      <c r="A776" s="10">
        <v>775</v>
      </c>
      <c r="B776" s="7" t="s">
        <v>3617</v>
      </c>
      <c r="C776" s="70" t="s">
        <v>3618</v>
      </c>
      <c r="D776" s="40"/>
      <c r="E776" s="8"/>
      <c r="F776" s="40"/>
      <c r="G776" s="8"/>
      <c r="H776" s="40"/>
      <c r="I776" s="8"/>
      <c r="J776" s="8"/>
      <c r="K776" s="8"/>
      <c r="L776" s="40">
        <v>4.18</v>
      </c>
      <c r="M776" s="8">
        <f t="shared" si="120"/>
        <v>1.32</v>
      </c>
      <c r="N776" s="40"/>
      <c r="O776" s="8"/>
      <c r="P776" s="40"/>
      <c r="Q776" s="8"/>
      <c r="R776" s="157">
        <f t="shared" si="126"/>
        <v>4.18</v>
      </c>
      <c r="S776" s="9">
        <f t="shared" si="127"/>
        <v>1.32</v>
      </c>
      <c r="T776" s="9"/>
    </row>
    <row r="777" spans="1:20" s="16" customFormat="1" ht="13.5" customHeight="1" x14ac:dyDescent="0.15">
      <c r="A777" s="10">
        <v>776</v>
      </c>
      <c r="B777" s="7" t="s">
        <v>3613</v>
      </c>
      <c r="C777" s="70" t="s">
        <v>3614</v>
      </c>
      <c r="D777" s="40"/>
      <c r="E777" s="8"/>
      <c r="F777" s="40"/>
      <c r="G777" s="8"/>
      <c r="H777" s="40"/>
      <c r="I777" s="8"/>
      <c r="J777" s="8"/>
      <c r="K777" s="8"/>
      <c r="L777" s="40">
        <v>4.18</v>
      </c>
      <c r="M777" s="8">
        <f t="shared" si="120"/>
        <v>1.32</v>
      </c>
      <c r="N777" s="40"/>
      <c r="O777" s="8"/>
      <c r="P777" s="40"/>
      <c r="Q777" s="8"/>
      <c r="R777" s="157">
        <f t="shared" si="126"/>
        <v>4.18</v>
      </c>
      <c r="S777" s="9">
        <f t="shared" si="127"/>
        <v>1.32</v>
      </c>
      <c r="T777" s="9"/>
    </row>
    <row r="778" spans="1:20" s="16" customFormat="1" ht="13.5" customHeight="1" x14ac:dyDescent="0.15">
      <c r="A778" s="10">
        <v>777</v>
      </c>
      <c r="B778" s="7" t="s">
        <v>3627</v>
      </c>
      <c r="C778" s="70" t="s">
        <v>3628</v>
      </c>
      <c r="D778" s="40">
        <v>99.330000000000013</v>
      </c>
      <c r="E778" s="8">
        <f t="shared" si="128"/>
        <v>31.45</v>
      </c>
      <c r="F778" s="40"/>
      <c r="G778" s="8"/>
      <c r="H778" s="40"/>
      <c r="I778" s="8"/>
      <c r="J778" s="8"/>
      <c r="K778" s="8"/>
      <c r="L778" s="40">
        <v>4.18</v>
      </c>
      <c r="M778" s="8">
        <f t="shared" si="120"/>
        <v>1.32</v>
      </c>
      <c r="N778" s="40"/>
      <c r="O778" s="8"/>
      <c r="P778" s="40"/>
      <c r="Q778" s="8"/>
      <c r="R778" s="157">
        <f t="shared" si="126"/>
        <v>103.51000000000002</v>
      </c>
      <c r="S778" s="9">
        <f t="shared" si="127"/>
        <v>32.769999999999996</v>
      </c>
      <c r="T778" s="9"/>
    </row>
    <row r="779" spans="1:20" s="16" customFormat="1" ht="13.5" customHeight="1" x14ac:dyDescent="0.15">
      <c r="A779" s="10">
        <v>778</v>
      </c>
      <c r="B779" s="7" t="s">
        <v>3629</v>
      </c>
      <c r="C779" s="70" t="s">
        <v>3630</v>
      </c>
      <c r="D779" s="40">
        <v>99.330000000000013</v>
      </c>
      <c r="E779" s="8">
        <f t="shared" si="128"/>
        <v>31.45</v>
      </c>
      <c r="F779" s="40"/>
      <c r="G779" s="8"/>
      <c r="H779" s="40"/>
      <c r="I779" s="8"/>
      <c r="J779" s="8"/>
      <c r="K779" s="8"/>
      <c r="L779" s="40">
        <v>4.18</v>
      </c>
      <c r="M779" s="8">
        <f t="shared" si="120"/>
        <v>1.32</v>
      </c>
      <c r="N779" s="40"/>
      <c r="O779" s="8"/>
      <c r="P779" s="40"/>
      <c r="Q779" s="8"/>
      <c r="R779" s="157">
        <f t="shared" si="126"/>
        <v>103.51000000000002</v>
      </c>
      <c r="S779" s="9">
        <f t="shared" si="127"/>
        <v>32.769999999999996</v>
      </c>
      <c r="T779" s="9"/>
    </row>
    <row r="780" spans="1:20" s="16" customFormat="1" ht="13.5" customHeight="1" x14ac:dyDescent="0.15">
      <c r="A780" s="10">
        <v>779</v>
      </c>
      <c r="B780" s="7" t="s">
        <v>7217</v>
      </c>
      <c r="C780" s="70" t="s">
        <v>4813</v>
      </c>
      <c r="D780" s="40">
        <v>80.5</v>
      </c>
      <c r="E780" s="8">
        <f t="shared" si="128"/>
        <v>25.49</v>
      </c>
      <c r="F780" s="40"/>
      <c r="G780" s="8"/>
      <c r="H780" s="40"/>
      <c r="I780" s="8"/>
      <c r="J780" s="8"/>
      <c r="K780" s="8"/>
      <c r="L780" s="40">
        <v>19</v>
      </c>
      <c r="M780" s="8">
        <f t="shared" si="120"/>
        <v>6.02</v>
      </c>
      <c r="N780" s="40"/>
      <c r="O780" s="8"/>
      <c r="P780" s="40"/>
      <c r="Q780" s="8"/>
      <c r="R780" s="157">
        <f t="shared" si="126"/>
        <v>99.5</v>
      </c>
      <c r="S780" s="9">
        <f t="shared" si="127"/>
        <v>31.509999999999998</v>
      </c>
      <c r="T780" s="9"/>
    </row>
    <row r="781" spans="1:20" s="16" customFormat="1" ht="13.5" customHeight="1" x14ac:dyDescent="0.15">
      <c r="A781" s="10">
        <v>780</v>
      </c>
      <c r="B781" s="7" t="s">
        <v>1207</v>
      </c>
      <c r="C781" s="70" t="s">
        <v>4884</v>
      </c>
      <c r="D781" s="40">
        <v>18.919999999999998</v>
      </c>
      <c r="E781" s="8">
        <f t="shared" si="128"/>
        <v>5.99</v>
      </c>
      <c r="F781" s="40"/>
      <c r="G781" s="8"/>
      <c r="H781" s="40"/>
      <c r="I781" s="8"/>
      <c r="J781" s="8"/>
      <c r="K781" s="8"/>
      <c r="L781" s="40">
        <v>10.943999999999999</v>
      </c>
      <c r="M781" s="8">
        <f t="shared" si="120"/>
        <v>3.47</v>
      </c>
      <c r="N781" s="40"/>
      <c r="O781" s="8"/>
      <c r="P781" s="40">
        <v>5</v>
      </c>
      <c r="Q781" s="8">
        <f>ROUND(P781*$U$3/60,2)</f>
        <v>1.58</v>
      </c>
      <c r="R781" s="157">
        <f t="shared" si="126"/>
        <v>34.863999999999997</v>
      </c>
      <c r="S781" s="9">
        <f t="shared" si="127"/>
        <v>11.040000000000001</v>
      </c>
      <c r="T781" s="9"/>
    </row>
    <row r="782" spans="1:20" s="16" customFormat="1" ht="13.5" customHeight="1" x14ac:dyDescent="0.15">
      <c r="A782" s="10">
        <v>781</v>
      </c>
      <c r="B782" s="7" t="s">
        <v>1173</v>
      </c>
      <c r="C782" s="70" t="s">
        <v>7218</v>
      </c>
      <c r="D782" s="40">
        <v>40.866456960000001</v>
      </c>
      <c r="E782" s="8">
        <f t="shared" si="128"/>
        <v>12.94</v>
      </c>
      <c r="F782" s="40"/>
      <c r="G782" s="8"/>
      <c r="H782" s="40"/>
      <c r="I782" s="8"/>
      <c r="J782" s="8"/>
      <c r="K782" s="8"/>
      <c r="L782" s="40">
        <v>1.7954999999999999</v>
      </c>
      <c r="M782" s="8">
        <f t="shared" si="120"/>
        <v>0.56999999999999995</v>
      </c>
      <c r="N782" s="40"/>
      <c r="O782" s="8"/>
      <c r="P782" s="40">
        <v>5</v>
      </c>
      <c r="Q782" s="8">
        <f>ROUND(P782*$U$3/60,2)</f>
        <v>1.58</v>
      </c>
      <c r="R782" s="157">
        <f t="shared" si="126"/>
        <v>47.661956959999998</v>
      </c>
      <c r="S782" s="9">
        <f t="shared" si="127"/>
        <v>15.09</v>
      </c>
      <c r="T782" s="9"/>
    </row>
    <row r="783" spans="1:20" s="16" customFormat="1" ht="13.5" customHeight="1" x14ac:dyDescent="0.15">
      <c r="A783" s="10">
        <v>782</v>
      </c>
      <c r="B783" s="7" t="s">
        <v>1362</v>
      </c>
      <c r="C783" s="70" t="s">
        <v>7219</v>
      </c>
      <c r="D783" s="40">
        <v>5.9</v>
      </c>
      <c r="E783" s="8">
        <f t="shared" si="128"/>
        <v>1.87</v>
      </c>
      <c r="F783" s="40"/>
      <c r="G783" s="8"/>
      <c r="H783" s="40"/>
      <c r="I783" s="8"/>
      <c r="J783" s="8"/>
      <c r="K783" s="8"/>
      <c r="L783" s="40">
        <v>1.090125</v>
      </c>
      <c r="M783" s="8">
        <f t="shared" si="120"/>
        <v>0.35</v>
      </c>
      <c r="N783" s="40"/>
      <c r="O783" s="8"/>
      <c r="P783" s="40"/>
      <c r="Q783" s="8"/>
      <c r="R783" s="157">
        <f t="shared" si="126"/>
        <v>6.9901250000000008</v>
      </c>
      <c r="S783" s="9">
        <f t="shared" si="127"/>
        <v>2.2200000000000002</v>
      </c>
      <c r="T783" s="9"/>
    </row>
    <row r="784" spans="1:20" s="16" customFormat="1" ht="13.5" customHeight="1" x14ac:dyDescent="0.15">
      <c r="A784" s="10">
        <v>783</v>
      </c>
      <c r="B784" s="7" t="s">
        <v>3623</v>
      </c>
      <c r="C784" s="70" t="s">
        <v>3624</v>
      </c>
      <c r="D784" s="40">
        <v>99.330000000000013</v>
      </c>
      <c r="E784" s="8">
        <f t="shared" si="128"/>
        <v>31.45</v>
      </c>
      <c r="F784" s="40"/>
      <c r="G784" s="8"/>
      <c r="H784" s="40"/>
      <c r="I784" s="8"/>
      <c r="J784" s="8"/>
      <c r="K784" s="8"/>
      <c r="L784" s="40">
        <v>4.18</v>
      </c>
      <c r="M784" s="8">
        <f t="shared" ref="M784:M802" si="129">ROUND(L784/60*19,2)</f>
        <v>1.32</v>
      </c>
      <c r="N784" s="40"/>
      <c r="O784" s="8"/>
      <c r="P784" s="40"/>
      <c r="Q784" s="8"/>
      <c r="R784" s="157">
        <f t="shared" si="126"/>
        <v>103.51000000000002</v>
      </c>
      <c r="S784" s="9">
        <f t="shared" si="127"/>
        <v>32.769999999999996</v>
      </c>
      <c r="T784" s="9"/>
    </row>
    <row r="785" spans="1:20" s="16" customFormat="1" ht="13.5" customHeight="1" x14ac:dyDescent="0.15">
      <c r="A785" s="10">
        <v>784</v>
      </c>
      <c r="B785" s="7" t="s">
        <v>1306</v>
      </c>
      <c r="C785" s="70" t="s">
        <v>3397</v>
      </c>
      <c r="D785" s="40"/>
      <c r="E785" s="8"/>
      <c r="F785" s="40"/>
      <c r="G785" s="8"/>
      <c r="H785" s="40"/>
      <c r="I785" s="8"/>
      <c r="J785" s="8"/>
      <c r="K785" s="8"/>
      <c r="L785" s="40">
        <v>2.8499999999999996</v>
      </c>
      <c r="M785" s="8">
        <f t="shared" si="129"/>
        <v>0.9</v>
      </c>
      <c r="N785" s="40"/>
      <c r="O785" s="8"/>
      <c r="P785" s="40"/>
      <c r="Q785" s="8"/>
      <c r="R785" s="157">
        <f t="shared" si="126"/>
        <v>2.8499999999999996</v>
      </c>
      <c r="S785" s="9">
        <f t="shared" si="127"/>
        <v>0.9</v>
      </c>
      <c r="T785" s="9"/>
    </row>
    <row r="786" spans="1:20" s="16" customFormat="1" ht="13.5" customHeight="1" x14ac:dyDescent="0.15">
      <c r="A786" s="10">
        <v>785</v>
      </c>
      <c r="B786" s="7" t="s">
        <v>1232</v>
      </c>
      <c r="C786" s="70" t="s">
        <v>7220</v>
      </c>
      <c r="D786" s="40">
        <v>44.5</v>
      </c>
      <c r="E786" s="8">
        <f t="shared" si="128"/>
        <v>14.09</v>
      </c>
      <c r="F786" s="40"/>
      <c r="G786" s="8"/>
      <c r="H786" s="40"/>
      <c r="I786" s="8"/>
      <c r="J786" s="8"/>
      <c r="K786" s="8"/>
      <c r="L786" s="40">
        <v>8.8000000000000007</v>
      </c>
      <c r="M786" s="8">
        <f t="shared" si="129"/>
        <v>2.79</v>
      </c>
      <c r="N786" s="40"/>
      <c r="O786" s="8"/>
      <c r="P786" s="40"/>
      <c r="Q786" s="8"/>
      <c r="R786" s="157">
        <f t="shared" si="126"/>
        <v>53.3</v>
      </c>
      <c r="S786" s="9">
        <f t="shared" si="127"/>
        <v>16.88</v>
      </c>
      <c r="T786" s="9"/>
    </row>
    <row r="787" spans="1:20" s="16" customFormat="1" ht="13.5" customHeight="1" x14ac:dyDescent="0.15">
      <c r="A787" s="10">
        <v>786</v>
      </c>
      <c r="B787" s="7" t="s">
        <v>3625</v>
      </c>
      <c r="C787" s="70" t="s">
        <v>3626</v>
      </c>
      <c r="D787" s="40">
        <v>99.330000000000013</v>
      </c>
      <c r="E787" s="8">
        <f t="shared" si="128"/>
        <v>31.45</v>
      </c>
      <c r="F787" s="40"/>
      <c r="G787" s="8"/>
      <c r="H787" s="40"/>
      <c r="I787" s="8"/>
      <c r="J787" s="8"/>
      <c r="K787" s="8"/>
      <c r="L787" s="40">
        <v>4.18</v>
      </c>
      <c r="M787" s="8">
        <f t="shared" si="129"/>
        <v>1.32</v>
      </c>
      <c r="N787" s="40"/>
      <c r="O787" s="8"/>
      <c r="P787" s="40"/>
      <c r="Q787" s="8"/>
      <c r="R787" s="157">
        <f t="shared" si="126"/>
        <v>103.51000000000002</v>
      </c>
      <c r="S787" s="9">
        <f t="shared" si="127"/>
        <v>32.769999999999996</v>
      </c>
      <c r="T787" s="9"/>
    </row>
    <row r="790" spans="1:20" s="16" customFormat="1" ht="13.5" customHeight="1" x14ac:dyDescent="0.15">
      <c r="A790" s="10">
        <v>789</v>
      </c>
      <c r="B790" s="7" t="s">
        <v>6891</v>
      </c>
      <c r="C790" s="70" t="s">
        <v>6892</v>
      </c>
      <c r="D790" s="40">
        <v>10.199999999999999</v>
      </c>
      <c r="E790" s="8">
        <f t="shared" si="128"/>
        <v>3.23</v>
      </c>
      <c r="F790" s="40"/>
      <c r="G790" s="8"/>
      <c r="H790" s="40">
        <v>101.6</v>
      </c>
      <c r="I790" s="8">
        <f t="shared" ref="I790" si="130">ROUND(H790/60*19,2)</f>
        <v>32.17</v>
      </c>
      <c r="J790" s="8"/>
      <c r="K790" s="8"/>
      <c r="L790" s="40">
        <v>11.399999999999999</v>
      </c>
      <c r="M790" s="8">
        <f t="shared" si="129"/>
        <v>3.61</v>
      </c>
      <c r="N790" s="40"/>
      <c r="O790" s="8"/>
      <c r="P790" s="40"/>
      <c r="Q790" s="8"/>
      <c r="R790" s="157">
        <f t="shared" si="126"/>
        <v>123.19999999999999</v>
      </c>
      <c r="S790" s="9">
        <f t="shared" si="127"/>
        <v>39.01</v>
      </c>
      <c r="T790" s="9"/>
    </row>
    <row r="791" spans="1:20" s="16" customFormat="1" ht="13.5" customHeight="1" x14ac:dyDescent="0.15">
      <c r="A791" s="10">
        <v>790</v>
      </c>
      <c r="B791" s="7" t="s">
        <v>6893</v>
      </c>
      <c r="C791" s="70" t="s">
        <v>3905</v>
      </c>
      <c r="D791" s="40">
        <v>27.747895754136657</v>
      </c>
      <c r="E791" s="8">
        <f t="shared" si="128"/>
        <v>8.7899999999999991</v>
      </c>
      <c r="F791" s="40"/>
      <c r="G791" s="8"/>
      <c r="H791" s="40"/>
      <c r="I791" s="8"/>
      <c r="J791" s="8"/>
      <c r="K791" s="8"/>
      <c r="L791" s="40">
        <v>8</v>
      </c>
      <c r="M791" s="8">
        <f t="shared" si="129"/>
        <v>2.5299999999999998</v>
      </c>
      <c r="N791" s="40"/>
      <c r="O791" s="8"/>
      <c r="P791" s="40"/>
      <c r="Q791" s="8"/>
      <c r="R791" s="157">
        <f t="shared" si="126"/>
        <v>35.747895754136657</v>
      </c>
      <c r="S791" s="9">
        <f t="shared" si="127"/>
        <v>11.319999999999999</v>
      </c>
      <c r="T791" s="9"/>
    </row>
    <row r="792" spans="1:20" s="16" customFormat="1" ht="13.5" customHeight="1" x14ac:dyDescent="0.15">
      <c r="A792" s="10">
        <v>791</v>
      </c>
      <c r="B792" s="7" t="s">
        <v>6894</v>
      </c>
      <c r="C792" s="70" t="s">
        <v>6895</v>
      </c>
      <c r="D792" s="40">
        <v>15.673500000000001</v>
      </c>
      <c r="E792" s="8">
        <f t="shared" si="128"/>
        <v>4.96</v>
      </c>
      <c r="F792" s="40"/>
      <c r="G792" s="8"/>
      <c r="H792" s="40">
        <v>90.507999999999996</v>
      </c>
      <c r="I792" s="8">
        <f t="shared" ref="I792:I793" si="131">ROUND(H792/60*19,2)</f>
        <v>28.66</v>
      </c>
      <c r="J792" s="8"/>
      <c r="K792" s="8"/>
      <c r="L792" s="40">
        <v>8.3576249999999987</v>
      </c>
      <c r="M792" s="8">
        <f t="shared" si="129"/>
        <v>2.65</v>
      </c>
      <c r="N792" s="40"/>
      <c r="O792" s="8"/>
      <c r="P792" s="40"/>
      <c r="Q792" s="8"/>
      <c r="R792" s="157">
        <f t="shared" si="126"/>
        <v>114.539125</v>
      </c>
      <c r="S792" s="9">
        <f t="shared" si="127"/>
        <v>36.269999999999996</v>
      </c>
      <c r="T792" s="9"/>
    </row>
    <row r="793" spans="1:20" s="16" customFormat="1" ht="13.5" customHeight="1" x14ac:dyDescent="0.15">
      <c r="A793" s="10">
        <v>792</v>
      </c>
      <c r="B793" s="7" t="s">
        <v>7222</v>
      </c>
      <c r="C793" s="70" t="s">
        <v>188</v>
      </c>
      <c r="D793" s="40">
        <v>8.2560000000000002</v>
      </c>
      <c r="E793" s="8">
        <f t="shared" si="128"/>
        <v>2.61</v>
      </c>
      <c r="F793" s="40"/>
      <c r="G793" s="8"/>
      <c r="H793" s="40">
        <v>36.08</v>
      </c>
      <c r="I793" s="8">
        <f t="shared" si="131"/>
        <v>11.43</v>
      </c>
      <c r="J793" s="8"/>
      <c r="K793" s="8"/>
      <c r="L793" s="40">
        <v>7.9230000000000009</v>
      </c>
      <c r="M793" s="8">
        <f t="shared" si="129"/>
        <v>2.5099999999999998</v>
      </c>
      <c r="N793" s="40"/>
      <c r="O793" s="8"/>
      <c r="P793" s="40"/>
      <c r="Q793" s="8"/>
      <c r="R793" s="157">
        <f t="shared" si="126"/>
        <v>52.259</v>
      </c>
      <c r="S793" s="9">
        <f t="shared" si="127"/>
        <v>16.549999999999997</v>
      </c>
      <c r="T793" s="9"/>
    </row>
    <row r="794" spans="1:20" s="16" customFormat="1" ht="13.5" customHeight="1" x14ac:dyDescent="0.15">
      <c r="A794" s="10">
        <v>793</v>
      </c>
      <c r="B794" s="7" t="s">
        <v>6938</v>
      </c>
      <c r="C794" s="70" t="s">
        <v>6939</v>
      </c>
      <c r="D794" s="40">
        <v>68.8</v>
      </c>
      <c r="E794" s="8">
        <f t="shared" si="128"/>
        <v>21.79</v>
      </c>
      <c r="F794" s="40"/>
      <c r="G794" s="8"/>
      <c r="H794" s="40"/>
      <c r="I794" s="8"/>
      <c r="J794" s="8"/>
      <c r="K794" s="8"/>
      <c r="L794" s="40">
        <v>10</v>
      </c>
      <c r="M794" s="8">
        <f t="shared" si="129"/>
        <v>3.17</v>
      </c>
      <c r="N794" s="40"/>
      <c r="O794" s="8"/>
      <c r="P794" s="40"/>
      <c r="Q794" s="8"/>
      <c r="R794" s="157">
        <f t="shared" si="126"/>
        <v>78.8</v>
      </c>
      <c r="S794" s="9">
        <f t="shared" si="127"/>
        <v>24.96</v>
      </c>
      <c r="T794" s="9"/>
    </row>
    <row r="795" spans="1:20" s="16" customFormat="1" ht="13.5" customHeight="1" x14ac:dyDescent="0.15">
      <c r="A795" s="10">
        <v>794</v>
      </c>
      <c r="B795" s="7" t="s">
        <v>4070</v>
      </c>
      <c r="C795" s="70" t="s">
        <v>4071</v>
      </c>
      <c r="D795" s="40">
        <v>12.577500000000001</v>
      </c>
      <c r="E795" s="8">
        <f t="shared" si="128"/>
        <v>3.98</v>
      </c>
      <c r="F795" s="40"/>
      <c r="G795" s="8"/>
      <c r="H795" s="40">
        <v>84.48</v>
      </c>
      <c r="I795" s="8">
        <f t="shared" ref="I795:I796" si="132">ROUND(H795/60*19,2)</f>
        <v>26.75</v>
      </c>
      <c r="J795" s="8"/>
      <c r="K795" s="8"/>
      <c r="L795" s="40">
        <v>7.1012500000000003</v>
      </c>
      <c r="M795" s="8">
        <f t="shared" si="129"/>
        <v>2.25</v>
      </c>
      <c r="N795" s="40"/>
      <c r="O795" s="8"/>
      <c r="P795" s="40"/>
      <c r="Q795" s="8"/>
      <c r="R795" s="157">
        <f t="shared" si="126"/>
        <v>104.15875</v>
      </c>
      <c r="S795" s="9">
        <f t="shared" si="127"/>
        <v>32.980000000000004</v>
      </c>
      <c r="T795" s="9"/>
    </row>
    <row r="796" spans="1:20" s="16" customFormat="1" ht="13.5" customHeight="1" x14ac:dyDescent="0.15">
      <c r="A796" s="10">
        <v>795</v>
      </c>
      <c r="B796" s="7" t="s">
        <v>3928</v>
      </c>
      <c r="C796" s="70" t="s">
        <v>3929</v>
      </c>
      <c r="D796" s="40">
        <v>10.199999999999999</v>
      </c>
      <c r="E796" s="8">
        <f t="shared" si="128"/>
        <v>3.23</v>
      </c>
      <c r="F796" s="40"/>
      <c r="G796" s="8"/>
      <c r="H796" s="40">
        <v>101.6</v>
      </c>
      <c r="I796" s="8">
        <f t="shared" si="132"/>
        <v>32.17</v>
      </c>
      <c r="J796" s="8"/>
      <c r="K796" s="8"/>
      <c r="L796" s="40">
        <v>11.399999999999999</v>
      </c>
      <c r="M796" s="8">
        <f t="shared" si="129"/>
        <v>3.61</v>
      </c>
      <c r="N796" s="40"/>
      <c r="O796" s="8"/>
      <c r="P796" s="40"/>
      <c r="Q796" s="8"/>
      <c r="R796" s="157">
        <f t="shared" si="126"/>
        <v>123.19999999999999</v>
      </c>
      <c r="S796" s="9">
        <f t="shared" si="127"/>
        <v>39.01</v>
      </c>
      <c r="T796" s="9"/>
    </row>
    <row r="797" spans="1:20" s="16" customFormat="1" ht="13.5" customHeight="1" x14ac:dyDescent="0.15">
      <c r="A797" s="10">
        <v>796</v>
      </c>
      <c r="B797" s="7" t="s">
        <v>649</v>
      </c>
      <c r="C797" s="70" t="s">
        <v>7223</v>
      </c>
      <c r="D797" s="40">
        <v>100</v>
      </c>
      <c r="E797" s="8">
        <f t="shared" si="128"/>
        <v>31.67</v>
      </c>
      <c r="F797" s="40"/>
      <c r="G797" s="8"/>
      <c r="H797" s="40"/>
      <c r="I797" s="8"/>
      <c r="J797" s="8"/>
      <c r="K797" s="8"/>
      <c r="L797" s="40">
        <v>0</v>
      </c>
      <c r="M797" s="8">
        <f t="shared" si="129"/>
        <v>0</v>
      </c>
      <c r="N797" s="40"/>
      <c r="O797" s="8"/>
      <c r="P797" s="40">
        <v>5</v>
      </c>
      <c r="Q797" s="8">
        <f>ROUND(P797*$U$3/60,2)</f>
        <v>1.58</v>
      </c>
      <c r="R797" s="157">
        <f t="shared" si="126"/>
        <v>105</v>
      </c>
      <c r="S797" s="9">
        <f t="shared" si="127"/>
        <v>33.25</v>
      </c>
      <c r="T797" s="9"/>
    </row>
    <row r="798" spans="1:20" s="16" customFormat="1" ht="13.5" customHeight="1" x14ac:dyDescent="0.15">
      <c r="A798" s="10">
        <v>797</v>
      </c>
      <c r="B798" s="7" t="s">
        <v>7013</v>
      </c>
      <c r="C798" s="70" t="s">
        <v>3430</v>
      </c>
      <c r="D798" s="40">
        <v>85</v>
      </c>
      <c r="E798" s="8">
        <f t="shared" si="128"/>
        <v>26.92</v>
      </c>
      <c r="F798" s="40"/>
      <c r="G798" s="8"/>
      <c r="H798" s="40"/>
      <c r="I798" s="8"/>
      <c r="J798" s="8"/>
      <c r="K798" s="8"/>
      <c r="L798" s="40">
        <v>10</v>
      </c>
      <c r="M798" s="8">
        <f t="shared" si="129"/>
        <v>3.17</v>
      </c>
      <c r="N798" s="40"/>
      <c r="O798" s="8"/>
      <c r="P798" s="40"/>
      <c r="Q798" s="8"/>
      <c r="R798" s="157">
        <f t="shared" si="126"/>
        <v>95</v>
      </c>
      <c r="S798" s="9">
        <f t="shared" si="127"/>
        <v>30.090000000000003</v>
      </c>
      <c r="T798" s="9"/>
    </row>
    <row r="799" spans="1:20" s="16" customFormat="1" ht="13.5" customHeight="1" x14ac:dyDescent="0.15">
      <c r="A799" s="10">
        <v>798</v>
      </c>
      <c r="B799" s="7" t="s">
        <v>7014</v>
      </c>
      <c r="C799" s="70" t="s">
        <v>1211</v>
      </c>
      <c r="D799" s="40">
        <v>19.219968000000001</v>
      </c>
      <c r="E799" s="8">
        <f t="shared" si="128"/>
        <v>6.09</v>
      </c>
      <c r="F799" s="40"/>
      <c r="G799" s="8"/>
      <c r="H799" s="40">
        <v>93.48</v>
      </c>
      <c r="I799" s="8">
        <f>ROUND(H799/60*19,2)</f>
        <v>29.6</v>
      </c>
      <c r="J799" s="8"/>
      <c r="K799" s="8"/>
      <c r="L799" s="40">
        <v>13.984</v>
      </c>
      <c r="M799" s="8">
        <f t="shared" si="129"/>
        <v>4.43</v>
      </c>
      <c r="N799" s="40"/>
      <c r="O799" s="8"/>
      <c r="P799" s="40"/>
      <c r="Q799" s="8"/>
      <c r="R799" s="157">
        <f t="shared" si="126"/>
        <v>126.68396800000001</v>
      </c>
      <c r="S799" s="9">
        <f t="shared" si="127"/>
        <v>40.119999999999997</v>
      </c>
      <c r="T799" s="9"/>
    </row>
    <row r="800" spans="1:20" s="16" customFormat="1" ht="13.5" customHeight="1" x14ac:dyDescent="0.15">
      <c r="A800" s="10">
        <v>799</v>
      </c>
      <c r="B800" s="7" t="s">
        <v>7062</v>
      </c>
      <c r="C800" s="70" t="s">
        <v>7063</v>
      </c>
      <c r="D800" s="40">
        <v>68</v>
      </c>
      <c r="E800" s="8">
        <f t="shared" si="128"/>
        <v>21.53</v>
      </c>
      <c r="F800" s="40"/>
      <c r="G800" s="8"/>
      <c r="H800" s="40"/>
      <c r="I800" s="8"/>
      <c r="J800" s="8"/>
      <c r="K800" s="8"/>
      <c r="L800" s="40">
        <v>8</v>
      </c>
      <c r="M800" s="8">
        <f t="shared" si="129"/>
        <v>2.5299999999999998</v>
      </c>
      <c r="N800" s="40"/>
      <c r="O800" s="8"/>
      <c r="P800" s="40"/>
      <c r="Q800" s="8"/>
      <c r="R800" s="157">
        <f t="shared" si="126"/>
        <v>76</v>
      </c>
      <c r="S800" s="9">
        <f t="shared" si="127"/>
        <v>24.060000000000002</v>
      </c>
      <c r="T800" s="9"/>
    </row>
    <row r="801" spans="1:20" s="16" customFormat="1" ht="13.5" customHeight="1" x14ac:dyDescent="0.15">
      <c r="A801" s="10">
        <v>800</v>
      </c>
      <c r="B801" s="7" t="s">
        <v>6948</v>
      </c>
      <c r="C801" s="70" t="s">
        <v>6949</v>
      </c>
      <c r="D801" s="40">
        <v>76.5</v>
      </c>
      <c r="E801" s="8">
        <f t="shared" si="128"/>
        <v>24.23</v>
      </c>
      <c r="F801" s="40"/>
      <c r="G801" s="8"/>
      <c r="H801" s="40">
        <v>580</v>
      </c>
      <c r="I801" s="8">
        <f t="shared" ref="I801:I802" si="133">ROUND(H801/60*19,2)</f>
        <v>183.67</v>
      </c>
      <c r="J801" s="8"/>
      <c r="K801" s="8"/>
      <c r="L801" s="40">
        <v>10.9</v>
      </c>
      <c r="M801" s="8">
        <f t="shared" si="129"/>
        <v>3.45</v>
      </c>
      <c r="N801" s="40"/>
      <c r="O801" s="8"/>
      <c r="P801" s="40"/>
      <c r="Q801" s="8"/>
      <c r="R801" s="157">
        <f t="shared" si="126"/>
        <v>667.4</v>
      </c>
      <c r="S801" s="9">
        <f t="shared" si="127"/>
        <v>211.34999999999997</v>
      </c>
      <c r="T801" s="9"/>
    </row>
    <row r="802" spans="1:20" s="16" customFormat="1" ht="13.5" customHeight="1" x14ac:dyDescent="0.15">
      <c r="A802" s="10">
        <v>801</v>
      </c>
      <c r="B802" s="7" t="s">
        <v>6887</v>
      </c>
      <c r="C802" s="70" t="s">
        <v>6888</v>
      </c>
      <c r="D802" s="40">
        <v>76.5</v>
      </c>
      <c r="E802" s="8">
        <f t="shared" si="128"/>
        <v>24.23</v>
      </c>
      <c r="F802" s="40"/>
      <c r="G802" s="8"/>
      <c r="H802" s="40">
        <v>580</v>
      </c>
      <c r="I802" s="8">
        <f t="shared" si="133"/>
        <v>183.67</v>
      </c>
      <c r="J802" s="8"/>
      <c r="K802" s="8"/>
      <c r="L802" s="40">
        <v>10.9</v>
      </c>
      <c r="M802" s="8">
        <f t="shared" si="129"/>
        <v>3.45</v>
      </c>
      <c r="N802" s="40"/>
      <c r="O802" s="8"/>
      <c r="P802" s="40"/>
      <c r="Q802" s="8"/>
      <c r="R802" s="157">
        <f t="shared" si="126"/>
        <v>667.4</v>
      </c>
      <c r="S802" s="9">
        <f t="shared" si="127"/>
        <v>211.34999999999997</v>
      </c>
      <c r="T802" s="9"/>
    </row>
    <row r="803" spans="1:20" s="16" customFormat="1" ht="13.5" customHeight="1" x14ac:dyDescent="0.15">
      <c r="A803" s="10">
        <v>802</v>
      </c>
      <c r="B803" s="7" t="s">
        <v>5</v>
      </c>
      <c r="C803" s="70" t="s">
        <v>6</v>
      </c>
      <c r="D803" s="40">
        <v>3.9210142048000001</v>
      </c>
      <c r="E803" s="8">
        <f t="shared" si="128"/>
        <v>1.24</v>
      </c>
      <c r="F803" s="40"/>
      <c r="G803" s="8"/>
      <c r="H803" s="40"/>
      <c r="I803" s="8"/>
      <c r="J803" s="8"/>
      <c r="K803" s="8"/>
      <c r="L803" s="40"/>
      <c r="M803" s="8"/>
      <c r="N803" s="40"/>
      <c r="O803" s="8"/>
      <c r="P803" s="40"/>
      <c r="Q803" s="8"/>
      <c r="R803" s="157">
        <f t="shared" si="126"/>
        <v>3.9210142048000001</v>
      </c>
      <c r="S803" s="9">
        <f t="shared" si="127"/>
        <v>1.24</v>
      </c>
      <c r="T803" s="9"/>
    </row>
    <row r="804" spans="1:20" s="16" customFormat="1" ht="13.5" customHeight="1" x14ac:dyDescent="0.15">
      <c r="A804" s="10">
        <v>803</v>
      </c>
      <c r="B804" s="7" t="s">
        <v>712</v>
      </c>
      <c r="C804" s="70" t="s">
        <v>713</v>
      </c>
      <c r="D804" s="40">
        <v>6.4348907706268621</v>
      </c>
      <c r="E804" s="8">
        <f t="shared" si="128"/>
        <v>2.04</v>
      </c>
      <c r="F804" s="40"/>
      <c r="G804" s="8"/>
      <c r="H804" s="40"/>
      <c r="I804" s="8"/>
      <c r="J804" s="8"/>
      <c r="K804" s="8"/>
      <c r="L804" s="40"/>
      <c r="M804" s="8"/>
      <c r="N804" s="40"/>
      <c r="O804" s="8"/>
      <c r="P804" s="40">
        <v>5</v>
      </c>
      <c r="Q804" s="8">
        <f>ROUND(P804*$U$3/60,2)</f>
        <v>1.58</v>
      </c>
      <c r="R804" s="157">
        <f t="shared" si="126"/>
        <v>11.434890770626861</v>
      </c>
      <c r="S804" s="9">
        <f t="shared" si="127"/>
        <v>3.62</v>
      </c>
      <c r="T804" s="9"/>
    </row>
    <row r="805" spans="1:20" s="16" customFormat="1" ht="13.5" customHeight="1" x14ac:dyDescent="0.15">
      <c r="A805" s="10">
        <v>804</v>
      </c>
      <c r="B805" s="7" t="s">
        <v>688</v>
      </c>
      <c r="C805" s="70" t="s">
        <v>5075</v>
      </c>
      <c r="D805" s="40">
        <v>50.362499999999997</v>
      </c>
      <c r="E805" s="8">
        <f t="shared" si="128"/>
        <v>15.95</v>
      </c>
      <c r="F805" s="40">
        <v>4</v>
      </c>
      <c r="G805" s="8">
        <f t="shared" ref="G805:G806" si="134">ROUND(F805*$U$3/60,2)</f>
        <v>1.27</v>
      </c>
      <c r="H805" s="40"/>
      <c r="I805" s="8"/>
      <c r="J805" s="8"/>
      <c r="K805" s="8"/>
      <c r="L805" s="40"/>
      <c r="M805" s="8"/>
      <c r="N805" s="40">
        <v>15</v>
      </c>
      <c r="O805" s="8">
        <f>ROUND(N805*$U$3*3.5/3600,2)</f>
        <v>0.28000000000000003</v>
      </c>
      <c r="P805" s="40">
        <v>5</v>
      </c>
      <c r="Q805" s="8">
        <f>ROUND(P805*$U$3/60,2)</f>
        <v>1.58</v>
      </c>
      <c r="R805" s="157">
        <f t="shared" si="126"/>
        <v>60.237499999999997</v>
      </c>
      <c r="S805" s="9">
        <f t="shared" si="127"/>
        <v>19.079999999999998</v>
      </c>
      <c r="T805" s="9"/>
    </row>
    <row r="806" spans="1:20" s="16" customFormat="1" ht="13.5" customHeight="1" x14ac:dyDescent="0.15">
      <c r="A806" s="10">
        <v>805</v>
      </c>
      <c r="B806" s="7" t="s">
        <v>3829</v>
      </c>
      <c r="C806" s="70" t="s">
        <v>3901</v>
      </c>
      <c r="D806" s="40">
        <v>55.25</v>
      </c>
      <c r="E806" s="8">
        <f t="shared" si="128"/>
        <v>17.5</v>
      </c>
      <c r="F806" s="40">
        <v>2</v>
      </c>
      <c r="G806" s="8">
        <f t="shared" si="134"/>
        <v>0.63</v>
      </c>
      <c r="H806" s="40"/>
      <c r="I806" s="8"/>
      <c r="J806" s="8"/>
      <c r="K806" s="8"/>
      <c r="L806" s="40"/>
      <c r="M806" s="8"/>
      <c r="N806" s="40">
        <v>39</v>
      </c>
      <c r="O806" s="8">
        <f>ROUND(N806*$U$3*3.5/3600,2)</f>
        <v>0.72</v>
      </c>
      <c r="P806" s="40">
        <v>5</v>
      </c>
      <c r="Q806" s="8">
        <f>ROUND(P806*$U$3/60,2)</f>
        <v>1.58</v>
      </c>
      <c r="R806" s="157">
        <f t="shared" si="126"/>
        <v>64.525000000000006</v>
      </c>
      <c r="S806" s="9">
        <f t="shared" si="127"/>
        <v>20.43</v>
      </c>
      <c r="T806" s="9"/>
    </row>
    <row r="807" spans="1:20" s="16" customFormat="1" ht="13.5" customHeight="1" x14ac:dyDescent="0.15">
      <c r="A807" s="10">
        <v>806</v>
      </c>
      <c r="B807" s="7" t="s">
        <v>4030</v>
      </c>
      <c r="C807" s="70" t="s">
        <v>5119</v>
      </c>
      <c r="D807" s="40">
        <v>85</v>
      </c>
      <c r="E807" s="8">
        <f t="shared" si="128"/>
        <v>26.92</v>
      </c>
      <c r="F807" s="40"/>
      <c r="G807" s="8"/>
      <c r="H807" s="40"/>
      <c r="I807" s="8"/>
      <c r="J807" s="8"/>
      <c r="K807" s="8"/>
      <c r="L807" s="40"/>
      <c r="M807" s="8"/>
      <c r="N807" s="40">
        <v>35</v>
      </c>
      <c r="O807" s="8">
        <f>ROUND(N807*$U$3*3.5/3600,2)</f>
        <v>0.65</v>
      </c>
      <c r="P807" s="40">
        <v>5</v>
      </c>
      <c r="Q807" s="8">
        <f>ROUND(P807*$U$3/60,2)</f>
        <v>1.58</v>
      </c>
      <c r="R807" s="157">
        <f t="shared" si="126"/>
        <v>92.041666666666671</v>
      </c>
      <c r="S807" s="9">
        <f t="shared" si="127"/>
        <v>29.15</v>
      </c>
      <c r="T807" s="9"/>
    </row>
    <row r="808" spans="1:20" s="16" customFormat="1" ht="13.5" customHeight="1" x14ac:dyDescent="0.15">
      <c r="A808" s="10">
        <v>807</v>
      </c>
      <c r="B808" s="7" t="s">
        <v>4132</v>
      </c>
      <c r="C808" s="70" t="s">
        <v>5130</v>
      </c>
      <c r="D808" s="40">
        <v>93.5</v>
      </c>
      <c r="E808" s="8">
        <f t="shared" si="128"/>
        <v>29.61</v>
      </c>
      <c r="F808" s="40"/>
      <c r="G808" s="8"/>
      <c r="H808" s="40"/>
      <c r="I808" s="8"/>
      <c r="J808" s="8"/>
      <c r="K808" s="8"/>
      <c r="L808" s="40"/>
      <c r="M808" s="8"/>
      <c r="N808" s="40">
        <v>32</v>
      </c>
      <c r="O808" s="8">
        <f>ROUND(N808*$U$3*3.5/3600,2)</f>
        <v>0.59</v>
      </c>
      <c r="P808" s="40"/>
      <c r="Q808" s="8"/>
      <c r="R808" s="157">
        <f t="shared" si="126"/>
        <v>95.36666666666666</v>
      </c>
      <c r="S808" s="9">
        <f t="shared" si="127"/>
        <v>30.2</v>
      </c>
      <c r="T808" s="9"/>
    </row>
    <row r="809" spans="1:20" s="16" customFormat="1" ht="13.5" customHeight="1" x14ac:dyDescent="0.15">
      <c r="A809" s="10">
        <v>808</v>
      </c>
      <c r="B809" s="7" t="s">
        <v>4241</v>
      </c>
      <c r="C809" s="70" t="s">
        <v>4242</v>
      </c>
      <c r="D809" s="40">
        <v>21.675000000000001</v>
      </c>
      <c r="E809" s="8">
        <f t="shared" si="128"/>
        <v>6.86</v>
      </c>
      <c r="F809" s="40"/>
      <c r="G809" s="8"/>
      <c r="H809" s="40"/>
      <c r="I809" s="8"/>
      <c r="J809" s="8"/>
      <c r="K809" s="8"/>
      <c r="L809" s="40"/>
      <c r="M809" s="8"/>
      <c r="N809" s="40">
        <v>3</v>
      </c>
      <c r="O809" s="8">
        <f>ROUND(N809*$U$3*3.5/3600,2)</f>
        <v>0.06</v>
      </c>
      <c r="P809" s="40"/>
      <c r="Q809" s="8"/>
      <c r="R809" s="157">
        <f t="shared" si="126"/>
        <v>21.85</v>
      </c>
      <c r="S809" s="9">
        <f t="shared" si="127"/>
        <v>6.92</v>
      </c>
      <c r="T809" s="9"/>
    </row>
    <row r="810" spans="1:20" s="16" customFormat="1" ht="13.5" customHeight="1" x14ac:dyDescent="0.15">
      <c r="A810" s="10">
        <v>809</v>
      </c>
      <c r="B810" s="7" t="s">
        <v>4313</v>
      </c>
      <c r="C810" s="70" t="s">
        <v>5386</v>
      </c>
      <c r="D810" s="40"/>
      <c r="E810" s="8"/>
      <c r="F810" s="40"/>
      <c r="G810" s="8"/>
      <c r="H810" s="40"/>
      <c r="I810" s="8"/>
      <c r="J810" s="8"/>
      <c r="K810" s="8"/>
      <c r="L810" s="40"/>
      <c r="M810" s="8"/>
      <c r="N810" s="40"/>
      <c r="O810" s="8"/>
      <c r="P810" s="40">
        <v>5</v>
      </c>
      <c r="Q810" s="8">
        <f>ROUND(P810*$U$3/60,2)</f>
        <v>1.58</v>
      </c>
      <c r="R810" s="157">
        <f t="shared" si="126"/>
        <v>5</v>
      </c>
      <c r="S810" s="9">
        <f t="shared" si="127"/>
        <v>1.58</v>
      </c>
      <c r="T810" s="9"/>
    </row>
    <row r="811" spans="1:20" s="16" customFormat="1" ht="13.5" customHeight="1" x14ac:dyDescent="0.15">
      <c r="A811" s="10">
        <v>810</v>
      </c>
      <c r="B811" s="7" t="s">
        <v>4332</v>
      </c>
      <c r="C811" s="70" t="s">
        <v>4333</v>
      </c>
      <c r="D811" s="40">
        <v>1.7</v>
      </c>
      <c r="E811" s="8">
        <f t="shared" si="128"/>
        <v>0.54</v>
      </c>
      <c r="F811" s="40"/>
      <c r="G811" s="8"/>
      <c r="H811" s="40"/>
      <c r="I811" s="8"/>
      <c r="J811" s="8"/>
      <c r="K811" s="8"/>
      <c r="L811" s="40"/>
      <c r="M811" s="8"/>
      <c r="N811" s="40"/>
      <c r="O811" s="8"/>
      <c r="P811" s="40">
        <v>5</v>
      </c>
      <c r="Q811" s="8">
        <f>ROUND(P811*$U$3/60,2)</f>
        <v>1.58</v>
      </c>
      <c r="R811" s="157">
        <f t="shared" si="126"/>
        <v>6.7</v>
      </c>
      <c r="S811" s="9">
        <f t="shared" si="127"/>
        <v>2.12</v>
      </c>
      <c r="T811" s="9"/>
    </row>
    <row r="812" spans="1:20" s="16" customFormat="1" ht="13.5" customHeight="1" x14ac:dyDescent="0.15">
      <c r="A812" s="10">
        <v>811</v>
      </c>
      <c r="B812" s="7" t="s">
        <v>7224</v>
      </c>
      <c r="C812" s="70" t="s">
        <v>6432</v>
      </c>
      <c r="D812" s="40">
        <v>5.0266900416393403</v>
      </c>
      <c r="E812" s="8">
        <f t="shared" si="128"/>
        <v>1.59</v>
      </c>
      <c r="F812" s="40"/>
      <c r="G812" s="8"/>
      <c r="H812" s="40"/>
      <c r="I812" s="8"/>
      <c r="J812" s="8"/>
      <c r="K812" s="8"/>
      <c r="L812" s="40"/>
      <c r="M812" s="8"/>
      <c r="N812" s="40">
        <v>19</v>
      </c>
      <c r="O812" s="8">
        <f>ROUND(N812*$U$3*3.5/3600,2)</f>
        <v>0.35</v>
      </c>
      <c r="P812" s="40"/>
      <c r="Q812" s="8"/>
      <c r="R812" s="157">
        <f t="shared" si="126"/>
        <v>6.1350233749726737</v>
      </c>
      <c r="S812" s="9">
        <f t="shared" si="127"/>
        <v>1.94</v>
      </c>
      <c r="T812" s="9"/>
    </row>
    <row r="813" spans="1:20" s="16" customFormat="1" ht="13.5" customHeight="1" x14ac:dyDescent="0.15">
      <c r="A813" s="10">
        <v>812</v>
      </c>
      <c r="B813" s="7" t="s">
        <v>4803</v>
      </c>
      <c r="C813" s="70" t="s">
        <v>5148</v>
      </c>
      <c r="D813" s="40">
        <v>19.5</v>
      </c>
      <c r="E813" s="8">
        <f t="shared" si="128"/>
        <v>6.18</v>
      </c>
      <c r="F813" s="40"/>
      <c r="G813" s="8"/>
      <c r="H813" s="40"/>
      <c r="I813" s="8"/>
      <c r="J813" s="8"/>
      <c r="K813" s="8"/>
      <c r="L813" s="40"/>
      <c r="M813" s="8"/>
      <c r="N813" s="40">
        <v>8</v>
      </c>
      <c r="O813" s="8">
        <f>ROUND(N813*$U$3*3.5/3600,2)</f>
        <v>0.15</v>
      </c>
      <c r="P813" s="40"/>
      <c r="Q813" s="8"/>
      <c r="R813" s="157">
        <f t="shared" si="126"/>
        <v>19.966666666666665</v>
      </c>
      <c r="S813" s="9">
        <f t="shared" si="127"/>
        <v>6.33</v>
      </c>
      <c r="T813" s="9"/>
    </row>
    <row r="814" spans="1:20" s="16" customFormat="1" ht="13.5" customHeight="1" x14ac:dyDescent="0.15">
      <c r="A814" s="10">
        <v>813</v>
      </c>
      <c r="B814" s="7" t="s">
        <v>6657</v>
      </c>
      <c r="C814" s="70" t="s">
        <v>7225</v>
      </c>
      <c r="D814" s="40">
        <v>1.4671200600000001</v>
      </c>
      <c r="E814" s="8">
        <f t="shared" si="128"/>
        <v>0.46</v>
      </c>
      <c r="F814" s="40"/>
      <c r="G814" s="8"/>
      <c r="H814" s="40"/>
      <c r="I814" s="8"/>
      <c r="J814" s="8"/>
      <c r="K814" s="8"/>
      <c r="L814" s="40"/>
      <c r="M814" s="8"/>
      <c r="N814" s="40"/>
      <c r="O814" s="8"/>
      <c r="P814" s="40">
        <v>5</v>
      </c>
      <c r="Q814" s="8">
        <f>ROUND(P814*$U$3/60,2)</f>
        <v>1.58</v>
      </c>
      <c r="R814" s="157">
        <f t="shared" si="126"/>
        <v>6.4671200600000001</v>
      </c>
      <c r="S814" s="9">
        <f t="shared" si="127"/>
        <v>2.04</v>
      </c>
      <c r="T814" s="9"/>
    </row>
    <row r="815" spans="1:20" s="16" customFormat="1" ht="13.5" customHeight="1" x14ac:dyDescent="0.15">
      <c r="A815" s="10">
        <v>814</v>
      </c>
      <c r="B815" s="7" t="s">
        <v>407</v>
      </c>
      <c r="C815" s="70" t="s">
        <v>408</v>
      </c>
      <c r="D815" s="40">
        <v>10.39</v>
      </c>
      <c r="E815" s="8">
        <f t="shared" si="128"/>
        <v>3.29</v>
      </c>
      <c r="F815" s="40"/>
      <c r="G815" s="8"/>
      <c r="H815" s="40"/>
      <c r="I815" s="8"/>
      <c r="J815" s="8"/>
      <c r="K815" s="8"/>
      <c r="L815" s="40"/>
      <c r="M815" s="8"/>
      <c r="N815" s="40">
        <v>40</v>
      </c>
      <c r="O815" s="8">
        <f>ROUND(N815*$U$3*3.5/3600,2)</f>
        <v>0.74</v>
      </c>
      <c r="P815" s="40">
        <v>5</v>
      </c>
      <c r="Q815" s="8">
        <f>ROUND(P815*$U$3/60,2)</f>
        <v>1.58</v>
      </c>
      <c r="R815" s="157">
        <f t="shared" si="126"/>
        <v>17.723333333333333</v>
      </c>
      <c r="S815" s="9">
        <f t="shared" si="127"/>
        <v>5.61</v>
      </c>
      <c r="T815" s="9"/>
    </row>
    <row r="816" spans="1:20" s="16" customFormat="1" ht="13.5" customHeight="1" x14ac:dyDescent="0.15">
      <c r="A816" s="10">
        <v>815</v>
      </c>
      <c r="B816" s="7" t="s">
        <v>7226</v>
      </c>
      <c r="C816" s="70" t="s">
        <v>6874</v>
      </c>
      <c r="D816" s="40">
        <v>250</v>
      </c>
      <c r="E816" s="8">
        <f t="shared" si="128"/>
        <v>79.17</v>
      </c>
      <c r="F816" s="40"/>
      <c r="G816" s="8"/>
      <c r="H816" s="40"/>
      <c r="I816" s="8"/>
      <c r="J816" s="8"/>
      <c r="K816" s="8"/>
      <c r="L816" s="40"/>
      <c r="M816" s="8"/>
      <c r="N816" s="40">
        <v>50</v>
      </c>
      <c r="O816" s="8">
        <f>ROUND(N816*$U$3*3.5/3600,2)</f>
        <v>0.92</v>
      </c>
      <c r="P816" s="40">
        <v>5</v>
      </c>
      <c r="Q816" s="8">
        <f>ROUND(P816*$U$3/60,2)</f>
        <v>1.58</v>
      </c>
      <c r="R816" s="157">
        <f t="shared" si="126"/>
        <v>257.91666666666669</v>
      </c>
      <c r="S816" s="9">
        <f t="shared" si="127"/>
        <v>81.67</v>
      </c>
      <c r="T816" s="9"/>
    </row>
    <row r="817" spans="1:20" s="16" customFormat="1" ht="13.5" customHeight="1" x14ac:dyDescent="0.15">
      <c r="A817" s="10">
        <v>816</v>
      </c>
      <c r="B817" s="7" t="s">
        <v>7227</v>
      </c>
      <c r="C817" s="70" t="s">
        <v>204</v>
      </c>
      <c r="D817" s="40">
        <v>35</v>
      </c>
      <c r="E817" s="8">
        <f t="shared" si="128"/>
        <v>11.08</v>
      </c>
      <c r="F817" s="40"/>
      <c r="G817" s="8"/>
      <c r="H817" s="40"/>
      <c r="I817" s="8"/>
      <c r="J817" s="8"/>
      <c r="K817" s="8"/>
      <c r="L817" s="40"/>
      <c r="M817" s="8"/>
      <c r="N817" s="40">
        <v>41</v>
      </c>
      <c r="O817" s="8">
        <f>ROUND(N817*$U$3*3.5/3600,2)</f>
        <v>0.76</v>
      </c>
      <c r="P817" s="40">
        <v>5</v>
      </c>
      <c r="Q817" s="8">
        <f>ROUND(P817*$U$3/60,2)</f>
        <v>1.58</v>
      </c>
      <c r="R817" s="157">
        <f t="shared" si="126"/>
        <v>42.391666666666666</v>
      </c>
      <c r="S817" s="9">
        <f t="shared" si="127"/>
        <v>13.42</v>
      </c>
      <c r="T817" s="9"/>
    </row>
    <row r="818" spans="1:20" s="16" customFormat="1" ht="13.5" customHeight="1" x14ac:dyDescent="0.15">
      <c r="A818" s="10">
        <v>817</v>
      </c>
      <c r="B818" s="7" t="s">
        <v>7</v>
      </c>
      <c r="C818" s="70" t="s">
        <v>4974</v>
      </c>
      <c r="D818" s="40">
        <v>5.4436575963636322</v>
      </c>
      <c r="E818" s="8">
        <f t="shared" si="128"/>
        <v>1.72</v>
      </c>
      <c r="F818" s="40"/>
      <c r="G818" s="8"/>
      <c r="H818" s="40"/>
      <c r="I818" s="8"/>
      <c r="J818" s="8"/>
      <c r="K818" s="8"/>
      <c r="L818" s="40"/>
      <c r="M818" s="8"/>
      <c r="N818" s="40"/>
      <c r="O818" s="8"/>
      <c r="P818" s="40"/>
      <c r="Q818" s="8"/>
      <c r="R818" s="157">
        <f t="shared" si="126"/>
        <v>5.4436575963636322</v>
      </c>
      <c r="S818" s="9">
        <f t="shared" si="127"/>
        <v>1.72</v>
      </c>
      <c r="T818" s="9"/>
    </row>
    <row r="819" spans="1:20" s="16" customFormat="1" ht="13.5" customHeight="1" x14ac:dyDescent="0.15">
      <c r="A819" s="10">
        <v>818</v>
      </c>
      <c r="B819" s="7" t="s">
        <v>2823</v>
      </c>
      <c r="C819" s="70" t="s">
        <v>5368</v>
      </c>
      <c r="D819" s="40">
        <v>8.5</v>
      </c>
      <c r="E819" s="8">
        <f t="shared" si="128"/>
        <v>2.69</v>
      </c>
      <c r="F819" s="40"/>
      <c r="G819" s="8"/>
      <c r="H819" s="40"/>
      <c r="I819" s="8"/>
      <c r="J819" s="8"/>
      <c r="K819" s="8"/>
      <c r="L819" s="40"/>
      <c r="M819" s="8"/>
      <c r="N819" s="40"/>
      <c r="O819" s="8"/>
      <c r="P819" s="40">
        <v>5</v>
      </c>
      <c r="Q819" s="8">
        <f>ROUND(P819*$U$3/60,2)</f>
        <v>1.58</v>
      </c>
      <c r="R819" s="157">
        <f t="shared" si="126"/>
        <v>13.5</v>
      </c>
      <c r="S819" s="9">
        <f t="shared" si="127"/>
        <v>4.2699999999999996</v>
      </c>
      <c r="T819" s="9"/>
    </row>
    <row r="820" spans="1:20" s="16" customFormat="1" ht="13.5" customHeight="1" x14ac:dyDescent="0.15">
      <c r="A820" s="10">
        <v>819</v>
      </c>
      <c r="B820" s="7" t="s">
        <v>3417</v>
      </c>
      <c r="C820" s="70" t="s">
        <v>5076</v>
      </c>
      <c r="D820" s="40">
        <v>5.7374999999999998</v>
      </c>
      <c r="E820" s="8">
        <f t="shared" si="128"/>
        <v>1.82</v>
      </c>
      <c r="F820" s="40"/>
      <c r="G820" s="8"/>
      <c r="H820" s="40"/>
      <c r="I820" s="8"/>
      <c r="J820" s="8"/>
      <c r="K820" s="8"/>
      <c r="L820" s="40"/>
      <c r="M820" s="8"/>
      <c r="N820" s="40">
        <v>16</v>
      </c>
      <c r="O820" s="8">
        <f>ROUND(N820*$U$3*3.5/3600,2)</f>
        <v>0.3</v>
      </c>
      <c r="P820" s="40"/>
      <c r="Q820" s="8"/>
      <c r="R820" s="157">
        <f t="shared" si="126"/>
        <v>6.6708333333333334</v>
      </c>
      <c r="S820" s="9">
        <f t="shared" si="127"/>
        <v>2.12</v>
      </c>
      <c r="T820" s="9"/>
    </row>
    <row r="821" spans="1:20" s="16" customFormat="1" ht="13.5" customHeight="1" x14ac:dyDescent="0.15">
      <c r="A821" s="10">
        <v>820</v>
      </c>
      <c r="B821" s="7" t="s">
        <v>3686</v>
      </c>
      <c r="C821" s="70" t="s">
        <v>5090</v>
      </c>
      <c r="D821" s="40">
        <v>13.77</v>
      </c>
      <c r="E821" s="8">
        <f t="shared" si="128"/>
        <v>4.3600000000000003</v>
      </c>
      <c r="F821" s="40"/>
      <c r="G821" s="8"/>
      <c r="H821" s="40"/>
      <c r="I821" s="8"/>
      <c r="J821" s="8"/>
      <c r="K821" s="8"/>
      <c r="L821" s="40"/>
      <c r="M821" s="8"/>
      <c r="N821" s="40"/>
      <c r="O821" s="8"/>
      <c r="P821" s="40">
        <v>5</v>
      </c>
      <c r="Q821" s="8">
        <f t="shared" ref="Q821:Q826" si="135">ROUND(P821*$U$3/60,2)</f>
        <v>1.58</v>
      </c>
      <c r="R821" s="157">
        <f t="shared" si="126"/>
        <v>18.77</v>
      </c>
      <c r="S821" s="9">
        <f t="shared" si="127"/>
        <v>5.94</v>
      </c>
      <c r="T821" s="9"/>
    </row>
    <row r="822" spans="1:20" s="16" customFormat="1" ht="13.5" customHeight="1" x14ac:dyDescent="0.15">
      <c r="A822" s="10">
        <v>821</v>
      </c>
      <c r="B822" s="7" t="s">
        <v>3884</v>
      </c>
      <c r="C822" s="70" t="s">
        <v>5110</v>
      </c>
      <c r="D822" s="40">
        <v>297.5</v>
      </c>
      <c r="E822" s="8">
        <f t="shared" si="128"/>
        <v>94.21</v>
      </c>
      <c r="F822" s="40"/>
      <c r="G822" s="8"/>
      <c r="H822" s="40"/>
      <c r="I822" s="8"/>
      <c r="J822" s="8"/>
      <c r="K822" s="8"/>
      <c r="L822" s="40"/>
      <c r="M822" s="8"/>
      <c r="N822" s="40">
        <v>104</v>
      </c>
      <c r="O822" s="8">
        <f>ROUND(N822*$U$3*3.5/3600,2)</f>
        <v>1.92</v>
      </c>
      <c r="P822" s="40">
        <v>5</v>
      </c>
      <c r="Q822" s="8">
        <f t="shared" si="135"/>
        <v>1.58</v>
      </c>
      <c r="R822" s="157">
        <f t="shared" si="126"/>
        <v>308.56666666666666</v>
      </c>
      <c r="S822" s="9">
        <f t="shared" si="127"/>
        <v>97.71</v>
      </c>
      <c r="T822" s="9"/>
    </row>
    <row r="823" spans="1:20" s="16" customFormat="1" ht="13.5" customHeight="1" x14ac:dyDescent="0.15">
      <c r="A823" s="10">
        <v>822</v>
      </c>
      <c r="B823" s="7" t="s">
        <v>4031</v>
      </c>
      <c r="C823" s="70" t="s">
        <v>4032</v>
      </c>
      <c r="D823" s="40">
        <v>17</v>
      </c>
      <c r="E823" s="8">
        <f t="shared" si="128"/>
        <v>5.38</v>
      </c>
      <c r="F823" s="40"/>
      <c r="G823" s="8"/>
      <c r="H823" s="40"/>
      <c r="I823" s="8"/>
      <c r="J823" s="8"/>
      <c r="K823" s="8"/>
      <c r="L823" s="40"/>
      <c r="M823" s="8"/>
      <c r="N823" s="40">
        <v>23</v>
      </c>
      <c r="O823" s="8">
        <f>ROUND(N823*$U$3*3.5/3600,2)</f>
        <v>0.42</v>
      </c>
      <c r="P823" s="40">
        <v>5</v>
      </c>
      <c r="Q823" s="8">
        <f t="shared" si="135"/>
        <v>1.58</v>
      </c>
      <c r="R823" s="157">
        <f t="shared" si="126"/>
        <v>23.341666666666665</v>
      </c>
      <c r="S823" s="9">
        <f t="shared" si="127"/>
        <v>7.38</v>
      </c>
      <c r="T823" s="9"/>
    </row>
    <row r="824" spans="1:20" s="16" customFormat="1" ht="13.5" customHeight="1" x14ac:dyDescent="0.15">
      <c r="A824" s="10">
        <v>823</v>
      </c>
      <c r="B824" s="7" t="s">
        <v>4133</v>
      </c>
      <c r="C824" s="70" t="s">
        <v>5381</v>
      </c>
      <c r="D824" s="40">
        <v>3.4339999999999997</v>
      </c>
      <c r="E824" s="8">
        <f t="shared" si="128"/>
        <v>1.0900000000000001</v>
      </c>
      <c r="F824" s="40"/>
      <c r="G824" s="8"/>
      <c r="H824" s="40"/>
      <c r="I824" s="8"/>
      <c r="J824" s="8"/>
      <c r="K824" s="8"/>
      <c r="L824" s="40"/>
      <c r="M824" s="8"/>
      <c r="N824" s="40">
        <v>7</v>
      </c>
      <c r="O824" s="8">
        <f>ROUND(N824*$U$3*3.5/3600,2)</f>
        <v>0.13</v>
      </c>
      <c r="P824" s="40">
        <v>5</v>
      </c>
      <c r="Q824" s="8">
        <f t="shared" si="135"/>
        <v>1.58</v>
      </c>
      <c r="R824" s="157">
        <f t="shared" si="126"/>
        <v>8.8423333333333325</v>
      </c>
      <c r="S824" s="9">
        <f t="shared" si="127"/>
        <v>2.8000000000000003</v>
      </c>
      <c r="T824" s="9"/>
    </row>
    <row r="825" spans="1:20" s="16" customFormat="1" ht="13.5" customHeight="1" x14ac:dyDescent="0.15">
      <c r="A825" s="10">
        <v>824</v>
      </c>
      <c r="B825" s="7" t="s">
        <v>4243</v>
      </c>
      <c r="C825" s="70" t="s">
        <v>4244</v>
      </c>
      <c r="D825" s="40">
        <v>357</v>
      </c>
      <c r="E825" s="8">
        <f t="shared" si="128"/>
        <v>113.05</v>
      </c>
      <c r="F825" s="40"/>
      <c r="G825" s="8"/>
      <c r="H825" s="40"/>
      <c r="I825" s="8"/>
      <c r="J825" s="8"/>
      <c r="K825" s="8"/>
      <c r="L825" s="40"/>
      <c r="M825" s="8"/>
      <c r="N825" s="40">
        <v>7</v>
      </c>
      <c r="O825" s="8">
        <f>ROUND(N825*$U$3*3.5/3600,2)</f>
        <v>0.13</v>
      </c>
      <c r="P825" s="40">
        <v>5</v>
      </c>
      <c r="Q825" s="8">
        <f t="shared" si="135"/>
        <v>1.58</v>
      </c>
      <c r="R825" s="157">
        <f t="shared" si="126"/>
        <v>362.40833333333336</v>
      </c>
      <c r="S825" s="9">
        <f t="shared" si="127"/>
        <v>114.75999999999999</v>
      </c>
      <c r="T825" s="9"/>
    </row>
    <row r="826" spans="1:20" s="16" customFormat="1" ht="13.5" customHeight="1" x14ac:dyDescent="0.15">
      <c r="A826" s="10">
        <v>825</v>
      </c>
      <c r="B826" s="7" t="s">
        <v>4314</v>
      </c>
      <c r="C826" s="70" t="s">
        <v>5142</v>
      </c>
      <c r="D826" s="40"/>
      <c r="E826" s="8"/>
      <c r="F826" s="40"/>
      <c r="G826" s="8"/>
      <c r="H826" s="40"/>
      <c r="I826" s="8"/>
      <c r="J826" s="8"/>
      <c r="K826" s="8"/>
      <c r="L826" s="40"/>
      <c r="M826" s="8"/>
      <c r="N826" s="40"/>
      <c r="O826" s="8"/>
      <c r="P826" s="40">
        <v>5</v>
      </c>
      <c r="Q826" s="8">
        <f t="shared" si="135"/>
        <v>1.58</v>
      </c>
      <c r="R826" s="157">
        <f t="shared" si="126"/>
        <v>5</v>
      </c>
      <c r="S826" s="9">
        <f t="shared" si="127"/>
        <v>1.58</v>
      </c>
      <c r="T826" s="9"/>
    </row>
    <row r="827" spans="1:20" s="16" customFormat="1" ht="13.5" customHeight="1" x14ac:dyDescent="0.15">
      <c r="A827" s="10">
        <v>826</v>
      </c>
      <c r="B827" s="7" t="s">
        <v>4745</v>
      </c>
      <c r="C827" s="70" t="s">
        <v>4746</v>
      </c>
      <c r="D827" s="40">
        <v>6.8</v>
      </c>
      <c r="E827" s="8">
        <f t="shared" si="128"/>
        <v>2.15</v>
      </c>
      <c r="F827" s="40"/>
      <c r="G827" s="8"/>
      <c r="H827" s="40"/>
      <c r="I827" s="8"/>
      <c r="J827" s="8"/>
      <c r="K827" s="8"/>
      <c r="L827" s="40"/>
      <c r="M827" s="8"/>
      <c r="N827" s="40"/>
      <c r="O827" s="8"/>
      <c r="P827" s="40">
        <v>5</v>
      </c>
      <c r="Q827" s="8">
        <f>ROUND(P827*$U$3/60,2)</f>
        <v>1.58</v>
      </c>
      <c r="R827" s="157">
        <f t="shared" si="126"/>
        <v>11.8</v>
      </c>
      <c r="S827" s="9">
        <f t="shared" si="127"/>
        <v>3.73</v>
      </c>
      <c r="T827" s="9"/>
    </row>
    <row r="828" spans="1:20" s="16" customFormat="1" ht="13.5" customHeight="1" x14ac:dyDescent="0.15">
      <c r="A828" s="10">
        <v>827</v>
      </c>
      <c r="B828" s="7" t="s">
        <v>4804</v>
      </c>
      <c r="C828" s="70" t="s">
        <v>5149</v>
      </c>
      <c r="D828" s="40">
        <v>27.3</v>
      </c>
      <c r="E828" s="8">
        <f t="shared" si="128"/>
        <v>8.65</v>
      </c>
      <c r="F828" s="40"/>
      <c r="G828" s="8"/>
      <c r="H828" s="40"/>
      <c r="I828" s="8"/>
      <c r="J828" s="8"/>
      <c r="K828" s="8"/>
      <c r="L828" s="40"/>
      <c r="M828" s="8"/>
      <c r="N828" s="40">
        <v>33</v>
      </c>
      <c r="O828" s="8">
        <f>ROUND(N828*$U$3*3.5/3600,2)</f>
        <v>0.61</v>
      </c>
      <c r="P828" s="40"/>
      <c r="Q828" s="8"/>
      <c r="R828" s="157">
        <f t="shared" si="126"/>
        <v>29.225000000000001</v>
      </c>
      <c r="S828" s="9">
        <f t="shared" si="127"/>
        <v>9.26</v>
      </c>
      <c r="T828" s="9"/>
    </row>
    <row r="829" spans="1:20" s="16" customFormat="1" ht="13.5" customHeight="1" x14ac:dyDescent="0.15">
      <c r="A829" s="10">
        <v>828</v>
      </c>
      <c r="B829" s="7" t="s">
        <v>6348</v>
      </c>
      <c r="C829" s="70" t="s">
        <v>6349</v>
      </c>
      <c r="D829" s="40">
        <v>25</v>
      </c>
      <c r="E829" s="8">
        <f t="shared" si="128"/>
        <v>7.92</v>
      </c>
      <c r="F829" s="40"/>
      <c r="G829" s="8"/>
      <c r="H829" s="40"/>
      <c r="I829" s="8"/>
      <c r="J829" s="8"/>
      <c r="K829" s="8"/>
      <c r="L829" s="40"/>
      <c r="M829" s="8"/>
      <c r="N829" s="40">
        <v>15</v>
      </c>
      <c r="O829" s="8">
        <f>ROUND(N829*$U$3*3.5/3600,2)</f>
        <v>0.28000000000000003</v>
      </c>
      <c r="P829" s="40"/>
      <c r="Q829" s="8"/>
      <c r="R829" s="157">
        <f t="shared" si="126"/>
        <v>25.875</v>
      </c>
      <c r="S829" s="9">
        <f t="shared" si="127"/>
        <v>8.1999999999999993</v>
      </c>
      <c r="T829" s="9"/>
    </row>
    <row r="830" spans="1:20" s="16" customFormat="1" ht="13.5" customHeight="1" x14ac:dyDescent="0.15">
      <c r="A830" s="10">
        <v>829</v>
      </c>
      <c r="B830" s="7" t="s">
        <v>6563</v>
      </c>
      <c r="C830" s="70" t="s">
        <v>6564</v>
      </c>
      <c r="D830" s="40"/>
      <c r="E830" s="8"/>
      <c r="F830" s="40"/>
      <c r="G830" s="8"/>
      <c r="H830" s="40"/>
      <c r="I830" s="8"/>
      <c r="J830" s="8"/>
      <c r="K830" s="8"/>
      <c r="L830" s="40"/>
      <c r="M830" s="8"/>
      <c r="N830" s="40"/>
      <c r="O830" s="8"/>
      <c r="P830" s="40">
        <v>8</v>
      </c>
      <c r="Q830" s="8">
        <f>ROUND(P830*$U$3/60,2)</f>
        <v>2.5299999999999998</v>
      </c>
      <c r="R830" s="157">
        <f t="shared" si="126"/>
        <v>8</v>
      </c>
      <c r="S830" s="9">
        <f t="shared" si="127"/>
        <v>2.5299999999999998</v>
      </c>
      <c r="T830" s="9"/>
    </row>
    <row r="831" spans="1:20" s="16" customFormat="1" ht="13.5" customHeight="1" x14ac:dyDescent="0.15">
      <c r="A831" s="10">
        <v>830</v>
      </c>
      <c r="B831" s="7" t="s">
        <v>6658</v>
      </c>
      <c r="C831" s="70" t="s">
        <v>6659</v>
      </c>
      <c r="D831" s="40">
        <v>1.4671200600000001</v>
      </c>
      <c r="E831" s="8">
        <f t="shared" si="128"/>
        <v>0.46</v>
      </c>
      <c r="F831" s="40"/>
      <c r="G831" s="8"/>
      <c r="H831" s="40"/>
      <c r="I831" s="8"/>
      <c r="J831" s="8"/>
      <c r="K831" s="8"/>
      <c r="L831" s="40"/>
      <c r="M831" s="8"/>
      <c r="N831" s="40"/>
      <c r="O831" s="8"/>
      <c r="P831" s="40">
        <v>5</v>
      </c>
      <c r="Q831" s="8">
        <f>ROUND(P831*$U$3/60,2)</f>
        <v>1.58</v>
      </c>
      <c r="R831" s="157">
        <f t="shared" si="126"/>
        <v>6.4671200600000001</v>
      </c>
      <c r="S831" s="9">
        <f t="shared" si="127"/>
        <v>2.04</v>
      </c>
      <c r="T831" s="9"/>
    </row>
    <row r="832" spans="1:20" s="16" customFormat="1" ht="13.5" customHeight="1" x14ac:dyDescent="0.15">
      <c r="A832" s="10">
        <v>831</v>
      </c>
      <c r="B832" s="7" t="s">
        <v>6751</v>
      </c>
      <c r="C832" s="70" t="s">
        <v>6752</v>
      </c>
      <c r="D832" s="40">
        <v>5</v>
      </c>
      <c r="E832" s="8">
        <f t="shared" si="128"/>
        <v>1.58</v>
      </c>
      <c r="F832" s="40"/>
      <c r="G832" s="8"/>
      <c r="H832" s="40"/>
      <c r="I832" s="8"/>
      <c r="J832" s="8"/>
      <c r="K832" s="8"/>
      <c r="L832" s="40"/>
      <c r="M832" s="8"/>
      <c r="N832" s="40"/>
      <c r="O832" s="8"/>
      <c r="P832" s="40"/>
      <c r="Q832" s="8"/>
      <c r="R832" s="157">
        <f t="shared" si="126"/>
        <v>5</v>
      </c>
      <c r="S832" s="9">
        <f t="shared" si="127"/>
        <v>1.58</v>
      </c>
      <c r="T832" s="9"/>
    </row>
    <row r="833" spans="1:20" s="16" customFormat="1" ht="13.5" customHeight="1" x14ac:dyDescent="0.15">
      <c r="A833" s="10">
        <v>832</v>
      </c>
      <c r="B833" s="7" t="s">
        <v>205</v>
      </c>
      <c r="C833" s="70" t="s">
        <v>7228</v>
      </c>
      <c r="D833" s="40">
        <v>20</v>
      </c>
      <c r="E833" s="8">
        <f t="shared" si="128"/>
        <v>6.33</v>
      </c>
      <c r="F833" s="40"/>
      <c r="G833" s="8"/>
      <c r="H833" s="40"/>
      <c r="I833" s="8"/>
      <c r="J833" s="8"/>
      <c r="K833" s="8"/>
      <c r="L833" s="40"/>
      <c r="M833" s="8"/>
      <c r="N833" s="40">
        <v>33</v>
      </c>
      <c r="O833" s="8">
        <f>ROUND(N833*$U$3*3.5/3600,2)</f>
        <v>0.61</v>
      </c>
      <c r="P833" s="40">
        <v>5</v>
      </c>
      <c r="Q833" s="8">
        <f>ROUND(P833*$U$3/60,2)</f>
        <v>1.58</v>
      </c>
      <c r="R833" s="157">
        <f t="shared" si="126"/>
        <v>26.925000000000001</v>
      </c>
      <c r="S833" s="9">
        <f t="shared" si="127"/>
        <v>8.52</v>
      </c>
      <c r="T833" s="9"/>
    </row>
    <row r="834" spans="1:20" s="16" customFormat="1" ht="13.5" customHeight="1" x14ac:dyDescent="0.15">
      <c r="A834" s="10">
        <v>833</v>
      </c>
      <c r="B834" s="7" t="s">
        <v>8</v>
      </c>
      <c r="C834" s="70" t="s">
        <v>9</v>
      </c>
      <c r="D834" s="40">
        <v>21.289846442973825</v>
      </c>
      <c r="E834" s="8">
        <f t="shared" si="128"/>
        <v>6.74</v>
      </c>
      <c r="F834" s="40"/>
      <c r="G834" s="8"/>
      <c r="H834" s="40"/>
      <c r="I834" s="8"/>
      <c r="J834" s="8"/>
      <c r="K834" s="8"/>
      <c r="L834" s="40"/>
      <c r="M834" s="8"/>
      <c r="N834" s="40">
        <v>15</v>
      </c>
      <c r="O834" s="8">
        <f>ROUND(N834*$U$3*3.5/3600,2)</f>
        <v>0.28000000000000003</v>
      </c>
      <c r="P834" s="40"/>
      <c r="Q834" s="8"/>
      <c r="R834" s="157">
        <f t="shared" ref="R834:R897" si="136">F834+D834+H834+L834+P834+N834*3.5/60</f>
        <v>22.164846442973825</v>
      </c>
      <c r="S834" s="9">
        <f t="shared" ref="S834:S897" si="137">E834+G834+I834+M834+O834+Q834</f>
        <v>7.0200000000000005</v>
      </c>
      <c r="T834" s="9"/>
    </row>
    <row r="835" spans="1:20" s="16" customFormat="1" ht="13.5" customHeight="1" x14ac:dyDescent="0.15">
      <c r="A835" s="10">
        <v>834</v>
      </c>
      <c r="B835" s="7" t="s">
        <v>7229</v>
      </c>
      <c r="C835" s="70" t="s">
        <v>5369</v>
      </c>
      <c r="D835" s="40">
        <v>8.5</v>
      </c>
      <c r="E835" s="8">
        <f t="shared" ref="E835:E898" si="138">ROUND(D835/60*19,2)</f>
        <v>2.69</v>
      </c>
      <c r="F835" s="40"/>
      <c r="G835" s="8"/>
      <c r="H835" s="40"/>
      <c r="I835" s="8"/>
      <c r="J835" s="8"/>
      <c r="K835" s="8"/>
      <c r="L835" s="40"/>
      <c r="M835" s="8"/>
      <c r="N835" s="40"/>
      <c r="O835" s="8"/>
      <c r="P835" s="40">
        <v>5</v>
      </c>
      <c r="Q835" s="8">
        <f>ROUND(P835*$U$3/60,2)</f>
        <v>1.58</v>
      </c>
      <c r="R835" s="157">
        <f t="shared" si="136"/>
        <v>13.5</v>
      </c>
      <c r="S835" s="9">
        <f t="shared" si="137"/>
        <v>4.2699999999999996</v>
      </c>
      <c r="T835" s="9"/>
    </row>
    <row r="836" spans="1:20" s="16" customFormat="1" ht="13.5" customHeight="1" x14ac:dyDescent="0.15">
      <c r="A836" s="10">
        <v>835</v>
      </c>
      <c r="B836" s="7" t="s">
        <v>3418</v>
      </c>
      <c r="C836" s="70" t="s">
        <v>5077</v>
      </c>
      <c r="D836" s="40">
        <v>3.8249999999999997</v>
      </c>
      <c r="E836" s="8">
        <f t="shared" si="138"/>
        <v>1.21</v>
      </c>
      <c r="F836" s="40"/>
      <c r="G836" s="8"/>
      <c r="H836" s="40"/>
      <c r="I836" s="8"/>
      <c r="J836" s="8"/>
      <c r="K836" s="8"/>
      <c r="L836" s="40"/>
      <c r="M836" s="8"/>
      <c r="N836" s="40">
        <v>12</v>
      </c>
      <c r="O836" s="8">
        <f t="shared" ref="O836:O845" si="139">ROUND(N836*$U$3*3.5/3600,2)</f>
        <v>0.22</v>
      </c>
      <c r="P836" s="40"/>
      <c r="Q836" s="8">
        <f>P836*$U$3/60</f>
        <v>0</v>
      </c>
      <c r="R836" s="157">
        <f t="shared" si="136"/>
        <v>4.5249999999999995</v>
      </c>
      <c r="S836" s="9">
        <f t="shared" si="137"/>
        <v>1.43</v>
      </c>
      <c r="T836" s="9"/>
    </row>
    <row r="837" spans="1:20" s="16" customFormat="1" ht="13.5" customHeight="1" x14ac:dyDescent="0.15">
      <c r="A837" s="10">
        <v>836</v>
      </c>
      <c r="B837" s="7" t="s">
        <v>3687</v>
      </c>
      <c r="C837" s="70" t="s">
        <v>3688</v>
      </c>
      <c r="D837" s="40">
        <v>6.12</v>
      </c>
      <c r="E837" s="8">
        <f t="shared" si="138"/>
        <v>1.94</v>
      </c>
      <c r="F837" s="40"/>
      <c r="G837" s="8"/>
      <c r="H837" s="40"/>
      <c r="I837" s="8"/>
      <c r="J837" s="8"/>
      <c r="K837" s="8"/>
      <c r="L837" s="40"/>
      <c r="M837" s="8"/>
      <c r="N837" s="40">
        <v>28</v>
      </c>
      <c r="O837" s="8">
        <f t="shared" si="139"/>
        <v>0.52</v>
      </c>
      <c r="P837" s="40"/>
      <c r="Q837" s="8"/>
      <c r="R837" s="157">
        <f t="shared" si="136"/>
        <v>7.7533333333333339</v>
      </c>
      <c r="S837" s="9">
        <f t="shared" si="137"/>
        <v>2.46</v>
      </c>
      <c r="T837" s="9"/>
    </row>
    <row r="838" spans="1:20" s="16" customFormat="1" ht="13.5" customHeight="1" x14ac:dyDescent="0.15">
      <c r="A838" s="10">
        <v>837</v>
      </c>
      <c r="B838" s="7" t="s">
        <v>7230</v>
      </c>
      <c r="C838" s="70" t="s">
        <v>5093</v>
      </c>
      <c r="D838" s="40">
        <v>3.06</v>
      </c>
      <c r="E838" s="8">
        <f t="shared" si="138"/>
        <v>0.97</v>
      </c>
      <c r="F838" s="40"/>
      <c r="G838" s="8"/>
      <c r="H838" s="40"/>
      <c r="I838" s="8"/>
      <c r="J838" s="8"/>
      <c r="K838" s="8"/>
      <c r="L838" s="40"/>
      <c r="M838" s="8"/>
      <c r="N838" s="40">
        <v>12</v>
      </c>
      <c r="O838" s="8">
        <f t="shared" si="139"/>
        <v>0.22</v>
      </c>
      <c r="P838" s="40"/>
      <c r="Q838" s="8"/>
      <c r="R838" s="157">
        <f t="shared" si="136"/>
        <v>3.76</v>
      </c>
      <c r="S838" s="9">
        <f t="shared" si="137"/>
        <v>1.19</v>
      </c>
      <c r="T838" s="9"/>
    </row>
    <row r="839" spans="1:20" s="16" customFormat="1" ht="13.5" customHeight="1" x14ac:dyDescent="0.15">
      <c r="A839" s="10">
        <v>838</v>
      </c>
      <c r="B839" s="7" t="s">
        <v>3885</v>
      </c>
      <c r="C839" s="70" t="s">
        <v>3886</v>
      </c>
      <c r="D839" s="40">
        <v>10.199999999999999</v>
      </c>
      <c r="E839" s="8">
        <f t="shared" si="138"/>
        <v>3.23</v>
      </c>
      <c r="F839" s="40"/>
      <c r="G839" s="8"/>
      <c r="H839" s="40"/>
      <c r="I839" s="8"/>
      <c r="J839" s="8"/>
      <c r="K839" s="8"/>
      <c r="L839" s="40"/>
      <c r="M839" s="8"/>
      <c r="N839" s="40">
        <v>16</v>
      </c>
      <c r="O839" s="8">
        <f t="shared" si="139"/>
        <v>0.3</v>
      </c>
      <c r="P839" s="40"/>
      <c r="Q839" s="8"/>
      <c r="R839" s="157">
        <f t="shared" si="136"/>
        <v>11.133333333333333</v>
      </c>
      <c r="S839" s="9">
        <f t="shared" si="137"/>
        <v>3.53</v>
      </c>
      <c r="T839" s="9"/>
    </row>
    <row r="840" spans="1:20" s="16" customFormat="1" ht="13.5" customHeight="1" x14ac:dyDescent="0.15">
      <c r="A840" s="10">
        <v>839</v>
      </c>
      <c r="B840" s="7" t="s">
        <v>4134</v>
      </c>
      <c r="C840" s="70" t="s">
        <v>5131</v>
      </c>
      <c r="D840" s="40">
        <v>16.574999999999999</v>
      </c>
      <c r="E840" s="8">
        <f t="shared" si="138"/>
        <v>5.25</v>
      </c>
      <c r="F840" s="40"/>
      <c r="G840" s="8"/>
      <c r="H840" s="40"/>
      <c r="I840" s="8"/>
      <c r="J840" s="8"/>
      <c r="K840" s="8"/>
      <c r="L840" s="40"/>
      <c r="M840" s="8"/>
      <c r="N840" s="40">
        <v>38</v>
      </c>
      <c r="O840" s="8">
        <f t="shared" si="139"/>
        <v>0.7</v>
      </c>
      <c r="P840" s="40"/>
      <c r="Q840" s="8"/>
      <c r="R840" s="157">
        <f t="shared" si="136"/>
        <v>18.791666666666664</v>
      </c>
      <c r="S840" s="9">
        <f t="shared" si="137"/>
        <v>5.95</v>
      </c>
      <c r="T840" s="9"/>
    </row>
    <row r="841" spans="1:20" s="16" customFormat="1" ht="13.5" customHeight="1" x14ac:dyDescent="0.15">
      <c r="A841" s="10">
        <v>840</v>
      </c>
      <c r="B841" s="7" t="s">
        <v>4245</v>
      </c>
      <c r="C841" s="70" t="s">
        <v>4246</v>
      </c>
      <c r="D841" s="40">
        <v>8.5</v>
      </c>
      <c r="E841" s="8">
        <f t="shared" si="138"/>
        <v>2.69</v>
      </c>
      <c r="F841" s="40"/>
      <c r="G841" s="8"/>
      <c r="H841" s="40"/>
      <c r="I841" s="8"/>
      <c r="J841" s="8"/>
      <c r="K841" s="8"/>
      <c r="L841" s="40"/>
      <c r="M841" s="8"/>
      <c r="N841" s="40">
        <v>3</v>
      </c>
      <c r="O841" s="8">
        <f t="shared" si="139"/>
        <v>0.06</v>
      </c>
      <c r="P841" s="40">
        <v>5</v>
      </c>
      <c r="Q841" s="8">
        <f>ROUND(P841*$U$3/60,2)</f>
        <v>1.58</v>
      </c>
      <c r="R841" s="157">
        <f t="shared" si="136"/>
        <v>13.675000000000001</v>
      </c>
      <c r="S841" s="9">
        <f t="shared" si="137"/>
        <v>4.33</v>
      </c>
      <c r="T841" s="9"/>
    </row>
    <row r="842" spans="1:20" s="16" customFormat="1" ht="13.5" customHeight="1" x14ac:dyDescent="0.15">
      <c r="A842" s="10">
        <v>841</v>
      </c>
      <c r="B842" s="7" t="s">
        <v>7231</v>
      </c>
      <c r="C842" s="70" t="s">
        <v>5147</v>
      </c>
      <c r="D842" s="40">
        <v>34</v>
      </c>
      <c r="E842" s="8">
        <f t="shared" si="138"/>
        <v>10.77</v>
      </c>
      <c r="F842" s="40">
        <v>5.6</v>
      </c>
      <c r="G842" s="8">
        <f>ROUND(F842*$U$3/60,2)</f>
        <v>1.77</v>
      </c>
      <c r="H842" s="40"/>
      <c r="I842" s="8"/>
      <c r="J842" s="8"/>
      <c r="K842" s="8"/>
      <c r="L842" s="40"/>
      <c r="M842" s="8"/>
      <c r="N842" s="40">
        <v>15.299999999999999</v>
      </c>
      <c r="O842" s="8">
        <f t="shared" si="139"/>
        <v>0.28000000000000003</v>
      </c>
      <c r="P842" s="40">
        <v>5</v>
      </c>
      <c r="Q842" s="8">
        <f>ROUND(P842*$U$3/60,2)</f>
        <v>1.58</v>
      </c>
      <c r="R842" s="157">
        <f t="shared" si="136"/>
        <v>45.4925</v>
      </c>
      <c r="S842" s="9">
        <f t="shared" si="137"/>
        <v>14.399999999999999</v>
      </c>
      <c r="T842" s="9"/>
    </row>
    <row r="843" spans="1:20" s="16" customFormat="1" ht="13.5" customHeight="1" x14ac:dyDescent="0.15">
      <c r="A843" s="10">
        <v>842</v>
      </c>
      <c r="B843" s="7" t="s">
        <v>4805</v>
      </c>
      <c r="C843" s="70" t="s">
        <v>4806</v>
      </c>
      <c r="D843" s="40"/>
      <c r="E843" s="8"/>
      <c r="F843" s="40"/>
      <c r="G843" s="8"/>
      <c r="H843" s="40"/>
      <c r="I843" s="8"/>
      <c r="J843" s="8"/>
      <c r="K843" s="8"/>
      <c r="L843" s="40"/>
      <c r="M843" s="8"/>
      <c r="N843" s="40"/>
      <c r="O843" s="8">
        <f t="shared" si="139"/>
        <v>0</v>
      </c>
      <c r="P843" s="40">
        <v>5</v>
      </c>
      <c r="Q843" s="8">
        <f>ROUND(P843*$U$3/60,2)</f>
        <v>1.58</v>
      </c>
      <c r="R843" s="157">
        <f t="shared" si="136"/>
        <v>5</v>
      </c>
      <c r="S843" s="9">
        <f t="shared" si="137"/>
        <v>1.58</v>
      </c>
      <c r="T843" s="9"/>
    </row>
    <row r="844" spans="1:20" s="16" customFormat="1" ht="13.5" customHeight="1" x14ac:dyDescent="0.15">
      <c r="A844" s="10">
        <v>843</v>
      </c>
      <c r="B844" s="7" t="s">
        <v>6350</v>
      </c>
      <c r="C844" s="70" t="s">
        <v>7232</v>
      </c>
      <c r="D844" s="40">
        <v>42.75</v>
      </c>
      <c r="E844" s="8">
        <f t="shared" si="138"/>
        <v>13.54</v>
      </c>
      <c r="F844" s="40"/>
      <c r="G844" s="8"/>
      <c r="H844" s="40"/>
      <c r="I844" s="8"/>
      <c r="J844" s="8"/>
      <c r="K844" s="8"/>
      <c r="L844" s="40"/>
      <c r="M844" s="8"/>
      <c r="N844" s="40">
        <v>40</v>
      </c>
      <c r="O844" s="8">
        <f t="shared" si="139"/>
        <v>0.74</v>
      </c>
      <c r="P844" s="40"/>
      <c r="Q844" s="8"/>
      <c r="R844" s="157">
        <f t="shared" si="136"/>
        <v>45.083333333333336</v>
      </c>
      <c r="S844" s="9">
        <f t="shared" si="137"/>
        <v>14.28</v>
      </c>
      <c r="T844" s="9"/>
    </row>
    <row r="845" spans="1:20" s="16" customFormat="1" ht="13.5" customHeight="1" x14ac:dyDescent="0.15">
      <c r="A845" s="10">
        <v>844</v>
      </c>
      <c r="B845" s="7" t="s">
        <v>6565</v>
      </c>
      <c r="C845" s="70" t="s">
        <v>6576</v>
      </c>
      <c r="D845" s="40">
        <v>20</v>
      </c>
      <c r="E845" s="8">
        <f t="shared" si="138"/>
        <v>6.33</v>
      </c>
      <c r="F845" s="40"/>
      <c r="G845" s="8"/>
      <c r="H845" s="40"/>
      <c r="I845" s="8"/>
      <c r="J845" s="8"/>
      <c r="K845" s="8"/>
      <c r="L845" s="40"/>
      <c r="M845" s="8"/>
      <c r="N845" s="40">
        <v>12</v>
      </c>
      <c r="O845" s="8">
        <f t="shared" si="139"/>
        <v>0.22</v>
      </c>
      <c r="P845" s="40"/>
      <c r="Q845" s="8"/>
      <c r="R845" s="157">
        <f t="shared" si="136"/>
        <v>20.7</v>
      </c>
      <c r="S845" s="9">
        <f t="shared" si="137"/>
        <v>6.55</v>
      </c>
      <c r="T845" s="9"/>
    </row>
    <row r="846" spans="1:20" s="16" customFormat="1" ht="13.5" customHeight="1" x14ac:dyDescent="0.15">
      <c r="A846" s="10">
        <v>845</v>
      </c>
      <c r="B846" s="7" t="s">
        <v>6660</v>
      </c>
      <c r="C846" s="70" t="s">
        <v>6661</v>
      </c>
      <c r="D846" s="40">
        <v>1.4671200600000001</v>
      </c>
      <c r="E846" s="8">
        <f t="shared" si="138"/>
        <v>0.46</v>
      </c>
      <c r="F846" s="40"/>
      <c r="G846" s="8"/>
      <c r="H846" s="40"/>
      <c r="I846" s="8"/>
      <c r="J846" s="8"/>
      <c r="K846" s="8"/>
      <c r="L846" s="40"/>
      <c r="M846" s="8"/>
      <c r="N846" s="40"/>
      <c r="O846" s="8"/>
      <c r="P846" s="40">
        <v>5</v>
      </c>
      <c r="Q846" s="8">
        <f>ROUND(P846*$U$3/60,2)</f>
        <v>1.58</v>
      </c>
      <c r="R846" s="157">
        <f t="shared" si="136"/>
        <v>6.4671200600000001</v>
      </c>
      <c r="S846" s="9">
        <f t="shared" si="137"/>
        <v>2.04</v>
      </c>
      <c r="T846" s="9"/>
    </row>
    <row r="847" spans="1:20" s="16" customFormat="1" ht="13.5" customHeight="1" x14ac:dyDescent="0.15">
      <c r="A847" s="10">
        <v>846</v>
      </c>
      <c r="B847" s="7" t="s">
        <v>6753</v>
      </c>
      <c r="C847" s="70" t="s">
        <v>6754</v>
      </c>
      <c r="D847" s="40">
        <v>6.8</v>
      </c>
      <c r="E847" s="8">
        <f t="shared" si="138"/>
        <v>2.15</v>
      </c>
      <c r="F847" s="40"/>
      <c r="G847" s="8"/>
      <c r="H847" s="40"/>
      <c r="I847" s="8"/>
      <c r="J847" s="8"/>
      <c r="K847" s="8"/>
      <c r="L847" s="40"/>
      <c r="M847" s="8"/>
      <c r="N847" s="40">
        <v>10</v>
      </c>
      <c r="O847" s="8">
        <f>ROUND(N847*$U$3*3.5/3600,2)</f>
        <v>0.18</v>
      </c>
      <c r="P847" s="40"/>
      <c r="Q847" s="8"/>
      <c r="R847" s="157">
        <f t="shared" si="136"/>
        <v>7.3833333333333329</v>
      </c>
      <c r="S847" s="9">
        <f t="shared" si="137"/>
        <v>2.33</v>
      </c>
      <c r="T847" s="9"/>
    </row>
    <row r="848" spans="1:20" s="16" customFormat="1" ht="13.5" customHeight="1" x14ac:dyDescent="0.15">
      <c r="A848" s="10">
        <v>847</v>
      </c>
      <c r="B848" s="7" t="s">
        <v>6877</v>
      </c>
      <c r="C848" s="70" t="s">
        <v>6878</v>
      </c>
      <c r="D848" s="40">
        <v>136</v>
      </c>
      <c r="E848" s="8">
        <f t="shared" si="138"/>
        <v>43.07</v>
      </c>
      <c r="F848" s="40"/>
      <c r="G848" s="8"/>
      <c r="H848" s="40"/>
      <c r="I848" s="8"/>
      <c r="J848" s="8"/>
      <c r="K848" s="8"/>
      <c r="L848" s="40"/>
      <c r="M848" s="8"/>
      <c r="N848" s="40">
        <v>27</v>
      </c>
      <c r="O848" s="8">
        <f>ROUND(N848*$U$3*3.5/3600,2)</f>
        <v>0.5</v>
      </c>
      <c r="P848" s="40"/>
      <c r="Q848" s="8"/>
      <c r="R848" s="157">
        <f t="shared" si="136"/>
        <v>137.57499999999999</v>
      </c>
      <c r="S848" s="9">
        <f t="shared" si="137"/>
        <v>43.57</v>
      </c>
      <c r="T848" s="9"/>
    </row>
    <row r="849" spans="1:20" s="16" customFormat="1" ht="13.5" customHeight="1" x14ac:dyDescent="0.15">
      <c r="A849" s="10">
        <v>848</v>
      </c>
      <c r="B849" s="7" t="s">
        <v>10</v>
      </c>
      <c r="C849" s="70" t="s">
        <v>11</v>
      </c>
      <c r="D849" s="40">
        <v>7.9367119912499993</v>
      </c>
      <c r="E849" s="8">
        <f t="shared" si="138"/>
        <v>2.5099999999999998</v>
      </c>
      <c r="F849" s="40"/>
      <c r="G849" s="8"/>
      <c r="H849" s="40"/>
      <c r="I849" s="8"/>
      <c r="J849" s="8"/>
      <c r="K849" s="8"/>
      <c r="L849" s="40"/>
      <c r="M849" s="8"/>
      <c r="N849" s="40"/>
      <c r="O849" s="8"/>
      <c r="P849" s="40"/>
      <c r="Q849" s="8"/>
      <c r="R849" s="157">
        <f t="shared" si="136"/>
        <v>7.9367119912499993</v>
      </c>
      <c r="S849" s="9">
        <f t="shared" si="137"/>
        <v>2.5099999999999998</v>
      </c>
      <c r="T849" s="9"/>
    </row>
    <row r="850" spans="1:20" s="16" customFormat="1" ht="13.5" customHeight="1" x14ac:dyDescent="0.15">
      <c r="A850" s="10">
        <v>849</v>
      </c>
      <c r="B850" s="7" t="s">
        <v>2837</v>
      </c>
      <c r="C850" s="70" t="s">
        <v>2838</v>
      </c>
      <c r="D850" s="40">
        <v>63.75</v>
      </c>
      <c r="E850" s="8">
        <f t="shared" si="138"/>
        <v>20.190000000000001</v>
      </c>
      <c r="F850" s="40"/>
      <c r="G850" s="8"/>
      <c r="H850" s="40"/>
      <c r="I850" s="8"/>
      <c r="J850" s="8"/>
      <c r="K850" s="8"/>
      <c r="L850" s="40"/>
      <c r="M850" s="8"/>
      <c r="N850" s="40">
        <v>40</v>
      </c>
      <c r="O850" s="8">
        <f>ROUND(N850*$U$3*3.5/3600,2)</f>
        <v>0.74</v>
      </c>
      <c r="P850" s="40">
        <v>5</v>
      </c>
      <c r="Q850" s="8">
        <f>ROUND(P850*$U$3/60,2)</f>
        <v>1.58</v>
      </c>
      <c r="R850" s="157">
        <f t="shared" si="136"/>
        <v>71.083333333333329</v>
      </c>
      <c r="S850" s="9">
        <f t="shared" si="137"/>
        <v>22.509999999999998</v>
      </c>
      <c r="T850" s="9"/>
    </row>
    <row r="851" spans="1:20" s="16" customFormat="1" ht="13.5" customHeight="1" x14ac:dyDescent="0.15">
      <c r="A851" s="10">
        <v>850</v>
      </c>
      <c r="B851" s="7" t="s">
        <v>3419</v>
      </c>
      <c r="C851" s="70" t="s">
        <v>5078</v>
      </c>
      <c r="D851" s="40">
        <v>2.7221249999999997</v>
      </c>
      <c r="E851" s="8">
        <f t="shared" si="138"/>
        <v>0.86</v>
      </c>
      <c r="F851" s="40"/>
      <c r="G851" s="8"/>
      <c r="H851" s="40"/>
      <c r="I851" s="8"/>
      <c r="J851" s="8"/>
      <c r="K851" s="8"/>
      <c r="L851" s="40"/>
      <c r="M851" s="8"/>
      <c r="N851" s="40"/>
      <c r="O851" s="8"/>
      <c r="P851" s="40">
        <v>5</v>
      </c>
      <c r="Q851" s="8">
        <f>ROUND(P851*$U$3/60,2)</f>
        <v>1.58</v>
      </c>
      <c r="R851" s="157">
        <f t="shared" si="136"/>
        <v>7.7221250000000001</v>
      </c>
      <c r="S851" s="9">
        <f t="shared" si="137"/>
        <v>2.44</v>
      </c>
      <c r="T851" s="9"/>
    </row>
    <row r="852" spans="1:20" s="16" customFormat="1" ht="13.5" customHeight="1" x14ac:dyDescent="0.15">
      <c r="A852" s="10">
        <v>851</v>
      </c>
      <c r="B852" s="7" t="s">
        <v>3689</v>
      </c>
      <c r="C852" s="70" t="s">
        <v>3690</v>
      </c>
      <c r="D852" s="40">
        <v>91.8</v>
      </c>
      <c r="E852" s="8">
        <f t="shared" si="138"/>
        <v>29.07</v>
      </c>
      <c r="F852" s="40"/>
      <c r="G852" s="8"/>
      <c r="H852" s="40"/>
      <c r="I852" s="8"/>
      <c r="J852" s="8"/>
      <c r="K852" s="8"/>
      <c r="L852" s="40"/>
      <c r="M852" s="8"/>
      <c r="N852" s="40"/>
      <c r="O852" s="8"/>
      <c r="P852" s="40"/>
      <c r="Q852" s="8"/>
      <c r="R852" s="157">
        <f t="shared" si="136"/>
        <v>91.8</v>
      </c>
      <c r="S852" s="9">
        <f t="shared" si="137"/>
        <v>29.07</v>
      </c>
      <c r="T852" s="9"/>
    </row>
    <row r="853" spans="1:20" s="16" customFormat="1" ht="13.5" customHeight="1" x14ac:dyDescent="0.15">
      <c r="A853" s="10">
        <v>852</v>
      </c>
      <c r="B853" s="7" t="s">
        <v>3831</v>
      </c>
      <c r="C853" s="70" t="s">
        <v>3832</v>
      </c>
      <c r="D853" s="40">
        <v>18.024150569899657</v>
      </c>
      <c r="E853" s="8">
        <f t="shared" si="138"/>
        <v>5.71</v>
      </c>
      <c r="F853" s="40"/>
      <c r="G853" s="8"/>
      <c r="H853" s="40"/>
      <c r="I853" s="8"/>
      <c r="J853" s="8"/>
      <c r="K853" s="8"/>
      <c r="L853" s="40"/>
      <c r="M853" s="8"/>
      <c r="N853" s="40">
        <v>52</v>
      </c>
      <c r="O853" s="8">
        <f>ROUND(N853*$U$3*3.5/3600,2)</f>
        <v>0.96</v>
      </c>
      <c r="P853" s="40">
        <v>5</v>
      </c>
      <c r="Q853" s="8">
        <f>ROUND(P853*$U$3/60,2)</f>
        <v>1.58</v>
      </c>
      <c r="R853" s="157">
        <f t="shared" si="136"/>
        <v>26.057483903232992</v>
      </c>
      <c r="S853" s="9">
        <f t="shared" si="137"/>
        <v>8.25</v>
      </c>
      <c r="T853" s="9"/>
    </row>
    <row r="854" spans="1:20" s="16" customFormat="1" ht="13.5" customHeight="1" x14ac:dyDescent="0.15">
      <c r="A854" s="10">
        <v>853</v>
      </c>
      <c r="B854" s="7" t="s">
        <v>3887</v>
      </c>
      <c r="C854" s="70" t="s">
        <v>3888</v>
      </c>
      <c r="D854" s="40">
        <v>10.199999999999999</v>
      </c>
      <c r="E854" s="8">
        <f t="shared" si="138"/>
        <v>3.23</v>
      </c>
      <c r="F854" s="40"/>
      <c r="G854" s="8"/>
      <c r="H854" s="40"/>
      <c r="I854" s="8"/>
      <c r="J854" s="8"/>
      <c r="K854" s="8"/>
      <c r="L854" s="40"/>
      <c r="M854" s="8"/>
      <c r="N854" s="40">
        <v>16</v>
      </c>
      <c r="O854" s="8">
        <f>ROUND(N854*$U$3*3.5/3600,2)</f>
        <v>0.3</v>
      </c>
      <c r="P854" s="40"/>
      <c r="Q854" s="8"/>
      <c r="R854" s="157">
        <f t="shared" si="136"/>
        <v>11.133333333333333</v>
      </c>
      <c r="S854" s="9">
        <f t="shared" si="137"/>
        <v>3.53</v>
      </c>
      <c r="T854" s="9"/>
    </row>
    <row r="855" spans="1:20" s="16" customFormat="1" ht="13.5" customHeight="1" x14ac:dyDescent="0.15">
      <c r="A855" s="10">
        <v>854</v>
      </c>
      <c r="B855" s="7" t="s">
        <v>4034</v>
      </c>
      <c r="C855" s="70" t="s">
        <v>5121</v>
      </c>
      <c r="D855" s="40">
        <v>5.95</v>
      </c>
      <c r="E855" s="8">
        <f t="shared" si="138"/>
        <v>1.88</v>
      </c>
      <c r="F855" s="40"/>
      <c r="G855" s="8"/>
      <c r="H855" s="40"/>
      <c r="I855" s="8"/>
      <c r="J855" s="8"/>
      <c r="K855" s="8"/>
      <c r="L855" s="40"/>
      <c r="M855" s="8"/>
      <c r="N855" s="40">
        <v>38</v>
      </c>
      <c r="O855" s="8">
        <f>ROUND(N855*$U$3*3.5/3600,2)</f>
        <v>0.7</v>
      </c>
      <c r="P855" s="40"/>
      <c r="Q855" s="8"/>
      <c r="R855" s="157">
        <f t="shared" si="136"/>
        <v>8.1666666666666679</v>
      </c>
      <c r="S855" s="9">
        <f t="shared" si="137"/>
        <v>2.58</v>
      </c>
      <c r="T855" s="9"/>
    </row>
    <row r="856" spans="1:20" s="16" customFormat="1" ht="13.5" customHeight="1" x14ac:dyDescent="0.15">
      <c r="A856" s="10">
        <v>855</v>
      </c>
      <c r="B856" s="7" t="s">
        <v>4135</v>
      </c>
      <c r="C856" s="70" t="s">
        <v>5132</v>
      </c>
      <c r="D856" s="40">
        <v>57.451500000000003</v>
      </c>
      <c r="E856" s="8">
        <f t="shared" si="138"/>
        <v>18.190000000000001</v>
      </c>
      <c r="F856" s="40">
        <v>1.69</v>
      </c>
      <c r="G856" s="8">
        <f>ROUND(F856*$U$3/60,2)</f>
        <v>0.54</v>
      </c>
      <c r="H856" s="40"/>
      <c r="I856" s="8"/>
      <c r="J856" s="8"/>
      <c r="K856" s="8"/>
      <c r="L856" s="40"/>
      <c r="M856" s="8"/>
      <c r="N856" s="40">
        <v>26</v>
      </c>
      <c r="O856" s="8">
        <f>ROUND(N856*$U$3*3.5/3600,2)</f>
        <v>0.48</v>
      </c>
      <c r="P856" s="40">
        <v>5</v>
      </c>
      <c r="Q856" s="8">
        <f>ROUND(P856*$U$3/60,2)</f>
        <v>1.58</v>
      </c>
      <c r="R856" s="157">
        <f t="shared" si="136"/>
        <v>65.658166666666673</v>
      </c>
      <c r="S856" s="9">
        <f t="shared" si="137"/>
        <v>20.79</v>
      </c>
      <c r="T856" s="9"/>
    </row>
    <row r="857" spans="1:20" s="16" customFormat="1" ht="13.5" customHeight="1" x14ac:dyDescent="0.15">
      <c r="A857" s="10">
        <v>856</v>
      </c>
      <c r="B857" s="7" t="s">
        <v>4247</v>
      </c>
      <c r="C857" s="70" t="s">
        <v>4248</v>
      </c>
      <c r="D857" s="40">
        <v>21.675000000000001</v>
      </c>
      <c r="E857" s="8">
        <f t="shared" si="138"/>
        <v>6.86</v>
      </c>
      <c r="F857" s="40"/>
      <c r="G857" s="8"/>
      <c r="H857" s="40"/>
      <c r="I857" s="8"/>
      <c r="J857" s="8"/>
      <c r="K857" s="8"/>
      <c r="L857" s="40"/>
      <c r="M857" s="8"/>
      <c r="N857" s="40">
        <v>5</v>
      </c>
      <c r="O857" s="8">
        <f>ROUND(N857*$U$3*3.5/3600,2)</f>
        <v>0.09</v>
      </c>
      <c r="P857" s="40"/>
      <c r="Q857" s="8"/>
      <c r="R857" s="157">
        <f t="shared" si="136"/>
        <v>21.966666666666669</v>
      </c>
      <c r="S857" s="9">
        <f t="shared" si="137"/>
        <v>6.95</v>
      </c>
      <c r="T857" s="9"/>
    </row>
    <row r="858" spans="1:20" s="16" customFormat="1" ht="13.5" customHeight="1" x14ac:dyDescent="0.15">
      <c r="A858" s="10">
        <v>857</v>
      </c>
      <c r="B858" s="7" t="s">
        <v>4315</v>
      </c>
      <c r="C858" s="70" t="s">
        <v>5143</v>
      </c>
      <c r="D858" s="40">
        <v>29.75</v>
      </c>
      <c r="E858" s="8">
        <f t="shared" si="138"/>
        <v>9.42</v>
      </c>
      <c r="F858" s="40"/>
      <c r="G858" s="8"/>
      <c r="H858" s="40"/>
      <c r="I858" s="8"/>
      <c r="J858" s="8"/>
      <c r="K858" s="8"/>
      <c r="L858" s="40"/>
      <c r="M858" s="8"/>
      <c r="N858" s="40"/>
      <c r="O858" s="8"/>
      <c r="P858" s="40"/>
      <c r="Q858" s="8"/>
      <c r="R858" s="157">
        <f t="shared" si="136"/>
        <v>29.75</v>
      </c>
      <c r="S858" s="9">
        <f t="shared" si="137"/>
        <v>9.42</v>
      </c>
      <c r="T858" s="9"/>
    </row>
    <row r="859" spans="1:20" s="16" customFormat="1" ht="13.5" customHeight="1" x14ac:dyDescent="0.15">
      <c r="A859" s="10">
        <v>858</v>
      </c>
      <c r="B859" s="7" t="s">
        <v>4747</v>
      </c>
      <c r="C859" s="70" t="s">
        <v>4748</v>
      </c>
      <c r="D859" s="40">
        <v>10.199999999999999</v>
      </c>
      <c r="E859" s="8">
        <f t="shared" si="138"/>
        <v>3.23</v>
      </c>
      <c r="F859" s="40"/>
      <c r="G859" s="8"/>
      <c r="H859" s="40"/>
      <c r="I859" s="8"/>
      <c r="J859" s="8"/>
      <c r="K859" s="8"/>
      <c r="L859" s="40"/>
      <c r="M859" s="8"/>
      <c r="N859" s="40">
        <v>6.8</v>
      </c>
      <c r="O859" s="8">
        <f>ROUND(N859*$U$3*3.5/3600,2)</f>
        <v>0.13</v>
      </c>
      <c r="P859" s="40"/>
      <c r="Q859" s="8"/>
      <c r="R859" s="157">
        <f t="shared" si="136"/>
        <v>10.596666666666666</v>
      </c>
      <c r="S859" s="9">
        <f t="shared" si="137"/>
        <v>3.36</v>
      </c>
      <c r="T859" s="9"/>
    </row>
    <row r="860" spans="1:20" s="16" customFormat="1" ht="13.5" customHeight="1" x14ac:dyDescent="0.15">
      <c r="A860" s="10">
        <v>859</v>
      </c>
      <c r="B860" s="7" t="s">
        <v>6284</v>
      </c>
      <c r="C860" s="70" t="s">
        <v>6285</v>
      </c>
      <c r="D860" s="40">
        <v>6.8</v>
      </c>
      <c r="E860" s="8">
        <f t="shared" si="138"/>
        <v>2.15</v>
      </c>
      <c r="F860" s="40"/>
      <c r="G860" s="8"/>
      <c r="H860" s="40"/>
      <c r="I860" s="8"/>
      <c r="J860" s="8"/>
      <c r="K860" s="8"/>
      <c r="L860" s="40"/>
      <c r="M860" s="8"/>
      <c r="N860" s="40">
        <v>16</v>
      </c>
      <c r="O860" s="8">
        <f>ROUND(N860*$U$3*3.5/3600,2)</f>
        <v>0.3</v>
      </c>
      <c r="P860" s="40"/>
      <c r="Q860" s="8">
        <f>ROUND(P860*$U$3/60,2)</f>
        <v>0</v>
      </c>
      <c r="R860" s="157">
        <f t="shared" si="136"/>
        <v>7.7333333333333334</v>
      </c>
      <c r="S860" s="9">
        <f t="shared" si="137"/>
        <v>2.4499999999999997</v>
      </c>
      <c r="T860" s="9"/>
    </row>
    <row r="861" spans="1:20" s="16" customFormat="1" ht="13.5" customHeight="1" x14ac:dyDescent="0.15">
      <c r="A861" s="10">
        <v>860</v>
      </c>
      <c r="B861" s="7" t="s">
        <v>6351</v>
      </c>
      <c r="C861" s="70" t="s">
        <v>6352</v>
      </c>
      <c r="D861" s="40">
        <v>194</v>
      </c>
      <c r="E861" s="8">
        <f t="shared" si="138"/>
        <v>61.43</v>
      </c>
      <c r="F861" s="40"/>
      <c r="G861" s="8"/>
      <c r="H861" s="40"/>
      <c r="I861" s="8"/>
      <c r="J861" s="8"/>
      <c r="K861" s="8"/>
      <c r="L861" s="40"/>
      <c r="M861" s="8"/>
      <c r="N861" s="40">
        <v>51</v>
      </c>
      <c r="O861" s="8">
        <f>ROUND(N861*$U$3*3.5/3600,2)</f>
        <v>0.94</v>
      </c>
      <c r="P861" s="40">
        <v>5</v>
      </c>
      <c r="Q861" s="8">
        <f>ROUND(P861*$U$3/60,2)</f>
        <v>1.58</v>
      </c>
      <c r="R861" s="157">
        <f t="shared" si="136"/>
        <v>201.97499999999999</v>
      </c>
      <c r="S861" s="9">
        <f t="shared" si="137"/>
        <v>63.949999999999996</v>
      </c>
      <c r="T861" s="9"/>
    </row>
    <row r="862" spans="1:20" s="16" customFormat="1" ht="13.5" customHeight="1" x14ac:dyDescent="0.15">
      <c r="A862" s="10">
        <v>861</v>
      </c>
      <c r="B862" s="7" t="s">
        <v>6566</v>
      </c>
      <c r="C862" s="70" t="s">
        <v>6567</v>
      </c>
      <c r="D862" s="40">
        <v>20</v>
      </c>
      <c r="E862" s="8">
        <f t="shared" si="138"/>
        <v>6.33</v>
      </c>
      <c r="F862" s="40"/>
      <c r="G862" s="8"/>
      <c r="H862" s="40"/>
      <c r="I862" s="8"/>
      <c r="J862" s="8"/>
      <c r="K862" s="8"/>
      <c r="L862" s="40"/>
      <c r="M862" s="8"/>
      <c r="N862" s="40">
        <v>12</v>
      </c>
      <c r="O862" s="8">
        <f>ROUND(N862*$U$3*3.5/3600,2)</f>
        <v>0.22</v>
      </c>
      <c r="P862" s="40"/>
      <c r="Q862" s="8"/>
      <c r="R862" s="157">
        <f t="shared" si="136"/>
        <v>20.7</v>
      </c>
      <c r="S862" s="9">
        <f t="shared" si="137"/>
        <v>6.55</v>
      </c>
      <c r="T862" s="9"/>
    </row>
    <row r="863" spans="1:20" s="16" customFormat="1" ht="13.5" customHeight="1" x14ac:dyDescent="0.15">
      <c r="A863" s="10">
        <v>862</v>
      </c>
      <c r="B863" s="7" t="s">
        <v>6662</v>
      </c>
      <c r="C863" s="70" t="s">
        <v>6663</v>
      </c>
      <c r="D863" s="40">
        <v>1.4671200600000001</v>
      </c>
      <c r="E863" s="8">
        <f t="shared" si="138"/>
        <v>0.46</v>
      </c>
      <c r="F863" s="40"/>
      <c r="G863" s="8"/>
      <c r="H863" s="40"/>
      <c r="I863" s="8"/>
      <c r="J863" s="8"/>
      <c r="K863" s="8"/>
      <c r="L863" s="40"/>
      <c r="M863" s="8"/>
      <c r="N863" s="40"/>
      <c r="O863" s="8"/>
      <c r="P863" s="40">
        <v>5</v>
      </c>
      <c r="Q863" s="8">
        <f>ROUND(P863*$U$3/60,2)</f>
        <v>1.58</v>
      </c>
      <c r="R863" s="157">
        <f t="shared" si="136"/>
        <v>6.4671200600000001</v>
      </c>
      <c r="S863" s="9">
        <f t="shared" si="137"/>
        <v>2.04</v>
      </c>
      <c r="T863" s="9"/>
    </row>
    <row r="864" spans="1:20" s="16" customFormat="1" ht="13.5" customHeight="1" x14ac:dyDescent="0.15">
      <c r="A864" s="10">
        <v>863</v>
      </c>
      <c r="B864" s="7" t="s">
        <v>6543</v>
      </c>
      <c r="C864" s="70" t="s">
        <v>6544</v>
      </c>
      <c r="D864" s="40">
        <v>24.8</v>
      </c>
      <c r="E864" s="8">
        <f t="shared" si="138"/>
        <v>7.85</v>
      </c>
      <c r="F864" s="40"/>
      <c r="G864" s="8"/>
      <c r="H864" s="40"/>
      <c r="I864" s="8"/>
      <c r="J864" s="8"/>
      <c r="K864" s="8"/>
      <c r="L864" s="40"/>
      <c r="M864" s="8"/>
      <c r="N864" s="40">
        <v>23</v>
      </c>
      <c r="O864" s="8">
        <f>ROUND(N864*$U$3*3.5/3600,2)</f>
        <v>0.42</v>
      </c>
      <c r="P864" s="40"/>
      <c r="Q864" s="8"/>
      <c r="R864" s="157">
        <f t="shared" si="136"/>
        <v>26.141666666666666</v>
      </c>
      <c r="S864" s="9">
        <f t="shared" si="137"/>
        <v>8.27</v>
      </c>
      <c r="T864" s="9"/>
    </row>
    <row r="865" spans="1:20" s="16" customFormat="1" ht="13.5" customHeight="1" x14ac:dyDescent="0.15">
      <c r="A865" s="10">
        <v>864</v>
      </c>
      <c r="B865" s="7" t="s">
        <v>6879</v>
      </c>
      <c r="C865" s="70" t="s">
        <v>6880</v>
      </c>
      <c r="D865" s="40">
        <v>136</v>
      </c>
      <c r="E865" s="8">
        <f t="shared" si="138"/>
        <v>43.07</v>
      </c>
      <c r="F865" s="40"/>
      <c r="G865" s="8"/>
      <c r="H865" s="40"/>
      <c r="I865" s="8"/>
      <c r="J865" s="8"/>
      <c r="K865" s="8"/>
      <c r="L865" s="40"/>
      <c r="M865" s="8"/>
      <c r="N865" s="40">
        <v>23</v>
      </c>
      <c r="O865" s="8">
        <f>ROUND(N865*$U$3*3.5/3600,2)</f>
        <v>0.42</v>
      </c>
      <c r="P865" s="40"/>
      <c r="Q865" s="8"/>
      <c r="R865" s="157">
        <f t="shared" si="136"/>
        <v>137.34166666666667</v>
      </c>
      <c r="S865" s="9">
        <f t="shared" si="137"/>
        <v>43.49</v>
      </c>
      <c r="T865" s="9"/>
    </row>
    <row r="866" spans="1:20" s="16" customFormat="1" ht="13.5" customHeight="1" x14ac:dyDescent="0.15">
      <c r="A866" s="10">
        <v>865</v>
      </c>
      <c r="B866" s="7" t="s">
        <v>6996</v>
      </c>
      <c r="C866" s="70" t="s">
        <v>6997</v>
      </c>
      <c r="D866" s="40"/>
      <c r="E866" s="8"/>
      <c r="F866" s="40"/>
      <c r="G866" s="8"/>
      <c r="H866" s="40"/>
      <c r="I866" s="8"/>
      <c r="J866" s="8"/>
      <c r="K866" s="8"/>
      <c r="L866" s="40"/>
      <c r="M866" s="8"/>
      <c r="N866" s="40"/>
      <c r="O866" s="8"/>
      <c r="P866" s="40">
        <v>5</v>
      </c>
      <c r="Q866" s="8">
        <f>ROUND(P866*$U$3/60,2)</f>
        <v>1.58</v>
      </c>
      <c r="R866" s="157">
        <f t="shared" si="136"/>
        <v>5</v>
      </c>
      <c r="S866" s="9">
        <f t="shared" si="137"/>
        <v>1.58</v>
      </c>
      <c r="T866" s="9"/>
    </row>
    <row r="867" spans="1:20" s="16" customFormat="1" ht="13.5" customHeight="1" x14ac:dyDescent="0.15">
      <c r="A867" s="10">
        <v>866</v>
      </c>
      <c r="B867" s="7" t="s">
        <v>2839</v>
      </c>
      <c r="C867" s="70" t="s">
        <v>5069</v>
      </c>
      <c r="D867" s="40">
        <v>4.6749999999999998</v>
      </c>
      <c r="E867" s="8">
        <f t="shared" si="138"/>
        <v>1.48</v>
      </c>
      <c r="F867" s="40"/>
      <c r="G867" s="8"/>
      <c r="H867" s="40"/>
      <c r="I867" s="8"/>
      <c r="J867" s="8"/>
      <c r="K867" s="8"/>
      <c r="L867" s="40"/>
      <c r="M867" s="8"/>
      <c r="N867" s="40">
        <v>12</v>
      </c>
      <c r="O867" s="8">
        <f t="shared" ref="O867:O873" si="140">ROUND(N867*$U$3*3.5/3600,2)</f>
        <v>0.22</v>
      </c>
      <c r="P867" s="40">
        <v>5</v>
      </c>
      <c r="Q867" s="8">
        <f>ROUND(P867*$U$3/60,2)</f>
        <v>1.58</v>
      </c>
      <c r="R867" s="157">
        <f t="shared" si="136"/>
        <v>10.375</v>
      </c>
      <c r="S867" s="9">
        <f t="shared" si="137"/>
        <v>3.2800000000000002</v>
      </c>
      <c r="T867" s="9"/>
    </row>
    <row r="868" spans="1:20" s="16" customFormat="1" ht="13.5" customHeight="1" x14ac:dyDescent="0.15">
      <c r="A868" s="10">
        <v>867</v>
      </c>
      <c r="B868" s="7" t="s">
        <v>7233</v>
      </c>
      <c r="C868" s="70" t="s">
        <v>5079</v>
      </c>
      <c r="D868" s="40">
        <v>22.3125</v>
      </c>
      <c r="E868" s="8">
        <f t="shared" si="138"/>
        <v>7.07</v>
      </c>
      <c r="F868" s="40"/>
      <c r="G868" s="8"/>
      <c r="H868" s="40"/>
      <c r="I868" s="8"/>
      <c r="J868" s="8"/>
      <c r="K868" s="8"/>
      <c r="L868" s="40"/>
      <c r="M868" s="8"/>
      <c r="N868" s="40">
        <v>39</v>
      </c>
      <c r="O868" s="8">
        <f t="shared" si="140"/>
        <v>0.72</v>
      </c>
      <c r="P868" s="40">
        <v>5</v>
      </c>
      <c r="Q868" s="8">
        <f>ROUND(P868*$U$3/60,2)</f>
        <v>1.58</v>
      </c>
      <c r="R868" s="157">
        <f t="shared" si="136"/>
        <v>29.587499999999999</v>
      </c>
      <c r="S868" s="9">
        <f t="shared" si="137"/>
        <v>9.370000000000001</v>
      </c>
      <c r="T868" s="9"/>
    </row>
    <row r="869" spans="1:20" s="16" customFormat="1" ht="13.5" customHeight="1" x14ac:dyDescent="0.15">
      <c r="A869" s="10">
        <v>868</v>
      </c>
      <c r="B869" s="7" t="s">
        <v>3691</v>
      </c>
      <c r="C869" s="70" t="s">
        <v>3692</v>
      </c>
      <c r="D869" s="40">
        <v>10.709999999999999</v>
      </c>
      <c r="E869" s="8">
        <f t="shared" si="138"/>
        <v>3.39</v>
      </c>
      <c r="F869" s="40"/>
      <c r="G869" s="8"/>
      <c r="H869" s="40"/>
      <c r="I869" s="8"/>
      <c r="J869" s="8"/>
      <c r="K869" s="8"/>
      <c r="L869" s="40"/>
      <c r="M869" s="8"/>
      <c r="N869" s="40">
        <v>18</v>
      </c>
      <c r="O869" s="8">
        <f t="shared" si="140"/>
        <v>0.33</v>
      </c>
      <c r="P869" s="40"/>
      <c r="Q869" s="8"/>
      <c r="R869" s="157">
        <f t="shared" si="136"/>
        <v>11.76</v>
      </c>
      <c r="S869" s="9">
        <f t="shared" si="137"/>
        <v>3.72</v>
      </c>
      <c r="T869" s="9"/>
    </row>
    <row r="870" spans="1:20" s="16" customFormat="1" ht="13.5" customHeight="1" x14ac:dyDescent="0.15">
      <c r="A870" s="10">
        <v>869</v>
      </c>
      <c r="B870" s="7" t="s">
        <v>3833</v>
      </c>
      <c r="C870" s="70" t="s">
        <v>3834</v>
      </c>
      <c r="D870" s="40">
        <v>36.040000000000006</v>
      </c>
      <c r="E870" s="8">
        <f t="shared" si="138"/>
        <v>11.41</v>
      </c>
      <c r="F870" s="40"/>
      <c r="G870" s="8"/>
      <c r="H870" s="40"/>
      <c r="I870" s="8"/>
      <c r="J870" s="8"/>
      <c r="K870" s="8"/>
      <c r="L870" s="40"/>
      <c r="M870" s="8"/>
      <c r="N870" s="40">
        <v>39</v>
      </c>
      <c r="O870" s="8">
        <f t="shared" si="140"/>
        <v>0.72</v>
      </c>
      <c r="P870" s="40">
        <v>5</v>
      </c>
      <c r="Q870" s="8">
        <f>ROUND(P870*$U$3/60,2)</f>
        <v>1.58</v>
      </c>
      <c r="R870" s="157">
        <f t="shared" si="136"/>
        <v>43.315000000000005</v>
      </c>
      <c r="S870" s="9">
        <f t="shared" si="137"/>
        <v>13.71</v>
      </c>
      <c r="T870" s="9"/>
    </row>
    <row r="871" spans="1:20" s="16" customFormat="1" ht="13.5" customHeight="1" x14ac:dyDescent="0.15">
      <c r="A871" s="10">
        <v>870</v>
      </c>
      <c r="B871" s="7" t="s">
        <v>3889</v>
      </c>
      <c r="C871" s="70" t="s">
        <v>3890</v>
      </c>
      <c r="D871" s="40">
        <v>170</v>
      </c>
      <c r="E871" s="8">
        <f t="shared" si="138"/>
        <v>53.83</v>
      </c>
      <c r="F871" s="40"/>
      <c r="G871" s="8"/>
      <c r="H871" s="40"/>
      <c r="I871" s="8"/>
      <c r="J871" s="8"/>
      <c r="K871" s="8"/>
      <c r="L871" s="40"/>
      <c r="M871" s="8"/>
      <c r="N871" s="40">
        <v>104</v>
      </c>
      <c r="O871" s="8">
        <f t="shared" si="140"/>
        <v>1.92</v>
      </c>
      <c r="P871" s="40"/>
      <c r="Q871" s="8"/>
      <c r="R871" s="157">
        <f t="shared" si="136"/>
        <v>176.06666666666666</v>
      </c>
      <c r="S871" s="9">
        <f t="shared" si="137"/>
        <v>55.75</v>
      </c>
      <c r="T871" s="9"/>
    </row>
    <row r="872" spans="1:20" s="16" customFormat="1" ht="13.5" customHeight="1" x14ac:dyDescent="0.15">
      <c r="A872" s="10">
        <v>871</v>
      </c>
      <c r="B872" s="7" t="s">
        <v>4035</v>
      </c>
      <c r="C872" s="70" t="s">
        <v>5122</v>
      </c>
      <c r="D872" s="40">
        <v>11.9</v>
      </c>
      <c r="E872" s="8">
        <f t="shared" si="138"/>
        <v>3.77</v>
      </c>
      <c r="F872" s="40"/>
      <c r="G872" s="8"/>
      <c r="H872" s="40"/>
      <c r="I872" s="8"/>
      <c r="J872" s="8"/>
      <c r="K872" s="8"/>
      <c r="L872" s="40"/>
      <c r="M872" s="8"/>
      <c r="N872" s="40">
        <v>35</v>
      </c>
      <c r="O872" s="8">
        <f t="shared" si="140"/>
        <v>0.65</v>
      </c>
      <c r="P872" s="40"/>
      <c r="Q872" s="8"/>
      <c r="R872" s="157">
        <f t="shared" si="136"/>
        <v>13.941666666666666</v>
      </c>
      <c r="S872" s="9">
        <f t="shared" si="137"/>
        <v>4.42</v>
      </c>
      <c r="T872" s="9"/>
    </row>
    <row r="873" spans="1:20" s="16" customFormat="1" ht="13.5" customHeight="1" x14ac:dyDescent="0.15">
      <c r="A873" s="10">
        <v>872</v>
      </c>
      <c r="B873" s="7" t="s">
        <v>4136</v>
      </c>
      <c r="C873" s="70" t="s">
        <v>4544</v>
      </c>
      <c r="D873" s="40">
        <v>12.069999999999999</v>
      </c>
      <c r="E873" s="8">
        <f t="shared" si="138"/>
        <v>3.82</v>
      </c>
      <c r="F873" s="40"/>
      <c r="G873" s="8"/>
      <c r="H873" s="40"/>
      <c r="I873" s="8"/>
      <c r="J873" s="8"/>
      <c r="K873" s="8"/>
      <c r="L873" s="40"/>
      <c r="M873" s="8"/>
      <c r="N873" s="40">
        <v>51</v>
      </c>
      <c r="O873" s="8">
        <f t="shared" si="140"/>
        <v>0.94</v>
      </c>
      <c r="P873" s="40">
        <v>5</v>
      </c>
      <c r="Q873" s="8">
        <f>ROUND(P873*$U$3/60,2)</f>
        <v>1.58</v>
      </c>
      <c r="R873" s="157">
        <f t="shared" si="136"/>
        <v>20.045000000000002</v>
      </c>
      <c r="S873" s="9">
        <f t="shared" si="137"/>
        <v>6.34</v>
      </c>
      <c r="T873" s="9"/>
    </row>
    <row r="874" spans="1:20" s="16" customFormat="1" ht="13.5" customHeight="1" x14ac:dyDescent="0.15">
      <c r="A874" s="10">
        <v>873</v>
      </c>
      <c r="B874" s="7" t="s">
        <v>4249</v>
      </c>
      <c r="C874" s="70" t="s">
        <v>4250</v>
      </c>
      <c r="D874" s="40">
        <v>12.75</v>
      </c>
      <c r="E874" s="8">
        <f t="shared" si="138"/>
        <v>4.04</v>
      </c>
      <c r="F874" s="40"/>
      <c r="G874" s="8"/>
      <c r="H874" s="40"/>
      <c r="I874" s="8"/>
      <c r="J874" s="8"/>
      <c r="K874" s="8"/>
      <c r="L874" s="40"/>
      <c r="M874" s="8"/>
      <c r="N874" s="40"/>
      <c r="O874" s="8"/>
      <c r="P874" s="40">
        <v>5</v>
      </c>
      <c r="Q874" s="8">
        <f>ROUND(P874*$U$3/60,2)</f>
        <v>1.58</v>
      </c>
      <c r="R874" s="157">
        <f t="shared" si="136"/>
        <v>17.75</v>
      </c>
      <c r="S874" s="9">
        <f t="shared" si="137"/>
        <v>5.62</v>
      </c>
      <c r="T874" s="9"/>
    </row>
    <row r="875" spans="1:20" s="16" customFormat="1" ht="13.5" customHeight="1" x14ac:dyDescent="0.15">
      <c r="A875" s="10">
        <v>874</v>
      </c>
      <c r="B875" s="7" t="s">
        <v>4316</v>
      </c>
      <c r="C875" s="70" t="s">
        <v>4317</v>
      </c>
      <c r="D875" s="40">
        <v>29.75</v>
      </c>
      <c r="E875" s="8">
        <f t="shared" si="138"/>
        <v>9.42</v>
      </c>
      <c r="F875" s="40"/>
      <c r="G875" s="8"/>
      <c r="H875" s="40"/>
      <c r="I875" s="8"/>
      <c r="J875" s="8"/>
      <c r="K875" s="8"/>
      <c r="L875" s="40"/>
      <c r="M875" s="8"/>
      <c r="N875" s="40"/>
      <c r="O875" s="8"/>
      <c r="P875" s="40"/>
      <c r="Q875" s="8"/>
      <c r="R875" s="157">
        <f t="shared" si="136"/>
        <v>29.75</v>
      </c>
      <c r="S875" s="9">
        <f t="shared" si="137"/>
        <v>9.42</v>
      </c>
      <c r="T875" s="9"/>
    </row>
    <row r="876" spans="1:20" s="16" customFormat="1" ht="13.5" customHeight="1" x14ac:dyDescent="0.15">
      <c r="A876" s="10">
        <v>875</v>
      </c>
      <c r="B876" s="7" t="s">
        <v>4367</v>
      </c>
      <c r="C876" s="70" t="s">
        <v>5144</v>
      </c>
      <c r="D876" s="40"/>
      <c r="E876" s="8"/>
      <c r="F876" s="40"/>
      <c r="G876" s="8"/>
      <c r="H876" s="40"/>
      <c r="I876" s="8"/>
      <c r="J876" s="8"/>
      <c r="K876" s="8"/>
      <c r="L876" s="40"/>
      <c r="M876" s="8"/>
      <c r="N876" s="40"/>
      <c r="O876" s="8"/>
      <c r="P876" s="40">
        <v>5</v>
      </c>
      <c r="Q876" s="8">
        <f>ROUND(P876*$U$3/60,2)</f>
        <v>1.58</v>
      </c>
      <c r="R876" s="157">
        <f t="shared" si="136"/>
        <v>5</v>
      </c>
      <c r="S876" s="9">
        <f t="shared" si="137"/>
        <v>1.58</v>
      </c>
      <c r="T876" s="9"/>
    </row>
    <row r="877" spans="1:20" s="16" customFormat="1" ht="13.5" customHeight="1" x14ac:dyDescent="0.15">
      <c r="A877" s="10">
        <v>876</v>
      </c>
      <c r="B877" s="7" t="s">
        <v>4749</v>
      </c>
      <c r="C877" s="70" t="s">
        <v>4719</v>
      </c>
      <c r="D877" s="40">
        <v>29.75</v>
      </c>
      <c r="E877" s="8">
        <f t="shared" si="138"/>
        <v>9.42</v>
      </c>
      <c r="F877" s="40"/>
      <c r="G877" s="8"/>
      <c r="H877" s="40"/>
      <c r="I877" s="8"/>
      <c r="J877" s="8"/>
      <c r="K877" s="8"/>
      <c r="L877" s="40"/>
      <c r="M877" s="8"/>
      <c r="N877" s="40"/>
      <c r="O877" s="8"/>
      <c r="P877" s="40"/>
      <c r="Q877" s="8"/>
      <c r="R877" s="157">
        <f t="shared" si="136"/>
        <v>29.75</v>
      </c>
      <c r="S877" s="9">
        <f t="shared" si="137"/>
        <v>9.42</v>
      </c>
      <c r="T877" s="9"/>
    </row>
    <row r="878" spans="1:20" s="16" customFormat="1" ht="13.5" customHeight="1" x14ac:dyDescent="0.15">
      <c r="A878" s="10">
        <v>877</v>
      </c>
      <c r="B878" s="7" t="s">
        <v>4587</v>
      </c>
      <c r="C878" s="70" t="s">
        <v>4222</v>
      </c>
      <c r="D878" s="40">
        <v>12</v>
      </c>
      <c r="E878" s="8">
        <f t="shared" si="138"/>
        <v>3.8</v>
      </c>
      <c r="F878" s="40">
        <v>6</v>
      </c>
      <c r="G878" s="8">
        <f>ROUND(F878*$U$3/60,2)</f>
        <v>1.9</v>
      </c>
      <c r="H878" s="40"/>
      <c r="I878" s="8"/>
      <c r="J878" s="8"/>
      <c r="K878" s="8"/>
      <c r="L878" s="40"/>
      <c r="M878" s="8"/>
      <c r="N878" s="40"/>
      <c r="O878" s="8"/>
      <c r="P878" s="40">
        <v>5</v>
      </c>
      <c r="Q878" s="8">
        <f>ROUND(P878*$U$3/60,2)</f>
        <v>1.58</v>
      </c>
      <c r="R878" s="157">
        <f t="shared" si="136"/>
        <v>23</v>
      </c>
      <c r="S878" s="9">
        <f t="shared" si="137"/>
        <v>7.2799999999999994</v>
      </c>
      <c r="T878" s="9"/>
    </row>
    <row r="879" spans="1:20" s="16" customFormat="1" ht="13.5" customHeight="1" x14ac:dyDescent="0.15">
      <c r="A879" s="10">
        <v>878</v>
      </c>
      <c r="B879" s="7" t="s">
        <v>6353</v>
      </c>
      <c r="C879" s="70" t="s">
        <v>6354</v>
      </c>
      <c r="D879" s="40"/>
      <c r="E879" s="8"/>
      <c r="F879" s="40"/>
      <c r="G879" s="8"/>
      <c r="H879" s="40"/>
      <c r="I879" s="8"/>
      <c r="J879" s="8"/>
      <c r="K879" s="8"/>
      <c r="L879" s="40"/>
      <c r="M879" s="8"/>
      <c r="N879" s="40"/>
      <c r="O879" s="8"/>
      <c r="P879" s="40">
        <v>5</v>
      </c>
      <c r="Q879" s="8">
        <f>ROUND(P879*$U$3/60,2)</f>
        <v>1.58</v>
      </c>
      <c r="R879" s="157">
        <f t="shared" si="136"/>
        <v>5</v>
      </c>
      <c r="S879" s="9">
        <f t="shared" si="137"/>
        <v>1.58</v>
      </c>
      <c r="T879" s="9"/>
    </row>
    <row r="880" spans="1:20" s="16" customFormat="1" ht="13.5" customHeight="1" x14ac:dyDescent="0.15">
      <c r="A880" s="10">
        <v>879</v>
      </c>
      <c r="B880" s="7" t="s">
        <v>6568</v>
      </c>
      <c r="C880" s="70" t="s">
        <v>6569</v>
      </c>
      <c r="D880" s="40">
        <v>25</v>
      </c>
      <c r="E880" s="8">
        <f t="shared" si="138"/>
        <v>7.92</v>
      </c>
      <c r="F880" s="40"/>
      <c r="G880" s="8"/>
      <c r="H880" s="40"/>
      <c r="I880" s="8"/>
      <c r="J880" s="8"/>
      <c r="K880" s="8"/>
      <c r="L880" s="40"/>
      <c r="M880" s="8"/>
      <c r="N880" s="40">
        <v>25</v>
      </c>
      <c r="O880" s="8">
        <f>ROUND(N880*$U$3*3.5/3600,2)</f>
        <v>0.46</v>
      </c>
      <c r="P880" s="40"/>
      <c r="Q880" s="8"/>
      <c r="R880" s="157">
        <f t="shared" si="136"/>
        <v>26.458333333333332</v>
      </c>
      <c r="S880" s="9">
        <f t="shared" si="137"/>
        <v>8.3800000000000008</v>
      </c>
      <c r="T880" s="9"/>
    </row>
    <row r="881" spans="1:20" s="16" customFormat="1" ht="13.5" customHeight="1" x14ac:dyDescent="0.15">
      <c r="A881" s="10">
        <v>880</v>
      </c>
      <c r="B881" s="7" t="s">
        <v>6694</v>
      </c>
      <c r="C881" s="70" t="s">
        <v>6695</v>
      </c>
      <c r="D881" s="40"/>
      <c r="E881" s="8"/>
      <c r="F881" s="40"/>
      <c r="G881" s="8"/>
      <c r="H881" s="40"/>
      <c r="I881" s="8"/>
      <c r="J881" s="8"/>
      <c r="K881" s="8"/>
      <c r="L881" s="40"/>
      <c r="M881" s="8"/>
      <c r="N881" s="40"/>
      <c r="O881" s="8"/>
      <c r="P881" s="40">
        <v>5</v>
      </c>
      <c r="Q881" s="8">
        <f>ROUND(P881*$U$3/60,2)</f>
        <v>1.58</v>
      </c>
      <c r="R881" s="157">
        <f t="shared" si="136"/>
        <v>5</v>
      </c>
      <c r="S881" s="9">
        <f t="shared" si="137"/>
        <v>1.58</v>
      </c>
      <c r="T881" s="9"/>
    </row>
    <row r="882" spans="1:20" s="16" customFormat="1" ht="13.5" customHeight="1" x14ac:dyDescent="0.15">
      <c r="A882" s="10">
        <v>881</v>
      </c>
      <c r="B882" s="7" t="s">
        <v>6759</v>
      </c>
      <c r="C882" s="70" t="s">
        <v>6767</v>
      </c>
      <c r="D882" s="40">
        <v>40</v>
      </c>
      <c r="E882" s="8">
        <f t="shared" si="138"/>
        <v>12.67</v>
      </c>
      <c r="F882" s="40"/>
      <c r="G882" s="8"/>
      <c r="H882" s="40"/>
      <c r="I882" s="8"/>
      <c r="J882" s="8"/>
      <c r="K882" s="8"/>
      <c r="L882" s="40"/>
      <c r="M882" s="8"/>
      <c r="N882" s="40">
        <v>34</v>
      </c>
      <c r="O882" s="8">
        <f>ROUND(N882*$U$3*3.5/3600,2)</f>
        <v>0.63</v>
      </c>
      <c r="P882" s="40"/>
      <c r="Q882" s="8"/>
      <c r="R882" s="157">
        <f t="shared" si="136"/>
        <v>41.983333333333334</v>
      </c>
      <c r="S882" s="9">
        <f t="shared" si="137"/>
        <v>13.3</v>
      </c>
      <c r="T882" s="9"/>
    </row>
    <row r="883" spans="1:20" s="16" customFormat="1" ht="13.5" customHeight="1" x14ac:dyDescent="0.15">
      <c r="A883" s="10">
        <v>882</v>
      </c>
      <c r="B883" s="7" t="s">
        <v>6881</v>
      </c>
      <c r="C883" s="70" t="s">
        <v>6882</v>
      </c>
      <c r="D883" s="40">
        <v>11.05</v>
      </c>
      <c r="E883" s="8">
        <f t="shared" si="138"/>
        <v>3.5</v>
      </c>
      <c r="F883" s="40"/>
      <c r="G883" s="8"/>
      <c r="H883" s="40"/>
      <c r="I883" s="8"/>
      <c r="J883" s="8"/>
      <c r="K883" s="8"/>
      <c r="L883" s="40"/>
      <c r="M883" s="8"/>
      <c r="N883" s="40">
        <v>8</v>
      </c>
      <c r="O883" s="8">
        <f>ROUND(N883*$U$3*3.5/3600,2)</f>
        <v>0.15</v>
      </c>
      <c r="P883" s="40"/>
      <c r="Q883" s="8"/>
      <c r="R883" s="157">
        <f t="shared" si="136"/>
        <v>11.516666666666667</v>
      </c>
      <c r="S883" s="9">
        <f t="shared" si="137"/>
        <v>3.65</v>
      </c>
      <c r="T883" s="9"/>
    </row>
    <row r="884" spans="1:20" s="16" customFormat="1" ht="13.5" customHeight="1" x14ac:dyDescent="0.15">
      <c r="A884" s="10">
        <v>883</v>
      </c>
      <c r="B884" s="7" t="s">
        <v>6998</v>
      </c>
      <c r="C884" s="70" t="s">
        <v>6999</v>
      </c>
      <c r="D884" s="40"/>
      <c r="E884" s="8"/>
      <c r="F884" s="40"/>
      <c r="G884" s="8"/>
      <c r="H884" s="40"/>
      <c r="I884" s="8"/>
      <c r="J884" s="8"/>
      <c r="K884" s="8"/>
      <c r="L884" s="40"/>
      <c r="M884" s="8"/>
      <c r="N884" s="40"/>
      <c r="O884" s="8"/>
      <c r="P884" s="40">
        <v>5</v>
      </c>
      <c r="Q884" s="8">
        <f>ROUND(P884*$U$3/60,2)</f>
        <v>1.58</v>
      </c>
      <c r="R884" s="157">
        <f t="shared" si="136"/>
        <v>5</v>
      </c>
      <c r="S884" s="9">
        <f t="shared" si="137"/>
        <v>1.58</v>
      </c>
      <c r="T884" s="9"/>
    </row>
    <row r="885" spans="1:20" s="16" customFormat="1" ht="13.5" customHeight="1" x14ac:dyDescent="0.15">
      <c r="A885" s="10">
        <v>884</v>
      </c>
      <c r="B885" s="7" t="s">
        <v>12</v>
      </c>
      <c r="C885" s="70" t="s">
        <v>4975</v>
      </c>
      <c r="D885" s="40">
        <v>2.6931162212499999</v>
      </c>
      <c r="E885" s="8">
        <f t="shared" si="138"/>
        <v>0.85</v>
      </c>
      <c r="F885" s="40"/>
      <c r="G885" s="8"/>
      <c r="H885" s="40"/>
      <c r="I885" s="8"/>
      <c r="J885" s="8"/>
      <c r="K885" s="8"/>
      <c r="L885" s="40"/>
      <c r="M885" s="8"/>
      <c r="N885" s="40"/>
      <c r="O885" s="8"/>
      <c r="P885" s="40"/>
      <c r="Q885" s="8"/>
      <c r="R885" s="157">
        <f t="shared" si="136"/>
        <v>2.6931162212499999</v>
      </c>
      <c r="S885" s="9">
        <f t="shared" si="137"/>
        <v>0.85</v>
      </c>
      <c r="T885" s="9"/>
    </row>
    <row r="886" spans="1:20" s="16" customFormat="1" ht="13.5" customHeight="1" x14ac:dyDescent="0.15">
      <c r="A886" s="10">
        <v>885</v>
      </c>
      <c r="B886" s="7" t="s">
        <v>3414</v>
      </c>
      <c r="C886" s="70" t="s">
        <v>5080</v>
      </c>
      <c r="D886" s="40">
        <v>78.412499999999994</v>
      </c>
      <c r="E886" s="8">
        <f t="shared" si="138"/>
        <v>24.83</v>
      </c>
      <c r="F886" s="40">
        <v>5.26</v>
      </c>
      <c r="G886" s="8">
        <f>ROUND(F886*$U$3/60,2)</f>
        <v>1.67</v>
      </c>
      <c r="H886" s="40"/>
      <c r="I886" s="8"/>
      <c r="J886" s="8"/>
      <c r="K886" s="8"/>
      <c r="L886" s="40"/>
      <c r="M886" s="8"/>
      <c r="N886" s="40">
        <v>35</v>
      </c>
      <c r="O886" s="8">
        <f>ROUND(N886*$U$3*3.5/3600,2)</f>
        <v>0.65</v>
      </c>
      <c r="P886" s="40">
        <v>5</v>
      </c>
      <c r="Q886" s="8">
        <f>ROUND(P886*$U$3/60,2)</f>
        <v>1.58</v>
      </c>
      <c r="R886" s="157">
        <f t="shared" si="136"/>
        <v>90.714166666666671</v>
      </c>
      <c r="S886" s="9">
        <f t="shared" si="137"/>
        <v>28.729999999999997</v>
      </c>
      <c r="T886" s="9"/>
    </row>
    <row r="887" spans="1:20" s="16" customFormat="1" ht="13.5" customHeight="1" x14ac:dyDescent="0.15">
      <c r="A887" s="10">
        <v>886</v>
      </c>
      <c r="B887" s="7" t="s">
        <v>3693</v>
      </c>
      <c r="C887" s="70" t="s">
        <v>3694</v>
      </c>
      <c r="D887" s="40">
        <v>10.709999999999999</v>
      </c>
      <c r="E887" s="8">
        <f t="shared" si="138"/>
        <v>3.39</v>
      </c>
      <c r="F887" s="40"/>
      <c r="G887" s="8"/>
      <c r="H887" s="40"/>
      <c r="I887" s="8"/>
      <c r="J887" s="8"/>
      <c r="K887" s="8"/>
      <c r="L887" s="40"/>
      <c r="M887" s="8"/>
      <c r="N887" s="40">
        <v>16</v>
      </c>
      <c r="O887" s="8">
        <f>ROUND(N887*$U$3*3.5/3600,2)</f>
        <v>0.3</v>
      </c>
      <c r="P887" s="40"/>
      <c r="Q887" s="8"/>
      <c r="R887" s="157">
        <f t="shared" si="136"/>
        <v>11.643333333333333</v>
      </c>
      <c r="S887" s="9">
        <f t="shared" si="137"/>
        <v>3.69</v>
      </c>
      <c r="T887" s="9"/>
    </row>
    <row r="888" spans="1:20" s="16" customFormat="1" ht="13.5" customHeight="1" x14ac:dyDescent="0.15">
      <c r="A888" s="10">
        <v>887</v>
      </c>
      <c r="B888" s="7" t="s">
        <v>3835</v>
      </c>
      <c r="C888" s="70" t="s">
        <v>5094</v>
      </c>
      <c r="D888" s="40">
        <v>4.59</v>
      </c>
      <c r="E888" s="8">
        <f t="shared" si="138"/>
        <v>1.45</v>
      </c>
      <c r="F888" s="40"/>
      <c r="G888" s="8"/>
      <c r="H888" s="40"/>
      <c r="I888" s="8"/>
      <c r="J888" s="8"/>
      <c r="K888" s="8"/>
      <c r="L888" s="40"/>
      <c r="M888" s="8"/>
      <c r="N888" s="40">
        <v>16</v>
      </c>
      <c r="O888" s="8">
        <f>ROUND(N888*$U$3*3.5/3600,2)</f>
        <v>0.3</v>
      </c>
      <c r="P888" s="40"/>
      <c r="Q888" s="8"/>
      <c r="R888" s="157">
        <f t="shared" si="136"/>
        <v>5.5233333333333334</v>
      </c>
      <c r="S888" s="9">
        <f t="shared" si="137"/>
        <v>1.75</v>
      </c>
      <c r="T888" s="9"/>
    </row>
    <row r="889" spans="1:20" s="16" customFormat="1" ht="13.5" customHeight="1" x14ac:dyDescent="0.15">
      <c r="A889" s="10">
        <v>888</v>
      </c>
      <c r="B889" s="7" t="s">
        <v>3891</v>
      </c>
      <c r="C889" s="70" t="s">
        <v>3892</v>
      </c>
      <c r="D889" s="40">
        <v>10.199999999999999</v>
      </c>
      <c r="E889" s="8">
        <f t="shared" si="138"/>
        <v>3.23</v>
      </c>
      <c r="F889" s="40"/>
      <c r="G889" s="8"/>
      <c r="H889" s="40"/>
      <c r="I889" s="8"/>
      <c r="J889" s="8"/>
      <c r="K889" s="8"/>
      <c r="L889" s="40"/>
      <c r="M889" s="8"/>
      <c r="N889" s="40">
        <v>16</v>
      </c>
      <c r="O889" s="8">
        <f>ROUND(N889*$U$3*3.5/3600,2)</f>
        <v>0.3</v>
      </c>
      <c r="P889" s="40"/>
      <c r="Q889" s="8"/>
      <c r="R889" s="157">
        <f t="shared" si="136"/>
        <v>11.133333333333333</v>
      </c>
      <c r="S889" s="9">
        <f t="shared" si="137"/>
        <v>3.53</v>
      </c>
      <c r="T889" s="9"/>
    </row>
    <row r="890" spans="1:20" s="16" customFormat="1" ht="13.5" customHeight="1" x14ac:dyDescent="0.15">
      <c r="A890" s="10">
        <v>889</v>
      </c>
      <c r="B890" s="7" t="s">
        <v>4036</v>
      </c>
      <c r="C890" s="70" t="s">
        <v>5123</v>
      </c>
      <c r="D890" s="40"/>
      <c r="E890" s="8"/>
      <c r="F890" s="40"/>
      <c r="G890" s="8"/>
      <c r="H890" s="40"/>
      <c r="I890" s="8"/>
      <c r="J890" s="8"/>
      <c r="K890" s="8"/>
      <c r="L890" s="40"/>
      <c r="M890" s="8"/>
      <c r="N890" s="40"/>
      <c r="O890" s="8"/>
      <c r="P890" s="40">
        <v>5</v>
      </c>
      <c r="Q890" s="8">
        <f>ROUND(P890*$U$3/60,2)</f>
        <v>1.58</v>
      </c>
      <c r="R890" s="157">
        <f t="shared" si="136"/>
        <v>5</v>
      </c>
      <c r="S890" s="9">
        <f t="shared" si="137"/>
        <v>1.58</v>
      </c>
      <c r="T890" s="9"/>
    </row>
    <row r="891" spans="1:20" s="16" customFormat="1" ht="13.5" customHeight="1" x14ac:dyDescent="0.15">
      <c r="A891" s="10">
        <v>890</v>
      </c>
      <c r="B891" s="7" t="s">
        <v>4251</v>
      </c>
      <c r="C891" s="70" t="s">
        <v>4252</v>
      </c>
      <c r="D891" s="40">
        <v>157.25</v>
      </c>
      <c r="E891" s="8">
        <f t="shared" si="138"/>
        <v>49.8</v>
      </c>
      <c r="F891" s="40">
        <v>3</v>
      </c>
      <c r="G891" s="8">
        <f>ROUND(F891*$U$3/60,2)</f>
        <v>0.95</v>
      </c>
      <c r="H891" s="40"/>
      <c r="I891" s="8"/>
      <c r="J891" s="8"/>
      <c r="K891" s="8"/>
      <c r="L891" s="40"/>
      <c r="M891" s="8"/>
      <c r="N891" s="40">
        <v>5</v>
      </c>
      <c r="O891" s="8">
        <f>ROUND(N891*$U$3*3.5/3600,2)</f>
        <v>0.09</v>
      </c>
      <c r="P891" s="40">
        <v>5</v>
      </c>
      <c r="Q891" s="8">
        <f>ROUND(P891*$U$3/60,2)</f>
        <v>1.58</v>
      </c>
      <c r="R891" s="157">
        <f t="shared" si="136"/>
        <v>165.54166666666666</v>
      </c>
      <c r="S891" s="9">
        <f t="shared" si="137"/>
        <v>52.42</v>
      </c>
      <c r="T891" s="9"/>
    </row>
    <row r="892" spans="1:20" s="16" customFormat="1" ht="13.5" customHeight="1" x14ac:dyDescent="0.15">
      <c r="A892" s="10">
        <v>891</v>
      </c>
      <c r="B892" s="7" t="s">
        <v>4750</v>
      </c>
      <c r="C892" s="70" t="s">
        <v>4732</v>
      </c>
      <c r="D892" s="40">
        <v>102</v>
      </c>
      <c r="E892" s="8">
        <f t="shared" si="138"/>
        <v>32.299999999999997</v>
      </c>
      <c r="F892" s="40"/>
      <c r="G892" s="8"/>
      <c r="H892" s="40"/>
      <c r="I892" s="8"/>
      <c r="J892" s="8"/>
      <c r="K892" s="8"/>
      <c r="L892" s="40"/>
      <c r="M892" s="8"/>
      <c r="N892" s="40">
        <v>61.199999999999996</v>
      </c>
      <c r="O892" s="8">
        <f>ROUND(N892*$U$3*3.5/3600,2)</f>
        <v>1.1299999999999999</v>
      </c>
      <c r="P892" s="40">
        <v>5</v>
      </c>
      <c r="Q892" s="8">
        <f>ROUND(P892*$U$3/60,2)</f>
        <v>1.58</v>
      </c>
      <c r="R892" s="157">
        <f t="shared" si="136"/>
        <v>110.57</v>
      </c>
      <c r="S892" s="9">
        <f t="shared" si="137"/>
        <v>35.01</v>
      </c>
      <c r="T892" s="9"/>
    </row>
    <row r="893" spans="1:20" s="16" customFormat="1" ht="13.5" customHeight="1" x14ac:dyDescent="0.15">
      <c r="A893" s="10">
        <v>892</v>
      </c>
      <c r="B893" s="7" t="s">
        <v>6355</v>
      </c>
      <c r="C893" s="70" t="s">
        <v>6356</v>
      </c>
      <c r="D893" s="40"/>
      <c r="E893" s="8"/>
      <c r="F893" s="40"/>
      <c r="G893" s="8"/>
      <c r="H893" s="40"/>
      <c r="I893" s="8"/>
      <c r="J893" s="8"/>
      <c r="K893" s="8"/>
      <c r="L893" s="40"/>
      <c r="M893" s="8"/>
      <c r="N893" s="40"/>
      <c r="O893" s="8"/>
      <c r="P893" s="40">
        <v>5</v>
      </c>
      <c r="Q893" s="8">
        <f>ROUND(P893*$U$3/60,2)</f>
        <v>1.58</v>
      </c>
      <c r="R893" s="157">
        <f t="shared" si="136"/>
        <v>5</v>
      </c>
      <c r="S893" s="9">
        <f t="shared" si="137"/>
        <v>1.58</v>
      </c>
      <c r="T893" s="9"/>
    </row>
    <row r="894" spans="1:20" s="16" customFormat="1" ht="13.5" customHeight="1" x14ac:dyDescent="0.15">
      <c r="A894" s="10">
        <v>893</v>
      </c>
      <c r="B894" s="7" t="s">
        <v>6760</v>
      </c>
      <c r="C894" s="70" t="s">
        <v>6768</v>
      </c>
      <c r="D894" s="40">
        <v>40</v>
      </c>
      <c r="E894" s="8">
        <f t="shared" si="138"/>
        <v>12.67</v>
      </c>
      <c r="F894" s="40"/>
      <c r="G894" s="8"/>
      <c r="H894" s="40"/>
      <c r="I894" s="8"/>
      <c r="J894" s="8"/>
      <c r="K894" s="8"/>
      <c r="L894" s="40"/>
      <c r="M894" s="8"/>
      <c r="N894" s="40">
        <v>34</v>
      </c>
      <c r="O894" s="8">
        <f>ROUND(N894*$U$3*3.5/3600,2)</f>
        <v>0.63</v>
      </c>
      <c r="P894" s="40"/>
      <c r="Q894" s="8"/>
      <c r="R894" s="157">
        <f t="shared" si="136"/>
        <v>41.983333333333334</v>
      </c>
      <c r="S894" s="9">
        <f t="shared" si="137"/>
        <v>13.3</v>
      </c>
      <c r="T894" s="9"/>
    </row>
    <row r="895" spans="1:20" s="16" customFormat="1" ht="13.5" customHeight="1" x14ac:dyDescent="0.15">
      <c r="A895" s="10">
        <v>894</v>
      </c>
      <c r="B895" s="7" t="s">
        <v>6883</v>
      </c>
      <c r="C895" s="70" t="s">
        <v>6884</v>
      </c>
      <c r="D895" s="40">
        <v>11.05</v>
      </c>
      <c r="E895" s="8">
        <f t="shared" si="138"/>
        <v>3.5</v>
      </c>
      <c r="F895" s="40"/>
      <c r="G895" s="8"/>
      <c r="H895" s="40"/>
      <c r="I895" s="8"/>
      <c r="J895" s="8"/>
      <c r="K895" s="8"/>
      <c r="L895" s="40"/>
      <c r="M895" s="8"/>
      <c r="N895" s="40">
        <v>8</v>
      </c>
      <c r="O895" s="8">
        <f>ROUND(N895*$U$3*3.5/3600,2)</f>
        <v>0.15</v>
      </c>
      <c r="P895" s="40"/>
      <c r="Q895" s="8"/>
      <c r="R895" s="157">
        <f t="shared" si="136"/>
        <v>11.516666666666667</v>
      </c>
      <c r="S895" s="9">
        <f t="shared" si="137"/>
        <v>3.65</v>
      </c>
      <c r="T895" s="9"/>
    </row>
    <row r="896" spans="1:20" s="16" customFormat="1" ht="13.5" customHeight="1" x14ac:dyDescent="0.15">
      <c r="A896" s="10">
        <v>895</v>
      </c>
      <c r="B896" s="7" t="s">
        <v>13</v>
      </c>
      <c r="C896" s="70" t="s">
        <v>14</v>
      </c>
      <c r="D896" s="40">
        <v>14.003013333333303</v>
      </c>
      <c r="E896" s="8">
        <f t="shared" si="138"/>
        <v>4.43</v>
      </c>
      <c r="F896" s="40"/>
      <c r="G896" s="8"/>
      <c r="H896" s="40"/>
      <c r="I896" s="8"/>
      <c r="J896" s="8"/>
      <c r="K896" s="8"/>
      <c r="L896" s="40"/>
      <c r="M896" s="8"/>
      <c r="N896" s="40"/>
      <c r="O896" s="8"/>
      <c r="P896" s="40">
        <v>5</v>
      </c>
      <c r="Q896" s="8">
        <f>ROUND(P896*$U$3/60,2)</f>
        <v>1.58</v>
      </c>
      <c r="R896" s="157">
        <f t="shared" si="136"/>
        <v>19.003013333333303</v>
      </c>
      <c r="S896" s="9">
        <f t="shared" si="137"/>
        <v>6.01</v>
      </c>
      <c r="T896" s="9"/>
    </row>
    <row r="897" spans="1:20" s="16" customFormat="1" ht="13.5" customHeight="1" x14ac:dyDescent="0.15">
      <c r="A897" s="10">
        <v>896</v>
      </c>
      <c r="B897" s="7" t="s">
        <v>7234</v>
      </c>
      <c r="C897" s="70" t="s">
        <v>2916</v>
      </c>
      <c r="D897" s="40">
        <v>65.177999999999997</v>
      </c>
      <c r="E897" s="8">
        <f t="shared" si="138"/>
        <v>20.64</v>
      </c>
      <c r="F897" s="40"/>
      <c r="G897" s="8"/>
      <c r="H897" s="40"/>
      <c r="I897" s="8"/>
      <c r="J897" s="8"/>
      <c r="K897" s="8"/>
      <c r="L897" s="40"/>
      <c r="M897" s="8"/>
      <c r="N897" s="40">
        <v>54</v>
      </c>
      <c r="O897" s="8">
        <f>ROUND(N897*$U$3*3.5/3600,2)</f>
        <v>1</v>
      </c>
      <c r="P897" s="40">
        <v>5</v>
      </c>
      <c r="Q897" s="8">
        <f>ROUND(P897*$U$3/60,2)</f>
        <v>1.58</v>
      </c>
      <c r="R897" s="157">
        <f t="shared" si="136"/>
        <v>73.328000000000003</v>
      </c>
      <c r="S897" s="9">
        <f t="shared" si="137"/>
        <v>23.22</v>
      </c>
      <c r="T897" s="9"/>
    </row>
    <row r="898" spans="1:20" s="16" customFormat="1" ht="13.5" customHeight="1" x14ac:dyDescent="0.15">
      <c r="A898" s="10">
        <v>897</v>
      </c>
      <c r="B898" s="7" t="s">
        <v>3695</v>
      </c>
      <c r="C898" s="70" t="s">
        <v>3696</v>
      </c>
      <c r="D898" s="40">
        <v>27.54</v>
      </c>
      <c r="E898" s="8">
        <f t="shared" si="138"/>
        <v>8.7200000000000006</v>
      </c>
      <c r="F898" s="40"/>
      <c r="G898" s="8"/>
      <c r="H898" s="40"/>
      <c r="I898" s="8"/>
      <c r="J898" s="8"/>
      <c r="K898" s="8"/>
      <c r="L898" s="40"/>
      <c r="M898" s="8"/>
      <c r="N898" s="40">
        <v>32</v>
      </c>
      <c r="O898" s="8">
        <f>ROUND(N898*$U$3*3.5/3600,2)</f>
        <v>0.59</v>
      </c>
      <c r="P898" s="40"/>
      <c r="Q898" s="8"/>
      <c r="R898" s="157">
        <f t="shared" ref="R898:R961" si="141">F898+D898+H898+L898+P898+N898*3.5/60</f>
        <v>29.406666666666666</v>
      </c>
      <c r="S898" s="9">
        <f t="shared" ref="S898:S961" si="142">E898+G898+I898+M898+O898+Q898</f>
        <v>9.31</v>
      </c>
      <c r="T898" s="9"/>
    </row>
    <row r="899" spans="1:20" s="16" customFormat="1" ht="13.5" customHeight="1" x14ac:dyDescent="0.15">
      <c r="A899" s="10">
        <v>898</v>
      </c>
      <c r="B899" s="7" t="s">
        <v>7235</v>
      </c>
      <c r="C899" s="70" t="s">
        <v>5095</v>
      </c>
      <c r="D899" s="40">
        <v>42.84</v>
      </c>
      <c r="E899" s="8">
        <f t="shared" ref="E899:E962" si="143">ROUND(D899/60*19,2)</f>
        <v>13.57</v>
      </c>
      <c r="F899" s="40">
        <v>3</v>
      </c>
      <c r="G899" s="8">
        <f>ROUND(F899*$U$3/60,2)</f>
        <v>0.95</v>
      </c>
      <c r="H899" s="40"/>
      <c r="I899" s="8"/>
      <c r="J899" s="8"/>
      <c r="K899" s="8"/>
      <c r="L899" s="40"/>
      <c r="M899" s="8"/>
      <c r="N899" s="40">
        <v>15</v>
      </c>
      <c r="O899" s="8">
        <f>ROUND(N899*$U$3*3.5/3600,2)</f>
        <v>0.28000000000000003</v>
      </c>
      <c r="P899" s="40">
        <v>5</v>
      </c>
      <c r="Q899" s="8">
        <f t="shared" ref="Q899:Q904" si="144">ROUND(P899*$U$3/60,2)</f>
        <v>1.58</v>
      </c>
      <c r="R899" s="157">
        <f t="shared" si="141"/>
        <v>51.715000000000003</v>
      </c>
      <c r="S899" s="9">
        <f t="shared" si="142"/>
        <v>16.38</v>
      </c>
      <c r="T899" s="9"/>
    </row>
    <row r="900" spans="1:20" s="16" customFormat="1" ht="13.5" customHeight="1" x14ac:dyDescent="0.15">
      <c r="A900" s="10">
        <v>899</v>
      </c>
      <c r="B900" s="7" t="s">
        <v>7236</v>
      </c>
      <c r="C900" s="70" t="s">
        <v>5124</v>
      </c>
      <c r="D900" s="40"/>
      <c r="E900" s="8"/>
      <c r="F900" s="40"/>
      <c r="G900" s="8"/>
      <c r="H900" s="40"/>
      <c r="I900" s="8"/>
      <c r="J900" s="8"/>
      <c r="K900" s="8"/>
      <c r="L900" s="40"/>
      <c r="M900" s="8"/>
      <c r="N900" s="40"/>
      <c r="O900" s="8"/>
      <c r="P900" s="40">
        <v>5</v>
      </c>
      <c r="Q900" s="8">
        <f t="shared" si="144"/>
        <v>1.58</v>
      </c>
      <c r="R900" s="157">
        <f t="shared" si="141"/>
        <v>5</v>
      </c>
      <c r="S900" s="9">
        <f t="shared" si="142"/>
        <v>1.58</v>
      </c>
      <c r="T900" s="9"/>
    </row>
    <row r="901" spans="1:20" s="16" customFormat="1" ht="13.5" customHeight="1" x14ac:dyDescent="0.15">
      <c r="A901" s="10">
        <v>900</v>
      </c>
      <c r="B901" s="7" t="s">
        <v>7237</v>
      </c>
      <c r="C901" s="70" t="s">
        <v>4253</v>
      </c>
      <c r="D901" s="40">
        <v>87.125</v>
      </c>
      <c r="E901" s="8">
        <f t="shared" si="143"/>
        <v>27.59</v>
      </c>
      <c r="F901" s="40"/>
      <c r="G901" s="8"/>
      <c r="H901" s="40"/>
      <c r="I901" s="8"/>
      <c r="J901" s="8"/>
      <c r="K901" s="8"/>
      <c r="L901" s="40"/>
      <c r="M901" s="8"/>
      <c r="N901" s="40">
        <v>12</v>
      </c>
      <c r="O901" s="8">
        <f>ROUND(N901*$U$3*3.5/3600,2)</f>
        <v>0.22</v>
      </c>
      <c r="P901" s="40">
        <v>5</v>
      </c>
      <c r="Q901" s="8">
        <f t="shared" si="144"/>
        <v>1.58</v>
      </c>
      <c r="R901" s="157">
        <f t="shared" si="141"/>
        <v>92.825000000000003</v>
      </c>
      <c r="S901" s="9">
        <f t="shared" si="142"/>
        <v>29.39</v>
      </c>
      <c r="T901" s="9"/>
    </row>
    <row r="902" spans="1:20" s="16" customFormat="1" ht="13.5" customHeight="1" x14ac:dyDescent="0.15">
      <c r="A902" s="10">
        <v>901</v>
      </c>
      <c r="B902" s="7" t="s">
        <v>4368</v>
      </c>
      <c r="C902" s="70" t="s">
        <v>4369</v>
      </c>
      <c r="D902" s="40"/>
      <c r="E902" s="8"/>
      <c r="F902" s="40"/>
      <c r="G902" s="8"/>
      <c r="H902" s="40"/>
      <c r="I902" s="8"/>
      <c r="J902" s="8"/>
      <c r="K902" s="8"/>
      <c r="L902" s="40"/>
      <c r="M902" s="8"/>
      <c r="N902" s="40"/>
      <c r="O902" s="8"/>
      <c r="P902" s="40">
        <v>5</v>
      </c>
      <c r="Q902" s="8">
        <f t="shared" si="144"/>
        <v>1.58</v>
      </c>
      <c r="R902" s="157">
        <f t="shared" si="141"/>
        <v>5</v>
      </c>
      <c r="S902" s="9">
        <f t="shared" si="142"/>
        <v>1.58</v>
      </c>
      <c r="T902" s="9"/>
    </row>
    <row r="903" spans="1:20" s="16" customFormat="1" ht="13.5" customHeight="1" x14ac:dyDescent="0.15">
      <c r="A903" s="10">
        <v>902</v>
      </c>
      <c r="B903" s="7" t="s">
        <v>6286</v>
      </c>
      <c r="C903" s="70" t="s">
        <v>6287</v>
      </c>
      <c r="D903" s="40"/>
      <c r="E903" s="8"/>
      <c r="F903" s="40"/>
      <c r="G903" s="8"/>
      <c r="H903" s="40"/>
      <c r="I903" s="8"/>
      <c r="J903" s="8"/>
      <c r="K903" s="8"/>
      <c r="L903" s="40"/>
      <c r="M903" s="8"/>
      <c r="N903" s="40"/>
      <c r="O903" s="8">
        <f>ROUND(N903*$U$3*3.5/3600,2)</f>
        <v>0</v>
      </c>
      <c r="P903" s="40">
        <v>4</v>
      </c>
      <c r="Q903" s="8">
        <f t="shared" si="144"/>
        <v>1.27</v>
      </c>
      <c r="R903" s="157">
        <f t="shared" si="141"/>
        <v>4</v>
      </c>
      <c r="S903" s="9">
        <f t="shared" si="142"/>
        <v>1.27</v>
      </c>
      <c r="T903" s="9"/>
    </row>
    <row r="904" spans="1:20" s="16" customFormat="1" ht="13.5" customHeight="1" x14ac:dyDescent="0.15">
      <c r="A904" s="10">
        <v>903</v>
      </c>
      <c r="B904" s="7" t="s">
        <v>6697</v>
      </c>
      <c r="C904" s="70" t="s">
        <v>6698</v>
      </c>
      <c r="D904" s="40"/>
      <c r="E904" s="8"/>
      <c r="F904" s="40"/>
      <c r="G904" s="8"/>
      <c r="H904" s="40"/>
      <c r="I904" s="8"/>
      <c r="J904" s="8"/>
      <c r="K904" s="8"/>
      <c r="L904" s="40"/>
      <c r="M904" s="8"/>
      <c r="N904" s="40"/>
      <c r="O904" s="8"/>
      <c r="P904" s="40">
        <v>5</v>
      </c>
      <c r="Q904" s="8">
        <f t="shared" si="144"/>
        <v>1.58</v>
      </c>
      <c r="R904" s="157">
        <f t="shared" si="141"/>
        <v>5</v>
      </c>
      <c r="S904" s="9">
        <f t="shared" si="142"/>
        <v>1.58</v>
      </c>
      <c r="T904" s="9"/>
    </row>
    <row r="905" spans="1:20" s="16" customFormat="1" ht="13.5" customHeight="1" x14ac:dyDescent="0.15">
      <c r="A905" s="10">
        <v>904</v>
      </c>
      <c r="B905" s="7" t="s">
        <v>6761</v>
      </c>
      <c r="C905" s="70" t="s">
        <v>6769</v>
      </c>
      <c r="D905" s="40">
        <v>10</v>
      </c>
      <c r="E905" s="8">
        <f t="shared" si="143"/>
        <v>3.17</v>
      </c>
      <c r="F905" s="40"/>
      <c r="G905" s="8"/>
      <c r="H905" s="40"/>
      <c r="I905" s="8"/>
      <c r="J905" s="8"/>
      <c r="K905" s="8"/>
      <c r="L905" s="40"/>
      <c r="M905" s="8"/>
      <c r="N905" s="40">
        <v>9</v>
      </c>
      <c r="O905" s="8">
        <f>ROUND(N905*$U$3*3.5/3600,2)</f>
        <v>0.17</v>
      </c>
      <c r="P905" s="40"/>
      <c r="Q905" s="8"/>
      <c r="R905" s="157">
        <f t="shared" si="141"/>
        <v>10.525</v>
      </c>
      <c r="S905" s="9">
        <f t="shared" si="142"/>
        <v>3.34</v>
      </c>
      <c r="T905" s="9"/>
    </row>
    <row r="906" spans="1:20" s="16" customFormat="1" ht="13.5" customHeight="1" x14ac:dyDescent="0.15">
      <c r="A906" s="10">
        <v>905</v>
      </c>
      <c r="B906" s="7" t="s">
        <v>6885</v>
      </c>
      <c r="C906" s="70" t="s">
        <v>6886</v>
      </c>
      <c r="D906" s="40">
        <v>11.05</v>
      </c>
      <c r="E906" s="8">
        <f t="shared" si="143"/>
        <v>3.5</v>
      </c>
      <c r="F906" s="40"/>
      <c r="G906" s="8"/>
      <c r="H906" s="40"/>
      <c r="I906" s="8"/>
      <c r="J906" s="8"/>
      <c r="K906" s="8"/>
      <c r="L906" s="40"/>
      <c r="M906" s="8"/>
      <c r="N906" s="40">
        <v>8</v>
      </c>
      <c r="O906" s="8">
        <f>ROUND(N906*$U$3*3.5/3600,2)</f>
        <v>0.15</v>
      </c>
      <c r="P906" s="40"/>
      <c r="Q906" s="8"/>
      <c r="R906" s="157">
        <f t="shared" si="141"/>
        <v>11.516666666666667</v>
      </c>
      <c r="S906" s="9">
        <f t="shared" si="142"/>
        <v>3.65</v>
      </c>
      <c r="T906" s="9"/>
    </row>
    <row r="907" spans="1:20" s="16" customFormat="1" ht="13.5" customHeight="1" x14ac:dyDescent="0.15">
      <c r="A907" s="10">
        <v>906</v>
      </c>
      <c r="B907" s="7" t="s">
        <v>7238</v>
      </c>
      <c r="C907" s="70" t="s">
        <v>2917</v>
      </c>
      <c r="D907" s="40">
        <v>34</v>
      </c>
      <c r="E907" s="8">
        <f t="shared" si="143"/>
        <v>10.77</v>
      </c>
      <c r="F907" s="40"/>
      <c r="G907" s="8"/>
      <c r="H907" s="40"/>
      <c r="I907" s="8"/>
      <c r="J907" s="8"/>
      <c r="K907" s="8"/>
      <c r="L907" s="40"/>
      <c r="M907" s="8"/>
      <c r="N907" s="40">
        <v>44</v>
      </c>
      <c r="O907" s="8">
        <f>ROUND(N907*$U$3*3.5/3600,2)</f>
        <v>0.81</v>
      </c>
      <c r="P907" s="40">
        <v>5</v>
      </c>
      <c r="Q907" s="8">
        <f>ROUND(P907*$U$3/60,2)</f>
        <v>1.58</v>
      </c>
      <c r="R907" s="157">
        <f t="shared" si="141"/>
        <v>41.56666666666667</v>
      </c>
      <c r="S907" s="9">
        <f t="shared" si="142"/>
        <v>13.16</v>
      </c>
      <c r="T907" s="9"/>
    </row>
    <row r="908" spans="1:20" s="16" customFormat="1" ht="13.5" customHeight="1" x14ac:dyDescent="0.15">
      <c r="A908" s="10">
        <v>907</v>
      </c>
      <c r="B908" s="7" t="s">
        <v>3421</v>
      </c>
      <c r="C908" s="70" t="s">
        <v>5081</v>
      </c>
      <c r="D908" s="40">
        <v>2.7221249999999997</v>
      </c>
      <c r="E908" s="8">
        <f t="shared" si="143"/>
        <v>0.86</v>
      </c>
      <c r="F908" s="40"/>
      <c r="G908" s="8"/>
      <c r="H908" s="40"/>
      <c r="I908" s="8"/>
      <c r="J908" s="8"/>
      <c r="K908" s="8"/>
      <c r="L908" s="40"/>
      <c r="M908" s="8"/>
      <c r="N908" s="40"/>
      <c r="O908" s="8"/>
      <c r="P908" s="40">
        <v>5</v>
      </c>
      <c r="Q908" s="8">
        <f>ROUND(P908*$U$3/60,2)</f>
        <v>1.58</v>
      </c>
      <c r="R908" s="157">
        <f t="shared" si="141"/>
        <v>7.7221250000000001</v>
      </c>
      <c r="S908" s="9">
        <f t="shared" si="142"/>
        <v>2.44</v>
      </c>
      <c r="T908" s="9"/>
    </row>
    <row r="909" spans="1:20" s="16" customFormat="1" ht="13.5" customHeight="1" x14ac:dyDescent="0.15">
      <c r="A909" s="10">
        <v>908</v>
      </c>
      <c r="B909" s="7" t="s">
        <v>3697</v>
      </c>
      <c r="C909" s="70" t="s">
        <v>3698</v>
      </c>
      <c r="D909" s="40">
        <v>12.24</v>
      </c>
      <c r="E909" s="8">
        <f t="shared" si="143"/>
        <v>3.88</v>
      </c>
      <c r="F909" s="40"/>
      <c r="G909" s="8"/>
      <c r="H909" s="40"/>
      <c r="I909" s="8"/>
      <c r="J909" s="8"/>
      <c r="K909" s="8"/>
      <c r="L909" s="40"/>
      <c r="M909" s="8"/>
      <c r="N909" s="40"/>
      <c r="O909" s="8"/>
      <c r="P909" s="40">
        <v>5</v>
      </c>
      <c r="Q909" s="8">
        <f>ROUND(P909*$U$3/60,2)</f>
        <v>1.58</v>
      </c>
      <c r="R909" s="157">
        <f t="shared" si="141"/>
        <v>17.240000000000002</v>
      </c>
      <c r="S909" s="9">
        <f t="shared" si="142"/>
        <v>5.46</v>
      </c>
      <c r="T909" s="9"/>
    </row>
    <row r="910" spans="1:20" s="16" customFormat="1" ht="13.5" customHeight="1" x14ac:dyDescent="0.15">
      <c r="A910" s="10">
        <v>909</v>
      </c>
      <c r="B910" s="7" t="s">
        <v>7239</v>
      </c>
      <c r="C910" s="70" t="s">
        <v>3838</v>
      </c>
      <c r="D910" s="40">
        <v>36.040000000000006</v>
      </c>
      <c r="E910" s="8">
        <f t="shared" si="143"/>
        <v>11.41</v>
      </c>
      <c r="F910" s="40"/>
      <c r="G910" s="8"/>
      <c r="H910" s="40"/>
      <c r="I910" s="8"/>
      <c r="J910" s="8"/>
      <c r="K910" s="8"/>
      <c r="L910" s="40"/>
      <c r="M910" s="8"/>
      <c r="N910" s="40">
        <v>39</v>
      </c>
      <c r="O910" s="8">
        <f>ROUND(N910*$U$3*3.5/3600,2)</f>
        <v>0.72</v>
      </c>
      <c r="P910" s="40"/>
      <c r="Q910" s="8"/>
      <c r="R910" s="157">
        <f t="shared" si="141"/>
        <v>38.315000000000005</v>
      </c>
      <c r="S910" s="9">
        <f t="shared" si="142"/>
        <v>12.13</v>
      </c>
      <c r="T910" s="9"/>
    </row>
    <row r="911" spans="1:20" s="16" customFormat="1" ht="13.5" customHeight="1" x14ac:dyDescent="0.15">
      <c r="A911" s="10">
        <v>910</v>
      </c>
      <c r="B911" s="7" t="s">
        <v>3895</v>
      </c>
      <c r="C911" s="70" t="s">
        <v>3896</v>
      </c>
      <c r="D911" s="40">
        <v>212.5</v>
      </c>
      <c r="E911" s="8">
        <f t="shared" si="143"/>
        <v>67.290000000000006</v>
      </c>
      <c r="F911" s="40"/>
      <c r="G911" s="8"/>
      <c r="H911" s="40"/>
      <c r="I911" s="8"/>
      <c r="J911" s="8"/>
      <c r="K911" s="8"/>
      <c r="L911" s="40"/>
      <c r="M911" s="8"/>
      <c r="N911" s="40">
        <v>73</v>
      </c>
      <c r="O911" s="8">
        <f>ROUND(N911*$U$3*3.5/3600,2)</f>
        <v>1.35</v>
      </c>
      <c r="P911" s="40">
        <v>5</v>
      </c>
      <c r="Q911" s="8">
        <f t="shared" ref="Q911:Q917" si="145">ROUND(P911*$U$3/60,2)</f>
        <v>1.58</v>
      </c>
      <c r="R911" s="157">
        <f t="shared" si="141"/>
        <v>221.75833333333333</v>
      </c>
      <c r="S911" s="9">
        <f t="shared" si="142"/>
        <v>70.22</v>
      </c>
      <c r="T911" s="9"/>
    </row>
    <row r="912" spans="1:20" s="16" customFormat="1" ht="13.5" customHeight="1" x14ac:dyDescent="0.15">
      <c r="A912" s="10">
        <v>911</v>
      </c>
      <c r="B912" s="7" t="s">
        <v>4037</v>
      </c>
      <c r="C912" s="70" t="s">
        <v>5379</v>
      </c>
      <c r="D912" s="40"/>
      <c r="E912" s="8"/>
      <c r="F912" s="40"/>
      <c r="G912" s="8"/>
      <c r="H912" s="40"/>
      <c r="I912" s="8"/>
      <c r="J912" s="8"/>
      <c r="K912" s="8"/>
      <c r="L912" s="40"/>
      <c r="M912" s="8"/>
      <c r="N912" s="40"/>
      <c r="O912" s="8"/>
      <c r="P912" s="40">
        <v>5</v>
      </c>
      <c r="Q912" s="8">
        <f t="shared" si="145"/>
        <v>1.58</v>
      </c>
      <c r="R912" s="157">
        <f t="shared" si="141"/>
        <v>5</v>
      </c>
      <c r="S912" s="9">
        <f t="shared" si="142"/>
        <v>1.58</v>
      </c>
      <c r="T912" s="9"/>
    </row>
    <row r="913" spans="1:20" s="16" customFormat="1" ht="13.5" customHeight="1" x14ac:dyDescent="0.15">
      <c r="A913" s="10">
        <v>912</v>
      </c>
      <c r="B913" s="7" t="s">
        <v>4141</v>
      </c>
      <c r="C913" s="70" t="s">
        <v>4142</v>
      </c>
      <c r="D913" s="40">
        <v>57.12</v>
      </c>
      <c r="E913" s="8">
        <f t="shared" si="143"/>
        <v>18.09</v>
      </c>
      <c r="F913" s="40"/>
      <c r="G913" s="8"/>
      <c r="H913" s="40"/>
      <c r="I913" s="8"/>
      <c r="J913" s="8"/>
      <c r="K913" s="8"/>
      <c r="L913" s="40"/>
      <c r="M913" s="8"/>
      <c r="N913" s="40">
        <v>18</v>
      </c>
      <c r="O913" s="8">
        <f>ROUND(N913*$U$3*3.5/3600,2)</f>
        <v>0.33</v>
      </c>
      <c r="P913" s="40">
        <v>5</v>
      </c>
      <c r="Q913" s="8">
        <f t="shared" si="145"/>
        <v>1.58</v>
      </c>
      <c r="R913" s="157">
        <f t="shared" si="141"/>
        <v>63.169999999999995</v>
      </c>
      <c r="S913" s="9">
        <f t="shared" si="142"/>
        <v>20</v>
      </c>
      <c r="T913" s="9"/>
    </row>
    <row r="914" spans="1:20" s="16" customFormat="1" ht="13.5" customHeight="1" x14ac:dyDescent="0.15">
      <c r="A914" s="10">
        <v>913</v>
      </c>
      <c r="B914" s="7" t="s">
        <v>4254</v>
      </c>
      <c r="C914" s="70" t="s">
        <v>4255</v>
      </c>
      <c r="D914" s="40"/>
      <c r="E914" s="8"/>
      <c r="F914" s="40"/>
      <c r="G914" s="8"/>
      <c r="H914" s="40"/>
      <c r="I914" s="8"/>
      <c r="J914" s="8"/>
      <c r="K914" s="8"/>
      <c r="L914" s="40"/>
      <c r="M914" s="8"/>
      <c r="N914" s="40"/>
      <c r="O914" s="8"/>
      <c r="P914" s="40">
        <v>5</v>
      </c>
      <c r="Q914" s="8">
        <f t="shared" si="145"/>
        <v>1.58</v>
      </c>
      <c r="R914" s="157">
        <f t="shared" si="141"/>
        <v>5</v>
      </c>
      <c r="S914" s="9">
        <f t="shared" si="142"/>
        <v>1.58</v>
      </c>
      <c r="T914" s="9"/>
    </row>
    <row r="915" spans="1:20" s="16" customFormat="1" ht="13.5" customHeight="1" x14ac:dyDescent="0.15">
      <c r="A915" s="10">
        <v>914</v>
      </c>
      <c r="B915" s="7" t="s">
        <v>4370</v>
      </c>
      <c r="C915" s="70" t="s">
        <v>4371</v>
      </c>
      <c r="D915" s="40"/>
      <c r="E915" s="8"/>
      <c r="F915" s="40"/>
      <c r="G915" s="8"/>
      <c r="H915" s="40"/>
      <c r="I915" s="8"/>
      <c r="J915" s="8"/>
      <c r="K915" s="8"/>
      <c r="L915" s="40"/>
      <c r="M915" s="8"/>
      <c r="N915" s="40"/>
      <c r="O915" s="8"/>
      <c r="P915" s="40">
        <v>5</v>
      </c>
      <c r="Q915" s="8">
        <f t="shared" si="145"/>
        <v>1.58</v>
      </c>
      <c r="R915" s="157">
        <f t="shared" si="141"/>
        <v>5</v>
      </c>
      <c r="S915" s="9">
        <f t="shared" si="142"/>
        <v>1.58</v>
      </c>
      <c r="T915" s="9"/>
    </row>
    <row r="916" spans="1:20" s="16" customFormat="1" ht="13.5" customHeight="1" x14ac:dyDescent="0.15">
      <c r="A916" s="10">
        <v>915</v>
      </c>
      <c r="B916" s="7" t="s">
        <v>6288</v>
      </c>
      <c r="C916" s="70" t="s">
        <v>6289</v>
      </c>
      <c r="D916" s="40"/>
      <c r="E916" s="8"/>
      <c r="F916" s="40"/>
      <c r="G916" s="8"/>
      <c r="H916" s="40"/>
      <c r="I916" s="8"/>
      <c r="J916" s="8"/>
      <c r="K916" s="8"/>
      <c r="L916" s="40"/>
      <c r="M916" s="8"/>
      <c r="N916" s="40"/>
      <c r="O916" s="8">
        <f>ROUND(N916*$U$3*3.5/3600,2)</f>
        <v>0</v>
      </c>
      <c r="P916" s="40">
        <v>4</v>
      </c>
      <c r="Q916" s="8">
        <f t="shared" si="145"/>
        <v>1.27</v>
      </c>
      <c r="R916" s="157">
        <f t="shared" si="141"/>
        <v>4</v>
      </c>
      <c r="S916" s="9">
        <f t="shared" si="142"/>
        <v>1.27</v>
      </c>
      <c r="T916" s="9"/>
    </row>
    <row r="917" spans="1:20" s="16" customFormat="1" ht="13.5" customHeight="1" x14ac:dyDescent="0.15">
      <c r="A917" s="10">
        <v>916</v>
      </c>
      <c r="B917" s="7" t="s">
        <v>6357</v>
      </c>
      <c r="C917" s="70" t="s">
        <v>6358</v>
      </c>
      <c r="D917" s="40"/>
      <c r="E917" s="8"/>
      <c r="F917" s="40"/>
      <c r="G917" s="8"/>
      <c r="H917" s="40"/>
      <c r="I917" s="8"/>
      <c r="J917" s="8"/>
      <c r="K917" s="8"/>
      <c r="L917" s="40"/>
      <c r="M917" s="8"/>
      <c r="N917" s="40"/>
      <c r="O917" s="8"/>
      <c r="P917" s="40">
        <v>5</v>
      </c>
      <c r="Q917" s="8">
        <f t="shared" si="145"/>
        <v>1.58</v>
      </c>
      <c r="R917" s="157">
        <f t="shared" si="141"/>
        <v>5</v>
      </c>
      <c r="S917" s="9">
        <f t="shared" si="142"/>
        <v>1.58</v>
      </c>
      <c r="T917" s="9"/>
    </row>
    <row r="918" spans="1:20" s="16" customFormat="1" ht="13.5" customHeight="1" x14ac:dyDescent="0.15">
      <c r="A918" s="10">
        <v>917</v>
      </c>
      <c r="B918" s="7" t="s">
        <v>6762</v>
      </c>
      <c r="C918" s="70" t="s">
        <v>6770</v>
      </c>
      <c r="D918" s="40">
        <v>15</v>
      </c>
      <c r="E918" s="8">
        <f t="shared" si="143"/>
        <v>4.75</v>
      </c>
      <c r="F918" s="40"/>
      <c r="G918" s="8"/>
      <c r="H918" s="40"/>
      <c r="I918" s="8"/>
      <c r="J918" s="8"/>
      <c r="K918" s="8"/>
      <c r="L918" s="40"/>
      <c r="M918" s="8"/>
      <c r="N918" s="40"/>
      <c r="O918" s="8"/>
      <c r="P918" s="40"/>
      <c r="Q918" s="8"/>
      <c r="R918" s="157">
        <f t="shared" si="141"/>
        <v>15</v>
      </c>
      <c r="S918" s="9">
        <f t="shared" si="142"/>
        <v>4.75</v>
      </c>
      <c r="T918" s="9"/>
    </row>
    <row r="919" spans="1:20" s="16" customFormat="1" ht="13.5" customHeight="1" x14ac:dyDescent="0.15">
      <c r="A919" s="10">
        <v>918</v>
      </c>
      <c r="B919" s="7" t="s">
        <v>142</v>
      </c>
      <c r="C919" s="70" t="s">
        <v>143</v>
      </c>
      <c r="D919" s="40">
        <v>57.449627035199995</v>
      </c>
      <c r="E919" s="8">
        <f t="shared" si="143"/>
        <v>18.190000000000001</v>
      </c>
      <c r="F919" s="40">
        <v>4.1938319999999996</v>
      </c>
      <c r="G919" s="8">
        <f>ROUND(F919*$U$3/60,2)</f>
        <v>1.33</v>
      </c>
      <c r="H919" s="40"/>
      <c r="I919" s="8"/>
      <c r="J919" s="8"/>
      <c r="K919" s="8"/>
      <c r="L919" s="40"/>
      <c r="M919" s="8"/>
      <c r="N919" s="40">
        <v>20</v>
      </c>
      <c r="O919" s="8">
        <f>ROUND(N919*$U$3*3.5/3600,2)</f>
        <v>0.37</v>
      </c>
      <c r="P919" s="40">
        <v>5</v>
      </c>
      <c r="Q919" s="8">
        <f>ROUND(P919*$U$3/60,2)</f>
        <v>1.58</v>
      </c>
      <c r="R919" s="157">
        <f t="shared" si="141"/>
        <v>67.810125701866667</v>
      </c>
      <c r="S919" s="9">
        <f t="shared" si="142"/>
        <v>21.470000000000006</v>
      </c>
      <c r="T919" s="9"/>
    </row>
    <row r="920" spans="1:20" s="16" customFormat="1" ht="13.5" customHeight="1" x14ac:dyDescent="0.15">
      <c r="A920" s="10">
        <v>919</v>
      </c>
      <c r="B920" s="7" t="s">
        <v>2918</v>
      </c>
      <c r="C920" s="70" t="s">
        <v>5070</v>
      </c>
      <c r="D920" s="40">
        <v>6.7830000000000004</v>
      </c>
      <c r="E920" s="8">
        <f t="shared" si="143"/>
        <v>2.15</v>
      </c>
      <c r="F920" s="40"/>
      <c r="G920" s="8"/>
      <c r="H920" s="40"/>
      <c r="I920" s="8"/>
      <c r="J920" s="8"/>
      <c r="K920" s="8"/>
      <c r="L920" s="40"/>
      <c r="M920" s="8"/>
      <c r="N920" s="40">
        <v>29</v>
      </c>
      <c r="O920" s="8">
        <f>ROUND(N920*$U$3*3.5/3600,2)</f>
        <v>0.54</v>
      </c>
      <c r="P920" s="40">
        <v>5</v>
      </c>
      <c r="Q920" s="8">
        <f>ROUND(P920*$U$3/60,2)</f>
        <v>1.58</v>
      </c>
      <c r="R920" s="157">
        <f t="shared" si="141"/>
        <v>13.474666666666668</v>
      </c>
      <c r="S920" s="9">
        <f t="shared" si="142"/>
        <v>4.2699999999999996</v>
      </c>
      <c r="T920" s="9"/>
    </row>
    <row r="921" spans="1:20" s="16" customFormat="1" ht="13.5" customHeight="1" x14ac:dyDescent="0.15">
      <c r="A921" s="10">
        <v>920</v>
      </c>
      <c r="B921" s="7" t="s">
        <v>3422</v>
      </c>
      <c r="C921" s="70" t="s">
        <v>5082</v>
      </c>
      <c r="D921" s="40">
        <v>20.227874999999997</v>
      </c>
      <c r="E921" s="8">
        <f t="shared" si="143"/>
        <v>6.41</v>
      </c>
      <c r="F921" s="40"/>
      <c r="G921" s="8"/>
      <c r="H921" s="40"/>
      <c r="I921" s="8"/>
      <c r="J921" s="8"/>
      <c r="K921" s="8"/>
      <c r="L921" s="40"/>
      <c r="M921" s="8"/>
      <c r="N921" s="40">
        <v>52</v>
      </c>
      <c r="O921" s="8">
        <f>ROUND(N921*$U$3*3.5/3600,2)</f>
        <v>0.96</v>
      </c>
      <c r="P921" s="40">
        <v>5</v>
      </c>
      <c r="Q921" s="8">
        <f>ROUND(P921*$U$3/60,2)</f>
        <v>1.58</v>
      </c>
      <c r="R921" s="157">
        <f t="shared" si="141"/>
        <v>28.261208333333329</v>
      </c>
      <c r="S921" s="9">
        <f t="shared" si="142"/>
        <v>8.9499999999999993</v>
      </c>
      <c r="T921" s="9"/>
    </row>
    <row r="922" spans="1:20" s="16" customFormat="1" ht="13.5" customHeight="1" x14ac:dyDescent="0.15">
      <c r="A922" s="10">
        <v>921</v>
      </c>
      <c r="B922" s="7" t="s">
        <v>3699</v>
      </c>
      <c r="C922" s="70" t="s">
        <v>3700</v>
      </c>
      <c r="D922" s="40">
        <v>41.31</v>
      </c>
      <c r="E922" s="8">
        <f t="shared" si="143"/>
        <v>13.08</v>
      </c>
      <c r="F922" s="40"/>
      <c r="G922" s="8"/>
      <c r="H922" s="40"/>
      <c r="I922" s="8"/>
      <c r="J922" s="8"/>
      <c r="K922" s="8"/>
      <c r="L922" s="40"/>
      <c r="M922" s="8"/>
      <c r="N922" s="40">
        <v>30</v>
      </c>
      <c r="O922" s="8">
        <f>ROUND(N922*$U$3*3.5/3600,2)</f>
        <v>0.55000000000000004</v>
      </c>
      <c r="P922" s="40">
        <v>5</v>
      </c>
      <c r="Q922" s="8">
        <f>ROUND(P922*$U$3/60,2)</f>
        <v>1.58</v>
      </c>
      <c r="R922" s="157">
        <f t="shared" si="141"/>
        <v>48.06</v>
      </c>
      <c r="S922" s="9">
        <f t="shared" si="142"/>
        <v>15.21</v>
      </c>
      <c r="T922" s="9"/>
    </row>
    <row r="923" spans="1:20" s="16" customFormat="1" ht="13.5" customHeight="1" x14ac:dyDescent="0.15">
      <c r="A923" s="10">
        <v>922</v>
      </c>
      <c r="B923" s="7" t="s">
        <v>7240</v>
      </c>
      <c r="C923" s="70" t="s">
        <v>5096</v>
      </c>
      <c r="D923" s="40">
        <v>15.64</v>
      </c>
      <c r="E923" s="8">
        <f t="shared" si="143"/>
        <v>4.95</v>
      </c>
      <c r="F923" s="40"/>
      <c r="G923" s="8"/>
      <c r="H923" s="40"/>
      <c r="I923" s="8"/>
      <c r="J923" s="8"/>
      <c r="K923" s="8"/>
      <c r="L923" s="40"/>
      <c r="M923" s="8"/>
      <c r="N923" s="40">
        <v>12</v>
      </c>
      <c r="O923" s="8">
        <f>ROUND(N923*$U$3*3.5/3600,2)</f>
        <v>0.22</v>
      </c>
      <c r="P923" s="40"/>
      <c r="Q923" s="8"/>
      <c r="R923" s="157">
        <f t="shared" si="141"/>
        <v>16.34</v>
      </c>
      <c r="S923" s="9">
        <f t="shared" si="142"/>
        <v>5.17</v>
      </c>
      <c r="T923" s="9"/>
    </row>
    <row r="924" spans="1:20" s="16" customFormat="1" ht="13.5" customHeight="1" x14ac:dyDescent="0.15">
      <c r="A924" s="10">
        <v>923</v>
      </c>
      <c r="B924" s="7" t="s">
        <v>3915</v>
      </c>
      <c r="C924" s="70" t="s">
        <v>3916</v>
      </c>
      <c r="D924" s="40">
        <v>170</v>
      </c>
      <c r="E924" s="8">
        <f t="shared" si="143"/>
        <v>53.83</v>
      </c>
      <c r="F924" s="40"/>
      <c r="G924" s="8"/>
      <c r="H924" s="40"/>
      <c r="I924" s="8"/>
      <c r="J924" s="8"/>
      <c r="K924" s="8"/>
      <c r="L924" s="40"/>
      <c r="M924" s="8"/>
      <c r="N924" s="40"/>
      <c r="O924" s="8"/>
      <c r="P924" s="40">
        <v>5</v>
      </c>
      <c r="Q924" s="8">
        <f t="shared" ref="Q924:Q929" si="146">ROUND(P924*$U$3/60,2)</f>
        <v>1.58</v>
      </c>
      <c r="R924" s="157">
        <f t="shared" si="141"/>
        <v>175</v>
      </c>
      <c r="S924" s="9">
        <f t="shared" si="142"/>
        <v>55.41</v>
      </c>
      <c r="T924" s="9"/>
    </row>
    <row r="925" spans="1:20" s="16" customFormat="1" ht="13.5" customHeight="1" x14ac:dyDescent="0.15">
      <c r="A925" s="10">
        <v>924</v>
      </c>
      <c r="B925" s="7" t="s">
        <v>4038</v>
      </c>
      <c r="C925" s="70" t="s">
        <v>5125</v>
      </c>
      <c r="D925" s="40"/>
      <c r="E925" s="8"/>
      <c r="F925" s="40"/>
      <c r="G925" s="8"/>
      <c r="H925" s="40"/>
      <c r="I925" s="8"/>
      <c r="J925" s="8"/>
      <c r="K925" s="8"/>
      <c r="L925" s="40"/>
      <c r="M925" s="8"/>
      <c r="N925" s="40"/>
      <c r="O925" s="8"/>
      <c r="P925" s="40">
        <v>5</v>
      </c>
      <c r="Q925" s="8">
        <f t="shared" si="146"/>
        <v>1.58</v>
      </c>
      <c r="R925" s="157">
        <f t="shared" si="141"/>
        <v>5</v>
      </c>
      <c r="S925" s="9">
        <f t="shared" si="142"/>
        <v>1.58</v>
      </c>
      <c r="T925" s="9"/>
    </row>
    <row r="926" spans="1:20" s="16" customFormat="1" ht="13.5" customHeight="1" x14ac:dyDescent="0.15">
      <c r="A926" s="10">
        <v>925</v>
      </c>
      <c r="B926" s="7" t="s">
        <v>4143</v>
      </c>
      <c r="C926" s="70" t="s">
        <v>4144</v>
      </c>
      <c r="D926" s="40">
        <v>12.75</v>
      </c>
      <c r="E926" s="8">
        <f t="shared" si="143"/>
        <v>4.04</v>
      </c>
      <c r="F926" s="40"/>
      <c r="G926" s="8"/>
      <c r="H926" s="40"/>
      <c r="I926" s="8"/>
      <c r="J926" s="8"/>
      <c r="K926" s="8"/>
      <c r="L926" s="40"/>
      <c r="M926" s="8"/>
      <c r="N926" s="40"/>
      <c r="O926" s="8"/>
      <c r="P926" s="40">
        <v>5</v>
      </c>
      <c r="Q926" s="8">
        <f t="shared" si="146"/>
        <v>1.58</v>
      </c>
      <c r="R926" s="157">
        <f t="shared" si="141"/>
        <v>17.75</v>
      </c>
      <c r="S926" s="9">
        <f t="shared" si="142"/>
        <v>5.62</v>
      </c>
      <c r="T926" s="9"/>
    </row>
    <row r="927" spans="1:20" s="16" customFormat="1" ht="13.5" customHeight="1" x14ac:dyDescent="0.15">
      <c r="A927" s="10">
        <v>926</v>
      </c>
      <c r="B927" s="7" t="s">
        <v>4256</v>
      </c>
      <c r="C927" s="70" t="s">
        <v>4257</v>
      </c>
      <c r="D927" s="40"/>
      <c r="E927" s="8"/>
      <c r="F927" s="40"/>
      <c r="G927" s="8"/>
      <c r="H927" s="40"/>
      <c r="I927" s="8"/>
      <c r="J927" s="8"/>
      <c r="K927" s="8"/>
      <c r="L927" s="40"/>
      <c r="M927" s="8"/>
      <c r="N927" s="40"/>
      <c r="O927" s="8"/>
      <c r="P927" s="40">
        <v>5</v>
      </c>
      <c r="Q927" s="8">
        <f t="shared" si="146"/>
        <v>1.58</v>
      </c>
      <c r="R927" s="157">
        <f t="shared" si="141"/>
        <v>5</v>
      </c>
      <c r="S927" s="9">
        <f t="shared" si="142"/>
        <v>1.58</v>
      </c>
      <c r="T927" s="9"/>
    </row>
    <row r="928" spans="1:20" s="16" customFormat="1" ht="13.5" customHeight="1" x14ac:dyDescent="0.15">
      <c r="A928" s="10">
        <v>927</v>
      </c>
      <c r="B928" s="7" t="s">
        <v>6359</v>
      </c>
      <c r="C928" s="70" t="s">
        <v>6360</v>
      </c>
      <c r="D928" s="40"/>
      <c r="E928" s="8"/>
      <c r="F928" s="40"/>
      <c r="G928" s="8"/>
      <c r="H928" s="40"/>
      <c r="I928" s="8"/>
      <c r="J928" s="8"/>
      <c r="K928" s="8"/>
      <c r="L928" s="40"/>
      <c r="M928" s="8"/>
      <c r="N928" s="40"/>
      <c r="O928" s="8"/>
      <c r="P928" s="40">
        <v>5</v>
      </c>
      <c r="Q928" s="8">
        <f t="shared" si="146"/>
        <v>1.58</v>
      </c>
      <c r="R928" s="157">
        <f t="shared" si="141"/>
        <v>5</v>
      </c>
      <c r="S928" s="9">
        <f t="shared" si="142"/>
        <v>1.58</v>
      </c>
      <c r="T928" s="9"/>
    </row>
    <row r="929" spans="1:20" s="16" customFormat="1" ht="13.5" customHeight="1" x14ac:dyDescent="0.15">
      <c r="A929" s="10">
        <v>928</v>
      </c>
      <c r="B929" s="7" t="s">
        <v>7241</v>
      </c>
      <c r="C929" s="70" t="s">
        <v>6608</v>
      </c>
      <c r="D929" s="40"/>
      <c r="E929" s="8"/>
      <c r="F929" s="40"/>
      <c r="G929" s="8"/>
      <c r="H929" s="40"/>
      <c r="I929" s="8"/>
      <c r="J929" s="8"/>
      <c r="K929" s="8"/>
      <c r="L929" s="40"/>
      <c r="M929" s="8"/>
      <c r="N929" s="40"/>
      <c r="O929" s="8"/>
      <c r="P929" s="40">
        <v>8</v>
      </c>
      <c r="Q929" s="8">
        <f t="shared" si="146"/>
        <v>2.5299999999999998</v>
      </c>
      <c r="R929" s="157">
        <f t="shared" si="141"/>
        <v>8</v>
      </c>
      <c r="S929" s="9">
        <f t="shared" si="142"/>
        <v>2.5299999999999998</v>
      </c>
      <c r="T929" s="9"/>
    </row>
    <row r="930" spans="1:20" s="16" customFormat="1" ht="13.5" customHeight="1" x14ac:dyDescent="0.15">
      <c r="A930" s="10">
        <v>929</v>
      </c>
      <c r="B930" s="7" t="s">
        <v>6763</v>
      </c>
      <c r="C930" s="70" t="s">
        <v>6771</v>
      </c>
      <c r="D930" s="40">
        <v>40</v>
      </c>
      <c r="E930" s="8">
        <f t="shared" si="143"/>
        <v>12.67</v>
      </c>
      <c r="F930" s="40"/>
      <c r="G930" s="8"/>
      <c r="H930" s="40"/>
      <c r="I930" s="8"/>
      <c r="J930" s="8"/>
      <c r="K930" s="8"/>
      <c r="L930" s="40"/>
      <c r="M930" s="8"/>
      <c r="N930" s="40">
        <v>34</v>
      </c>
      <c r="O930" s="8">
        <f>ROUND(N930*$U$3*3.5/3600,2)</f>
        <v>0.63</v>
      </c>
      <c r="P930" s="40"/>
      <c r="Q930" s="8"/>
      <c r="R930" s="157">
        <f t="shared" si="141"/>
        <v>41.983333333333334</v>
      </c>
      <c r="S930" s="9">
        <f t="shared" si="142"/>
        <v>13.3</v>
      </c>
      <c r="T930" s="9"/>
    </row>
    <row r="931" spans="1:20" s="16" customFormat="1" ht="13.5" customHeight="1" x14ac:dyDescent="0.15">
      <c r="A931" s="10">
        <v>930</v>
      </c>
      <c r="B931" s="7" t="s">
        <v>6950</v>
      </c>
      <c r="C931" s="70" t="s">
        <v>6951</v>
      </c>
      <c r="D931" s="40"/>
      <c r="E931" s="8"/>
      <c r="F931" s="40"/>
      <c r="G931" s="8"/>
      <c r="H931" s="40"/>
      <c r="I931" s="8"/>
      <c r="J931" s="8"/>
      <c r="K931" s="8"/>
      <c r="L931" s="40"/>
      <c r="M931" s="8"/>
      <c r="N931" s="40"/>
      <c r="O931" s="8"/>
      <c r="P931" s="40">
        <v>5</v>
      </c>
      <c r="Q931" s="8">
        <f>ROUND(P931*$U$3/60,2)</f>
        <v>1.58</v>
      </c>
      <c r="R931" s="157">
        <f t="shared" si="141"/>
        <v>5</v>
      </c>
      <c r="S931" s="9">
        <f t="shared" si="142"/>
        <v>1.58</v>
      </c>
      <c r="T931" s="9"/>
    </row>
    <row r="932" spans="1:20" s="16" customFormat="1" ht="13.5" customHeight="1" x14ac:dyDescent="0.15">
      <c r="A932" s="10">
        <v>931</v>
      </c>
      <c r="B932" s="7" t="s">
        <v>7242</v>
      </c>
      <c r="C932" s="70" t="s">
        <v>2920</v>
      </c>
      <c r="D932" s="40">
        <v>34</v>
      </c>
      <c r="E932" s="8">
        <f t="shared" si="143"/>
        <v>10.77</v>
      </c>
      <c r="F932" s="40"/>
      <c r="G932" s="8"/>
      <c r="H932" s="40"/>
      <c r="I932" s="8"/>
      <c r="J932" s="8"/>
      <c r="K932" s="8"/>
      <c r="L932" s="40"/>
      <c r="M932" s="8"/>
      <c r="N932" s="40">
        <v>44</v>
      </c>
      <c r="O932" s="8">
        <f>ROUND(N932*$U$3*3.5/3600,2)</f>
        <v>0.81</v>
      </c>
      <c r="P932" s="40">
        <v>5</v>
      </c>
      <c r="Q932" s="8">
        <f>ROUND(P932*$U$3/60,2)</f>
        <v>1.58</v>
      </c>
      <c r="R932" s="157">
        <f t="shared" si="141"/>
        <v>41.56666666666667</v>
      </c>
      <c r="S932" s="9">
        <f t="shared" si="142"/>
        <v>13.16</v>
      </c>
      <c r="T932" s="9"/>
    </row>
    <row r="933" spans="1:20" s="16" customFormat="1" ht="13.5" customHeight="1" x14ac:dyDescent="0.15">
      <c r="A933" s="10">
        <v>932</v>
      </c>
      <c r="B933" s="7" t="s">
        <v>3701</v>
      </c>
      <c r="C933" s="70" t="s">
        <v>3702</v>
      </c>
      <c r="D933" s="40">
        <v>41.31</v>
      </c>
      <c r="E933" s="8">
        <f t="shared" si="143"/>
        <v>13.08</v>
      </c>
      <c r="F933" s="40"/>
      <c r="G933" s="8"/>
      <c r="H933" s="40"/>
      <c r="I933" s="8"/>
      <c r="J933" s="8"/>
      <c r="K933" s="8"/>
      <c r="L933" s="40"/>
      <c r="M933" s="8"/>
      <c r="N933" s="40">
        <v>12</v>
      </c>
      <c r="O933" s="8">
        <f>ROUND(N933*$U$3*3.5/3600,2)</f>
        <v>0.22</v>
      </c>
      <c r="P933" s="40"/>
      <c r="Q933" s="8"/>
      <c r="R933" s="157">
        <f t="shared" si="141"/>
        <v>42.010000000000005</v>
      </c>
      <c r="S933" s="9">
        <f t="shared" si="142"/>
        <v>13.3</v>
      </c>
      <c r="T933" s="9"/>
    </row>
    <row r="934" spans="1:20" s="16" customFormat="1" ht="13.5" customHeight="1" x14ac:dyDescent="0.15">
      <c r="A934" s="10">
        <v>933</v>
      </c>
      <c r="B934" s="7" t="s">
        <v>7243</v>
      </c>
      <c r="C934" s="70" t="s">
        <v>5097</v>
      </c>
      <c r="D934" s="40">
        <v>51</v>
      </c>
      <c r="E934" s="8">
        <f t="shared" si="143"/>
        <v>16.149999999999999</v>
      </c>
      <c r="F934" s="40"/>
      <c r="G934" s="8"/>
      <c r="H934" s="40"/>
      <c r="I934" s="8"/>
      <c r="J934" s="8"/>
      <c r="K934" s="8"/>
      <c r="L934" s="40"/>
      <c r="M934" s="8"/>
      <c r="N934" s="40"/>
      <c r="O934" s="8"/>
      <c r="P934" s="40"/>
      <c r="Q934" s="8"/>
      <c r="R934" s="157">
        <f t="shared" si="141"/>
        <v>51</v>
      </c>
      <c r="S934" s="9">
        <f t="shared" si="142"/>
        <v>16.149999999999999</v>
      </c>
      <c r="T934" s="9"/>
    </row>
    <row r="935" spans="1:20" s="16" customFormat="1" ht="13.5" customHeight="1" x14ac:dyDescent="0.15">
      <c r="A935" s="10">
        <v>934</v>
      </c>
      <c r="B935" s="7" t="s">
        <v>3917</v>
      </c>
      <c r="C935" s="70" t="s">
        <v>3918</v>
      </c>
      <c r="D935" s="40">
        <v>12.75</v>
      </c>
      <c r="E935" s="8">
        <f t="shared" si="143"/>
        <v>4.04</v>
      </c>
      <c r="F935" s="40"/>
      <c r="G935" s="8"/>
      <c r="H935" s="40"/>
      <c r="I935" s="8"/>
      <c r="J935" s="8"/>
      <c r="K935" s="8"/>
      <c r="L935" s="40"/>
      <c r="M935" s="8"/>
      <c r="N935" s="40">
        <v>16</v>
      </c>
      <c r="O935" s="8">
        <f>ROUND(N935*$U$3*3.5/3600,2)</f>
        <v>0.3</v>
      </c>
      <c r="P935" s="40"/>
      <c r="Q935" s="8"/>
      <c r="R935" s="157">
        <f t="shared" si="141"/>
        <v>13.683333333333334</v>
      </c>
      <c r="S935" s="9">
        <f t="shared" si="142"/>
        <v>4.34</v>
      </c>
      <c r="T935" s="9"/>
    </row>
    <row r="936" spans="1:20" s="16" customFormat="1" ht="13.5" customHeight="1" x14ac:dyDescent="0.15">
      <c r="A936" s="10">
        <v>935</v>
      </c>
      <c r="B936" s="7" t="s">
        <v>4039</v>
      </c>
      <c r="C936" s="70" t="s">
        <v>5126</v>
      </c>
      <c r="D936" s="40"/>
      <c r="E936" s="8"/>
      <c r="F936" s="40"/>
      <c r="G936" s="8"/>
      <c r="H936" s="40"/>
      <c r="I936" s="8"/>
      <c r="J936" s="8"/>
      <c r="K936" s="8"/>
      <c r="L936" s="40"/>
      <c r="M936" s="8"/>
      <c r="N936" s="40"/>
      <c r="O936" s="8"/>
      <c r="P936" s="40">
        <v>5</v>
      </c>
      <c r="Q936" s="8">
        <f>ROUND(P936*$U$3/60,2)</f>
        <v>1.58</v>
      </c>
      <c r="R936" s="157">
        <f t="shared" si="141"/>
        <v>5</v>
      </c>
      <c r="S936" s="9">
        <f t="shared" si="142"/>
        <v>1.58</v>
      </c>
      <c r="T936" s="9"/>
    </row>
    <row r="937" spans="1:20" s="16" customFormat="1" ht="13.5" customHeight="1" x14ac:dyDescent="0.15">
      <c r="A937" s="10">
        <v>936</v>
      </c>
      <c r="B937" s="7" t="s">
        <v>4145</v>
      </c>
      <c r="C937" s="70" t="s">
        <v>5133</v>
      </c>
      <c r="D937" s="40">
        <v>69.462000000000003</v>
      </c>
      <c r="E937" s="8">
        <f t="shared" si="143"/>
        <v>22</v>
      </c>
      <c r="F937" s="40">
        <v>1.69</v>
      </c>
      <c r="G937" s="8">
        <f>ROUND(F937*$U$3/60,2)</f>
        <v>0.54</v>
      </c>
      <c r="H937" s="40"/>
      <c r="I937" s="8"/>
      <c r="J937" s="8"/>
      <c r="K937" s="8"/>
      <c r="L937" s="40"/>
      <c r="M937" s="8"/>
      <c r="N937" s="40">
        <v>72</v>
      </c>
      <c r="O937" s="8">
        <f>ROUND(N937*$U$3*3.5/3600,2)</f>
        <v>1.33</v>
      </c>
      <c r="P937" s="40">
        <v>5</v>
      </c>
      <c r="Q937" s="8">
        <f>ROUND(P937*$U$3/60,2)</f>
        <v>1.58</v>
      </c>
      <c r="R937" s="157">
        <f t="shared" si="141"/>
        <v>80.352000000000004</v>
      </c>
      <c r="S937" s="9">
        <f t="shared" si="142"/>
        <v>25.449999999999996</v>
      </c>
      <c r="T937" s="9"/>
    </row>
    <row r="938" spans="1:20" s="16" customFormat="1" ht="13.5" customHeight="1" x14ac:dyDescent="0.15">
      <c r="A938" s="10">
        <v>937</v>
      </c>
      <c r="B938" s="7" t="s">
        <v>4258</v>
      </c>
      <c r="C938" s="70" t="s">
        <v>4259</v>
      </c>
      <c r="D938" s="40">
        <v>12.75</v>
      </c>
      <c r="E938" s="8">
        <f t="shared" si="143"/>
        <v>4.04</v>
      </c>
      <c r="F938" s="40"/>
      <c r="G938" s="8"/>
      <c r="H938" s="40"/>
      <c r="I938" s="8"/>
      <c r="J938" s="8"/>
      <c r="K938" s="8"/>
      <c r="L938" s="40"/>
      <c r="M938" s="8"/>
      <c r="N938" s="40">
        <v>4</v>
      </c>
      <c r="O938" s="8">
        <f>ROUND(N938*$U$3*3.5/3600,2)</f>
        <v>7.0000000000000007E-2</v>
      </c>
      <c r="P938" s="40">
        <v>5</v>
      </c>
      <c r="Q938" s="8">
        <f>ROUND(P938*$U$3/60,2)</f>
        <v>1.58</v>
      </c>
      <c r="R938" s="157">
        <f t="shared" si="141"/>
        <v>17.983333333333334</v>
      </c>
      <c r="S938" s="9">
        <f t="shared" si="142"/>
        <v>5.69</v>
      </c>
      <c r="T938" s="9"/>
    </row>
    <row r="939" spans="1:20" s="16" customFormat="1" ht="13.5" customHeight="1" x14ac:dyDescent="0.15">
      <c r="A939" s="10">
        <v>938</v>
      </c>
      <c r="B939" s="7" t="s">
        <v>6361</v>
      </c>
      <c r="C939" s="70" t="s">
        <v>5141</v>
      </c>
      <c r="D939" s="40"/>
      <c r="E939" s="8"/>
      <c r="F939" s="40"/>
      <c r="G939" s="8"/>
      <c r="H939" s="40"/>
      <c r="I939" s="8"/>
      <c r="J939" s="8"/>
      <c r="K939" s="8"/>
      <c r="L939" s="40"/>
      <c r="M939" s="8"/>
      <c r="N939" s="40"/>
      <c r="O939" s="8"/>
      <c r="P939" s="40">
        <v>5</v>
      </c>
      <c r="Q939" s="8">
        <f>ROUND(P939*$U$3/60,2)</f>
        <v>1.58</v>
      </c>
      <c r="R939" s="157">
        <f t="shared" si="141"/>
        <v>5</v>
      </c>
      <c r="S939" s="9">
        <f t="shared" si="142"/>
        <v>1.58</v>
      </c>
      <c r="T939" s="9"/>
    </row>
    <row r="940" spans="1:20" s="16" customFormat="1" ht="13.5" customHeight="1" x14ac:dyDescent="0.15">
      <c r="A940" s="10">
        <v>939</v>
      </c>
      <c r="B940" s="7" t="s">
        <v>6448</v>
      </c>
      <c r="C940" s="70" t="s">
        <v>6449</v>
      </c>
      <c r="D940" s="40">
        <v>6.8</v>
      </c>
      <c r="E940" s="8">
        <f t="shared" si="143"/>
        <v>2.15</v>
      </c>
      <c r="F940" s="40"/>
      <c r="G940" s="8"/>
      <c r="H940" s="40"/>
      <c r="I940" s="8"/>
      <c r="J940" s="8"/>
      <c r="K940" s="8"/>
      <c r="L940" s="40"/>
      <c r="M940" s="8"/>
      <c r="N940" s="40">
        <v>12</v>
      </c>
      <c r="O940" s="8">
        <f>ROUND(N940*$U$3*3.5/3600,2)</f>
        <v>0.22</v>
      </c>
      <c r="P940" s="40"/>
      <c r="Q940" s="8"/>
      <c r="R940" s="157">
        <f t="shared" si="141"/>
        <v>7.5</v>
      </c>
      <c r="S940" s="9">
        <f t="shared" si="142"/>
        <v>2.37</v>
      </c>
      <c r="T940" s="9"/>
    </row>
    <row r="941" spans="1:20" s="16" customFormat="1" ht="13.5" customHeight="1" x14ac:dyDescent="0.15">
      <c r="A941" s="10">
        <v>940</v>
      </c>
      <c r="B941" s="7" t="s">
        <v>6706</v>
      </c>
      <c r="C941" s="70" t="s">
        <v>275</v>
      </c>
      <c r="D941" s="40">
        <v>15</v>
      </c>
      <c r="E941" s="8">
        <f t="shared" si="143"/>
        <v>4.75</v>
      </c>
      <c r="F941" s="40"/>
      <c r="G941" s="8"/>
      <c r="H941" s="40"/>
      <c r="I941" s="8"/>
      <c r="J941" s="8"/>
      <c r="K941" s="8"/>
      <c r="L941" s="40"/>
      <c r="M941" s="8"/>
      <c r="N941" s="40"/>
      <c r="O941" s="8"/>
      <c r="P941" s="40">
        <v>5</v>
      </c>
      <c r="Q941" s="8">
        <f>ROUND(P941*$U$3/60,2)</f>
        <v>1.58</v>
      </c>
      <c r="R941" s="157">
        <f t="shared" si="141"/>
        <v>20</v>
      </c>
      <c r="S941" s="9">
        <f t="shared" si="142"/>
        <v>6.33</v>
      </c>
      <c r="T941" s="9"/>
    </row>
    <row r="942" spans="1:20" s="16" customFormat="1" ht="13.5" customHeight="1" x14ac:dyDescent="0.15">
      <c r="A942" s="10">
        <v>941</v>
      </c>
      <c r="B942" s="7" t="s">
        <v>6764</v>
      </c>
      <c r="C942" s="70" t="s">
        <v>6772</v>
      </c>
      <c r="D942" s="40">
        <v>45</v>
      </c>
      <c r="E942" s="8">
        <f t="shared" si="143"/>
        <v>14.25</v>
      </c>
      <c r="F942" s="40"/>
      <c r="G942" s="8"/>
      <c r="H942" s="40"/>
      <c r="I942" s="8"/>
      <c r="J942" s="8"/>
      <c r="K942" s="8"/>
      <c r="L942" s="40"/>
      <c r="M942" s="8"/>
      <c r="N942" s="40">
        <v>10</v>
      </c>
      <c r="O942" s="8">
        <f>ROUND(N942*$U$3*3.5/3600,2)</f>
        <v>0.18</v>
      </c>
      <c r="P942" s="40">
        <v>5</v>
      </c>
      <c r="Q942" s="8">
        <f>ROUND(P942*$U$3/60,2)</f>
        <v>1.58</v>
      </c>
      <c r="R942" s="157">
        <f t="shared" si="141"/>
        <v>50.583333333333336</v>
      </c>
      <c r="S942" s="9">
        <f t="shared" si="142"/>
        <v>16.009999999999998</v>
      </c>
      <c r="T942" s="9"/>
    </row>
    <row r="943" spans="1:20" s="16" customFormat="1" ht="13.5" customHeight="1" x14ac:dyDescent="0.15">
      <c r="A943" s="10">
        <v>942</v>
      </c>
      <c r="B943" s="7" t="s">
        <v>17</v>
      </c>
      <c r="C943" s="70" t="s">
        <v>18</v>
      </c>
      <c r="D943" s="40">
        <v>2.0310474204363675</v>
      </c>
      <c r="E943" s="8">
        <f t="shared" si="143"/>
        <v>0.64</v>
      </c>
      <c r="F943" s="40"/>
      <c r="G943" s="8"/>
      <c r="H943" s="40"/>
      <c r="I943" s="8"/>
      <c r="J943" s="8"/>
      <c r="K943" s="8"/>
      <c r="L943" s="40"/>
      <c r="M943" s="8"/>
      <c r="N943" s="40"/>
      <c r="O943" s="8"/>
      <c r="P943" s="40"/>
      <c r="Q943" s="8"/>
      <c r="R943" s="157">
        <f t="shared" si="141"/>
        <v>2.0310474204363675</v>
      </c>
      <c r="S943" s="9">
        <f t="shared" si="142"/>
        <v>0.64</v>
      </c>
      <c r="T943" s="9"/>
    </row>
    <row r="944" spans="1:20" s="16" customFormat="1" ht="13.5" customHeight="1" x14ac:dyDescent="0.15">
      <c r="A944" s="10">
        <v>943</v>
      </c>
      <c r="B944" s="7" t="s">
        <v>7244</v>
      </c>
      <c r="C944" s="70" t="s">
        <v>2922</v>
      </c>
      <c r="D944" s="40">
        <v>3.3915000000000002</v>
      </c>
      <c r="E944" s="8">
        <f t="shared" si="143"/>
        <v>1.07</v>
      </c>
      <c r="F944" s="40"/>
      <c r="G944" s="8"/>
      <c r="H944" s="40"/>
      <c r="I944" s="8"/>
      <c r="J944" s="8"/>
      <c r="K944" s="8"/>
      <c r="L944" s="40"/>
      <c r="M944" s="8"/>
      <c r="N944" s="40">
        <v>6</v>
      </c>
      <c r="O944" s="8">
        <f>ROUND(N944*$U$3*3.5/3600,2)</f>
        <v>0.11</v>
      </c>
      <c r="P944" s="40"/>
      <c r="Q944" s="8"/>
      <c r="R944" s="157">
        <f t="shared" si="141"/>
        <v>3.7415000000000003</v>
      </c>
      <c r="S944" s="9">
        <f t="shared" si="142"/>
        <v>1.1800000000000002</v>
      </c>
      <c r="T944" s="9"/>
    </row>
    <row r="945" spans="1:20" s="16" customFormat="1" ht="13.5" customHeight="1" x14ac:dyDescent="0.15">
      <c r="A945" s="10">
        <v>944</v>
      </c>
      <c r="B945" s="7" t="s">
        <v>7245</v>
      </c>
      <c r="C945" s="70" t="s">
        <v>5083</v>
      </c>
      <c r="D945" s="40">
        <v>3.2777682322085901</v>
      </c>
      <c r="E945" s="8">
        <f t="shared" si="143"/>
        <v>1.04</v>
      </c>
      <c r="F945" s="40"/>
      <c r="G945" s="8"/>
      <c r="H945" s="40"/>
      <c r="I945" s="8"/>
      <c r="J945" s="8"/>
      <c r="K945" s="8"/>
      <c r="L945" s="40"/>
      <c r="M945" s="8"/>
      <c r="N945" s="40"/>
      <c r="O945" s="8"/>
      <c r="P945" s="40">
        <v>5</v>
      </c>
      <c r="Q945" s="8">
        <f>ROUND(P945*$U$3/60,2)</f>
        <v>1.58</v>
      </c>
      <c r="R945" s="157">
        <f t="shared" si="141"/>
        <v>8.2777682322085901</v>
      </c>
      <c r="S945" s="9">
        <f t="shared" si="142"/>
        <v>2.62</v>
      </c>
      <c r="T945" s="9"/>
    </row>
    <row r="946" spans="1:20" s="16" customFormat="1" ht="13.5" customHeight="1" x14ac:dyDescent="0.15">
      <c r="A946" s="10">
        <v>945</v>
      </c>
      <c r="B946" s="7" t="s">
        <v>3703</v>
      </c>
      <c r="C946" s="70" t="s">
        <v>3704</v>
      </c>
      <c r="D946" s="40">
        <v>16.218</v>
      </c>
      <c r="E946" s="8">
        <f t="shared" si="143"/>
        <v>5.14</v>
      </c>
      <c r="F946" s="40"/>
      <c r="G946" s="8"/>
      <c r="H946" s="40"/>
      <c r="I946" s="8"/>
      <c r="J946" s="8"/>
      <c r="K946" s="8"/>
      <c r="L946" s="40"/>
      <c r="M946" s="8"/>
      <c r="N946" s="40">
        <v>38</v>
      </c>
      <c r="O946" s="8">
        <f>ROUND(N946*$U$3*3.5/3600,2)</f>
        <v>0.7</v>
      </c>
      <c r="P946" s="40">
        <v>5</v>
      </c>
      <c r="Q946" s="8">
        <f>ROUND(P946*$U$3/60,2)</f>
        <v>1.58</v>
      </c>
      <c r="R946" s="157">
        <f t="shared" si="141"/>
        <v>23.434666666666665</v>
      </c>
      <c r="S946" s="9">
        <f t="shared" si="142"/>
        <v>7.42</v>
      </c>
      <c r="T946" s="9"/>
    </row>
    <row r="947" spans="1:20" s="16" customFormat="1" ht="13.5" customHeight="1" x14ac:dyDescent="0.15">
      <c r="A947" s="10">
        <v>946</v>
      </c>
      <c r="B947" s="7" t="s">
        <v>7246</v>
      </c>
      <c r="C947" s="70" t="s">
        <v>5098</v>
      </c>
      <c r="D947" s="40">
        <v>51</v>
      </c>
      <c r="E947" s="8">
        <f t="shared" si="143"/>
        <v>16.149999999999999</v>
      </c>
      <c r="F947" s="40"/>
      <c r="G947" s="8"/>
      <c r="H947" s="40"/>
      <c r="I947" s="8"/>
      <c r="J947" s="8"/>
      <c r="K947" s="8"/>
      <c r="L947" s="40"/>
      <c r="M947" s="8"/>
      <c r="N947" s="40"/>
      <c r="O947" s="8"/>
      <c r="P947" s="40"/>
      <c r="Q947" s="8"/>
      <c r="R947" s="157">
        <f t="shared" si="141"/>
        <v>51</v>
      </c>
      <c r="S947" s="9">
        <f t="shared" si="142"/>
        <v>16.149999999999999</v>
      </c>
      <c r="T947" s="9"/>
    </row>
    <row r="948" spans="1:20" s="16" customFormat="1" ht="13.5" customHeight="1" x14ac:dyDescent="0.15">
      <c r="A948" s="10">
        <v>947</v>
      </c>
      <c r="B948" s="7" t="s">
        <v>3919</v>
      </c>
      <c r="C948" s="70" t="s">
        <v>5111</v>
      </c>
      <c r="D948" s="40">
        <v>12.75</v>
      </c>
      <c r="E948" s="8">
        <f t="shared" si="143"/>
        <v>4.04</v>
      </c>
      <c r="F948" s="40"/>
      <c r="G948" s="8"/>
      <c r="H948" s="40"/>
      <c r="I948" s="8"/>
      <c r="J948" s="8"/>
      <c r="K948" s="8"/>
      <c r="L948" s="40"/>
      <c r="M948" s="8"/>
      <c r="N948" s="40">
        <v>16</v>
      </c>
      <c r="O948" s="8">
        <f>ROUND(N948*$U$3*3.5/3600,2)</f>
        <v>0.3</v>
      </c>
      <c r="P948" s="40"/>
      <c r="Q948" s="8"/>
      <c r="R948" s="157">
        <f t="shared" si="141"/>
        <v>13.683333333333334</v>
      </c>
      <c r="S948" s="9">
        <f t="shared" si="142"/>
        <v>4.34</v>
      </c>
      <c r="T948" s="9"/>
    </row>
    <row r="949" spans="1:20" s="16" customFormat="1" ht="13.5" customHeight="1" x14ac:dyDescent="0.15">
      <c r="A949" s="10">
        <v>948</v>
      </c>
      <c r="B949" s="7" t="s">
        <v>4040</v>
      </c>
      <c r="C949" s="70" t="s">
        <v>5380</v>
      </c>
      <c r="D949" s="40"/>
      <c r="E949" s="8"/>
      <c r="F949" s="40"/>
      <c r="G949" s="8"/>
      <c r="H949" s="40"/>
      <c r="I949" s="8"/>
      <c r="J949" s="8"/>
      <c r="K949" s="8"/>
      <c r="L949" s="40"/>
      <c r="M949" s="8"/>
      <c r="N949" s="40"/>
      <c r="O949" s="8"/>
      <c r="P949" s="40">
        <v>5</v>
      </c>
      <c r="Q949" s="8">
        <f>ROUND(P949*$U$3/60,2)</f>
        <v>1.58</v>
      </c>
      <c r="R949" s="157">
        <f t="shared" si="141"/>
        <v>5</v>
      </c>
      <c r="S949" s="9">
        <f t="shared" si="142"/>
        <v>1.58</v>
      </c>
      <c r="T949" s="9"/>
    </row>
    <row r="950" spans="1:20" s="16" customFormat="1" ht="13.5" customHeight="1" x14ac:dyDescent="0.15">
      <c r="A950" s="10">
        <v>949</v>
      </c>
      <c r="B950" s="7" t="s">
        <v>4146</v>
      </c>
      <c r="C950" s="70" t="s">
        <v>4147</v>
      </c>
      <c r="D950" s="40">
        <v>17</v>
      </c>
      <c r="E950" s="8">
        <f t="shared" si="143"/>
        <v>5.38</v>
      </c>
      <c r="F950" s="40"/>
      <c r="G950" s="8"/>
      <c r="H950" s="40"/>
      <c r="I950" s="8"/>
      <c r="J950" s="8"/>
      <c r="K950" s="8"/>
      <c r="L950" s="40"/>
      <c r="M950" s="8"/>
      <c r="N950" s="40">
        <v>4</v>
      </c>
      <c r="O950" s="8">
        <f>ROUND(N950*$U$3*3.5/3600,2)</f>
        <v>7.0000000000000007E-2</v>
      </c>
      <c r="P950" s="40"/>
      <c r="Q950" s="8"/>
      <c r="R950" s="157">
        <f t="shared" si="141"/>
        <v>17.233333333333334</v>
      </c>
      <c r="S950" s="9">
        <f t="shared" si="142"/>
        <v>5.45</v>
      </c>
      <c r="T950" s="9"/>
    </row>
    <row r="951" spans="1:20" s="16" customFormat="1" ht="13.5" customHeight="1" x14ac:dyDescent="0.15">
      <c r="A951" s="10">
        <v>950</v>
      </c>
      <c r="B951" s="7" t="s">
        <v>4260</v>
      </c>
      <c r="C951" s="70" t="s">
        <v>4261</v>
      </c>
      <c r="D951" s="40">
        <v>12.75</v>
      </c>
      <c r="E951" s="8">
        <f t="shared" si="143"/>
        <v>4.04</v>
      </c>
      <c r="F951" s="40"/>
      <c r="G951" s="8"/>
      <c r="H951" s="40"/>
      <c r="I951" s="8"/>
      <c r="J951" s="8"/>
      <c r="K951" s="8"/>
      <c r="L951" s="40"/>
      <c r="M951" s="8"/>
      <c r="N951" s="40">
        <v>4</v>
      </c>
      <c r="O951" s="8">
        <f>ROUND(N951*$U$3*3.5/3600,2)</f>
        <v>7.0000000000000007E-2</v>
      </c>
      <c r="P951" s="40">
        <v>5</v>
      </c>
      <c r="Q951" s="8">
        <f>ROUND(P951*$U$3/60,2)</f>
        <v>1.58</v>
      </c>
      <c r="R951" s="157">
        <f t="shared" si="141"/>
        <v>17.983333333333334</v>
      </c>
      <c r="S951" s="9">
        <f t="shared" si="142"/>
        <v>5.69</v>
      </c>
      <c r="T951" s="9"/>
    </row>
    <row r="952" spans="1:20" s="16" customFormat="1" ht="13.5" customHeight="1" x14ac:dyDescent="0.15">
      <c r="A952" s="10">
        <v>951</v>
      </c>
      <c r="B952" s="7" t="s">
        <v>6362</v>
      </c>
      <c r="C952" s="70" t="s">
        <v>6363</v>
      </c>
      <c r="D952" s="40"/>
      <c r="E952" s="8"/>
      <c r="F952" s="40"/>
      <c r="G952" s="8"/>
      <c r="H952" s="40"/>
      <c r="I952" s="8"/>
      <c r="J952" s="8"/>
      <c r="K952" s="8"/>
      <c r="L952" s="40"/>
      <c r="M952" s="8"/>
      <c r="N952" s="40"/>
      <c r="O952" s="8"/>
      <c r="P952" s="40">
        <v>5</v>
      </c>
      <c r="Q952" s="8">
        <f>ROUND(P952*$U$3/60,2)</f>
        <v>1.58</v>
      </c>
      <c r="R952" s="157">
        <f t="shared" si="141"/>
        <v>5</v>
      </c>
      <c r="S952" s="9">
        <f t="shared" si="142"/>
        <v>1.58</v>
      </c>
      <c r="T952" s="9"/>
    </row>
    <row r="953" spans="1:20" s="16" customFormat="1" ht="13.5" customHeight="1" x14ac:dyDescent="0.15">
      <c r="A953" s="10">
        <v>952</v>
      </c>
      <c r="B953" s="7" t="s">
        <v>6450</v>
      </c>
      <c r="C953" s="70" t="s">
        <v>6451</v>
      </c>
      <c r="D953" s="40">
        <v>6.8</v>
      </c>
      <c r="E953" s="8">
        <f t="shared" si="143"/>
        <v>2.15</v>
      </c>
      <c r="F953" s="40"/>
      <c r="G953" s="8"/>
      <c r="H953" s="40"/>
      <c r="I953" s="8"/>
      <c r="J953" s="8"/>
      <c r="K953" s="8"/>
      <c r="L953" s="40"/>
      <c r="M953" s="8"/>
      <c r="N953" s="40">
        <v>12</v>
      </c>
      <c r="O953" s="8">
        <f>ROUND(N953*$U$3*3.5/3600,2)</f>
        <v>0.22</v>
      </c>
      <c r="P953" s="40"/>
      <c r="Q953" s="8"/>
      <c r="R953" s="157">
        <f t="shared" si="141"/>
        <v>7.5</v>
      </c>
      <c r="S953" s="9">
        <f t="shared" si="142"/>
        <v>2.37</v>
      </c>
      <c r="T953" s="9"/>
    </row>
    <row r="954" spans="1:20" s="16" customFormat="1" ht="13.5" customHeight="1" x14ac:dyDescent="0.15">
      <c r="A954" s="10">
        <v>953</v>
      </c>
      <c r="B954" s="7" t="s">
        <v>7247</v>
      </c>
      <c r="C954" s="70" t="s">
        <v>7248</v>
      </c>
      <c r="D954" s="40"/>
      <c r="E954" s="8"/>
      <c r="F954" s="40"/>
      <c r="G954" s="8"/>
      <c r="H954" s="40"/>
      <c r="I954" s="8"/>
      <c r="J954" s="8"/>
      <c r="K954" s="8"/>
      <c r="L954" s="40"/>
      <c r="M954" s="8"/>
      <c r="N954" s="40"/>
      <c r="O954" s="8"/>
      <c r="P954" s="40">
        <v>5</v>
      </c>
      <c r="Q954" s="8">
        <f t="shared" ref="Q954:Q966" si="147">ROUND(P954*$U$3/60,2)</f>
        <v>1.58</v>
      </c>
      <c r="R954" s="157">
        <f t="shared" si="141"/>
        <v>5</v>
      </c>
      <c r="S954" s="9">
        <f t="shared" si="142"/>
        <v>1.58</v>
      </c>
      <c r="T954" s="9"/>
    </row>
    <row r="955" spans="1:20" s="16" customFormat="1" ht="13.5" customHeight="1" x14ac:dyDescent="0.15">
      <c r="A955" s="10">
        <v>954</v>
      </c>
      <c r="B955" s="7" t="s">
        <v>6765</v>
      </c>
      <c r="C955" s="70" t="s">
        <v>6773</v>
      </c>
      <c r="D955" s="40"/>
      <c r="E955" s="8"/>
      <c r="F955" s="40"/>
      <c r="G955" s="8"/>
      <c r="H955" s="40"/>
      <c r="I955" s="8"/>
      <c r="J955" s="8"/>
      <c r="K955" s="8"/>
      <c r="L955" s="40"/>
      <c r="M955" s="8"/>
      <c r="N955" s="40"/>
      <c r="O955" s="8"/>
      <c r="P955" s="40">
        <v>5</v>
      </c>
      <c r="Q955" s="8">
        <f t="shared" si="147"/>
        <v>1.58</v>
      </c>
      <c r="R955" s="157">
        <f t="shared" si="141"/>
        <v>5</v>
      </c>
      <c r="S955" s="9">
        <f t="shared" si="142"/>
        <v>1.58</v>
      </c>
      <c r="T955" s="9"/>
    </row>
    <row r="956" spans="1:20" s="16" customFormat="1" ht="13.5" customHeight="1" x14ac:dyDescent="0.15">
      <c r="A956" s="10">
        <v>955</v>
      </c>
      <c r="B956" s="7" t="s">
        <v>19</v>
      </c>
      <c r="C956" s="70" t="s">
        <v>20</v>
      </c>
      <c r="D956" s="40">
        <v>3.4908627538750001</v>
      </c>
      <c r="E956" s="8">
        <f t="shared" si="143"/>
        <v>1.1100000000000001</v>
      </c>
      <c r="F956" s="40"/>
      <c r="G956" s="8"/>
      <c r="H956" s="40"/>
      <c r="I956" s="8"/>
      <c r="J956" s="8"/>
      <c r="K956" s="8"/>
      <c r="L956" s="40"/>
      <c r="M956" s="8"/>
      <c r="N956" s="40"/>
      <c r="O956" s="8"/>
      <c r="P956" s="40">
        <v>5</v>
      </c>
      <c r="Q956" s="8">
        <f t="shared" si="147"/>
        <v>1.58</v>
      </c>
      <c r="R956" s="157">
        <f t="shared" si="141"/>
        <v>8.4908627538749997</v>
      </c>
      <c r="S956" s="9">
        <f t="shared" si="142"/>
        <v>2.6900000000000004</v>
      </c>
      <c r="T956" s="9"/>
    </row>
    <row r="957" spans="1:20" s="16" customFormat="1" ht="13.5" customHeight="1" x14ac:dyDescent="0.15">
      <c r="A957" s="10">
        <v>956</v>
      </c>
      <c r="B957" s="7" t="s">
        <v>7249</v>
      </c>
      <c r="C957" s="70" t="s">
        <v>5084</v>
      </c>
      <c r="D957" s="40">
        <v>30.370773492389368</v>
      </c>
      <c r="E957" s="8">
        <f t="shared" si="143"/>
        <v>9.6199999999999992</v>
      </c>
      <c r="F957" s="40"/>
      <c r="G957" s="8"/>
      <c r="H957" s="40"/>
      <c r="I957" s="8"/>
      <c r="J957" s="8"/>
      <c r="K957" s="8"/>
      <c r="L957" s="40"/>
      <c r="M957" s="8"/>
      <c r="N957" s="40">
        <v>52</v>
      </c>
      <c r="O957" s="8">
        <f>ROUND(N957*$U$3*3.5/3600,2)</f>
        <v>0.96</v>
      </c>
      <c r="P957" s="40">
        <v>5</v>
      </c>
      <c r="Q957" s="8">
        <f t="shared" si="147"/>
        <v>1.58</v>
      </c>
      <c r="R957" s="157">
        <f t="shared" si="141"/>
        <v>38.4041068257227</v>
      </c>
      <c r="S957" s="9">
        <f t="shared" si="142"/>
        <v>12.159999999999998</v>
      </c>
      <c r="T957" s="9"/>
    </row>
    <row r="958" spans="1:20" s="16" customFormat="1" ht="13.5" customHeight="1" x14ac:dyDescent="0.15">
      <c r="A958" s="10">
        <v>957</v>
      </c>
      <c r="B958" s="7" t="s">
        <v>3705</v>
      </c>
      <c r="C958" s="70" t="s">
        <v>3706</v>
      </c>
      <c r="D958" s="40">
        <v>41.31</v>
      </c>
      <c r="E958" s="8">
        <f t="shared" si="143"/>
        <v>13.08</v>
      </c>
      <c r="F958" s="40"/>
      <c r="G958" s="8"/>
      <c r="H958" s="40"/>
      <c r="I958" s="8"/>
      <c r="J958" s="8"/>
      <c r="K958" s="8"/>
      <c r="L958" s="40"/>
      <c r="M958" s="8"/>
      <c r="N958" s="40">
        <v>30</v>
      </c>
      <c r="O958" s="8">
        <f>ROUND(N958*$U$3*3.5/3600,2)</f>
        <v>0.55000000000000004</v>
      </c>
      <c r="P958" s="40">
        <v>5</v>
      </c>
      <c r="Q958" s="8">
        <f t="shared" si="147"/>
        <v>1.58</v>
      </c>
      <c r="R958" s="157">
        <f t="shared" si="141"/>
        <v>48.06</v>
      </c>
      <c r="S958" s="9">
        <f t="shared" si="142"/>
        <v>15.21</v>
      </c>
      <c r="T958" s="9"/>
    </row>
    <row r="959" spans="1:20" s="16" customFormat="1" ht="13.5" customHeight="1" x14ac:dyDescent="0.15">
      <c r="A959" s="10">
        <v>958</v>
      </c>
      <c r="B959" s="7" t="s">
        <v>7250</v>
      </c>
      <c r="C959" s="70" t="s">
        <v>5099</v>
      </c>
      <c r="D959" s="40">
        <v>45.696000000000005</v>
      </c>
      <c r="E959" s="8">
        <f t="shared" si="143"/>
        <v>14.47</v>
      </c>
      <c r="F959" s="40"/>
      <c r="G959" s="8"/>
      <c r="H959" s="40"/>
      <c r="I959" s="8"/>
      <c r="J959" s="8"/>
      <c r="K959" s="8"/>
      <c r="L959" s="40"/>
      <c r="M959" s="8"/>
      <c r="N959" s="40">
        <v>18</v>
      </c>
      <c r="O959" s="8">
        <f>ROUND(N959*$U$3*3.5/3600,2)</f>
        <v>0.33</v>
      </c>
      <c r="P959" s="40">
        <v>5</v>
      </c>
      <c r="Q959" s="8">
        <f t="shared" si="147"/>
        <v>1.58</v>
      </c>
      <c r="R959" s="157">
        <f t="shared" si="141"/>
        <v>51.746000000000002</v>
      </c>
      <c r="S959" s="9">
        <f t="shared" si="142"/>
        <v>16.380000000000003</v>
      </c>
      <c r="T959" s="9"/>
    </row>
    <row r="960" spans="1:20" s="16" customFormat="1" ht="13.5" customHeight="1" x14ac:dyDescent="0.15">
      <c r="A960" s="10">
        <v>959</v>
      </c>
      <c r="B960" s="7" t="s">
        <v>4041</v>
      </c>
      <c r="C960" s="70" t="s">
        <v>5127</v>
      </c>
      <c r="D960" s="40"/>
      <c r="E960" s="8"/>
      <c r="F960" s="40"/>
      <c r="G960" s="8"/>
      <c r="H960" s="40"/>
      <c r="I960" s="8"/>
      <c r="J960" s="8"/>
      <c r="K960" s="8"/>
      <c r="L960" s="40"/>
      <c r="M960" s="8"/>
      <c r="N960" s="40"/>
      <c r="O960" s="8"/>
      <c r="P960" s="40">
        <v>5</v>
      </c>
      <c r="Q960" s="8">
        <f t="shared" si="147"/>
        <v>1.58</v>
      </c>
      <c r="R960" s="157">
        <f t="shared" si="141"/>
        <v>5</v>
      </c>
      <c r="S960" s="9">
        <f t="shared" si="142"/>
        <v>1.58</v>
      </c>
      <c r="T960" s="9"/>
    </row>
    <row r="961" spans="1:20" s="16" customFormat="1" ht="13.5" customHeight="1" x14ac:dyDescent="0.15">
      <c r="A961" s="10">
        <v>960</v>
      </c>
      <c r="B961" s="7" t="s">
        <v>4262</v>
      </c>
      <c r="C961" s="70" t="s">
        <v>3855</v>
      </c>
      <c r="D961" s="40"/>
      <c r="E961" s="8"/>
      <c r="F961" s="40"/>
      <c r="G961" s="8"/>
      <c r="H961" s="40"/>
      <c r="I961" s="8"/>
      <c r="J961" s="8"/>
      <c r="K961" s="8"/>
      <c r="L961" s="40"/>
      <c r="M961" s="8"/>
      <c r="N961" s="40"/>
      <c r="O961" s="8"/>
      <c r="P961" s="40">
        <v>5</v>
      </c>
      <c r="Q961" s="8">
        <f t="shared" si="147"/>
        <v>1.58</v>
      </c>
      <c r="R961" s="157">
        <f t="shared" si="141"/>
        <v>5</v>
      </c>
      <c r="S961" s="9">
        <f t="shared" si="142"/>
        <v>1.58</v>
      </c>
      <c r="T961" s="9"/>
    </row>
    <row r="962" spans="1:20" s="16" customFormat="1" ht="13.5" customHeight="1" x14ac:dyDescent="0.15">
      <c r="A962" s="10">
        <v>961</v>
      </c>
      <c r="B962" s="7" t="s">
        <v>330</v>
      </c>
      <c r="C962" s="70" t="s">
        <v>331</v>
      </c>
      <c r="D962" s="40">
        <v>20</v>
      </c>
      <c r="E962" s="8">
        <f t="shared" si="143"/>
        <v>6.33</v>
      </c>
      <c r="F962" s="40"/>
      <c r="G962" s="8"/>
      <c r="H962" s="40"/>
      <c r="I962" s="8"/>
      <c r="J962" s="8"/>
      <c r="K962" s="8"/>
      <c r="L962" s="40"/>
      <c r="M962" s="8"/>
      <c r="N962" s="40">
        <v>2</v>
      </c>
      <c r="O962" s="8">
        <f>ROUND(N962*$U$3*3.5/3600,2)</f>
        <v>0.04</v>
      </c>
      <c r="P962" s="40">
        <v>5</v>
      </c>
      <c r="Q962" s="8">
        <f t="shared" si="147"/>
        <v>1.58</v>
      </c>
      <c r="R962" s="157">
        <f t="shared" ref="R962:R1025" si="148">F962+D962+H962+L962+P962+N962*3.5/60</f>
        <v>25.116666666666667</v>
      </c>
      <c r="S962" s="9">
        <f t="shared" ref="S962:S1025" si="149">E962+G962+I962+M962+O962+Q962</f>
        <v>7.95</v>
      </c>
      <c r="T962" s="9"/>
    </row>
    <row r="963" spans="1:20" s="16" customFormat="1" ht="13.5" customHeight="1" x14ac:dyDescent="0.15">
      <c r="A963" s="10">
        <v>962</v>
      </c>
      <c r="B963" s="7" t="s">
        <v>6442</v>
      </c>
      <c r="C963" s="70" t="s">
        <v>6443</v>
      </c>
      <c r="D963" s="40"/>
      <c r="E963" s="8"/>
      <c r="F963" s="40"/>
      <c r="G963" s="8"/>
      <c r="H963" s="40"/>
      <c r="I963" s="8"/>
      <c r="J963" s="8"/>
      <c r="K963" s="8"/>
      <c r="L963" s="40"/>
      <c r="M963" s="8"/>
      <c r="N963" s="40"/>
      <c r="O963" s="8"/>
      <c r="P963" s="40">
        <v>5</v>
      </c>
      <c r="Q963" s="8">
        <f t="shared" si="147"/>
        <v>1.58</v>
      </c>
      <c r="R963" s="157">
        <f t="shared" si="148"/>
        <v>5</v>
      </c>
      <c r="S963" s="9">
        <f t="shared" si="149"/>
        <v>1.58</v>
      </c>
      <c r="T963" s="9"/>
    </row>
    <row r="964" spans="1:20" s="16" customFormat="1" ht="13.5" customHeight="1" x14ac:dyDescent="0.15">
      <c r="A964" s="10">
        <v>963</v>
      </c>
      <c r="B964" s="7" t="s">
        <v>706</v>
      </c>
      <c r="C964" s="70" t="s">
        <v>707</v>
      </c>
      <c r="D964" s="40">
        <v>55.147999999999996</v>
      </c>
      <c r="E964" s="8">
        <f t="shared" ref="E964:E1027" si="150">ROUND(D964/60*19,2)</f>
        <v>17.46</v>
      </c>
      <c r="F964" s="40">
        <v>0.6</v>
      </c>
      <c r="G964" s="8">
        <f>ROUND(F964*$U$3/60,2)</f>
        <v>0.19</v>
      </c>
      <c r="H964" s="40"/>
      <c r="I964" s="8"/>
      <c r="J964" s="8"/>
      <c r="K964" s="8"/>
      <c r="L964" s="40"/>
      <c r="M964" s="8"/>
      <c r="N964" s="40">
        <v>26</v>
      </c>
      <c r="O964" s="8">
        <f>ROUND(N964*$U$3*3.5/3600,2)</f>
        <v>0.48</v>
      </c>
      <c r="P964" s="40">
        <v>5</v>
      </c>
      <c r="Q964" s="8">
        <f t="shared" si="147"/>
        <v>1.58</v>
      </c>
      <c r="R964" s="157">
        <f t="shared" si="148"/>
        <v>62.264666666666663</v>
      </c>
      <c r="S964" s="9">
        <f t="shared" si="149"/>
        <v>19.71</v>
      </c>
      <c r="T964" s="9"/>
    </row>
    <row r="965" spans="1:20" s="16" customFormat="1" ht="13.5" customHeight="1" x14ac:dyDescent="0.15">
      <c r="A965" s="10">
        <v>964</v>
      </c>
      <c r="B965" s="7" t="s">
        <v>4555</v>
      </c>
      <c r="C965" s="70" t="s">
        <v>5145</v>
      </c>
      <c r="D965" s="40"/>
      <c r="E965" s="8"/>
      <c r="F965" s="40"/>
      <c r="G965" s="8"/>
      <c r="H965" s="40"/>
      <c r="I965" s="8"/>
      <c r="J965" s="8"/>
      <c r="K965" s="8"/>
      <c r="L965" s="40"/>
      <c r="M965" s="8"/>
      <c r="N965" s="40"/>
      <c r="O965" s="8"/>
      <c r="P965" s="40">
        <v>5</v>
      </c>
      <c r="Q965" s="8">
        <f t="shared" si="147"/>
        <v>1.58</v>
      </c>
      <c r="R965" s="157">
        <f t="shared" si="148"/>
        <v>5</v>
      </c>
      <c r="S965" s="9">
        <f t="shared" si="149"/>
        <v>1.58</v>
      </c>
      <c r="T965" s="9"/>
    </row>
    <row r="966" spans="1:20" s="16" customFormat="1" ht="13.5" customHeight="1" x14ac:dyDescent="0.15">
      <c r="A966" s="10">
        <v>965</v>
      </c>
      <c r="B966" s="7" t="s">
        <v>6766</v>
      </c>
      <c r="C966" s="70" t="s">
        <v>6774</v>
      </c>
      <c r="D966" s="40"/>
      <c r="E966" s="8"/>
      <c r="F966" s="40"/>
      <c r="G966" s="8"/>
      <c r="H966" s="40"/>
      <c r="I966" s="8"/>
      <c r="J966" s="8"/>
      <c r="K966" s="8"/>
      <c r="L966" s="40"/>
      <c r="M966" s="8"/>
      <c r="N966" s="40"/>
      <c r="O966" s="8"/>
      <c r="P966" s="40">
        <v>5</v>
      </c>
      <c r="Q966" s="8">
        <f t="shared" si="147"/>
        <v>1.58</v>
      </c>
      <c r="R966" s="157">
        <f t="shared" si="148"/>
        <v>5</v>
      </c>
      <c r="S966" s="9">
        <f t="shared" si="149"/>
        <v>1.58</v>
      </c>
      <c r="T966" s="9"/>
    </row>
    <row r="967" spans="1:20" s="16" customFormat="1" ht="13.5" customHeight="1" x14ac:dyDescent="0.15">
      <c r="A967" s="10">
        <v>966</v>
      </c>
      <c r="B967" s="7" t="s">
        <v>21</v>
      </c>
      <c r="C967" s="70" t="s">
        <v>4978</v>
      </c>
      <c r="D967" s="40">
        <v>1.6894109781818205</v>
      </c>
      <c r="E967" s="8">
        <f t="shared" si="150"/>
        <v>0.53</v>
      </c>
      <c r="F967" s="40"/>
      <c r="G967" s="8"/>
      <c r="H967" s="40"/>
      <c r="I967" s="8"/>
      <c r="J967" s="8"/>
      <c r="K967" s="8"/>
      <c r="L967" s="40"/>
      <c r="M967" s="8"/>
      <c r="N967" s="40"/>
      <c r="O967" s="8"/>
      <c r="P967" s="40"/>
      <c r="Q967" s="8"/>
      <c r="R967" s="157">
        <f t="shared" si="148"/>
        <v>1.6894109781818205</v>
      </c>
      <c r="S967" s="9">
        <f t="shared" si="149"/>
        <v>0.53</v>
      </c>
      <c r="T967" s="9"/>
    </row>
    <row r="968" spans="1:20" s="16" customFormat="1" ht="13.5" customHeight="1" x14ac:dyDescent="0.15">
      <c r="A968" s="10">
        <v>967</v>
      </c>
      <c r="B968" s="7" t="s">
        <v>2925</v>
      </c>
      <c r="C968" s="70" t="s">
        <v>2926</v>
      </c>
      <c r="D968" s="40">
        <v>12.75</v>
      </c>
      <c r="E968" s="8">
        <f t="shared" si="150"/>
        <v>4.04</v>
      </c>
      <c r="F968" s="40"/>
      <c r="G968" s="8"/>
      <c r="H968" s="40"/>
      <c r="I968" s="8"/>
      <c r="J968" s="8"/>
      <c r="K968" s="8"/>
      <c r="L968" s="40"/>
      <c r="M968" s="8"/>
      <c r="N968" s="40">
        <v>31</v>
      </c>
      <c r="O968" s="8">
        <f>ROUND(N968*$U$3*3.5/3600,2)</f>
        <v>0.56999999999999995</v>
      </c>
      <c r="P968" s="40"/>
      <c r="Q968" s="8"/>
      <c r="R968" s="157">
        <f t="shared" si="148"/>
        <v>14.558333333333334</v>
      </c>
      <c r="S968" s="9">
        <f t="shared" si="149"/>
        <v>4.6100000000000003</v>
      </c>
      <c r="T968" s="9"/>
    </row>
    <row r="969" spans="1:20" s="16" customFormat="1" ht="13.5" customHeight="1" x14ac:dyDescent="0.15">
      <c r="A969" s="10">
        <v>968</v>
      </c>
      <c r="B969" s="7" t="s">
        <v>7251</v>
      </c>
      <c r="C969" s="70" t="s">
        <v>5085</v>
      </c>
      <c r="D969" s="40">
        <v>34</v>
      </c>
      <c r="E969" s="8">
        <f t="shared" si="150"/>
        <v>10.77</v>
      </c>
      <c r="F969" s="40"/>
      <c r="G969" s="8"/>
      <c r="H969" s="40"/>
      <c r="I969" s="8"/>
      <c r="J969" s="8"/>
      <c r="K969" s="8"/>
      <c r="L969" s="40"/>
      <c r="M969" s="8"/>
      <c r="N969" s="40">
        <v>12</v>
      </c>
      <c r="O969" s="8">
        <f>ROUND(N969*$U$3*3.5/3600,2)</f>
        <v>0.22</v>
      </c>
      <c r="P969" s="40">
        <v>5</v>
      </c>
      <c r="Q969" s="8">
        <f>ROUND(P969*$U$3/60,2)</f>
        <v>1.58</v>
      </c>
      <c r="R969" s="157">
        <f t="shared" si="148"/>
        <v>39.700000000000003</v>
      </c>
      <c r="S969" s="9">
        <f t="shared" si="149"/>
        <v>12.57</v>
      </c>
      <c r="T969" s="9"/>
    </row>
    <row r="970" spans="1:20" s="16" customFormat="1" ht="13.5" customHeight="1" x14ac:dyDescent="0.15">
      <c r="A970" s="10">
        <v>969</v>
      </c>
      <c r="B970" s="7" t="s">
        <v>3707</v>
      </c>
      <c r="C970" s="70" t="s">
        <v>3708</v>
      </c>
      <c r="D970" s="40">
        <v>41.31</v>
      </c>
      <c r="E970" s="8">
        <f t="shared" si="150"/>
        <v>13.08</v>
      </c>
      <c r="F970" s="40"/>
      <c r="G970" s="8"/>
      <c r="H970" s="40"/>
      <c r="I970" s="8"/>
      <c r="J970" s="8"/>
      <c r="K970" s="8"/>
      <c r="L970" s="40"/>
      <c r="M970" s="8"/>
      <c r="N970" s="40">
        <v>30</v>
      </c>
      <c r="O970" s="8">
        <f>ROUND(N970*$U$3*3.5/3600,2)</f>
        <v>0.55000000000000004</v>
      </c>
      <c r="P970" s="40"/>
      <c r="Q970" s="8"/>
      <c r="R970" s="157">
        <f t="shared" si="148"/>
        <v>43.06</v>
      </c>
      <c r="S970" s="9">
        <f t="shared" si="149"/>
        <v>13.63</v>
      </c>
      <c r="T970" s="9"/>
    </row>
    <row r="971" spans="1:20" s="16" customFormat="1" ht="13.5" customHeight="1" x14ac:dyDescent="0.15">
      <c r="A971" s="10">
        <v>970</v>
      </c>
      <c r="B971" s="7" t="s">
        <v>3920</v>
      </c>
      <c r="C971" s="70" t="s">
        <v>3921</v>
      </c>
      <c r="D971" s="40">
        <v>297.5</v>
      </c>
      <c r="E971" s="8">
        <f t="shared" si="150"/>
        <v>94.21</v>
      </c>
      <c r="F971" s="40"/>
      <c r="G971" s="8"/>
      <c r="H971" s="40"/>
      <c r="I971" s="8"/>
      <c r="J971" s="8"/>
      <c r="K971" s="8"/>
      <c r="L971" s="40"/>
      <c r="M971" s="8"/>
      <c r="N971" s="40">
        <v>76</v>
      </c>
      <c r="O971" s="8">
        <f>ROUND(N971*$U$3*3.5/3600,2)</f>
        <v>1.4</v>
      </c>
      <c r="P971" s="40">
        <v>5</v>
      </c>
      <c r="Q971" s="8">
        <f>ROUND(P971*$U$3/60,2)</f>
        <v>1.58</v>
      </c>
      <c r="R971" s="157">
        <f t="shared" si="148"/>
        <v>306.93333333333334</v>
      </c>
      <c r="S971" s="9">
        <f t="shared" si="149"/>
        <v>97.19</v>
      </c>
      <c r="T971" s="9"/>
    </row>
    <row r="972" spans="1:20" s="16" customFormat="1" ht="13.5" customHeight="1" x14ac:dyDescent="0.15">
      <c r="A972" s="10">
        <v>971</v>
      </c>
      <c r="B972" s="7" t="s">
        <v>4042</v>
      </c>
      <c r="C972" s="70" t="s">
        <v>5128</v>
      </c>
      <c r="D972" s="40"/>
      <c r="E972" s="8"/>
      <c r="F972" s="40"/>
      <c r="G972" s="8"/>
      <c r="H972" s="40"/>
      <c r="I972" s="8"/>
      <c r="J972" s="8"/>
      <c r="K972" s="8"/>
      <c r="L972" s="40"/>
      <c r="M972" s="8"/>
      <c r="N972" s="40"/>
      <c r="O972" s="8"/>
      <c r="P972" s="40">
        <v>5</v>
      </c>
      <c r="Q972" s="8">
        <f>ROUND(P972*$U$3/60,2)</f>
        <v>1.58</v>
      </c>
      <c r="R972" s="157">
        <f t="shared" si="148"/>
        <v>5</v>
      </c>
      <c r="S972" s="9">
        <f t="shared" si="149"/>
        <v>1.58</v>
      </c>
      <c r="T972" s="9"/>
    </row>
    <row r="973" spans="1:20" s="16" customFormat="1" ht="13.5" customHeight="1" x14ac:dyDescent="0.15">
      <c r="A973" s="10">
        <v>972</v>
      </c>
      <c r="B973" s="7" t="s">
        <v>4263</v>
      </c>
      <c r="C973" s="70" t="s">
        <v>4264</v>
      </c>
      <c r="D973" s="40">
        <v>123.25</v>
      </c>
      <c r="E973" s="8">
        <f t="shared" si="150"/>
        <v>39.03</v>
      </c>
      <c r="F973" s="40"/>
      <c r="G973" s="8"/>
      <c r="H973" s="40"/>
      <c r="I973" s="8"/>
      <c r="J973" s="8"/>
      <c r="K973" s="8"/>
      <c r="L973" s="40"/>
      <c r="M973" s="8"/>
      <c r="N973" s="40">
        <v>8</v>
      </c>
      <c r="O973" s="8">
        <f>ROUND(N973*$U$3*3.5/3600,2)</f>
        <v>0.15</v>
      </c>
      <c r="P973" s="40">
        <v>5</v>
      </c>
      <c r="Q973" s="8">
        <f>ROUND(P973*$U$3/60,2)</f>
        <v>1.58</v>
      </c>
      <c r="R973" s="157">
        <f t="shared" si="148"/>
        <v>128.71666666666667</v>
      </c>
      <c r="S973" s="9">
        <f t="shared" si="149"/>
        <v>40.76</v>
      </c>
      <c r="T973" s="9"/>
    </row>
    <row r="974" spans="1:20" s="16" customFormat="1" ht="13.5" customHeight="1" x14ac:dyDescent="0.15">
      <c r="A974" s="10">
        <v>973</v>
      </c>
      <c r="B974" s="7" t="s">
        <v>6444</v>
      </c>
      <c r="C974" s="70" t="s">
        <v>6445</v>
      </c>
      <c r="D974" s="40"/>
      <c r="E974" s="8"/>
      <c r="F974" s="40"/>
      <c r="G974" s="8"/>
      <c r="H974" s="40"/>
      <c r="I974" s="8"/>
      <c r="J974" s="8"/>
      <c r="K974" s="8"/>
      <c r="L974" s="40"/>
      <c r="M974" s="8"/>
      <c r="N974" s="40"/>
      <c r="O974" s="8"/>
      <c r="P974" s="40">
        <v>5</v>
      </c>
      <c r="Q974" s="8">
        <f>ROUND(P974*$U$3/60,2)</f>
        <v>1.58</v>
      </c>
      <c r="R974" s="157">
        <f t="shared" si="148"/>
        <v>5</v>
      </c>
      <c r="S974" s="9">
        <f t="shared" si="149"/>
        <v>1.58</v>
      </c>
      <c r="T974" s="9"/>
    </row>
    <row r="975" spans="1:20" s="16" customFormat="1" ht="13.5" customHeight="1" x14ac:dyDescent="0.15">
      <c r="A975" s="10">
        <v>974</v>
      </c>
      <c r="B975" s="7" t="s">
        <v>708</v>
      </c>
      <c r="C975" s="70" t="s">
        <v>709</v>
      </c>
      <c r="D975" s="40">
        <v>55.147999999999996</v>
      </c>
      <c r="E975" s="8">
        <f t="shared" si="150"/>
        <v>17.46</v>
      </c>
      <c r="F975" s="40">
        <v>0.60142465753424701</v>
      </c>
      <c r="G975" s="8">
        <f>ROUND(F975*$U$3/60,2)</f>
        <v>0.19</v>
      </c>
      <c r="H975" s="40"/>
      <c r="I975" s="8"/>
      <c r="J975" s="8"/>
      <c r="K975" s="8"/>
      <c r="L975" s="40"/>
      <c r="M975" s="8"/>
      <c r="N975" s="40">
        <v>12</v>
      </c>
      <c r="O975" s="8">
        <f>ROUND(N975*$U$3*3.5/3600,2)</f>
        <v>0.22</v>
      </c>
      <c r="P975" s="40">
        <v>5</v>
      </c>
      <c r="Q975" s="8">
        <f>ROUND(P975*$U$3/60,2)</f>
        <v>1.58</v>
      </c>
      <c r="R975" s="157">
        <f t="shared" si="148"/>
        <v>61.449424657534244</v>
      </c>
      <c r="S975" s="9">
        <f t="shared" si="149"/>
        <v>19.450000000000003</v>
      </c>
      <c r="T975" s="9"/>
    </row>
    <row r="976" spans="1:20" s="16" customFormat="1" ht="13.5" customHeight="1" x14ac:dyDescent="0.15">
      <c r="A976" s="10">
        <v>975</v>
      </c>
      <c r="B976" s="7" t="s">
        <v>7252</v>
      </c>
      <c r="C976" s="70" t="s">
        <v>6789</v>
      </c>
      <c r="D976" s="40">
        <v>20</v>
      </c>
      <c r="E976" s="8">
        <f t="shared" si="150"/>
        <v>6.33</v>
      </c>
      <c r="F976" s="40"/>
      <c r="G976" s="8"/>
      <c r="H976" s="40"/>
      <c r="I976" s="8"/>
      <c r="J976" s="8"/>
      <c r="K976" s="8"/>
      <c r="L976" s="40"/>
      <c r="M976" s="8"/>
      <c r="N976" s="40">
        <v>12</v>
      </c>
      <c r="O976" s="8">
        <f>ROUND(N976*$U$3*3.5/3600,2)</f>
        <v>0.22</v>
      </c>
      <c r="P976" s="40"/>
      <c r="Q976" s="8"/>
      <c r="R976" s="157">
        <f t="shared" si="148"/>
        <v>20.7</v>
      </c>
      <c r="S976" s="9">
        <f t="shared" si="149"/>
        <v>6.55</v>
      </c>
      <c r="T976" s="9"/>
    </row>
    <row r="977" spans="1:20" s="16" customFormat="1" ht="13.5" customHeight="1" x14ac:dyDescent="0.15">
      <c r="A977" s="10">
        <v>976</v>
      </c>
      <c r="B977" s="7" t="s">
        <v>22</v>
      </c>
      <c r="C977" s="70" t="s">
        <v>4979</v>
      </c>
      <c r="D977" s="40">
        <v>1.8847751533333306</v>
      </c>
      <c r="E977" s="8">
        <f t="shared" si="150"/>
        <v>0.6</v>
      </c>
      <c r="F977" s="40"/>
      <c r="G977" s="8"/>
      <c r="H977" s="40"/>
      <c r="I977" s="8"/>
      <c r="J977" s="8"/>
      <c r="K977" s="8"/>
      <c r="L977" s="40"/>
      <c r="M977" s="8"/>
      <c r="N977" s="40"/>
      <c r="O977" s="8"/>
      <c r="P977" s="40"/>
      <c r="Q977" s="8"/>
      <c r="R977" s="157">
        <f t="shared" si="148"/>
        <v>1.8847751533333306</v>
      </c>
      <c r="S977" s="9">
        <f t="shared" si="149"/>
        <v>0.6</v>
      </c>
      <c r="T977" s="9"/>
    </row>
    <row r="978" spans="1:20" s="16" customFormat="1" ht="13.5" customHeight="1" x14ac:dyDescent="0.15">
      <c r="A978" s="10">
        <v>977</v>
      </c>
      <c r="B978" s="7" t="s">
        <v>2927</v>
      </c>
      <c r="C978" s="70" t="s">
        <v>5071</v>
      </c>
      <c r="D978" s="40">
        <v>2.9750000000000001</v>
      </c>
      <c r="E978" s="8">
        <f t="shared" si="150"/>
        <v>0.94</v>
      </c>
      <c r="F978" s="40"/>
      <c r="G978" s="8"/>
      <c r="H978" s="40"/>
      <c r="I978" s="8"/>
      <c r="J978" s="8"/>
      <c r="K978" s="8"/>
      <c r="L978" s="40"/>
      <c r="M978" s="8"/>
      <c r="N978" s="40"/>
      <c r="O978" s="8"/>
      <c r="P978" s="40">
        <v>5</v>
      </c>
      <c r="Q978" s="8">
        <f>ROUND(P978*$U$3/60,2)</f>
        <v>1.58</v>
      </c>
      <c r="R978" s="157">
        <f t="shared" si="148"/>
        <v>7.9749999999999996</v>
      </c>
      <c r="S978" s="9">
        <f t="shared" si="149"/>
        <v>2.52</v>
      </c>
      <c r="T978" s="9"/>
    </row>
    <row r="979" spans="1:20" s="16" customFormat="1" ht="13.5" customHeight="1" x14ac:dyDescent="0.15">
      <c r="A979" s="10">
        <v>978</v>
      </c>
      <c r="B979" s="7" t="s">
        <v>7253</v>
      </c>
      <c r="C979" s="70" t="s">
        <v>5086</v>
      </c>
      <c r="D979" s="40">
        <v>21.815751523181795</v>
      </c>
      <c r="E979" s="8">
        <f t="shared" si="150"/>
        <v>6.91</v>
      </c>
      <c r="F979" s="40"/>
      <c r="G979" s="8"/>
      <c r="H979" s="40"/>
      <c r="I979" s="8"/>
      <c r="J979" s="8"/>
      <c r="K979" s="8"/>
      <c r="L979" s="40"/>
      <c r="M979" s="8"/>
      <c r="N979" s="40">
        <v>46</v>
      </c>
      <c r="O979" s="8">
        <f>ROUND(N979*$U$3*3.5/3600,2)</f>
        <v>0.85</v>
      </c>
      <c r="P979" s="40">
        <v>5</v>
      </c>
      <c r="Q979" s="8">
        <f>ROUND(P979*$U$3/60,2)</f>
        <v>1.58</v>
      </c>
      <c r="R979" s="157">
        <f t="shared" si="148"/>
        <v>29.499084856515129</v>
      </c>
      <c r="S979" s="9">
        <f t="shared" si="149"/>
        <v>9.34</v>
      </c>
      <c r="T979" s="9"/>
    </row>
    <row r="980" spans="1:20" s="16" customFormat="1" ht="13.5" customHeight="1" x14ac:dyDescent="0.15">
      <c r="A980" s="10">
        <v>979</v>
      </c>
      <c r="B980" s="7" t="s">
        <v>3709</v>
      </c>
      <c r="C980" s="70" t="s">
        <v>3710</v>
      </c>
      <c r="D980" s="40">
        <v>34.272000000000006</v>
      </c>
      <c r="E980" s="8">
        <f t="shared" si="150"/>
        <v>10.85</v>
      </c>
      <c r="F980" s="40"/>
      <c r="G980" s="8"/>
      <c r="H980" s="40"/>
      <c r="I980" s="8"/>
      <c r="J980" s="8"/>
      <c r="K980" s="8"/>
      <c r="L980" s="40"/>
      <c r="M980" s="8"/>
      <c r="N980" s="40">
        <v>12</v>
      </c>
      <c r="O980" s="8">
        <f>ROUND(N980*$U$3*3.5/3600,2)</f>
        <v>0.22</v>
      </c>
      <c r="P980" s="40">
        <v>5</v>
      </c>
      <c r="Q980" s="8">
        <f>ROUND(P980*$U$3/60,2)</f>
        <v>1.58</v>
      </c>
      <c r="R980" s="157">
        <f t="shared" si="148"/>
        <v>39.972000000000008</v>
      </c>
      <c r="S980" s="9">
        <f t="shared" si="149"/>
        <v>12.65</v>
      </c>
      <c r="T980" s="9"/>
    </row>
    <row r="981" spans="1:20" s="16" customFormat="1" ht="13.5" customHeight="1" x14ac:dyDescent="0.15">
      <c r="A981" s="10">
        <v>980</v>
      </c>
      <c r="B981" s="7" t="s">
        <v>3845</v>
      </c>
      <c r="C981" s="70" t="s">
        <v>3846</v>
      </c>
      <c r="D981" s="40"/>
      <c r="E981" s="8"/>
      <c r="F981" s="40"/>
      <c r="G981" s="8"/>
      <c r="H981" s="40"/>
      <c r="I981" s="8"/>
      <c r="J981" s="8"/>
      <c r="K981" s="8"/>
      <c r="L981" s="40"/>
      <c r="M981" s="8"/>
      <c r="N981" s="40"/>
      <c r="O981" s="8"/>
      <c r="P981" s="40">
        <v>5</v>
      </c>
      <c r="Q981" s="8">
        <f>ROUND(P981*$U$3/60,2)</f>
        <v>1.58</v>
      </c>
      <c r="R981" s="157">
        <f t="shared" si="148"/>
        <v>5</v>
      </c>
      <c r="S981" s="9">
        <f t="shared" si="149"/>
        <v>1.58</v>
      </c>
      <c r="T981" s="9"/>
    </row>
    <row r="982" spans="1:20" s="16" customFormat="1" ht="13.5" customHeight="1" x14ac:dyDescent="0.15">
      <c r="A982" s="10">
        <v>981</v>
      </c>
      <c r="B982" s="7" t="s">
        <v>3922</v>
      </c>
      <c r="C982" s="70" t="s">
        <v>3923</v>
      </c>
      <c r="D982" s="40">
        <v>1.4671200600000001</v>
      </c>
      <c r="E982" s="8">
        <f t="shared" si="150"/>
        <v>0.46</v>
      </c>
      <c r="F982" s="40"/>
      <c r="G982" s="8"/>
      <c r="H982" s="40"/>
      <c r="I982" s="8"/>
      <c r="J982" s="8"/>
      <c r="K982" s="8"/>
      <c r="L982" s="40"/>
      <c r="M982" s="8"/>
      <c r="N982" s="40"/>
      <c r="O982" s="8"/>
      <c r="P982" s="40"/>
      <c r="Q982" s="8"/>
      <c r="R982" s="157">
        <f t="shared" si="148"/>
        <v>1.4671200600000001</v>
      </c>
      <c r="S982" s="9">
        <f t="shared" si="149"/>
        <v>0.46</v>
      </c>
      <c r="T982" s="9"/>
    </row>
    <row r="983" spans="1:20" s="16" customFormat="1" ht="13.5" customHeight="1" x14ac:dyDescent="0.15">
      <c r="A983" s="10">
        <v>982</v>
      </c>
      <c r="B983" s="7" t="s">
        <v>4043</v>
      </c>
      <c r="C983" s="70" t="s">
        <v>5129</v>
      </c>
      <c r="D983" s="40"/>
      <c r="E983" s="8"/>
      <c r="F983" s="40"/>
      <c r="G983" s="8"/>
      <c r="H983" s="40"/>
      <c r="I983" s="8"/>
      <c r="J983" s="8"/>
      <c r="K983" s="8"/>
      <c r="L983" s="40"/>
      <c r="M983" s="8"/>
      <c r="N983" s="40"/>
      <c r="O983" s="8"/>
      <c r="P983" s="40">
        <v>5</v>
      </c>
      <c r="Q983" s="8">
        <f t="shared" ref="Q983:Q988" si="151">ROUND(P983*$U$3/60,2)</f>
        <v>1.58</v>
      </c>
      <c r="R983" s="157">
        <f t="shared" si="148"/>
        <v>5</v>
      </c>
      <c r="S983" s="9">
        <f t="shared" si="149"/>
        <v>1.58</v>
      </c>
      <c r="T983" s="9"/>
    </row>
    <row r="984" spans="1:20" s="16" customFormat="1" ht="13.5" customHeight="1" x14ac:dyDescent="0.15">
      <c r="A984" s="10">
        <v>983</v>
      </c>
      <c r="B984" s="7" t="s">
        <v>4104</v>
      </c>
      <c r="C984" s="70" t="s">
        <v>5134</v>
      </c>
      <c r="D984" s="40"/>
      <c r="E984" s="8"/>
      <c r="F984" s="40"/>
      <c r="G984" s="8"/>
      <c r="H984" s="40"/>
      <c r="I984" s="8"/>
      <c r="J984" s="8"/>
      <c r="K984" s="8"/>
      <c r="L984" s="40"/>
      <c r="M984" s="8"/>
      <c r="N984" s="40"/>
      <c r="O984" s="8"/>
      <c r="P984" s="40">
        <v>5</v>
      </c>
      <c r="Q984" s="8">
        <f t="shared" si="151"/>
        <v>1.58</v>
      </c>
      <c r="R984" s="157">
        <f t="shared" si="148"/>
        <v>5</v>
      </c>
      <c r="S984" s="9">
        <f t="shared" si="149"/>
        <v>1.58</v>
      </c>
      <c r="T984" s="9"/>
    </row>
    <row r="985" spans="1:20" s="16" customFormat="1" ht="13.5" customHeight="1" x14ac:dyDescent="0.15">
      <c r="A985" s="10">
        <v>984</v>
      </c>
      <c r="B985" s="7" t="s">
        <v>4113</v>
      </c>
      <c r="C985" s="70" t="s">
        <v>4265</v>
      </c>
      <c r="D985" s="40">
        <v>442</v>
      </c>
      <c r="E985" s="8">
        <f t="shared" si="150"/>
        <v>139.97</v>
      </c>
      <c r="F985" s="40"/>
      <c r="G985" s="8"/>
      <c r="H985" s="40"/>
      <c r="I985" s="8"/>
      <c r="J985" s="8"/>
      <c r="K985" s="8"/>
      <c r="L985" s="40"/>
      <c r="M985" s="8"/>
      <c r="N985" s="40">
        <v>8</v>
      </c>
      <c r="O985" s="8">
        <f>ROUND(N985*$U$3*3.5/3600,2)</f>
        <v>0.15</v>
      </c>
      <c r="P985" s="40">
        <v>5</v>
      </c>
      <c r="Q985" s="8">
        <f t="shared" si="151"/>
        <v>1.58</v>
      </c>
      <c r="R985" s="157">
        <f t="shared" si="148"/>
        <v>447.46666666666664</v>
      </c>
      <c r="S985" s="9">
        <f t="shared" si="149"/>
        <v>141.70000000000002</v>
      </c>
      <c r="T985" s="9"/>
    </row>
    <row r="986" spans="1:20" s="16" customFormat="1" ht="13.5" customHeight="1" x14ac:dyDescent="0.15">
      <c r="A986" s="10">
        <v>985</v>
      </c>
      <c r="B986" s="7" t="s">
        <v>6446</v>
      </c>
      <c r="C986" s="70" t="s">
        <v>6447</v>
      </c>
      <c r="D986" s="40"/>
      <c r="E986" s="8"/>
      <c r="F986" s="40"/>
      <c r="G986" s="8"/>
      <c r="H986" s="40"/>
      <c r="I986" s="8"/>
      <c r="J986" s="8"/>
      <c r="K986" s="8"/>
      <c r="L986" s="40"/>
      <c r="M986" s="8"/>
      <c r="N986" s="40"/>
      <c r="O986" s="8"/>
      <c r="P986" s="40">
        <v>5</v>
      </c>
      <c r="Q986" s="8">
        <f t="shared" si="151"/>
        <v>1.58</v>
      </c>
      <c r="R986" s="157">
        <f t="shared" si="148"/>
        <v>5</v>
      </c>
      <c r="S986" s="9">
        <f t="shared" si="149"/>
        <v>1.58</v>
      </c>
      <c r="T986" s="9"/>
    </row>
    <row r="987" spans="1:20" s="16" customFormat="1" ht="13.5" customHeight="1" x14ac:dyDescent="0.15">
      <c r="A987" s="10">
        <v>986</v>
      </c>
      <c r="B987" s="7" t="s">
        <v>710</v>
      </c>
      <c r="C987" s="70" t="s">
        <v>711</v>
      </c>
      <c r="D987" s="40">
        <v>55.147999999999996</v>
      </c>
      <c r="E987" s="8">
        <f t="shared" si="150"/>
        <v>17.46</v>
      </c>
      <c r="F987" s="40">
        <v>0.6</v>
      </c>
      <c r="G987" s="8">
        <f>ROUND(F987*$U$3/60,2)</f>
        <v>0.19</v>
      </c>
      <c r="H987" s="40"/>
      <c r="I987" s="8"/>
      <c r="J987" s="8"/>
      <c r="K987" s="8"/>
      <c r="L987" s="40"/>
      <c r="M987" s="8"/>
      <c r="N987" s="40"/>
      <c r="O987" s="8"/>
      <c r="P987" s="40">
        <v>5</v>
      </c>
      <c r="Q987" s="8">
        <f t="shared" si="151"/>
        <v>1.58</v>
      </c>
      <c r="R987" s="157">
        <f t="shared" si="148"/>
        <v>60.747999999999998</v>
      </c>
      <c r="S987" s="9">
        <f t="shared" si="149"/>
        <v>19.230000000000004</v>
      </c>
      <c r="T987" s="9"/>
    </row>
    <row r="988" spans="1:20" s="16" customFormat="1" ht="13.5" customHeight="1" x14ac:dyDescent="0.15">
      <c r="A988" s="10">
        <v>987</v>
      </c>
      <c r="B988" s="7" t="s">
        <v>3728</v>
      </c>
      <c r="C988" s="70" t="s">
        <v>3729</v>
      </c>
      <c r="D988" s="40">
        <v>38.25</v>
      </c>
      <c r="E988" s="8">
        <f t="shared" si="150"/>
        <v>12.11</v>
      </c>
      <c r="F988" s="40"/>
      <c r="G988" s="8"/>
      <c r="H988" s="40"/>
      <c r="I988" s="8"/>
      <c r="J988" s="8"/>
      <c r="K988" s="8"/>
      <c r="L988" s="40"/>
      <c r="M988" s="8"/>
      <c r="N988" s="40">
        <v>26</v>
      </c>
      <c r="O988" s="8">
        <f>ROUND(N988*$U$3*3.5/3600,2)</f>
        <v>0.48</v>
      </c>
      <c r="P988" s="40">
        <v>5</v>
      </c>
      <c r="Q988" s="8">
        <f t="shared" si="151"/>
        <v>1.58</v>
      </c>
      <c r="R988" s="157">
        <f t="shared" si="148"/>
        <v>44.766666666666666</v>
      </c>
      <c r="S988" s="9">
        <f t="shared" si="149"/>
        <v>14.17</v>
      </c>
      <c r="T988" s="9"/>
    </row>
    <row r="989" spans="1:20" s="16" customFormat="1" ht="13.5" customHeight="1" x14ac:dyDescent="0.15">
      <c r="A989" s="10">
        <v>988</v>
      </c>
      <c r="B989" s="7" t="s">
        <v>23</v>
      </c>
      <c r="C989" s="70" t="s">
        <v>4980</v>
      </c>
      <c r="D989" s="40">
        <v>1.5815762348936124</v>
      </c>
      <c r="E989" s="8">
        <f t="shared" si="150"/>
        <v>0.5</v>
      </c>
      <c r="F989" s="40"/>
      <c r="G989" s="8"/>
      <c r="H989" s="40"/>
      <c r="I989" s="8"/>
      <c r="J989" s="8"/>
      <c r="K989" s="8"/>
      <c r="L989" s="40"/>
      <c r="M989" s="8"/>
      <c r="N989" s="40"/>
      <c r="O989" s="8"/>
      <c r="P989" s="40"/>
      <c r="Q989" s="8"/>
      <c r="R989" s="157">
        <f t="shared" si="148"/>
        <v>1.5815762348936124</v>
      </c>
      <c r="S989" s="9">
        <f t="shared" si="149"/>
        <v>0.5</v>
      </c>
      <c r="T989" s="9"/>
    </row>
    <row r="990" spans="1:20" s="16" customFormat="1" ht="13.5" customHeight="1" x14ac:dyDescent="0.15">
      <c r="A990" s="10">
        <v>989</v>
      </c>
      <c r="B990" s="7" t="s">
        <v>7254</v>
      </c>
      <c r="C990" s="70" t="s">
        <v>5072</v>
      </c>
      <c r="D990" s="40">
        <v>8.5</v>
      </c>
      <c r="E990" s="8">
        <f t="shared" si="150"/>
        <v>2.69</v>
      </c>
      <c r="F990" s="40"/>
      <c r="G990" s="8"/>
      <c r="H990" s="40"/>
      <c r="I990" s="8"/>
      <c r="J990" s="8"/>
      <c r="K990" s="8"/>
      <c r="L990" s="40"/>
      <c r="M990" s="8"/>
      <c r="N990" s="40">
        <v>18</v>
      </c>
      <c r="O990" s="8">
        <f>ROUND(N990*$U$3*3.5/3600,2)</f>
        <v>0.33</v>
      </c>
      <c r="P990" s="40">
        <v>5</v>
      </c>
      <c r="Q990" s="8">
        <f>ROUND(P990*$U$3/60,2)</f>
        <v>1.58</v>
      </c>
      <c r="R990" s="157">
        <f t="shared" si="148"/>
        <v>14.55</v>
      </c>
      <c r="S990" s="9">
        <f t="shared" si="149"/>
        <v>4.5999999999999996</v>
      </c>
      <c r="T990" s="9"/>
    </row>
    <row r="991" spans="1:20" s="16" customFormat="1" ht="13.5" customHeight="1" x14ac:dyDescent="0.15">
      <c r="A991" s="10">
        <v>990</v>
      </c>
      <c r="B991" s="7" t="s">
        <v>3711</v>
      </c>
      <c r="C991" s="70" t="s">
        <v>3712</v>
      </c>
      <c r="D991" s="40">
        <v>34.272000000000006</v>
      </c>
      <c r="E991" s="8">
        <f t="shared" si="150"/>
        <v>10.85</v>
      </c>
      <c r="F991" s="40"/>
      <c r="G991" s="8"/>
      <c r="H991" s="40"/>
      <c r="I991" s="8"/>
      <c r="J991" s="8"/>
      <c r="K991" s="8"/>
      <c r="L991" s="40"/>
      <c r="M991" s="8"/>
      <c r="N991" s="40">
        <v>12</v>
      </c>
      <c r="O991" s="8">
        <f>ROUND(N991*$U$3*3.5/3600,2)</f>
        <v>0.22</v>
      </c>
      <c r="P991" s="40">
        <v>5</v>
      </c>
      <c r="Q991" s="8">
        <f>ROUND(P991*$U$3/60,2)</f>
        <v>1.58</v>
      </c>
      <c r="R991" s="157">
        <f t="shared" si="148"/>
        <v>39.972000000000008</v>
      </c>
      <c r="S991" s="9">
        <f t="shared" si="149"/>
        <v>12.65</v>
      </c>
      <c r="T991" s="9"/>
    </row>
    <row r="992" spans="1:20" s="16" customFormat="1" ht="13.5" customHeight="1" x14ac:dyDescent="0.15">
      <c r="A992" s="10">
        <v>991</v>
      </c>
      <c r="B992" s="7" t="s">
        <v>3847</v>
      </c>
      <c r="C992" s="70" t="s">
        <v>3848</v>
      </c>
      <c r="D992" s="40">
        <v>12.75</v>
      </c>
      <c r="E992" s="8">
        <f t="shared" si="150"/>
        <v>4.04</v>
      </c>
      <c r="F992" s="40"/>
      <c r="G992" s="8"/>
      <c r="H992" s="40"/>
      <c r="I992" s="8"/>
      <c r="J992" s="8"/>
      <c r="K992" s="8"/>
      <c r="L992" s="40"/>
      <c r="M992" s="8"/>
      <c r="N992" s="40">
        <v>12</v>
      </c>
      <c r="O992" s="8">
        <f>ROUND(N992*$U$3*3.5/3600,2)</f>
        <v>0.22</v>
      </c>
      <c r="P992" s="40"/>
      <c r="Q992" s="8"/>
      <c r="R992" s="157">
        <f t="shared" si="148"/>
        <v>13.45</v>
      </c>
      <c r="S992" s="9">
        <f t="shared" si="149"/>
        <v>4.26</v>
      </c>
      <c r="T992" s="9"/>
    </row>
    <row r="993" spans="1:20" s="16" customFormat="1" ht="13.5" customHeight="1" x14ac:dyDescent="0.15">
      <c r="A993" s="10">
        <v>992</v>
      </c>
      <c r="B993" s="7" t="s">
        <v>3924</v>
      </c>
      <c r="C993" s="70" t="s">
        <v>3925</v>
      </c>
      <c r="D993" s="40">
        <v>114.75</v>
      </c>
      <c r="E993" s="8">
        <f t="shared" si="150"/>
        <v>36.340000000000003</v>
      </c>
      <c r="F993" s="40"/>
      <c r="G993" s="8"/>
      <c r="H993" s="40"/>
      <c r="I993" s="8"/>
      <c r="J993" s="8"/>
      <c r="K993" s="8"/>
      <c r="L993" s="40"/>
      <c r="M993" s="8"/>
      <c r="N993" s="40">
        <v>18</v>
      </c>
      <c r="O993" s="8">
        <f>ROUND(N993*$U$3*3.5/3600,2)</f>
        <v>0.33</v>
      </c>
      <c r="P993" s="40">
        <v>5</v>
      </c>
      <c r="Q993" s="8">
        <f>ROUND(P993*$U$3/60,2)</f>
        <v>1.58</v>
      </c>
      <c r="R993" s="157">
        <f t="shared" si="148"/>
        <v>120.8</v>
      </c>
      <c r="S993" s="9">
        <f t="shared" si="149"/>
        <v>38.25</v>
      </c>
      <c r="T993" s="9"/>
    </row>
    <row r="994" spans="1:20" s="16" customFormat="1" ht="13.5" customHeight="1" x14ac:dyDescent="0.15">
      <c r="A994" s="10">
        <v>993</v>
      </c>
      <c r="B994" s="7" t="s">
        <v>4105</v>
      </c>
      <c r="C994" s="70" t="s">
        <v>5135</v>
      </c>
      <c r="D994" s="40"/>
      <c r="E994" s="8"/>
      <c r="F994" s="40"/>
      <c r="G994" s="8"/>
      <c r="H994" s="40"/>
      <c r="I994" s="8"/>
      <c r="J994" s="8"/>
      <c r="K994" s="8"/>
      <c r="L994" s="40"/>
      <c r="M994" s="8"/>
      <c r="N994" s="40"/>
      <c r="O994" s="8"/>
      <c r="P994" s="40">
        <v>5</v>
      </c>
      <c r="Q994" s="8">
        <f>ROUND(P994*$U$3/60,2)</f>
        <v>1.58</v>
      </c>
      <c r="R994" s="157">
        <f t="shared" si="148"/>
        <v>5</v>
      </c>
      <c r="S994" s="9">
        <f t="shared" si="149"/>
        <v>1.58</v>
      </c>
      <c r="T994" s="9"/>
    </row>
    <row r="995" spans="1:20" s="16" customFormat="1" ht="13.5" customHeight="1" x14ac:dyDescent="0.15">
      <c r="A995" s="10">
        <v>994</v>
      </c>
      <c r="B995" s="7" t="s">
        <v>4266</v>
      </c>
      <c r="C995" s="70" t="s">
        <v>4267</v>
      </c>
      <c r="D995" s="40">
        <v>72.674999999999997</v>
      </c>
      <c r="E995" s="8">
        <f t="shared" si="150"/>
        <v>23.01</v>
      </c>
      <c r="F995" s="40"/>
      <c r="G995" s="8"/>
      <c r="H995" s="40"/>
      <c r="I995" s="8"/>
      <c r="J995" s="8"/>
      <c r="K995" s="8"/>
      <c r="L995" s="40"/>
      <c r="M995" s="8"/>
      <c r="N995" s="40"/>
      <c r="O995" s="8"/>
      <c r="P995" s="40"/>
      <c r="Q995" s="8"/>
      <c r="R995" s="157">
        <f t="shared" si="148"/>
        <v>72.674999999999997</v>
      </c>
      <c r="S995" s="9">
        <f t="shared" si="149"/>
        <v>23.01</v>
      </c>
      <c r="T995" s="9"/>
    </row>
    <row r="996" spans="1:20" s="16" customFormat="1" ht="13.5" customHeight="1" x14ac:dyDescent="0.15">
      <c r="A996" s="10">
        <v>995</v>
      </c>
      <c r="B996" s="7" t="s">
        <v>234</v>
      </c>
      <c r="C996" s="70" t="s">
        <v>235</v>
      </c>
      <c r="D996" s="40">
        <v>48.12</v>
      </c>
      <c r="E996" s="8">
        <f t="shared" si="150"/>
        <v>15.24</v>
      </c>
      <c r="F996" s="40"/>
      <c r="G996" s="8"/>
      <c r="H996" s="40"/>
      <c r="I996" s="8"/>
      <c r="J996" s="8"/>
      <c r="K996" s="8"/>
      <c r="L996" s="40"/>
      <c r="M996" s="8"/>
      <c r="N996" s="40">
        <v>29</v>
      </c>
      <c r="O996" s="8">
        <f>ROUND(N996*$U$3*3.5/3600,2)</f>
        <v>0.54</v>
      </c>
      <c r="P996" s="40">
        <v>5</v>
      </c>
      <c r="Q996" s="8">
        <f>ROUND(P996*$U$3/60,2)</f>
        <v>1.58</v>
      </c>
      <c r="R996" s="157">
        <f t="shared" si="148"/>
        <v>54.811666666666667</v>
      </c>
      <c r="S996" s="9">
        <f t="shared" si="149"/>
        <v>17.36</v>
      </c>
      <c r="T996" s="9"/>
    </row>
    <row r="997" spans="1:20" s="16" customFormat="1" ht="13.5" customHeight="1" x14ac:dyDescent="0.15">
      <c r="A997" s="10">
        <v>996</v>
      </c>
      <c r="B997" s="7" t="s">
        <v>564</v>
      </c>
      <c r="C997" s="70" t="s">
        <v>565</v>
      </c>
      <c r="D997" s="40">
        <v>57.449627035199995</v>
      </c>
      <c r="E997" s="8">
        <f t="shared" si="150"/>
        <v>18.190000000000001</v>
      </c>
      <c r="F997" s="40">
        <v>4.1938319999999996</v>
      </c>
      <c r="G997" s="8">
        <f>ROUND(F997*$U$3/60,2)</f>
        <v>1.33</v>
      </c>
      <c r="H997" s="40"/>
      <c r="I997" s="8"/>
      <c r="J997" s="8"/>
      <c r="K997" s="8"/>
      <c r="L997" s="40"/>
      <c r="M997" s="8"/>
      <c r="N997" s="40">
        <v>26</v>
      </c>
      <c r="O997" s="8">
        <f>ROUND(N997*$U$3*3.5/3600,2)</f>
        <v>0.48</v>
      </c>
      <c r="P997" s="40">
        <v>5</v>
      </c>
      <c r="Q997" s="8">
        <f>ROUND(P997*$U$3/60,2)</f>
        <v>1.58</v>
      </c>
      <c r="R997" s="157">
        <f t="shared" si="148"/>
        <v>68.160125701866662</v>
      </c>
      <c r="S997" s="9">
        <f t="shared" si="149"/>
        <v>21.580000000000005</v>
      </c>
      <c r="T997" s="9"/>
    </row>
    <row r="998" spans="1:20" s="16" customFormat="1" ht="13.5" customHeight="1" x14ac:dyDescent="0.15">
      <c r="A998" s="10">
        <v>997</v>
      </c>
      <c r="B998" s="7" t="s">
        <v>24</v>
      </c>
      <c r="C998" s="70" t="s">
        <v>4981</v>
      </c>
      <c r="D998" s="40">
        <v>1.5815762348936124</v>
      </c>
      <c r="E998" s="8">
        <f t="shared" si="150"/>
        <v>0.5</v>
      </c>
      <c r="F998" s="40"/>
      <c r="G998" s="8"/>
      <c r="H998" s="40"/>
      <c r="I998" s="8"/>
      <c r="J998" s="8"/>
      <c r="K998" s="8"/>
      <c r="L998" s="40"/>
      <c r="M998" s="8"/>
      <c r="N998" s="40"/>
      <c r="O998" s="8"/>
      <c r="P998" s="40"/>
      <c r="Q998" s="8"/>
      <c r="R998" s="157">
        <f t="shared" si="148"/>
        <v>1.5815762348936124</v>
      </c>
      <c r="S998" s="9">
        <f t="shared" si="149"/>
        <v>0.5</v>
      </c>
      <c r="T998" s="9"/>
    </row>
    <row r="999" spans="1:20" s="16" customFormat="1" ht="13.5" customHeight="1" x14ac:dyDescent="0.15">
      <c r="A999" s="10">
        <v>998</v>
      </c>
      <c r="B999" s="7" t="s">
        <v>7255</v>
      </c>
      <c r="C999" s="70" t="s">
        <v>5073</v>
      </c>
      <c r="D999" s="40">
        <v>21.25</v>
      </c>
      <c r="E999" s="8">
        <f t="shared" si="150"/>
        <v>6.73</v>
      </c>
      <c r="F999" s="40"/>
      <c r="G999" s="8"/>
      <c r="H999" s="40"/>
      <c r="I999" s="8"/>
      <c r="J999" s="8"/>
      <c r="K999" s="8"/>
      <c r="L999" s="40"/>
      <c r="M999" s="8"/>
      <c r="N999" s="40">
        <v>51</v>
      </c>
      <c r="O999" s="8">
        <f>ROUND(N999*$U$3*3.5/3600,2)</f>
        <v>0.94</v>
      </c>
      <c r="P999" s="40">
        <v>5</v>
      </c>
      <c r="Q999" s="8">
        <f>ROUND(P999*$U$3/60,2)</f>
        <v>1.58</v>
      </c>
      <c r="R999" s="157">
        <f t="shared" si="148"/>
        <v>29.225000000000001</v>
      </c>
      <c r="S999" s="9">
        <f t="shared" si="149"/>
        <v>9.25</v>
      </c>
      <c r="T999" s="9"/>
    </row>
    <row r="1000" spans="1:20" s="16" customFormat="1" ht="13.5" customHeight="1" x14ac:dyDescent="0.15">
      <c r="A1000" s="10">
        <v>999</v>
      </c>
      <c r="B1000" s="7" t="s">
        <v>3713</v>
      </c>
      <c r="C1000" s="70" t="s">
        <v>3714</v>
      </c>
      <c r="D1000" s="40">
        <v>34.272000000000006</v>
      </c>
      <c r="E1000" s="8">
        <f t="shared" si="150"/>
        <v>10.85</v>
      </c>
      <c r="F1000" s="40"/>
      <c r="G1000" s="8"/>
      <c r="H1000" s="40"/>
      <c r="I1000" s="8"/>
      <c r="J1000" s="8"/>
      <c r="K1000" s="8"/>
      <c r="L1000" s="40"/>
      <c r="M1000" s="8"/>
      <c r="N1000" s="40">
        <v>30</v>
      </c>
      <c r="O1000" s="8">
        <f>ROUND(N1000*$U$3*3.5/3600,2)</f>
        <v>0.55000000000000004</v>
      </c>
      <c r="P1000" s="40"/>
      <c r="Q1000" s="8"/>
      <c r="R1000" s="157">
        <f t="shared" si="148"/>
        <v>36.022000000000006</v>
      </c>
      <c r="S1000" s="9">
        <f t="shared" si="149"/>
        <v>11.4</v>
      </c>
      <c r="T1000" s="9"/>
    </row>
    <row r="1001" spans="1:20" s="16" customFormat="1" ht="13.5" customHeight="1" x14ac:dyDescent="0.15">
      <c r="A1001" s="10">
        <v>1000</v>
      </c>
      <c r="B1001" s="7" t="s">
        <v>7256</v>
      </c>
      <c r="C1001" s="70" t="s">
        <v>5100</v>
      </c>
      <c r="D1001" s="40">
        <v>204</v>
      </c>
      <c r="E1001" s="8">
        <f t="shared" si="150"/>
        <v>64.599999999999994</v>
      </c>
      <c r="F1001" s="40"/>
      <c r="G1001" s="8"/>
      <c r="H1001" s="40"/>
      <c r="I1001" s="8"/>
      <c r="J1001" s="8"/>
      <c r="K1001" s="8"/>
      <c r="L1001" s="40"/>
      <c r="M1001" s="8"/>
      <c r="N1001" s="40">
        <v>72</v>
      </c>
      <c r="O1001" s="8">
        <f>ROUND(N1001*$U$3*3.5/3600,2)</f>
        <v>1.33</v>
      </c>
      <c r="P1001" s="40">
        <v>5</v>
      </c>
      <c r="Q1001" s="8">
        <f>ROUND(P1001*$U$3/60,2)</f>
        <v>1.58</v>
      </c>
      <c r="R1001" s="157">
        <f t="shared" si="148"/>
        <v>213.2</v>
      </c>
      <c r="S1001" s="9">
        <f t="shared" si="149"/>
        <v>67.509999999999991</v>
      </c>
      <c r="T1001" s="9"/>
    </row>
    <row r="1002" spans="1:20" s="16" customFormat="1" ht="13.5" customHeight="1" x14ac:dyDescent="0.15">
      <c r="A1002" s="10">
        <v>1001</v>
      </c>
      <c r="B1002" s="7" t="s">
        <v>3942</v>
      </c>
      <c r="C1002" s="70" t="s">
        <v>3969</v>
      </c>
      <c r="D1002" s="40">
        <v>15</v>
      </c>
      <c r="E1002" s="8">
        <f t="shared" si="150"/>
        <v>4.75</v>
      </c>
      <c r="F1002" s="40">
        <v>5</v>
      </c>
      <c r="G1002" s="8">
        <f>ROUND(F1002*$U$3/60,2)</f>
        <v>1.58</v>
      </c>
      <c r="H1002" s="40">
        <v>90</v>
      </c>
      <c r="I1002" s="8">
        <f>ROUND(H1002/60*19,2)</f>
        <v>28.5</v>
      </c>
      <c r="J1002" s="8"/>
      <c r="K1002" s="8"/>
      <c r="L1002" s="40">
        <v>8</v>
      </c>
      <c r="M1002" s="8">
        <f>ROUND(L1002/60*19,2)</f>
        <v>2.5299999999999998</v>
      </c>
      <c r="N1002" s="40"/>
      <c r="O1002" s="8"/>
      <c r="P1002" s="40">
        <v>5</v>
      </c>
      <c r="Q1002" s="8">
        <f>ROUND(P1002*$U$3/60,2)</f>
        <v>1.58</v>
      </c>
      <c r="R1002" s="157">
        <f t="shared" si="148"/>
        <v>123</v>
      </c>
      <c r="S1002" s="9">
        <f t="shared" si="149"/>
        <v>38.94</v>
      </c>
      <c r="T1002" s="9"/>
    </row>
    <row r="1003" spans="1:20" s="16" customFormat="1" ht="13.5" customHeight="1" x14ac:dyDescent="0.15">
      <c r="A1003" s="10">
        <v>1002</v>
      </c>
      <c r="B1003" s="7" t="s">
        <v>4106</v>
      </c>
      <c r="C1003" s="70" t="s">
        <v>5136</v>
      </c>
      <c r="D1003" s="40"/>
      <c r="E1003" s="8"/>
      <c r="F1003" s="40"/>
      <c r="G1003" s="8"/>
      <c r="H1003" s="40"/>
      <c r="I1003" s="8"/>
      <c r="J1003" s="8"/>
      <c r="K1003" s="8"/>
      <c r="L1003" s="40"/>
      <c r="M1003" s="8"/>
      <c r="N1003" s="40"/>
      <c r="O1003" s="8"/>
      <c r="P1003" s="40">
        <v>5</v>
      </c>
      <c r="Q1003" s="8">
        <f>ROUND(P1003*$U$3/60,2)</f>
        <v>1.58</v>
      </c>
      <c r="R1003" s="157">
        <f t="shared" si="148"/>
        <v>5</v>
      </c>
      <c r="S1003" s="9">
        <f t="shared" si="149"/>
        <v>1.58</v>
      </c>
      <c r="T1003" s="9"/>
    </row>
    <row r="1004" spans="1:20" s="16" customFormat="1" ht="13.5" customHeight="1" x14ac:dyDescent="0.15">
      <c r="A1004" s="10">
        <v>1003</v>
      </c>
      <c r="B1004" s="7" t="s">
        <v>4268</v>
      </c>
      <c r="C1004" s="70" t="s">
        <v>4269</v>
      </c>
      <c r="D1004" s="40">
        <v>42.924999999999997</v>
      </c>
      <c r="E1004" s="8">
        <f t="shared" si="150"/>
        <v>13.59</v>
      </c>
      <c r="F1004" s="40"/>
      <c r="G1004" s="8"/>
      <c r="H1004" s="40"/>
      <c r="I1004" s="8"/>
      <c r="J1004" s="8"/>
      <c r="K1004" s="8"/>
      <c r="L1004" s="40"/>
      <c r="M1004" s="8"/>
      <c r="N1004" s="40">
        <v>18</v>
      </c>
      <c r="O1004" s="8">
        <f>ROUND(N1004*$U$3*3.5/3600,2)</f>
        <v>0.33</v>
      </c>
      <c r="P1004" s="40">
        <v>5</v>
      </c>
      <c r="Q1004" s="8">
        <f>ROUND(P1004*$U$3/60,2)</f>
        <v>1.58</v>
      </c>
      <c r="R1004" s="157">
        <f t="shared" si="148"/>
        <v>48.974999999999994</v>
      </c>
      <c r="S1004" s="9">
        <f t="shared" si="149"/>
        <v>15.5</v>
      </c>
      <c r="T1004" s="9"/>
    </row>
    <row r="1005" spans="1:20" s="16" customFormat="1" ht="13.5" customHeight="1" x14ac:dyDescent="0.15">
      <c r="A1005" s="10">
        <v>1004</v>
      </c>
      <c r="B1005" s="7" t="s">
        <v>199</v>
      </c>
      <c r="C1005" s="70" t="s">
        <v>200</v>
      </c>
      <c r="D1005" s="40">
        <v>22.87</v>
      </c>
      <c r="E1005" s="8">
        <f t="shared" si="150"/>
        <v>7.24</v>
      </c>
      <c r="F1005" s="40"/>
      <c r="G1005" s="8"/>
      <c r="H1005" s="40"/>
      <c r="I1005" s="8"/>
      <c r="J1005" s="8"/>
      <c r="K1005" s="8"/>
      <c r="L1005" s="40"/>
      <c r="M1005" s="8"/>
      <c r="N1005" s="40">
        <v>39</v>
      </c>
      <c r="O1005" s="8">
        <f>ROUND(N1005*$U$3*3.5/3600,2)</f>
        <v>0.72</v>
      </c>
      <c r="P1005" s="40"/>
      <c r="Q1005" s="8"/>
      <c r="R1005" s="157">
        <f t="shared" si="148"/>
        <v>25.145</v>
      </c>
      <c r="S1005" s="9">
        <f t="shared" si="149"/>
        <v>7.96</v>
      </c>
      <c r="T1005" s="9"/>
    </row>
    <row r="1006" spans="1:20" s="16" customFormat="1" ht="13.5" customHeight="1" x14ac:dyDescent="0.15">
      <c r="A1006" s="10">
        <v>1005</v>
      </c>
      <c r="B1006" s="7" t="s">
        <v>6696</v>
      </c>
      <c r="C1006" s="70" t="s">
        <v>7257</v>
      </c>
      <c r="D1006" s="40">
        <v>130</v>
      </c>
      <c r="E1006" s="8">
        <f t="shared" si="150"/>
        <v>41.17</v>
      </c>
      <c r="F1006" s="40"/>
      <c r="G1006" s="8"/>
      <c r="H1006" s="40"/>
      <c r="I1006" s="8"/>
      <c r="J1006" s="8"/>
      <c r="K1006" s="8"/>
      <c r="L1006" s="40"/>
      <c r="M1006" s="8"/>
      <c r="N1006" s="40">
        <v>8</v>
      </c>
      <c r="O1006" s="8">
        <f>ROUND(N1006*$U$3*3.5/3600,2)</f>
        <v>0.15</v>
      </c>
      <c r="P1006" s="40">
        <v>5</v>
      </c>
      <c r="Q1006" s="8">
        <f>ROUND(P1006*$U$3/60,2)</f>
        <v>1.58</v>
      </c>
      <c r="R1006" s="157">
        <f t="shared" si="148"/>
        <v>135.46666666666667</v>
      </c>
      <c r="S1006" s="9">
        <f t="shared" si="149"/>
        <v>42.9</v>
      </c>
      <c r="T1006" s="9"/>
    </row>
    <row r="1007" spans="1:20" s="16" customFormat="1" ht="13.5" customHeight="1" x14ac:dyDescent="0.15">
      <c r="A1007" s="10">
        <v>1006</v>
      </c>
      <c r="B1007" s="7" t="s">
        <v>25</v>
      </c>
      <c r="C1007" s="70" t="s">
        <v>4982</v>
      </c>
      <c r="D1007" s="40">
        <v>5.7208852450750003</v>
      </c>
      <c r="E1007" s="8">
        <f t="shared" si="150"/>
        <v>1.81</v>
      </c>
      <c r="F1007" s="40"/>
      <c r="G1007" s="8"/>
      <c r="H1007" s="40"/>
      <c r="I1007" s="8"/>
      <c r="J1007" s="8"/>
      <c r="K1007" s="8"/>
      <c r="L1007" s="40"/>
      <c r="M1007" s="8"/>
      <c r="N1007" s="40"/>
      <c r="O1007" s="8"/>
      <c r="P1007" s="40"/>
      <c r="Q1007" s="8"/>
      <c r="R1007" s="157">
        <f t="shared" si="148"/>
        <v>5.7208852450750003</v>
      </c>
      <c r="S1007" s="9">
        <f t="shared" si="149"/>
        <v>1.81</v>
      </c>
      <c r="T1007" s="9"/>
    </row>
    <row r="1008" spans="1:20" s="16" customFormat="1" ht="13.5" customHeight="1" x14ac:dyDescent="0.15">
      <c r="A1008" s="10">
        <v>1007</v>
      </c>
      <c r="B1008" s="7" t="s">
        <v>7258</v>
      </c>
      <c r="C1008" s="70" t="s">
        <v>5074</v>
      </c>
      <c r="D1008" s="40">
        <v>5.5249999999999995</v>
      </c>
      <c r="E1008" s="8">
        <f t="shared" si="150"/>
        <v>1.75</v>
      </c>
      <c r="F1008" s="40"/>
      <c r="G1008" s="8"/>
      <c r="H1008" s="40"/>
      <c r="I1008" s="8"/>
      <c r="J1008" s="8"/>
      <c r="K1008" s="8"/>
      <c r="L1008" s="40"/>
      <c r="M1008" s="8"/>
      <c r="N1008" s="40"/>
      <c r="O1008" s="8"/>
      <c r="P1008" s="40">
        <v>5</v>
      </c>
      <c r="Q1008" s="8">
        <f>ROUND(P1008*$U$3/60,2)</f>
        <v>1.58</v>
      </c>
      <c r="R1008" s="157">
        <f t="shared" si="148"/>
        <v>10.524999999999999</v>
      </c>
      <c r="S1008" s="9">
        <f t="shared" si="149"/>
        <v>3.33</v>
      </c>
      <c r="T1008" s="9"/>
    </row>
    <row r="1009" spans="1:20" s="16" customFormat="1" ht="13.5" customHeight="1" x14ac:dyDescent="0.15">
      <c r="A1009" s="10">
        <v>1008</v>
      </c>
      <c r="B1009" s="7" t="s">
        <v>3715</v>
      </c>
      <c r="C1009" s="70" t="s">
        <v>3716</v>
      </c>
      <c r="D1009" s="40">
        <v>16.218</v>
      </c>
      <c r="E1009" s="8">
        <f t="shared" si="150"/>
        <v>5.14</v>
      </c>
      <c r="F1009" s="40"/>
      <c r="G1009" s="8"/>
      <c r="H1009" s="40"/>
      <c r="I1009" s="8"/>
      <c r="J1009" s="8"/>
      <c r="K1009" s="8"/>
      <c r="L1009" s="40"/>
      <c r="M1009" s="8"/>
      <c r="N1009" s="40">
        <v>38</v>
      </c>
      <c r="O1009" s="8">
        <f>ROUND(N1009*$U$3*3.5/3600,2)</f>
        <v>0.7</v>
      </c>
      <c r="P1009" s="40"/>
      <c r="Q1009" s="8"/>
      <c r="R1009" s="157">
        <f t="shared" si="148"/>
        <v>18.434666666666665</v>
      </c>
      <c r="S1009" s="9">
        <f t="shared" si="149"/>
        <v>5.84</v>
      </c>
      <c r="T1009" s="9"/>
    </row>
    <row r="1010" spans="1:20" s="16" customFormat="1" ht="13.5" customHeight="1" x14ac:dyDescent="0.15">
      <c r="A1010" s="10">
        <v>1009</v>
      </c>
      <c r="B1010" s="7" t="s">
        <v>3944</v>
      </c>
      <c r="C1010" s="70" t="s">
        <v>3970</v>
      </c>
      <c r="D1010" s="40"/>
      <c r="E1010" s="8"/>
      <c r="F1010" s="40"/>
      <c r="G1010" s="8"/>
      <c r="H1010" s="40"/>
      <c r="I1010" s="8"/>
      <c r="J1010" s="8"/>
      <c r="K1010" s="8"/>
      <c r="L1010" s="40"/>
      <c r="M1010" s="8"/>
      <c r="N1010" s="40"/>
      <c r="O1010" s="8"/>
      <c r="P1010" s="40">
        <v>5</v>
      </c>
      <c r="Q1010" s="8">
        <f t="shared" ref="Q1010:Q1016" si="152">ROUND(P1010*$U$3/60,2)</f>
        <v>1.58</v>
      </c>
      <c r="R1010" s="157">
        <f t="shared" si="148"/>
        <v>5</v>
      </c>
      <c r="S1010" s="9">
        <f t="shared" si="149"/>
        <v>1.58</v>
      </c>
      <c r="T1010" s="9"/>
    </row>
    <row r="1011" spans="1:20" s="16" customFormat="1" ht="13.5" customHeight="1" x14ac:dyDescent="0.15">
      <c r="A1011" s="10">
        <v>1010</v>
      </c>
      <c r="B1011" s="7" t="s">
        <v>4107</v>
      </c>
      <c r="C1011" s="70" t="s">
        <v>5137</v>
      </c>
      <c r="D1011" s="40"/>
      <c r="E1011" s="8"/>
      <c r="F1011" s="40"/>
      <c r="G1011" s="8"/>
      <c r="H1011" s="40"/>
      <c r="I1011" s="8"/>
      <c r="J1011" s="8"/>
      <c r="K1011" s="8"/>
      <c r="L1011" s="40"/>
      <c r="M1011" s="8"/>
      <c r="N1011" s="40"/>
      <c r="O1011" s="8"/>
      <c r="P1011" s="40">
        <v>5</v>
      </c>
      <c r="Q1011" s="8">
        <f t="shared" si="152"/>
        <v>1.58</v>
      </c>
      <c r="R1011" s="157">
        <f t="shared" si="148"/>
        <v>5</v>
      </c>
      <c r="S1011" s="9">
        <f t="shared" si="149"/>
        <v>1.58</v>
      </c>
      <c r="T1011" s="9"/>
    </row>
    <row r="1012" spans="1:20" s="16" customFormat="1" ht="13.5" customHeight="1" x14ac:dyDescent="0.15">
      <c r="A1012" s="10">
        <v>1011</v>
      </c>
      <c r="B1012" s="7" t="s">
        <v>7259</v>
      </c>
      <c r="C1012" s="70" t="s">
        <v>5140</v>
      </c>
      <c r="D1012" s="40">
        <v>4.6749999999999998</v>
      </c>
      <c r="E1012" s="8">
        <f t="shared" si="150"/>
        <v>1.48</v>
      </c>
      <c r="F1012" s="40"/>
      <c r="G1012" s="8"/>
      <c r="H1012" s="40"/>
      <c r="I1012" s="8"/>
      <c r="J1012" s="8"/>
      <c r="K1012" s="8"/>
      <c r="L1012" s="40"/>
      <c r="M1012" s="8"/>
      <c r="N1012" s="40"/>
      <c r="O1012" s="8"/>
      <c r="P1012" s="40">
        <v>5</v>
      </c>
      <c r="Q1012" s="8">
        <f t="shared" si="152"/>
        <v>1.58</v>
      </c>
      <c r="R1012" s="157">
        <f t="shared" si="148"/>
        <v>9.6750000000000007</v>
      </c>
      <c r="S1012" s="9">
        <f t="shared" si="149"/>
        <v>3.06</v>
      </c>
      <c r="T1012" s="9"/>
    </row>
    <row r="1013" spans="1:20" s="16" customFormat="1" ht="13.5" customHeight="1" x14ac:dyDescent="0.15">
      <c r="A1013" s="10">
        <v>1012</v>
      </c>
      <c r="B1013" s="7" t="s">
        <v>7260</v>
      </c>
      <c r="C1013" s="70" t="s">
        <v>137</v>
      </c>
      <c r="D1013" s="40">
        <v>51.71</v>
      </c>
      <c r="E1013" s="8">
        <f t="shared" si="150"/>
        <v>16.37</v>
      </c>
      <c r="F1013" s="40">
        <v>4.1938319999999996</v>
      </c>
      <c r="G1013" s="8">
        <f>ROUND(F1013*$U$3/60,2)</f>
        <v>1.33</v>
      </c>
      <c r="H1013" s="40"/>
      <c r="I1013" s="8"/>
      <c r="J1013" s="8"/>
      <c r="K1013" s="8"/>
      <c r="L1013" s="40"/>
      <c r="M1013" s="8"/>
      <c r="N1013" s="40">
        <v>32</v>
      </c>
      <c r="O1013" s="8">
        <f>ROUND(N1013*$U$3*3.5/3600,2)</f>
        <v>0.59</v>
      </c>
      <c r="P1013" s="40">
        <v>5</v>
      </c>
      <c r="Q1013" s="8">
        <f t="shared" si="152"/>
        <v>1.58</v>
      </c>
      <c r="R1013" s="157">
        <f t="shared" si="148"/>
        <v>62.770498666666668</v>
      </c>
      <c r="S1013" s="9">
        <f t="shared" si="149"/>
        <v>19.870000000000005</v>
      </c>
      <c r="T1013" s="9"/>
    </row>
    <row r="1014" spans="1:20" s="16" customFormat="1" ht="13.5" customHeight="1" x14ac:dyDescent="0.15">
      <c r="A1014" s="10">
        <v>1013</v>
      </c>
      <c r="B1014" s="7" t="s">
        <v>3548</v>
      </c>
      <c r="C1014" s="70" t="s">
        <v>7261</v>
      </c>
      <c r="D1014" s="40">
        <v>122.43</v>
      </c>
      <c r="E1014" s="8">
        <f t="shared" si="150"/>
        <v>38.770000000000003</v>
      </c>
      <c r="F1014" s="40"/>
      <c r="G1014" s="8"/>
      <c r="H1014" s="40"/>
      <c r="I1014" s="8"/>
      <c r="J1014" s="8"/>
      <c r="K1014" s="8"/>
      <c r="L1014" s="40"/>
      <c r="M1014" s="8"/>
      <c r="N1014" s="40">
        <v>18</v>
      </c>
      <c r="O1014" s="8">
        <f>ROUND(N1014*$U$3*3.5/3600,2)</f>
        <v>0.33</v>
      </c>
      <c r="P1014" s="40">
        <v>5</v>
      </c>
      <c r="Q1014" s="8">
        <f t="shared" si="152"/>
        <v>1.58</v>
      </c>
      <c r="R1014" s="157">
        <f t="shared" si="148"/>
        <v>128.48000000000002</v>
      </c>
      <c r="S1014" s="9">
        <f t="shared" si="149"/>
        <v>40.68</v>
      </c>
      <c r="T1014" s="9"/>
    </row>
    <row r="1015" spans="1:20" s="16" customFormat="1" ht="13.5" customHeight="1" x14ac:dyDescent="0.15">
      <c r="A1015" s="10">
        <v>1014</v>
      </c>
      <c r="B1015" s="7" t="s">
        <v>7262</v>
      </c>
      <c r="C1015" s="70" t="s">
        <v>2924</v>
      </c>
      <c r="D1015" s="40">
        <v>6.2645</v>
      </c>
      <c r="E1015" s="8">
        <f t="shared" si="150"/>
        <v>1.98</v>
      </c>
      <c r="F1015" s="40"/>
      <c r="G1015" s="8"/>
      <c r="H1015" s="40"/>
      <c r="I1015" s="8"/>
      <c r="J1015" s="8"/>
      <c r="K1015" s="8"/>
      <c r="L1015" s="40"/>
      <c r="M1015" s="8"/>
      <c r="N1015" s="40">
        <v>10</v>
      </c>
      <c r="O1015" s="8">
        <f>ROUND(N1015*$U$3*3.5/3600,2)</f>
        <v>0.18</v>
      </c>
      <c r="P1015" s="40">
        <v>5</v>
      </c>
      <c r="Q1015" s="8">
        <f t="shared" si="152"/>
        <v>1.58</v>
      </c>
      <c r="R1015" s="157">
        <f t="shared" si="148"/>
        <v>11.847833333333334</v>
      </c>
      <c r="S1015" s="9">
        <f t="shared" si="149"/>
        <v>3.74</v>
      </c>
      <c r="T1015" s="9"/>
    </row>
    <row r="1016" spans="1:20" s="16" customFormat="1" ht="13.5" customHeight="1" x14ac:dyDescent="0.15">
      <c r="A1016" s="10">
        <v>1015</v>
      </c>
      <c r="B1016" s="7" t="s">
        <v>26</v>
      </c>
      <c r="C1016" s="70" t="s">
        <v>27</v>
      </c>
      <c r="D1016" s="40">
        <v>3.4908627538750001</v>
      </c>
      <c r="E1016" s="8">
        <f t="shared" si="150"/>
        <v>1.1100000000000001</v>
      </c>
      <c r="F1016" s="40"/>
      <c r="G1016" s="8"/>
      <c r="H1016" s="40"/>
      <c r="I1016" s="8"/>
      <c r="J1016" s="8"/>
      <c r="K1016" s="8"/>
      <c r="L1016" s="40"/>
      <c r="M1016" s="8"/>
      <c r="N1016" s="40"/>
      <c r="O1016" s="8"/>
      <c r="P1016" s="40">
        <v>5</v>
      </c>
      <c r="Q1016" s="8">
        <f t="shared" si="152"/>
        <v>1.58</v>
      </c>
      <c r="R1016" s="157">
        <f t="shared" si="148"/>
        <v>8.4908627538749997</v>
      </c>
      <c r="S1016" s="9">
        <f t="shared" si="149"/>
        <v>2.6900000000000004</v>
      </c>
      <c r="T1016" s="9"/>
    </row>
    <row r="1017" spans="1:20" s="16" customFormat="1" ht="13.5" customHeight="1" x14ac:dyDescent="0.15">
      <c r="A1017" s="10">
        <v>1016</v>
      </c>
      <c r="B1017" s="7" t="s">
        <v>3539</v>
      </c>
      <c r="C1017" s="70" t="s">
        <v>3540</v>
      </c>
      <c r="D1017" s="40">
        <v>38.080000000000005</v>
      </c>
      <c r="E1017" s="8">
        <f t="shared" si="150"/>
        <v>12.06</v>
      </c>
      <c r="F1017" s="40"/>
      <c r="G1017" s="8"/>
      <c r="H1017" s="40"/>
      <c r="I1017" s="8"/>
      <c r="J1017" s="8"/>
      <c r="K1017" s="8"/>
      <c r="L1017" s="40"/>
      <c r="M1017" s="8"/>
      <c r="N1017" s="40">
        <v>40</v>
      </c>
      <c r="O1017" s="8">
        <f>ROUND(N1017*$U$3*3.5/3600,2)</f>
        <v>0.74</v>
      </c>
      <c r="P1017" s="40"/>
      <c r="Q1017" s="8"/>
      <c r="R1017" s="157">
        <f t="shared" si="148"/>
        <v>40.413333333333341</v>
      </c>
      <c r="S1017" s="9">
        <f t="shared" si="149"/>
        <v>12.8</v>
      </c>
      <c r="T1017" s="9"/>
    </row>
    <row r="1018" spans="1:20" s="16" customFormat="1" ht="13.5" customHeight="1" x14ac:dyDescent="0.15">
      <c r="A1018" s="10">
        <v>1017</v>
      </c>
      <c r="B1018" s="7" t="s">
        <v>3717</v>
      </c>
      <c r="C1018" s="70" t="s">
        <v>3718</v>
      </c>
      <c r="D1018" s="40">
        <v>16.218</v>
      </c>
      <c r="E1018" s="8">
        <f t="shared" si="150"/>
        <v>5.14</v>
      </c>
      <c r="F1018" s="40"/>
      <c r="G1018" s="8"/>
      <c r="H1018" s="40"/>
      <c r="I1018" s="8"/>
      <c r="J1018" s="8"/>
      <c r="K1018" s="8"/>
      <c r="L1018" s="40"/>
      <c r="M1018" s="8"/>
      <c r="N1018" s="40">
        <v>38</v>
      </c>
      <c r="O1018" s="8">
        <f>ROUND(N1018*$U$3*3.5/3600,2)</f>
        <v>0.7</v>
      </c>
      <c r="P1018" s="40"/>
      <c r="Q1018" s="8"/>
      <c r="R1018" s="157">
        <f t="shared" si="148"/>
        <v>18.434666666666665</v>
      </c>
      <c r="S1018" s="9">
        <f t="shared" si="149"/>
        <v>5.84</v>
      </c>
      <c r="T1018" s="9"/>
    </row>
    <row r="1019" spans="1:20" s="16" customFormat="1" ht="13.5" customHeight="1" x14ac:dyDescent="0.15">
      <c r="A1019" s="10">
        <v>1018</v>
      </c>
      <c r="B1019" s="7" t="s">
        <v>3945</v>
      </c>
      <c r="C1019" s="70" t="s">
        <v>3971</v>
      </c>
      <c r="D1019" s="40"/>
      <c r="E1019" s="8"/>
      <c r="F1019" s="40"/>
      <c r="G1019" s="8"/>
      <c r="H1019" s="40"/>
      <c r="I1019" s="8"/>
      <c r="J1019" s="8"/>
      <c r="K1019" s="8"/>
      <c r="L1019" s="40"/>
      <c r="M1019" s="8"/>
      <c r="N1019" s="40"/>
      <c r="O1019" s="8"/>
      <c r="P1019" s="40">
        <v>5</v>
      </c>
      <c r="Q1019" s="8">
        <f>ROUND(P1019*$U$3/60,2)</f>
        <v>1.58</v>
      </c>
      <c r="R1019" s="157">
        <f t="shared" si="148"/>
        <v>5</v>
      </c>
      <c r="S1019" s="9">
        <f t="shared" si="149"/>
        <v>1.58</v>
      </c>
      <c r="T1019" s="9"/>
    </row>
    <row r="1020" spans="1:20" s="16" customFormat="1" ht="13.5" customHeight="1" x14ac:dyDescent="0.15">
      <c r="A1020" s="10">
        <v>1019</v>
      </c>
      <c r="B1020" s="7" t="s">
        <v>4108</v>
      </c>
      <c r="C1020" s="70" t="s">
        <v>5138</v>
      </c>
      <c r="D1020" s="40"/>
      <c r="E1020" s="8"/>
      <c r="F1020" s="40"/>
      <c r="G1020" s="8"/>
      <c r="H1020" s="40"/>
      <c r="I1020" s="8"/>
      <c r="J1020" s="8"/>
      <c r="K1020" s="8"/>
      <c r="L1020" s="40"/>
      <c r="M1020" s="8"/>
      <c r="N1020" s="40"/>
      <c r="O1020" s="8"/>
      <c r="P1020" s="40">
        <v>5</v>
      </c>
      <c r="Q1020" s="8">
        <f>ROUND(P1020*$U$3/60,2)</f>
        <v>1.58</v>
      </c>
      <c r="R1020" s="157">
        <f t="shared" si="148"/>
        <v>5</v>
      </c>
      <c r="S1020" s="9">
        <f t="shared" si="149"/>
        <v>1.58</v>
      </c>
      <c r="T1020" s="9"/>
    </row>
    <row r="1021" spans="1:20" s="16" customFormat="1" ht="13.5" customHeight="1" x14ac:dyDescent="0.15">
      <c r="A1021" s="10">
        <v>1020</v>
      </c>
      <c r="B1021" s="7" t="s">
        <v>2729</v>
      </c>
      <c r="C1021" s="70" t="s">
        <v>5141</v>
      </c>
      <c r="D1021" s="40"/>
      <c r="E1021" s="8"/>
      <c r="F1021" s="40"/>
      <c r="G1021" s="8"/>
      <c r="H1021" s="40"/>
      <c r="I1021" s="8"/>
      <c r="J1021" s="8"/>
      <c r="K1021" s="8"/>
      <c r="L1021" s="40"/>
      <c r="M1021" s="8"/>
      <c r="N1021" s="40"/>
      <c r="O1021" s="8"/>
      <c r="P1021" s="40">
        <v>5</v>
      </c>
      <c r="Q1021" s="8">
        <f>ROUND(P1021*$U$3/60,2)</f>
        <v>1.58</v>
      </c>
      <c r="R1021" s="157">
        <f t="shared" si="148"/>
        <v>5</v>
      </c>
      <c r="S1021" s="9">
        <f t="shared" si="149"/>
        <v>1.58</v>
      </c>
      <c r="T1021" s="9"/>
    </row>
    <row r="1022" spans="1:20" s="16" customFormat="1" ht="13.5" customHeight="1" x14ac:dyDescent="0.15">
      <c r="A1022" s="10">
        <v>1021</v>
      </c>
      <c r="B1022" s="7" t="s">
        <v>4545</v>
      </c>
      <c r="C1022" s="70" t="s">
        <v>4546</v>
      </c>
      <c r="D1022" s="40">
        <v>9</v>
      </c>
      <c r="E1022" s="8">
        <f t="shared" si="150"/>
        <v>2.85</v>
      </c>
      <c r="F1022" s="40"/>
      <c r="G1022" s="8"/>
      <c r="H1022" s="40"/>
      <c r="I1022" s="8"/>
      <c r="J1022" s="8"/>
      <c r="K1022" s="8"/>
      <c r="L1022" s="40"/>
      <c r="M1022" s="8"/>
      <c r="N1022" s="40">
        <v>2</v>
      </c>
      <c r="O1022" s="8">
        <f>ROUND(N1022*$U$3*3.5/3600,2)</f>
        <v>0.04</v>
      </c>
      <c r="P1022" s="40"/>
      <c r="Q1022" s="8"/>
      <c r="R1022" s="157">
        <f t="shared" si="148"/>
        <v>9.1166666666666671</v>
      </c>
      <c r="S1022" s="9">
        <f t="shared" si="149"/>
        <v>2.89</v>
      </c>
      <c r="T1022" s="9"/>
    </row>
    <row r="1023" spans="1:20" s="16" customFormat="1" ht="13.5" customHeight="1" x14ac:dyDescent="0.15">
      <c r="A1023" s="10">
        <v>1022</v>
      </c>
      <c r="B1023" s="7" t="s">
        <v>7263</v>
      </c>
      <c r="C1023" s="70" t="s">
        <v>7264</v>
      </c>
      <c r="D1023" s="40">
        <v>57.45</v>
      </c>
      <c r="E1023" s="8">
        <f t="shared" si="150"/>
        <v>18.190000000000001</v>
      </c>
      <c r="F1023" s="40">
        <v>4</v>
      </c>
      <c r="G1023" s="8">
        <f>ROUND(F1023*$U$3/60,2)</f>
        <v>1.27</v>
      </c>
      <c r="H1023" s="40"/>
      <c r="I1023" s="8"/>
      <c r="J1023" s="8"/>
      <c r="K1023" s="8"/>
      <c r="L1023" s="40"/>
      <c r="M1023" s="8"/>
      <c r="N1023" s="40">
        <v>53</v>
      </c>
      <c r="O1023" s="8">
        <f>ROUND(N1023*$U$3*3.5/3600,2)</f>
        <v>0.98</v>
      </c>
      <c r="P1023" s="40">
        <v>4</v>
      </c>
      <c r="Q1023" s="8">
        <f>ROUND(P1023*$U$3/60,2)</f>
        <v>1.27</v>
      </c>
      <c r="R1023" s="157">
        <f t="shared" si="148"/>
        <v>68.541666666666671</v>
      </c>
      <c r="S1023" s="9">
        <f t="shared" si="149"/>
        <v>21.71</v>
      </c>
      <c r="T1023" s="9"/>
    </row>
    <row r="1024" spans="1:20" s="16" customFormat="1" ht="13.5" customHeight="1" x14ac:dyDescent="0.15">
      <c r="A1024" s="10">
        <v>1023</v>
      </c>
      <c r="B1024" s="7" t="s">
        <v>618</v>
      </c>
      <c r="C1024" s="70" t="s">
        <v>3538</v>
      </c>
      <c r="D1024" s="40">
        <v>3</v>
      </c>
      <c r="E1024" s="8">
        <f t="shared" si="150"/>
        <v>0.95</v>
      </c>
      <c r="F1024" s="40"/>
      <c r="G1024" s="8"/>
      <c r="H1024" s="40"/>
      <c r="I1024" s="8"/>
      <c r="J1024" s="8"/>
      <c r="K1024" s="8"/>
      <c r="L1024" s="40"/>
      <c r="M1024" s="8"/>
      <c r="N1024" s="40"/>
      <c r="O1024" s="8"/>
      <c r="P1024" s="40"/>
      <c r="Q1024" s="8"/>
      <c r="R1024" s="157">
        <f t="shared" si="148"/>
        <v>3</v>
      </c>
      <c r="S1024" s="9">
        <f t="shared" si="149"/>
        <v>0.95</v>
      </c>
      <c r="T1024" s="9"/>
    </row>
    <row r="1025" spans="1:20" s="16" customFormat="1" ht="13.5" customHeight="1" x14ac:dyDescent="0.15">
      <c r="A1025" s="10">
        <v>1024</v>
      </c>
      <c r="B1025" s="7" t="s">
        <v>28</v>
      </c>
      <c r="C1025" s="70" t="s">
        <v>29</v>
      </c>
      <c r="D1025" s="40">
        <v>1.269169997359094</v>
      </c>
      <c r="E1025" s="8">
        <f t="shared" si="150"/>
        <v>0.4</v>
      </c>
      <c r="F1025" s="40"/>
      <c r="G1025" s="8"/>
      <c r="H1025" s="40"/>
      <c r="I1025" s="8"/>
      <c r="J1025" s="8"/>
      <c r="K1025" s="8"/>
      <c r="L1025" s="40"/>
      <c r="M1025" s="8"/>
      <c r="N1025" s="40"/>
      <c r="O1025" s="8"/>
      <c r="P1025" s="40">
        <v>5</v>
      </c>
      <c r="Q1025" s="8">
        <f>ROUND(P1025*$U$3/60,2)</f>
        <v>1.58</v>
      </c>
      <c r="R1025" s="157">
        <f t="shared" si="148"/>
        <v>6.2691699973590937</v>
      </c>
      <c r="S1025" s="9">
        <f t="shared" si="149"/>
        <v>1.98</v>
      </c>
      <c r="T1025" s="9"/>
    </row>
    <row r="1026" spans="1:20" s="16" customFormat="1" ht="13.5" customHeight="1" x14ac:dyDescent="0.15">
      <c r="A1026" s="10">
        <v>1025</v>
      </c>
      <c r="B1026" s="7" t="s">
        <v>3541</v>
      </c>
      <c r="C1026" s="70" t="s">
        <v>3542</v>
      </c>
      <c r="D1026" s="40">
        <v>38.080000000000005</v>
      </c>
      <c r="E1026" s="8">
        <f t="shared" si="150"/>
        <v>12.06</v>
      </c>
      <c r="F1026" s="40"/>
      <c r="G1026" s="8"/>
      <c r="H1026" s="40"/>
      <c r="I1026" s="8"/>
      <c r="J1026" s="8"/>
      <c r="K1026" s="8"/>
      <c r="L1026" s="40"/>
      <c r="M1026" s="8"/>
      <c r="N1026" s="40">
        <v>40</v>
      </c>
      <c r="O1026" s="8">
        <f>ROUND(N1026*$U$3*3.5/3600,2)</f>
        <v>0.74</v>
      </c>
      <c r="P1026" s="40"/>
      <c r="Q1026" s="8"/>
      <c r="R1026" s="157">
        <f t="shared" ref="R1026:R1089" si="153">F1026+D1026+H1026+L1026+P1026+N1026*3.5/60</f>
        <v>40.413333333333341</v>
      </c>
      <c r="S1026" s="9">
        <f t="shared" ref="S1026:S1089" si="154">E1026+G1026+I1026+M1026+O1026+Q1026</f>
        <v>12.8</v>
      </c>
      <c r="T1026" s="9"/>
    </row>
    <row r="1027" spans="1:20" s="16" customFormat="1" ht="13.5" customHeight="1" x14ac:dyDescent="0.15">
      <c r="A1027" s="10">
        <v>1026</v>
      </c>
      <c r="B1027" s="7" t="s">
        <v>3719</v>
      </c>
      <c r="C1027" s="70" t="s">
        <v>3720</v>
      </c>
      <c r="D1027" s="40">
        <v>38.25</v>
      </c>
      <c r="E1027" s="8">
        <f t="shared" si="150"/>
        <v>12.11</v>
      </c>
      <c r="F1027" s="40"/>
      <c r="G1027" s="8"/>
      <c r="H1027" s="40"/>
      <c r="I1027" s="8"/>
      <c r="J1027" s="8"/>
      <c r="K1027" s="8"/>
      <c r="L1027" s="40"/>
      <c r="M1027" s="8"/>
      <c r="N1027" s="40">
        <v>12</v>
      </c>
      <c r="O1027" s="8">
        <f>ROUND(N1027*$U$3*3.5/3600,2)</f>
        <v>0.22</v>
      </c>
      <c r="P1027" s="40">
        <v>5</v>
      </c>
      <c r="Q1027" s="8">
        <f>ROUND(P1027*$U$3/60,2)</f>
        <v>1.58</v>
      </c>
      <c r="R1027" s="157">
        <f t="shared" si="153"/>
        <v>43.95</v>
      </c>
      <c r="S1027" s="9">
        <f t="shared" si="154"/>
        <v>13.91</v>
      </c>
      <c r="T1027" s="9"/>
    </row>
    <row r="1028" spans="1:20" s="16" customFormat="1" ht="13.5" customHeight="1" x14ac:dyDescent="0.15">
      <c r="A1028" s="10">
        <v>1027</v>
      </c>
      <c r="B1028" s="7" t="s">
        <v>7265</v>
      </c>
      <c r="C1028" s="70" t="s">
        <v>3853</v>
      </c>
      <c r="D1028" s="40"/>
      <c r="E1028" s="8"/>
      <c r="F1028" s="40"/>
      <c r="G1028" s="8"/>
      <c r="H1028" s="40"/>
      <c r="I1028" s="8"/>
      <c r="J1028" s="8"/>
      <c r="K1028" s="8"/>
      <c r="L1028" s="40"/>
      <c r="M1028" s="8"/>
      <c r="N1028" s="40"/>
      <c r="O1028" s="8"/>
      <c r="P1028" s="40">
        <v>5</v>
      </c>
      <c r="Q1028" s="8">
        <f>ROUND(P1028*$U$3/60,2)</f>
        <v>1.58</v>
      </c>
      <c r="R1028" s="157">
        <f t="shared" si="153"/>
        <v>5</v>
      </c>
      <c r="S1028" s="9">
        <f t="shared" si="154"/>
        <v>1.58</v>
      </c>
      <c r="T1028" s="9"/>
    </row>
    <row r="1029" spans="1:20" s="16" customFormat="1" ht="13.5" customHeight="1" x14ac:dyDescent="0.15">
      <c r="A1029" s="10">
        <v>1028</v>
      </c>
      <c r="B1029" s="7" t="s">
        <v>3946</v>
      </c>
      <c r="C1029" s="70" t="s">
        <v>5371</v>
      </c>
      <c r="D1029" s="40"/>
      <c r="E1029" s="8"/>
      <c r="F1029" s="40"/>
      <c r="G1029" s="8"/>
      <c r="H1029" s="40"/>
      <c r="I1029" s="8"/>
      <c r="J1029" s="8"/>
      <c r="K1029" s="8"/>
      <c r="L1029" s="40"/>
      <c r="M1029" s="8"/>
      <c r="N1029" s="40"/>
      <c r="O1029" s="8"/>
      <c r="P1029" s="40">
        <v>5</v>
      </c>
      <c r="Q1029" s="8">
        <f>ROUND(P1029*$U$3/60,2)</f>
        <v>1.58</v>
      </c>
      <c r="R1029" s="157">
        <f t="shared" si="153"/>
        <v>5</v>
      </c>
      <c r="S1029" s="9">
        <f t="shared" si="154"/>
        <v>1.58</v>
      </c>
      <c r="T1029" s="9"/>
    </row>
    <row r="1030" spans="1:20" s="16" customFormat="1" ht="13.5" customHeight="1" x14ac:dyDescent="0.15">
      <c r="A1030" s="10">
        <v>1029</v>
      </c>
      <c r="B1030" s="7" t="s">
        <v>4109</v>
      </c>
      <c r="C1030" s="70" t="s">
        <v>5139</v>
      </c>
      <c r="D1030" s="40"/>
      <c r="E1030" s="8"/>
      <c r="F1030" s="40"/>
      <c r="G1030" s="8"/>
      <c r="H1030" s="40"/>
      <c r="I1030" s="8"/>
      <c r="J1030" s="8"/>
      <c r="K1030" s="8"/>
      <c r="L1030" s="40"/>
      <c r="M1030" s="8"/>
      <c r="N1030" s="40"/>
      <c r="O1030" s="8"/>
      <c r="P1030" s="40">
        <v>5</v>
      </c>
      <c r="Q1030" s="8">
        <f>ROUND(P1030*$U$3/60,2)</f>
        <v>1.58</v>
      </c>
      <c r="R1030" s="157">
        <f t="shared" si="153"/>
        <v>5</v>
      </c>
      <c r="S1030" s="9">
        <f t="shared" si="154"/>
        <v>1.58</v>
      </c>
      <c r="T1030" s="9"/>
    </row>
    <row r="1031" spans="1:20" s="16" customFormat="1" ht="13.5" customHeight="1" x14ac:dyDescent="0.15">
      <c r="A1031" s="10">
        <v>1030</v>
      </c>
      <c r="B1031" s="7" t="s">
        <v>4270</v>
      </c>
      <c r="C1031" s="70" t="s">
        <v>4271</v>
      </c>
      <c r="D1031" s="40"/>
      <c r="E1031" s="8"/>
      <c r="F1031" s="40"/>
      <c r="G1031" s="8"/>
      <c r="H1031" s="40"/>
      <c r="I1031" s="8"/>
      <c r="J1031" s="8"/>
      <c r="K1031" s="8"/>
      <c r="L1031" s="40"/>
      <c r="M1031" s="8"/>
      <c r="N1031" s="40"/>
      <c r="O1031" s="8"/>
      <c r="P1031" s="40">
        <v>5</v>
      </c>
      <c r="Q1031" s="8">
        <f>ROUND(P1031*$U$3/60,2)</f>
        <v>1.58</v>
      </c>
      <c r="R1031" s="157">
        <f t="shared" si="153"/>
        <v>5</v>
      </c>
      <c r="S1031" s="9">
        <f t="shared" si="154"/>
        <v>1.58</v>
      </c>
      <c r="T1031" s="9"/>
    </row>
    <row r="1032" spans="1:20" s="16" customFormat="1" ht="13.5" customHeight="1" x14ac:dyDescent="0.15">
      <c r="A1032" s="10">
        <v>1031</v>
      </c>
      <c r="B1032" s="7" t="s">
        <v>4547</v>
      </c>
      <c r="C1032" s="70" t="s">
        <v>4548</v>
      </c>
      <c r="D1032" s="40">
        <v>27</v>
      </c>
      <c r="E1032" s="8">
        <f t="shared" ref="E1032:E1093" si="155">ROUND(D1032/60*19,2)</f>
        <v>8.5500000000000007</v>
      </c>
      <c r="F1032" s="40"/>
      <c r="G1032" s="8"/>
      <c r="H1032" s="40"/>
      <c r="I1032" s="8"/>
      <c r="J1032" s="8"/>
      <c r="K1032" s="8"/>
      <c r="L1032" s="40"/>
      <c r="M1032" s="8"/>
      <c r="N1032" s="40">
        <v>2</v>
      </c>
      <c r="O1032" s="8">
        <f>ROUND(N1032*$U$3*3.5/3600,2)</f>
        <v>0.04</v>
      </c>
      <c r="P1032" s="40"/>
      <c r="Q1032" s="8"/>
      <c r="R1032" s="157">
        <f t="shared" si="153"/>
        <v>27.116666666666667</v>
      </c>
      <c r="S1032" s="9">
        <f t="shared" si="154"/>
        <v>8.59</v>
      </c>
      <c r="T1032" s="9"/>
    </row>
    <row r="1033" spans="1:20" s="16" customFormat="1" ht="13.5" customHeight="1" x14ac:dyDescent="0.15">
      <c r="A1033" s="10">
        <v>1032</v>
      </c>
      <c r="B1033" s="7" t="s">
        <v>4068</v>
      </c>
      <c r="C1033" s="70" t="s">
        <v>6239</v>
      </c>
      <c r="D1033" s="40">
        <v>30</v>
      </c>
      <c r="E1033" s="8">
        <f t="shared" si="155"/>
        <v>9.5</v>
      </c>
      <c r="F1033" s="40"/>
      <c r="G1033" s="8"/>
      <c r="H1033" s="40"/>
      <c r="I1033" s="8"/>
      <c r="J1033" s="8"/>
      <c r="K1033" s="8"/>
      <c r="L1033" s="40"/>
      <c r="M1033" s="8"/>
      <c r="N1033" s="40">
        <v>4</v>
      </c>
      <c r="O1033" s="8">
        <f>ROUND(N1033*$U$3*3.5/3600,2)</f>
        <v>7.0000000000000007E-2</v>
      </c>
      <c r="P1033" s="40">
        <v>5</v>
      </c>
      <c r="Q1033" s="8">
        <f>ROUND(P1033*$U$3/60,2)</f>
        <v>1.58</v>
      </c>
      <c r="R1033" s="157">
        <f t="shared" si="153"/>
        <v>35.233333333333334</v>
      </c>
      <c r="S1033" s="9">
        <f t="shared" si="154"/>
        <v>11.15</v>
      </c>
      <c r="T1033" s="9"/>
    </row>
    <row r="1034" spans="1:20" s="16" customFormat="1" ht="13.5" customHeight="1" x14ac:dyDescent="0.15">
      <c r="A1034" s="10">
        <v>1033</v>
      </c>
      <c r="B1034" s="7" t="s">
        <v>3547</v>
      </c>
      <c r="C1034" s="70" t="s">
        <v>5087</v>
      </c>
      <c r="D1034" s="40">
        <v>84.15</v>
      </c>
      <c r="E1034" s="8">
        <f t="shared" si="155"/>
        <v>26.65</v>
      </c>
      <c r="F1034" s="40"/>
      <c r="G1034" s="8"/>
      <c r="H1034" s="40"/>
      <c r="I1034" s="8"/>
      <c r="J1034" s="8"/>
      <c r="K1034" s="8"/>
      <c r="L1034" s="40"/>
      <c r="M1034" s="8"/>
      <c r="N1034" s="40">
        <v>32</v>
      </c>
      <c r="O1034" s="8">
        <f>ROUND(N1034*$U$3*3.5/3600,2)</f>
        <v>0.59</v>
      </c>
      <c r="P1034" s="40"/>
      <c r="Q1034" s="8"/>
      <c r="R1034" s="157">
        <f t="shared" si="153"/>
        <v>86.016666666666666</v>
      </c>
      <c r="S1034" s="9">
        <f t="shared" si="154"/>
        <v>27.24</v>
      </c>
      <c r="T1034" s="9"/>
    </row>
    <row r="1035" spans="1:20" s="16" customFormat="1" ht="13.5" customHeight="1" x14ac:dyDescent="0.15">
      <c r="A1035" s="10">
        <v>1034</v>
      </c>
      <c r="B1035" s="7" t="s">
        <v>30</v>
      </c>
      <c r="C1035" s="70" t="s">
        <v>4983</v>
      </c>
      <c r="D1035" s="40">
        <v>1.4671200600000001</v>
      </c>
      <c r="E1035" s="8">
        <f t="shared" si="155"/>
        <v>0.46</v>
      </c>
      <c r="F1035" s="40"/>
      <c r="G1035" s="8"/>
      <c r="H1035" s="40"/>
      <c r="I1035" s="8"/>
      <c r="J1035" s="8"/>
      <c r="K1035" s="8"/>
      <c r="L1035" s="40"/>
      <c r="M1035" s="8"/>
      <c r="N1035" s="40"/>
      <c r="O1035" s="8"/>
      <c r="P1035" s="40"/>
      <c r="Q1035" s="8"/>
      <c r="R1035" s="157">
        <f t="shared" si="153"/>
        <v>1.4671200600000001</v>
      </c>
      <c r="S1035" s="9">
        <f t="shared" si="154"/>
        <v>0.46</v>
      </c>
      <c r="T1035" s="9"/>
    </row>
    <row r="1036" spans="1:20" s="16" customFormat="1" ht="13.5" customHeight="1" x14ac:dyDescent="0.15">
      <c r="A1036" s="10">
        <v>1035</v>
      </c>
      <c r="B1036" s="7" t="s">
        <v>3543</v>
      </c>
      <c r="C1036" s="70" t="s">
        <v>3544</v>
      </c>
      <c r="D1036" s="40">
        <v>28.56</v>
      </c>
      <c r="E1036" s="8">
        <f t="shared" si="155"/>
        <v>9.0399999999999991</v>
      </c>
      <c r="F1036" s="40"/>
      <c r="G1036" s="8"/>
      <c r="H1036" s="40"/>
      <c r="I1036" s="8"/>
      <c r="J1036" s="8"/>
      <c r="K1036" s="8"/>
      <c r="L1036" s="40"/>
      <c r="M1036" s="8"/>
      <c r="N1036" s="40">
        <v>30</v>
      </c>
      <c r="O1036" s="8">
        <f>ROUND(N1036*$U$3*3.5/3600,2)</f>
        <v>0.55000000000000004</v>
      </c>
      <c r="P1036" s="40"/>
      <c r="Q1036" s="8"/>
      <c r="R1036" s="157">
        <f t="shared" si="153"/>
        <v>30.31</v>
      </c>
      <c r="S1036" s="9">
        <f t="shared" si="154"/>
        <v>9.59</v>
      </c>
      <c r="T1036" s="9"/>
    </row>
    <row r="1037" spans="1:20" s="16" customFormat="1" ht="13.5" customHeight="1" x14ac:dyDescent="0.15">
      <c r="A1037" s="10">
        <v>1036</v>
      </c>
      <c r="B1037" s="7" t="s">
        <v>7266</v>
      </c>
      <c r="C1037" s="70" t="s">
        <v>3722</v>
      </c>
      <c r="D1037" s="40">
        <v>7.6499999999999995</v>
      </c>
      <c r="E1037" s="8">
        <f t="shared" si="155"/>
        <v>2.42</v>
      </c>
      <c r="F1037" s="40"/>
      <c r="G1037" s="8"/>
      <c r="H1037" s="40"/>
      <c r="I1037" s="8"/>
      <c r="J1037" s="8"/>
      <c r="K1037" s="8"/>
      <c r="L1037" s="40"/>
      <c r="M1037" s="8"/>
      <c r="N1037" s="40"/>
      <c r="O1037" s="8"/>
      <c r="P1037" s="40"/>
      <c r="Q1037" s="8"/>
      <c r="R1037" s="157">
        <f t="shared" si="153"/>
        <v>7.6499999999999995</v>
      </c>
      <c r="S1037" s="9">
        <f t="shared" si="154"/>
        <v>2.42</v>
      </c>
      <c r="T1037" s="9"/>
    </row>
    <row r="1038" spans="1:20" s="16" customFormat="1" ht="13.5" customHeight="1" x14ac:dyDescent="0.15">
      <c r="A1038" s="10">
        <v>1037</v>
      </c>
      <c r="B1038" s="7" t="s">
        <v>3947</v>
      </c>
      <c r="C1038" s="70" t="s">
        <v>5112</v>
      </c>
      <c r="D1038" s="40"/>
      <c r="E1038" s="8"/>
      <c r="F1038" s="40"/>
      <c r="G1038" s="8"/>
      <c r="H1038" s="40"/>
      <c r="I1038" s="8"/>
      <c r="J1038" s="8"/>
      <c r="K1038" s="8"/>
      <c r="L1038" s="40"/>
      <c r="M1038" s="8"/>
      <c r="N1038" s="40"/>
      <c r="O1038" s="8"/>
      <c r="P1038" s="40">
        <v>5</v>
      </c>
      <c r="Q1038" s="8">
        <f>ROUND(P1038*$U$3/60,2)</f>
        <v>1.58</v>
      </c>
      <c r="R1038" s="157">
        <f t="shared" si="153"/>
        <v>5</v>
      </c>
      <c r="S1038" s="9">
        <f t="shared" si="154"/>
        <v>1.58</v>
      </c>
      <c r="T1038" s="9"/>
    </row>
    <row r="1039" spans="1:20" s="16" customFormat="1" ht="13.5" customHeight="1" x14ac:dyDescent="0.15">
      <c r="A1039" s="10">
        <v>1038</v>
      </c>
      <c r="B1039" s="7" t="s">
        <v>4272</v>
      </c>
      <c r="C1039" s="70" t="s">
        <v>4273</v>
      </c>
      <c r="D1039" s="40"/>
      <c r="E1039" s="8"/>
      <c r="F1039" s="40"/>
      <c r="G1039" s="8"/>
      <c r="H1039" s="40"/>
      <c r="I1039" s="8"/>
      <c r="J1039" s="8"/>
      <c r="K1039" s="8"/>
      <c r="L1039" s="40"/>
      <c r="M1039" s="8"/>
      <c r="N1039" s="40"/>
      <c r="O1039" s="8"/>
      <c r="P1039" s="40">
        <v>5</v>
      </c>
      <c r="Q1039" s="8">
        <f>ROUND(P1039*$U$3/60,2)</f>
        <v>1.58</v>
      </c>
      <c r="R1039" s="157">
        <f t="shared" si="153"/>
        <v>5</v>
      </c>
      <c r="S1039" s="9">
        <f t="shared" si="154"/>
        <v>1.58</v>
      </c>
      <c r="T1039" s="9"/>
    </row>
    <row r="1040" spans="1:20" s="16" customFormat="1" ht="13.5" customHeight="1" x14ac:dyDescent="0.15">
      <c r="A1040" s="10">
        <v>1039</v>
      </c>
      <c r="B1040" s="7" t="s">
        <v>4549</v>
      </c>
      <c r="C1040" s="70" t="s">
        <v>4550</v>
      </c>
      <c r="D1040" s="40">
        <v>13.5</v>
      </c>
      <c r="E1040" s="8">
        <f t="shared" si="155"/>
        <v>4.28</v>
      </c>
      <c r="F1040" s="40"/>
      <c r="G1040" s="8"/>
      <c r="H1040" s="40"/>
      <c r="I1040" s="8"/>
      <c r="J1040" s="8"/>
      <c r="K1040" s="8"/>
      <c r="L1040" s="40"/>
      <c r="M1040" s="8"/>
      <c r="N1040" s="40"/>
      <c r="O1040" s="8"/>
      <c r="P1040" s="40"/>
      <c r="Q1040" s="8"/>
      <c r="R1040" s="157">
        <f t="shared" si="153"/>
        <v>13.5</v>
      </c>
      <c r="S1040" s="9">
        <f t="shared" si="154"/>
        <v>4.28</v>
      </c>
      <c r="T1040" s="9"/>
    </row>
    <row r="1041" spans="1:20" s="16" customFormat="1" ht="13.5" customHeight="1" x14ac:dyDescent="0.15">
      <c r="A1041" s="10">
        <v>1040</v>
      </c>
      <c r="B1041" s="7" t="s">
        <v>3549</v>
      </c>
      <c r="C1041" s="70" t="s">
        <v>3550</v>
      </c>
      <c r="D1041" s="40">
        <v>91.8</v>
      </c>
      <c r="E1041" s="8">
        <f t="shared" si="155"/>
        <v>29.07</v>
      </c>
      <c r="F1041" s="40"/>
      <c r="G1041" s="8"/>
      <c r="H1041" s="40"/>
      <c r="I1041" s="8"/>
      <c r="J1041" s="8"/>
      <c r="K1041" s="8"/>
      <c r="L1041" s="40"/>
      <c r="M1041" s="8"/>
      <c r="N1041" s="40">
        <v>32</v>
      </c>
      <c r="O1041" s="8">
        <f>ROUND(N1041*$U$3*3.5/3600,2)</f>
        <v>0.59</v>
      </c>
      <c r="P1041" s="40"/>
      <c r="Q1041" s="8"/>
      <c r="R1041" s="157">
        <f t="shared" si="153"/>
        <v>93.666666666666657</v>
      </c>
      <c r="S1041" s="9">
        <f t="shared" si="154"/>
        <v>29.66</v>
      </c>
      <c r="T1041" s="9"/>
    </row>
    <row r="1042" spans="1:20" s="16" customFormat="1" ht="13.5" customHeight="1" x14ac:dyDescent="0.15">
      <c r="A1042" s="10">
        <v>1041</v>
      </c>
      <c r="B1042" s="7" t="s">
        <v>31</v>
      </c>
      <c r="C1042" s="70" t="s">
        <v>4984</v>
      </c>
      <c r="D1042" s="40">
        <v>1.3273943399999999</v>
      </c>
      <c r="E1042" s="8">
        <f t="shared" si="155"/>
        <v>0.42</v>
      </c>
      <c r="F1042" s="40"/>
      <c r="G1042" s="8"/>
      <c r="H1042" s="40"/>
      <c r="I1042" s="8"/>
      <c r="J1042" s="8"/>
      <c r="K1042" s="8"/>
      <c r="L1042" s="40"/>
      <c r="M1042" s="8"/>
      <c r="N1042" s="40"/>
      <c r="O1042" s="8"/>
      <c r="P1042" s="40"/>
      <c r="Q1042" s="8"/>
      <c r="R1042" s="157">
        <f t="shared" si="153"/>
        <v>1.3273943399999999</v>
      </c>
      <c r="S1042" s="9">
        <f t="shared" si="154"/>
        <v>0.42</v>
      </c>
      <c r="T1042" s="9"/>
    </row>
    <row r="1043" spans="1:20" s="16" customFormat="1" ht="13.5" customHeight="1" x14ac:dyDescent="0.15">
      <c r="A1043" s="10">
        <v>1042</v>
      </c>
      <c r="B1043" s="7" t="s">
        <v>3545</v>
      </c>
      <c r="C1043" s="70" t="s">
        <v>3546</v>
      </c>
      <c r="D1043" s="40">
        <v>10.947999999999999</v>
      </c>
      <c r="E1043" s="8">
        <f t="shared" si="155"/>
        <v>3.47</v>
      </c>
      <c r="F1043" s="40"/>
      <c r="G1043" s="8"/>
      <c r="H1043" s="40"/>
      <c r="I1043" s="8"/>
      <c r="J1043" s="8"/>
      <c r="K1043" s="8"/>
      <c r="L1043" s="40"/>
      <c r="M1043" s="8"/>
      <c r="N1043" s="40">
        <v>21</v>
      </c>
      <c r="O1043" s="8">
        <f>ROUND(N1043*$U$3*3.5/3600,2)</f>
        <v>0.39</v>
      </c>
      <c r="P1043" s="40">
        <v>5</v>
      </c>
      <c r="Q1043" s="8">
        <f>ROUND(P1043*$U$3/60,2)</f>
        <v>1.58</v>
      </c>
      <c r="R1043" s="157">
        <f t="shared" si="153"/>
        <v>17.172999999999998</v>
      </c>
      <c r="S1043" s="9">
        <f t="shared" si="154"/>
        <v>5.44</v>
      </c>
      <c r="T1043" s="9"/>
    </row>
    <row r="1044" spans="1:20" s="16" customFormat="1" ht="13.5" customHeight="1" x14ac:dyDescent="0.15">
      <c r="A1044" s="10">
        <v>1043</v>
      </c>
      <c r="B1044" s="7" t="s">
        <v>7267</v>
      </c>
      <c r="C1044" s="70" t="s">
        <v>5113</v>
      </c>
      <c r="D1044" s="40"/>
      <c r="E1044" s="8"/>
      <c r="F1044" s="40"/>
      <c r="G1044" s="8"/>
      <c r="H1044" s="40"/>
      <c r="I1044" s="8"/>
      <c r="J1044" s="8"/>
      <c r="K1044" s="8"/>
      <c r="L1044" s="40"/>
      <c r="M1044" s="8"/>
      <c r="N1044" s="40"/>
      <c r="O1044" s="8"/>
      <c r="P1044" s="40">
        <v>5</v>
      </c>
      <c r="Q1044" s="8">
        <f>ROUND(P1044*$U$3/60,2)</f>
        <v>1.58</v>
      </c>
      <c r="R1044" s="157">
        <f t="shared" si="153"/>
        <v>5</v>
      </c>
      <c r="S1044" s="9">
        <f t="shared" si="154"/>
        <v>1.58</v>
      </c>
      <c r="T1044" s="9"/>
    </row>
    <row r="1045" spans="1:20" s="16" customFormat="1" ht="13.5" customHeight="1" x14ac:dyDescent="0.15">
      <c r="A1045" s="10">
        <v>1044</v>
      </c>
      <c r="B1045" s="7" t="s">
        <v>4110</v>
      </c>
      <c r="C1045" s="70" t="s">
        <v>5382</v>
      </c>
      <c r="D1045" s="40"/>
      <c r="E1045" s="8"/>
      <c r="F1045" s="40"/>
      <c r="G1045" s="8"/>
      <c r="H1045" s="40"/>
      <c r="I1045" s="8"/>
      <c r="J1045" s="8"/>
      <c r="K1045" s="8"/>
      <c r="L1045" s="40"/>
      <c r="M1045" s="8"/>
      <c r="N1045" s="40"/>
      <c r="O1045" s="8"/>
      <c r="P1045" s="40">
        <v>5</v>
      </c>
      <c r="Q1045" s="8">
        <f>ROUND(P1045*$U$3/60,2)</f>
        <v>1.58</v>
      </c>
      <c r="R1045" s="157">
        <f t="shared" si="153"/>
        <v>5</v>
      </c>
      <c r="S1045" s="9">
        <f t="shared" si="154"/>
        <v>1.58</v>
      </c>
      <c r="T1045" s="9"/>
    </row>
    <row r="1046" spans="1:20" s="16" customFormat="1" ht="13.5" customHeight="1" x14ac:dyDescent="0.15">
      <c r="A1046" s="10">
        <v>1045</v>
      </c>
      <c r="B1046" s="7" t="s">
        <v>1324</v>
      </c>
      <c r="C1046" s="70" t="s">
        <v>1325</v>
      </c>
      <c r="D1046" s="40"/>
      <c r="E1046" s="8"/>
      <c r="F1046" s="40"/>
      <c r="G1046" s="8"/>
      <c r="H1046" s="40"/>
      <c r="I1046" s="8"/>
      <c r="J1046" s="8"/>
      <c r="K1046" s="8"/>
      <c r="L1046" s="40"/>
      <c r="M1046" s="8"/>
      <c r="N1046" s="40"/>
      <c r="O1046" s="8"/>
      <c r="P1046" s="40">
        <v>5</v>
      </c>
      <c r="Q1046" s="8">
        <f>ROUND(P1046*$U$3/60,2)</f>
        <v>1.58</v>
      </c>
      <c r="R1046" s="157">
        <f t="shared" si="153"/>
        <v>5</v>
      </c>
      <c r="S1046" s="9">
        <f t="shared" si="154"/>
        <v>1.58</v>
      </c>
      <c r="T1046" s="9"/>
    </row>
    <row r="1047" spans="1:20" s="16" customFormat="1" ht="13.5" customHeight="1" x14ac:dyDescent="0.15">
      <c r="A1047" s="10">
        <v>1046</v>
      </c>
      <c r="B1047" s="7" t="s">
        <v>4551</v>
      </c>
      <c r="C1047" s="70" t="s">
        <v>4552</v>
      </c>
      <c r="D1047" s="40">
        <v>9</v>
      </c>
      <c r="E1047" s="8">
        <f t="shared" si="155"/>
        <v>2.85</v>
      </c>
      <c r="F1047" s="40"/>
      <c r="G1047" s="8"/>
      <c r="H1047" s="40"/>
      <c r="I1047" s="8"/>
      <c r="J1047" s="8"/>
      <c r="K1047" s="8"/>
      <c r="L1047" s="40"/>
      <c r="M1047" s="8"/>
      <c r="N1047" s="40">
        <v>2</v>
      </c>
      <c r="O1047" s="8">
        <f>ROUND(N1047*$U$3*3.5/3600,2)</f>
        <v>0.04</v>
      </c>
      <c r="P1047" s="40"/>
      <c r="Q1047" s="8"/>
      <c r="R1047" s="157">
        <f t="shared" si="153"/>
        <v>9.1166666666666671</v>
      </c>
      <c r="S1047" s="9">
        <f t="shared" si="154"/>
        <v>2.89</v>
      </c>
      <c r="T1047" s="9"/>
    </row>
    <row r="1048" spans="1:20" s="16" customFormat="1" ht="13.5" customHeight="1" x14ac:dyDescent="0.15">
      <c r="A1048" s="10">
        <v>1047</v>
      </c>
      <c r="B1048" s="7" t="s">
        <v>71</v>
      </c>
      <c r="C1048" s="70" t="s">
        <v>72</v>
      </c>
      <c r="D1048" s="40">
        <v>3</v>
      </c>
      <c r="E1048" s="8">
        <f t="shared" si="155"/>
        <v>0.95</v>
      </c>
      <c r="F1048" s="40"/>
      <c r="G1048" s="8"/>
      <c r="H1048" s="40"/>
      <c r="I1048" s="8"/>
      <c r="J1048" s="8"/>
      <c r="K1048" s="8"/>
      <c r="L1048" s="40"/>
      <c r="M1048" s="8"/>
      <c r="N1048" s="40">
        <v>7</v>
      </c>
      <c r="O1048" s="8">
        <f>ROUND(N1048*$U$3*3.5/3600,2)</f>
        <v>0.13</v>
      </c>
      <c r="P1048" s="40">
        <v>5</v>
      </c>
      <c r="Q1048" s="8">
        <f>ROUND(P1048*$U$3/60,2)</f>
        <v>1.58</v>
      </c>
      <c r="R1048" s="157">
        <f t="shared" si="153"/>
        <v>8.4083333333333332</v>
      </c>
      <c r="S1048" s="9">
        <f t="shared" si="154"/>
        <v>2.66</v>
      </c>
      <c r="T1048" s="9"/>
    </row>
    <row r="1049" spans="1:20" s="16" customFormat="1" ht="13.5" customHeight="1" x14ac:dyDescent="0.15">
      <c r="A1049" s="10">
        <v>1048</v>
      </c>
      <c r="B1049" s="7" t="s">
        <v>32</v>
      </c>
      <c r="C1049" s="70" t="s">
        <v>4985</v>
      </c>
      <c r="D1049" s="40">
        <v>1.4671200600000001</v>
      </c>
      <c r="E1049" s="8">
        <f t="shared" si="155"/>
        <v>0.46</v>
      </c>
      <c r="F1049" s="40"/>
      <c r="G1049" s="8"/>
      <c r="H1049" s="40"/>
      <c r="I1049" s="8"/>
      <c r="J1049" s="8"/>
      <c r="K1049" s="8"/>
      <c r="L1049" s="40"/>
      <c r="M1049" s="8"/>
      <c r="N1049" s="40"/>
      <c r="O1049" s="8"/>
      <c r="P1049" s="40"/>
      <c r="Q1049" s="8"/>
      <c r="R1049" s="157">
        <f t="shared" si="153"/>
        <v>1.4671200600000001</v>
      </c>
      <c r="S1049" s="9">
        <f t="shared" si="154"/>
        <v>0.46</v>
      </c>
      <c r="T1049" s="9"/>
    </row>
    <row r="1050" spans="1:20" s="16" customFormat="1" ht="13.5" customHeight="1" x14ac:dyDescent="0.15">
      <c r="A1050" s="10">
        <v>1049</v>
      </c>
      <c r="B1050" s="7" t="s">
        <v>3725</v>
      </c>
      <c r="C1050" s="70" t="s">
        <v>3726</v>
      </c>
      <c r="D1050" s="40">
        <v>27.54</v>
      </c>
      <c r="E1050" s="8">
        <f t="shared" si="155"/>
        <v>8.7200000000000006</v>
      </c>
      <c r="F1050" s="40"/>
      <c r="G1050" s="8"/>
      <c r="H1050" s="40"/>
      <c r="I1050" s="8"/>
      <c r="J1050" s="8"/>
      <c r="K1050" s="8"/>
      <c r="L1050" s="40"/>
      <c r="M1050" s="8"/>
      <c r="N1050" s="40">
        <v>18</v>
      </c>
      <c r="O1050" s="8">
        <f>ROUND(N1050*$U$3*3.5/3600,2)</f>
        <v>0.33</v>
      </c>
      <c r="P1050" s="40">
        <v>5</v>
      </c>
      <c r="Q1050" s="8">
        <f t="shared" ref="Q1050:Q1055" si="156">ROUND(P1050*$U$3/60,2)</f>
        <v>1.58</v>
      </c>
      <c r="R1050" s="157">
        <f t="shared" si="153"/>
        <v>33.589999999999996</v>
      </c>
      <c r="S1050" s="9">
        <f t="shared" si="154"/>
        <v>10.63</v>
      </c>
      <c r="T1050" s="9"/>
    </row>
    <row r="1051" spans="1:20" s="16" customFormat="1" ht="13.5" customHeight="1" x14ac:dyDescent="0.15">
      <c r="A1051" s="10">
        <v>1050</v>
      </c>
      <c r="B1051" s="7" t="s">
        <v>7268</v>
      </c>
      <c r="C1051" s="70" t="s">
        <v>5370</v>
      </c>
      <c r="D1051" s="40"/>
      <c r="E1051" s="8"/>
      <c r="F1051" s="40"/>
      <c r="G1051" s="8"/>
      <c r="H1051" s="40"/>
      <c r="I1051" s="8"/>
      <c r="J1051" s="8"/>
      <c r="K1051" s="8"/>
      <c r="L1051" s="40"/>
      <c r="M1051" s="8"/>
      <c r="N1051" s="40"/>
      <c r="O1051" s="8"/>
      <c r="P1051" s="40">
        <v>5</v>
      </c>
      <c r="Q1051" s="8">
        <f t="shared" si="156"/>
        <v>1.58</v>
      </c>
      <c r="R1051" s="157">
        <f t="shared" si="153"/>
        <v>5</v>
      </c>
      <c r="S1051" s="9">
        <f t="shared" si="154"/>
        <v>1.58</v>
      </c>
      <c r="T1051" s="9"/>
    </row>
    <row r="1052" spans="1:20" s="16" customFormat="1" ht="13.5" customHeight="1" x14ac:dyDescent="0.15">
      <c r="A1052" s="10">
        <v>1051</v>
      </c>
      <c r="B1052" s="7" t="s">
        <v>3950</v>
      </c>
      <c r="C1052" s="70" t="s">
        <v>5372</v>
      </c>
      <c r="D1052" s="40"/>
      <c r="E1052" s="8"/>
      <c r="F1052" s="40"/>
      <c r="G1052" s="8"/>
      <c r="H1052" s="40"/>
      <c r="I1052" s="8"/>
      <c r="J1052" s="8"/>
      <c r="K1052" s="8"/>
      <c r="L1052" s="40"/>
      <c r="M1052" s="8"/>
      <c r="N1052" s="40"/>
      <c r="O1052" s="8"/>
      <c r="P1052" s="40">
        <v>5</v>
      </c>
      <c r="Q1052" s="8">
        <f t="shared" si="156"/>
        <v>1.58</v>
      </c>
      <c r="R1052" s="157">
        <f t="shared" si="153"/>
        <v>5</v>
      </c>
      <c r="S1052" s="9">
        <f t="shared" si="154"/>
        <v>1.58</v>
      </c>
      <c r="T1052" s="9"/>
    </row>
    <row r="1053" spans="1:20" s="16" customFormat="1" ht="13.5" customHeight="1" x14ac:dyDescent="0.15">
      <c r="A1053" s="10">
        <v>1052</v>
      </c>
      <c r="B1053" s="7" t="s">
        <v>4111</v>
      </c>
      <c r="C1053" s="70" t="s">
        <v>5383</v>
      </c>
      <c r="D1053" s="40"/>
      <c r="E1053" s="8"/>
      <c r="F1053" s="40"/>
      <c r="G1053" s="8"/>
      <c r="H1053" s="40"/>
      <c r="I1053" s="8"/>
      <c r="J1053" s="8"/>
      <c r="K1053" s="8"/>
      <c r="L1053" s="40"/>
      <c r="M1053" s="8"/>
      <c r="N1053" s="40"/>
      <c r="O1053" s="8"/>
      <c r="P1053" s="40">
        <v>5</v>
      </c>
      <c r="Q1053" s="8">
        <f t="shared" si="156"/>
        <v>1.58</v>
      </c>
      <c r="R1053" s="157">
        <f t="shared" si="153"/>
        <v>5</v>
      </c>
      <c r="S1053" s="9">
        <f t="shared" si="154"/>
        <v>1.58</v>
      </c>
      <c r="T1053" s="9"/>
    </row>
    <row r="1054" spans="1:20" s="16" customFormat="1" ht="13.5" customHeight="1" x14ac:dyDescent="0.15">
      <c r="A1054" s="10">
        <v>1053</v>
      </c>
      <c r="B1054" s="7" t="s">
        <v>4274</v>
      </c>
      <c r="C1054" s="70" t="s">
        <v>4275</v>
      </c>
      <c r="D1054" s="40"/>
      <c r="E1054" s="8"/>
      <c r="F1054" s="40"/>
      <c r="G1054" s="8"/>
      <c r="H1054" s="40"/>
      <c r="I1054" s="8"/>
      <c r="J1054" s="8"/>
      <c r="K1054" s="8"/>
      <c r="L1054" s="40"/>
      <c r="M1054" s="8"/>
      <c r="N1054" s="40"/>
      <c r="O1054" s="8"/>
      <c r="P1054" s="40">
        <v>5</v>
      </c>
      <c r="Q1054" s="8">
        <f t="shared" si="156"/>
        <v>1.58</v>
      </c>
      <c r="R1054" s="157">
        <f t="shared" si="153"/>
        <v>5</v>
      </c>
      <c r="S1054" s="9">
        <f t="shared" si="154"/>
        <v>1.58</v>
      </c>
      <c r="T1054" s="9"/>
    </row>
    <row r="1055" spans="1:20" s="16" customFormat="1" ht="13.5" customHeight="1" x14ac:dyDescent="0.15">
      <c r="A1055" s="10">
        <v>1054</v>
      </c>
      <c r="B1055" s="7" t="s">
        <v>4553</v>
      </c>
      <c r="C1055" s="70" t="s">
        <v>4554</v>
      </c>
      <c r="D1055" s="40">
        <v>112.5</v>
      </c>
      <c r="E1055" s="8">
        <f t="shared" si="155"/>
        <v>35.630000000000003</v>
      </c>
      <c r="F1055" s="40"/>
      <c r="G1055" s="8"/>
      <c r="H1055" s="40"/>
      <c r="I1055" s="8"/>
      <c r="J1055" s="8"/>
      <c r="K1055" s="8"/>
      <c r="L1055" s="40"/>
      <c r="M1055" s="8"/>
      <c r="N1055" s="40">
        <v>2</v>
      </c>
      <c r="O1055" s="8">
        <f>ROUND(N1055*$U$3*3.5/3600,2)</f>
        <v>0.04</v>
      </c>
      <c r="P1055" s="40">
        <v>5</v>
      </c>
      <c r="Q1055" s="8">
        <f t="shared" si="156"/>
        <v>1.58</v>
      </c>
      <c r="R1055" s="157">
        <f t="shared" si="153"/>
        <v>117.61666666666666</v>
      </c>
      <c r="S1055" s="9">
        <f t="shared" si="154"/>
        <v>37.25</v>
      </c>
      <c r="T1055" s="9"/>
    </row>
    <row r="1056" spans="1:20" s="16" customFormat="1" ht="13.5" customHeight="1" x14ac:dyDescent="0.15">
      <c r="A1056" s="10">
        <v>1055</v>
      </c>
      <c r="B1056" s="7" t="s">
        <v>33</v>
      </c>
      <c r="C1056" s="70" t="s">
        <v>4986</v>
      </c>
      <c r="D1056" s="40">
        <v>1.4671200600000001</v>
      </c>
      <c r="E1056" s="8">
        <f t="shared" si="155"/>
        <v>0.46</v>
      </c>
      <c r="F1056" s="40"/>
      <c r="G1056" s="8"/>
      <c r="H1056" s="40"/>
      <c r="I1056" s="8"/>
      <c r="J1056" s="8"/>
      <c r="K1056" s="8"/>
      <c r="L1056" s="40"/>
      <c r="M1056" s="8"/>
      <c r="N1056" s="40"/>
      <c r="O1056" s="8"/>
      <c r="P1056" s="40"/>
      <c r="Q1056" s="8"/>
      <c r="R1056" s="157">
        <f t="shared" si="153"/>
        <v>1.4671200600000001</v>
      </c>
      <c r="S1056" s="9">
        <f t="shared" si="154"/>
        <v>0.46</v>
      </c>
      <c r="T1056" s="9"/>
    </row>
    <row r="1057" spans="1:20" s="16" customFormat="1" ht="13.5" customHeight="1" x14ac:dyDescent="0.15">
      <c r="A1057" s="10">
        <v>1056</v>
      </c>
      <c r="B1057" s="7" t="s">
        <v>7269</v>
      </c>
      <c r="C1057" s="70" t="s">
        <v>3854</v>
      </c>
      <c r="D1057" s="40"/>
      <c r="E1057" s="8"/>
      <c r="F1057" s="40"/>
      <c r="G1057" s="8"/>
      <c r="H1057" s="40"/>
      <c r="I1057" s="8"/>
      <c r="J1057" s="8"/>
      <c r="K1057" s="8"/>
      <c r="L1057" s="40"/>
      <c r="M1057" s="8"/>
      <c r="N1057" s="40"/>
      <c r="O1057" s="8"/>
      <c r="P1057" s="40">
        <v>5</v>
      </c>
      <c r="Q1057" s="8">
        <f>ROUND(P1057*$U$3/60,2)</f>
        <v>1.58</v>
      </c>
      <c r="R1057" s="157">
        <f t="shared" si="153"/>
        <v>5</v>
      </c>
      <c r="S1057" s="9">
        <f t="shared" si="154"/>
        <v>1.58</v>
      </c>
      <c r="T1057" s="9"/>
    </row>
    <row r="1058" spans="1:20" s="16" customFormat="1" ht="13.5" customHeight="1" x14ac:dyDescent="0.15">
      <c r="A1058" s="10">
        <v>1057</v>
      </c>
      <c r="B1058" s="7" t="s">
        <v>3951</v>
      </c>
      <c r="C1058" s="70" t="s">
        <v>5114</v>
      </c>
      <c r="D1058" s="40"/>
      <c r="E1058" s="8"/>
      <c r="F1058" s="40"/>
      <c r="G1058" s="8"/>
      <c r="H1058" s="40"/>
      <c r="I1058" s="8"/>
      <c r="J1058" s="8"/>
      <c r="K1058" s="8"/>
      <c r="L1058" s="40"/>
      <c r="M1058" s="8"/>
      <c r="N1058" s="40"/>
      <c r="O1058" s="8"/>
      <c r="P1058" s="40">
        <v>5</v>
      </c>
      <c r="Q1058" s="8">
        <f>ROUND(P1058*$U$3/60,2)</f>
        <v>1.58</v>
      </c>
      <c r="R1058" s="157">
        <f t="shared" si="153"/>
        <v>5</v>
      </c>
      <c r="S1058" s="9">
        <f t="shared" si="154"/>
        <v>1.58</v>
      </c>
      <c r="T1058" s="9"/>
    </row>
    <row r="1059" spans="1:20" s="16" customFormat="1" ht="13.5" customHeight="1" x14ac:dyDescent="0.15">
      <c r="A1059" s="10">
        <v>1058</v>
      </c>
      <c r="B1059" s="7" t="s">
        <v>4112</v>
      </c>
      <c r="C1059" s="70" t="s">
        <v>5384</v>
      </c>
      <c r="D1059" s="40"/>
      <c r="E1059" s="8"/>
      <c r="F1059" s="40"/>
      <c r="G1059" s="8"/>
      <c r="H1059" s="40"/>
      <c r="I1059" s="8"/>
      <c r="J1059" s="8"/>
      <c r="K1059" s="8"/>
      <c r="L1059" s="40"/>
      <c r="M1059" s="8"/>
      <c r="N1059" s="40"/>
      <c r="O1059" s="8"/>
      <c r="P1059" s="40">
        <v>5</v>
      </c>
      <c r="Q1059" s="8">
        <f>ROUND(P1059*$U$3/60,2)</f>
        <v>1.58</v>
      </c>
      <c r="R1059" s="157">
        <f t="shared" si="153"/>
        <v>5</v>
      </c>
      <c r="S1059" s="9">
        <f t="shared" si="154"/>
        <v>1.58</v>
      </c>
      <c r="T1059" s="9"/>
    </row>
    <row r="1060" spans="1:20" s="16" customFormat="1" ht="13.5" customHeight="1" x14ac:dyDescent="0.15">
      <c r="A1060" s="10">
        <v>1059</v>
      </c>
      <c r="B1060" s="7" t="s">
        <v>4276</v>
      </c>
      <c r="C1060" s="70" t="s">
        <v>4277</v>
      </c>
      <c r="D1060" s="40"/>
      <c r="E1060" s="8"/>
      <c r="F1060" s="40"/>
      <c r="G1060" s="8"/>
      <c r="H1060" s="40"/>
      <c r="I1060" s="8"/>
      <c r="J1060" s="8"/>
      <c r="K1060" s="8"/>
      <c r="L1060" s="40"/>
      <c r="M1060" s="8"/>
      <c r="N1060" s="40"/>
      <c r="O1060" s="8"/>
      <c r="P1060" s="40">
        <v>5</v>
      </c>
      <c r="Q1060" s="8">
        <f>ROUND(P1060*$U$3/60,2)</f>
        <v>1.58</v>
      </c>
      <c r="R1060" s="157">
        <f t="shared" si="153"/>
        <v>5</v>
      </c>
      <c r="S1060" s="9">
        <f t="shared" si="154"/>
        <v>1.58</v>
      </c>
      <c r="T1060" s="9"/>
    </row>
    <row r="1061" spans="1:20" s="16" customFormat="1" ht="13.5" customHeight="1" x14ac:dyDescent="0.15">
      <c r="A1061" s="10">
        <v>1060</v>
      </c>
      <c r="B1061" s="7" t="s">
        <v>34</v>
      </c>
      <c r="C1061" s="70" t="s">
        <v>4987</v>
      </c>
      <c r="D1061" s="40">
        <v>1.4671200600000001</v>
      </c>
      <c r="E1061" s="8">
        <f t="shared" si="155"/>
        <v>0.46</v>
      </c>
      <c r="F1061" s="40"/>
      <c r="G1061" s="8"/>
      <c r="H1061" s="40"/>
      <c r="I1061" s="8"/>
      <c r="J1061" s="8"/>
      <c r="K1061" s="8"/>
      <c r="L1061" s="40"/>
      <c r="M1061" s="8"/>
      <c r="N1061" s="40"/>
      <c r="O1061" s="8"/>
      <c r="P1061" s="40"/>
      <c r="Q1061" s="8"/>
      <c r="R1061" s="157">
        <f t="shared" si="153"/>
        <v>1.4671200600000001</v>
      </c>
      <c r="S1061" s="9">
        <f t="shared" si="154"/>
        <v>0.46</v>
      </c>
      <c r="T1061" s="9"/>
    </row>
    <row r="1062" spans="1:20" s="16" customFormat="1" ht="13.5" customHeight="1" x14ac:dyDescent="0.15">
      <c r="A1062" s="10">
        <v>1061</v>
      </c>
      <c r="B1062" s="7" t="s">
        <v>3727</v>
      </c>
      <c r="C1062" s="70" t="s">
        <v>5091</v>
      </c>
      <c r="D1062" s="40">
        <v>5.95</v>
      </c>
      <c r="E1062" s="8">
        <f t="shared" si="155"/>
        <v>1.88</v>
      </c>
      <c r="F1062" s="40"/>
      <c r="G1062" s="8"/>
      <c r="H1062" s="40"/>
      <c r="I1062" s="8"/>
      <c r="J1062" s="8"/>
      <c r="K1062" s="8"/>
      <c r="L1062" s="40"/>
      <c r="M1062" s="8"/>
      <c r="N1062" s="40"/>
      <c r="O1062" s="8"/>
      <c r="P1062" s="40"/>
      <c r="Q1062" s="8"/>
      <c r="R1062" s="157">
        <f t="shared" si="153"/>
        <v>5.95</v>
      </c>
      <c r="S1062" s="9">
        <f t="shared" si="154"/>
        <v>1.88</v>
      </c>
      <c r="T1062" s="9"/>
    </row>
    <row r="1063" spans="1:20" s="16" customFormat="1" ht="13.5" customHeight="1" x14ac:dyDescent="0.15">
      <c r="A1063" s="10">
        <v>1062</v>
      </c>
      <c r="B1063" s="7" t="s">
        <v>7270</v>
      </c>
      <c r="C1063" s="70" t="s">
        <v>4224</v>
      </c>
      <c r="D1063" s="40"/>
      <c r="E1063" s="8"/>
      <c r="F1063" s="40"/>
      <c r="G1063" s="8"/>
      <c r="H1063" s="40"/>
      <c r="I1063" s="8"/>
      <c r="J1063" s="8"/>
      <c r="K1063" s="8"/>
      <c r="L1063" s="40"/>
      <c r="M1063" s="8"/>
      <c r="N1063" s="40"/>
      <c r="O1063" s="8"/>
      <c r="P1063" s="40">
        <v>5</v>
      </c>
      <c r="Q1063" s="8">
        <f>ROUND(P1063*$U$3/60,2)</f>
        <v>1.58</v>
      </c>
      <c r="R1063" s="157">
        <f t="shared" si="153"/>
        <v>5</v>
      </c>
      <c r="S1063" s="9">
        <f t="shared" si="154"/>
        <v>1.58</v>
      </c>
      <c r="T1063" s="9"/>
    </row>
    <row r="1064" spans="1:20" s="16" customFormat="1" ht="13.5" customHeight="1" x14ac:dyDescent="0.15">
      <c r="A1064" s="10">
        <v>1063</v>
      </c>
      <c r="B1064" s="7" t="s">
        <v>3952</v>
      </c>
      <c r="C1064" s="70" t="s">
        <v>3972</v>
      </c>
      <c r="D1064" s="40"/>
      <c r="E1064" s="8"/>
      <c r="F1064" s="40"/>
      <c r="G1064" s="8"/>
      <c r="H1064" s="40"/>
      <c r="I1064" s="8"/>
      <c r="J1064" s="8"/>
      <c r="K1064" s="8"/>
      <c r="L1064" s="40"/>
      <c r="M1064" s="8"/>
      <c r="N1064" s="40"/>
      <c r="O1064" s="8"/>
      <c r="P1064" s="40">
        <v>5</v>
      </c>
      <c r="Q1064" s="8">
        <f>ROUND(P1064*$U$3/60,2)</f>
        <v>1.58</v>
      </c>
      <c r="R1064" s="157">
        <f t="shared" si="153"/>
        <v>5</v>
      </c>
      <c r="S1064" s="9">
        <f t="shared" si="154"/>
        <v>1.58</v>
      </c>
      <c r="T1064" s="9"/>
    </row>
    <row r="1065" spans="1:20" s="16" customFormat="1" ht="13.5" customHeight="1" x14ac:dyDescent="0.15">
      <c r="A1065" s="10">
        <v>1064</v>
      </c>
      <c r="B1065" s="7" t="s">
        <v>4278</v>
      </c>
      <c r="C1065" s="70" t="s">
        <v>5385</v>
      </c>
      <c r="D1065" s="40"/>
      <c r="E1065" s="8"/>
      <c r="F1065" s="40"/>
      <c r="G1065" s="8"/>
      <c r="H1065" s="40"/>
      <c r="I1065" s="8"/>
      <c r="J1065" s="8"/>
      <c r="K1065" s="8"/>
      <c r="L1065" s="40"/>
      <c r="M1065" s="8"/>
      <c r="N1065" s="40"/>
      <c r="O1065" s="8"/>
      <c r="P1065" s="40">
        <v>5</v>
      </c>
      <c r="Q1065" s="8">
        <f>ROUND(P1065*$U$3/60,2)</f>
        <v>1.58</v>
      </c>
      <c r="R1065" s="157">
        <f t="shared" si="153"/>
        <v>5</v>
      </c>
      <c r="S1065" s="9">
        <f t="shared" si="154"/>
        <v>1.58</v>
      </c>
      <c r="T1065" s="9"/>
    </row>
    <row r="1066" spans="1:20" s="16" customFormat="1" ht="13.5" customHeight="1" x14ac:dyDescent="0.15">
      <c r="A1066" s="10">
        <v>1065</v>
      </c>
      <c r="B1066" s="7" t="s">
        <v>4556</v>
      </c>
      <c r="C1066" s="70" t="s">
        <v>4557</v>
      </c>
      <c r="D1066" s="40"/>
      <c r="E1066" s="8"/>
      <c r="F1066" s="40"/>
      <c r="G1066" s="8"/>
      <c r="H1066" s="40"/>
      <c r="I1066" s="8"/>
      <c r="J1066" s="8"/>
      <c r="K1066" s="8"/>
      <c r="L1066" s="40"/>
      <c r="M1066" s="8"/>
      <c r="N1066" s="40"/>
      <c r="O1066" s="8"/>
      <c r="P1066" s="40">
        <v>5</v>
      </c>
      <c r="Q1066" s="8">
        <f>ROUND(P1066*$U$3/60,2)</f>
        <v>1.58</v>
      </c>
      <c r="R1066" s="157">
        <f t="shared" si="153"/>
        <v>5</v>
      </c>
      <c r="S1066" s="9">
        <f t="shared" si="154"/>
        <v>1.58</v>
      </c>
      <c r="T1066" s="9"/>
    </row>
    <row r="1067" spans="1:20" s="16" customFormat="1" ht="13.5" customHeight="1" x14ac:dyDescent="0.15">
      <c r="A1067" s="10">
        <v>1066</v>
      </c>
      <c r="B1067" s="7" t="s">
        <v>35</v>
      </c>
      <c r="C1067" s="70" t="s">
        <v>4988</v>
      </c>
      <c r="D1067" s="40">
        <v>3.8356080000000001</v>
      </c>
      <c r="E1067" s="8">
        <f t="shared" si="155"/>
        <v>1.21</v>
      </c>
      <c r="F1067" s="40"/>
      <c r="G1067" s="8"/>
      <c r="H1067" s="40"/>
      <c r="I1067" s="8"/>
      <c r="J1067" s="8"/>
      <c r="K1067" s="8"/>
      <c r="L1067" s="40"/>
      <c r="M1067" s="8"/>
      <c r="N1067" s="40"/>
      <c r="O1067" s="8"/>
      <c r="P1067" s="40"/>
      <c r="Q1067" s="8"/>
      <c r="R1067" s="157">
        <f t="shared" si="153"/>
        <v>3.8356080000000001</v>
      </c>
      <c r="S1067" s="9">
        <f t="shared" si="154"/>
        <v>1.21</v>
      </c>
      <c r="T1067" s="9"/>
    </row>
    <row r="1068" spans="1:20" s="16" customFormat="1" ht="13.5" customHeight="1" x14ac:dyDescent="0.15">
      <c r="A1068" s="10">
        <v>1067</v>
      </c>
      <c r="B1068" s="7" t="s">
        <v>3551</v>
      </c>
      <c r="C1068" s="70" t="s">
        <v>3552</v>
      </c>
      <c r="D1068" s="40">
        <v>57.12</v>
      </c>
      <c r="E1068" s="8">
        <f t="shared" si="155"/>
        <v>18.09</v>
      </c>
      <c r="F1068" s="40"/>
      <c r="G1068" s="8"/>
      <c r="H1068" s="40"/>
      <c r="I1068" s="8"/>
      <c r="J1068" s="8"/>
      <c r="K1068" s="8"/>
      <c r="L1068" s="40"/>
      <c r="M1068" s="8"/>
      <c r="N1068" s="40">
        <v>18</v>
      </c>
      <c r="O1068" s="8">
        <f>ROUND(N1068*$U$3*3.5/3600,2)</f>
        <v>0.33</v>
      </c>
      <c r="P1068" s="40">
        <v>5</v>
      </c>
      <c r="Q1068" s="8">
        <f t="shared" ref="Q1068:Q1073" si="157">ROUND(P1068*$U$3/60,2)</f>
        <v>1.58</v>
      </c>
      <c r="R1068" s="157">
        <f t="shared" si="153"/>
        <v>63.169999999999995</v>
      </c>
      <c r="S1068" s="9">
        <f t="shared" si="154"/>
        <v>20</v>
      </c>
      <c r="T1068" s="9"/>
    </row>
    <row r="1069" spans="1:20" s="16" customFormat="1" ht="13.5" customHeight="1" x14ac:dyDescent="0.15">
      <c r="A1069" s="10">
        <v>1068</v>
      </c>
      <c r="B1069" s="7" t="s">
        <v>7271</v>
      </c>
      <c r="C1069" s="70" t="s">
        <v>5101</v>
      </c>
      <c r="D1069" s="40"/>
      <c r="E1069" s="8"/>
      <c r="F1069" s="40"/>
      <c r="G1069" s="8"/>
      <c r="H1069" s="40"/>
      <c r="I1069" s="8"/>
      <c r="J1069" s="8"/>
      <c r="K1069" s="8"/>
      <c r="L1069" s="40"/>
      <c r="M1069" s="8"/>
      <c r="N1069" s="40"/>
      <c r="O1069" s="8"/>
      <c r="P1069" s="40">
        <v>5</v>
      </c>
      <c r="Q1069" s="8">
        <f t="shared" si="157"/>
        <v>1.58</v>
      </c>
      <c r="R1069" s="157">
        <f t="shared" si="153"/>
        <v>5</v>
      </c>
      <c r="S1069" s="9">
        <f t="shared" si="154"/>
        <v>1.58</v>
      </c>
      <c r="T1069" s="9"/>
    </row>
    <row r="1070" spans="1:20" s="16" customFormat="1" ht="13.5" customHeight="1" x14ac:dyDescent="0.15">
      <c r="A1070" s="10">
        <v>1069</v>
      </c>
      <c r="B1070" s="7" t="s">
        <v>3943</v>
      </c>
      <c r="C1070" s="70" t="s">
        <v>5115</v>
      </c>
      <c r="D1070" s="40"/>
      <c r="E1070" s="8"/>
      <c r="F1070" s="40"/>
      <c r="G1070" s="8"/>
      <c r="H1070" s="40"/>
      <c r="I1070" s="8"/>
      <c r="J1070" s="8"/>
      <c r="K1070" s="8"/>
      <c r="L1070" s="40"/>
      <c r="M1070" s="8"/>
      <c r="N1070" s="40"/>
      <c r="O1070" s="8"/>
      <c r="P1070" s="40">
        <v>5</v>
      </c>
      <c r="Q1070" s="8">
        <f t="shared" si="157"/>
        <v>1.58</v>
      </c>
      <c r="R1070" s="157">
        <f t="shared" si="153"/>
        <v>5</v>
      </c>
      <c r="S1070" s="9">
        <f t="shared" si="154"/>
        <v>1.58</v>
      </c>
      <c r="T1070" s="9"/>
    </row>
    <row r="1071" spans="1:20" s="16" customFormat="1" ht="13.5" customHeight="1" x14ac:dyDescent="0.15">
      <c r="A1071" s="10">
        <v>1070</v>
      </c>
      <c r="B1071" s="7" t="s">
        <v>4279</v>
      </c>
      <c r="C1071" s="70" t="s">
        <v>4280</v>
      </c>
      <c r="D1071" s="40"/>
      <c r="E1071" s="8"/>
      <c r="F1071" s="40"/>
      <c r="G1071" s="8"/>
      <c r="H1071" s="40"/>
      <c r="I1071" s="8"/>
      <c r="J1071" s="8"/>
      <c r="K1071" s="8"/>
      <c r="L1071" s="40"/>
      <c r="M1071" s="8"/>
      <c r="N1071" s="40"/>
      <c r="O1071" s="8"/>
      <c r="P1071" s="40">
        <v>5</v>
      </c>
      <c r="Q1071" s="8">
        <f t="shared" si="157"/>
        <v>1.58</v>
      </c>
      <c r="R1071" s="157">
        <f t="shared" si="153"/>
        <v>5</v>
      </c>
      <c r="S1071" s="9">
        <f t="shared" si="154"/>
        <v>1.58</v>
      </c>
      <c r="T1071" s="9"/>
    </row>
    <row r="1072" spans="1:20" s="16" customFormat="1" ht="13.5" customHeight="1" x14ac:dyDescent="0.15">
      <c r="A1072" s="10">
        <v>1071</v>
      </c>
      <c r="B1072" s="7" t="s">
        <v>4558</v>
      </c>
      <c r="C1072" s="70" t="s">
        <v>4559</v>
      </c>
      <c r="D1072" s="40"/>
      <c r="E1072" s="8"/>
      <c r="F1072" s="40"/>
      <c r="G1072" s="8"/>
      <c r="H1072" s="40"/>
      <c r="I1072" s="8"/>
      <c r="J1072" s="8"/>
      <c r="K1072" s="8"/>
      <c r="L1072" s="40"/>
      <c r="M1072" s="8"/>
      <c r="N1072" s="40"/>
      <c r="O1072" s="8"/>
      <c r="P1072" s="40">
        <v>5</v>
      </c>
      <c r="Q1072" s="8">
        <f t="shared" si="157"/>
        <v>1.58</v>
      </c>
      <c r="R1072" s="157">
        <f t="shared" si="153"/>
        <v>5</v>
      </c>
      <c r="S1072" s="9">
        <f t="shared" si="154"/>
        <v>1.58</v>
      </c>
      <c r="T1072" s="9"/>
    </row>
    <row r="1073" spans="1:20" s="16" customFormat="1" ht="13.5" customHeight="1" x14ac:dyDescent="0.15">
      <c r="A1073" s="10">
        <v>1072</v>
      </c>
      <c r="B1073" s="7" t="s">
        <v>36</v>
      </c>
      <c r="C1073" s="70" t="s">
        <v>37</v>
      </c>
      <c r="D1073" s="40">
        <v>4.2617866666666693</v>
      </c>
      <c r="E1073" s="8">
        <f t="shared" si="155"/>
        <v>1.35</v>
      </c>
      <c r="F1073" s="40"/>
      <c r="G1073" s="8"/>
      <c r="H1073" s="40"/>
      <c r="I1073" s="8"/>
      <c r="J1073" s="8"/>
      <c r="K1073" s="8"/>
      <c r="L1073" s="40"/>
      <c r="M1073" s="8"/>
      <c r="N1073" s="40"/>
      <c r="O1073" s="8"/>
      <c r="P1073" s="40">
        <v>5</v>
      </c>
      <c r="Q1073" s="8">
        <f t="shared" si="157"/>
        <v>1.58</v>
      </c>
      <c r="R1073" s="157">
        <f t="shared" si="153"/>
        <v>9.2617866666666693</v>
      </c>
      <c r="S1073" s="9">
        <f t="shared" si="154"/>
        <v>2.93</v>
      </c>
      <c r="T1073" s="9"/>
    </row>
    <row r="1074" spans="1:20" s="16" customFormat="1" ht="13.5" customHeight="1" x14ac:dyDescent="0.15">
      <c r="A1074" s="10">
        <v>1073</v>
      </c>
      <c r="B1074" s="7" t="s">
        <v>3553</v>
      </c>
      <c r="C1074" s="70" t="s">
        <v>3554</v>
      </c>
      <c r="D1074" s="40">
        <v>93.5</v>
      </c>
      <c r="E1074" s="8">
        <f t="shared" si="155"/>
        <v>29.61</v>
      </c>
      <c r="F1074" s="40"/>
      <c r="G1074" s="8"/>
      <c r="H1074" s="40"/>
      <c r="I1074" s="8"/>
      <c r="J1074" s="8"/>
      <c r="K1074" s="8"/>
      <c r="L1074" s="40"/>
      <c r="M1074" s="8"/>
      <c r="N1074" s="40">
        <v>32</v>
      </c>
      <c r="O1074" s="8">
        <f>ROUND(N1074*$U$3*3.5/3600,2)</f>
        <v>0.59</v>
      </c>
      <c r="P1074" s="40"/>
      <c r="Q1074" s="8"/>
      <c r="R1074" s="157">
        <f t="shared" si="153"/>
        <v>95.36666666666666</v>
      </c>
      <c r="S1074" s="9">
        <f t="shared" si="154"/>
        <v>30.2</v>
      </c>
      <c r="T1074" s="9"/>
    </row>
    <row r="1075" spans="1:20" s="16" customFormat="1" ht="13.5" customHeight="1" x14ac:dyDescent="0.15">
      <c r="A1075" s="10">
        <v>1074</v>
      </c>
      <c r="B1075" s="7" t="s">
        <v>3948</v>
      </c>
      <c r="C1075" s="70" t="s">
        <v>3949</v>
      </c>
      <c r="D1075" s="40"/>
      <c r="E1075" s="8"/>
      <c r="F1075" s="40"/>
      <c r="G1075" s="8"/>
      <c r="H1075" s="40"/>
      <c r="I1075" s="8"/>
      <c r="J1075" s="8"/>
      <c r="K1075" s="8"/>
      <c r="L1075" s="40"/>
      <c r="M1075" s="8"/>
      <c r="N1075" s="40"/>
      <c r="O1075" s="8"/>
      <c r="P1075" s="40">
        <v>5</v>
      </c>
      <c r="Q1075" s="8">
        <f>ROUND(P1075*$U$3/60,2)</f>
        <v>1.58</v>
      </c>
      <c r="R1075" s="157">
        <f t="shared" si="153"/>
        <v>5</v>
      </c>
      <c r="S1075" s="9">
        <f t="shared" si="154"/>
        <v>1.58</v>
      </c>
      <c r="T1075" s="9"/>
    </row>
    <row r="1076" spans="1:20" s="16" customFormat="1" ht="13.5" customHeight="1" x14ac:dyDescent="0.15">
      <c r="A1076" s="10">
        <v>1075</v>
      </c>
      <c r="B1076" s="7" t="s">
        <v>4281</v>
      </c>
      <c r="C1076" s="70" t="s">
        <v>4282</v>
      </c>
      <c r="D1076" s="40"/>
      <c r="E1076" s="8"/>
      <c r="F1076" s="40"/>
      <c r="G1076" s="8"/>
      <c r="H1076" s="40"/>
      <c r="I1076" s="8"/>
      <c r="J1076" s="8"/>
      <c r="K1076" s="8"/>
      <c r="L1076" s="40"/>
      <c r="M1076" s="8"/>
      <c r="N1076" s="40"/>
      <c r="O1076" s="8"/>
      <c r="P1076" s="40">
        <v>5</v>
      </c>
      <c r="Q1076" s="8">
        <f>ROUND(P1076*$U$3/60,2)</f>
        <v>1.58</v>
      </c>
      <c r="R1076" s="157">
        <f t="shared" si="153"/>
        <v>5</v>
      </c>
      <c r="S1076" s="9">
        <f t="shared" si="154"/>
        <v>1.58</v>
      </c>
      <c r="T1076" s="9"/>
    </row>
    <row r="1077" spans="1:20" s="16" customFormat="1" ht="13.5" customHeight="1" x14ac:dyDescent="0.15">
      <c r="A1077" s="10">
        <v>1076</v>
      </c>
      <c r="B1077" s="7" t="s">
        <v>4560</v>
      </c>
      <c r="C1077" s="70" t="s">
        <v>4561</v>
      </c>
      <c r="D1077" s="40"/>
      <c r="E1077" s="8"/>
      <c r="F1077" s="40"/>
      <c r="G1077" s="8"/>
      <c r="H1077" s="40"/>
      <c r="I1077" s="8"/>
      <c r="J1077" s="8"/>
      <c r="K1077" s="8"/>
      <c r="L1077" s="40"/>
      <c r="M1077" s="8"/>
      <c r="N1077" s="40"/>
      <c r="O1077" s="8"/>
      <c r="P1077" s="40">
        <v>5</v>
      </c>
      <c r="Q1077" s="8">
        <f>ROUND(P1077*$U$3/60,2)</f>
        <v>1.58</v>
      </c>
      <c r="R1077" s="157">
        <f t="shared" si="153"/>
        <v>5</v>
      </c>
      <c r="S1077" s="9">
        <f t="shared" si="154"/>
        <v>1.58</v>
      </c>
      <c r="T1077" s="9"/>
    </row>
    <row r="1078" spans="1:20" s="16" customFormat="1" ht="13.5" customHeight="1" x14ac:dyDescent="0.15">
      <c r="A1078" s="10">
        <v>1077</v>
      </c>
      <c r="B1078" s="7" t="s">
        <v>38</v>
      </c>
      <c r="C1078" s="70" t="s">
        <v>39</v>
      </c>
      <c r="D1078" s="40">
        <v>3.7960586197333304</v>
      </c>
      <c r="E1078" s="8">
        <f t="shared" si="155"/>
        <v>1.2</v>
      </c>
      <c r="F1078" s="40"/>
      <c r="G1078" s="8"/>
      <c r="H1078" s="40"/>
      <c r="I1078" s="8"/>
      <c r="J1078" s="8"/>
      <c r="K1078" s="8"/>
      <c r="L1078" s="40"/>
      <c r="M1078" s="8"/>
      <c r="N1078" s="40"/>
      <c r="O1078" s="8"/>
      <c r="P1078" s="40">
        <v>5</v>
      </c>
      <c r="Q1078" s="8">
        <f>ROUND(P1078*$U$3/60,2)</f>
        <v>1.58</v>
      </c>
      <c r="R1078" s="157">
        <f t="shared" si="153"/>
        <v>8.7960586197333299</v>
      </c>
      <c r="S1078" s="9">
        <f t="shared" si="154"/>
        <v>2.7800000000000002</v>
      </c>
      <c r="T1078" s="9"/>
    </row>
    <row r="1079" spans="1:20" s="16" customFormat="1" ht="13.5" customHeight="1" x14ac:dyDescent="0.15">
      <c r="A1079" s="10">
        <v>1078</v>
      </c>
      <c r="B1079" s="7" t="s">
        <v>3555</v>
      </c>
      <c r="C1079" s="70" t="s">
        <v>3556</v>
      </c>
      <c r="D1079" s="40">
        <v>57.12</v>
      </c>
      <c r="E1079" s="8">
        <f t="shared" si="155"/>
        <v>18.09</v>
      </c>
      <c r="F1079" s="40"/>
      <c r="G1079" s="8"/>
      <c r="H1079" s="40"/>
      <c r="I1079" s="8"/>
      <c r="J1079" s="8"/>
      <c r="K1079" s="8"/>
      <c r="L1079" s="40"/>
      <c r="M1079" s="8"/>
      <c r="N1079" s="40">
        <v>18</v>
      </c>
      <c r="O1079" s="8">
        <f>ROUND(N1079*$U$3*3.5/3600,2)</f>
        <v>0.33</v>
      </c>
      <c r="P1079" s="40"/>
      <c r="Q1079" s="8"/>
      <c r="R1079" s="157">
        <f t="shared" si="153"/>
        <v>58.169999999999995</v>
      </c>
      <c r="S1079" s="9">
        <f t="shared" si="154"/>
        <v>18.419999999999998</v>
      </c>
      <c r="T1079" s="9"/>
    </row>
    <row r="1080" spans="1:20" s="16" customFormat="1" ht="13.5" customHeight="1" x14ac:dyDescent="0.15">
      <c r="A1080" s="10">
        <v>1079</v>
      </c>
      <c r="B1080" s="7" t="s">
        <v>3732</v>
      </c>
      <c r="C1080" s="70" t="s">
        <v>3733</v>
      </c>
      <c r="D1080" s="40">
        <v>15.299999999999999</v>
      </c>
      <c r="E1080" s="8">
        <f t="shared" si="155"/>
        <v>4.8499999999999996</v>
      </c>
      <c r="F1080" s="40"/>
      <c r="G1080" s="8"/>
      <c r="H1080" s="40"/>
      <c r="I1080" s="8"/>
      <c r="J1080" s="8"/>
      <c r="K1080" s="8"/>
      <c r="L1080" s="40"/>
      <c r="M1080" s="8"/>
      <c r="N1080" s="40">
        <v>38</v>
      </c>
      <c r="O1080" s="8">
        <f>ROUND(N1080*$U$3*3.5/3600,2)</f>
        <v>0.7</v>
      </c>
      <c r="P1080" s="40"/>
      <c r="Q1080" s="8"/>
      <c r="R1080" s="157">
        <f t="shared" si="153"/>
        <v>17.516666666666666</v>
      </c>
      <c r="S1080" s="9">
        <f t="shared" si="154"/>
        <v>5.55</v>
      </c>
      <c r="T1080" s="9"/>
    </row>
    <row r="1081" spans="1:20" s="16" customFormat="1" ht="13.5" customHeight="1" x14ac:dyDescent="0.15">
      <c r="A1081" s="10">
        <v>1080</v>
      </c>
      <c r="B1081" s="7" t="s">
        <v>7272</v>
      </c>
      <c r="C1081" s="70" t="s">
        <v>3856</v>
      </c>
      <c r="D1081" s="40"/>
      <c r="E1081" s="8"/>
      <c r="F1081" s="40"/>
      <c r="G1081" s="8"/>
      <c r="H1081" s="40"/>
      <c r="I1081" s="8"/>
      <c r="J1081" s="8"/>
      <c r="K1081" s="8"/>
      <c r="L1081" s="40"/>
      <c r="M1081" s="8"/>
      <c r="N1081" s="40"/>
      <c r="O1081" s="8"/>
      <c r="P1081" s="40">
        <v>5</v>
      </c>
      <c r="Q1081" s="8">
        <f>ROUND(P1081*$U$3/60,2)</f>
        <v>1.58</v>
      </c>
      <c r="R1081" s="157">
        <f t="shared" si="153"/>
        <v>5</v>
      </c>
      <c r="S1081" s="9">
        <f t="shared" si="154"/>
        <v>1.58</v>
      </c>
      <c r="T1081" s="9"/>
    </row>
    <row r="1082" spans="1:20" s="16" customFormat="1" ht="13.5" customHeight="1" x14ac:dyDescent="0.15">
      <c r="A1082" s="10">
        <v>1081</v>
      </c>
      <c r="B1082" s="7" t="s">
        <v>3953</v>
      </c>
      <c r="C1082" s="70" t="s">
        <v>5373</v>
      </c>
      <c r="D1082" s="40"/>
      <c r="E1082" s="8"/>
      <c r="F1082" s="40"/>
      <c r="G1082" s="8"/>
      <c r="H1082" s="40"/>
      <c r="I1082" s="8"/>
      <c r="J1082" s="8"/>
      <c r="K1082" s="8"/>
      <c r="L1082" s="40"/>
      <c r="M1082" s="8"/>
      <c r="N1082" s="40"/>
      <c r="O1082" s="8"/>
      <c r="P1082" s="40">
        <v>5</v>
      </c>
      <c r="Q1082" s="8">
        <f>ROUND(P1082*$U$3/60,2)</f>
        <v>1.58</v>
      </c>
      <c r="R1082" s="157">
        <f t="shared" si="153"/>
        <v>5</v>
      </c>
      <c r="S1082" s="9">
        <f t="shared" si="154"/>
        <v>1.58</v>
      </c>
      <c r="T1082" s="9"/>
    </row>
    <row r="1083" spans="1:20" s="16" customFormat="1" ht="13.5" customHeight="1" x14ac:dyDescent="0.15">
      <c r="A1083" s="10">
        <v>1082</v>
      </c>
      <c r="B1083" s="7" t="s">
        <v>4221</v>
      </c>
      <c r="C1083" s="70" t="s">
        <v>4222</v>
      </c>
      <c r="D1083" s="40"/>
      <c r="E1083" s="8"/>
      <c r="F1083" s="40">
        <v>3.5909999999999997</v>
      </c>
      <c r="G1083" s="8">
        <f>ROUND(F1083*$U$3/60,2)</f>
        <v>1.1399999999999999</v>
      </c>
      <c r="H1083" s="40"/>
      <c r="I1083" s="8"/>
      <c r="J1083" s="8"/>
      <c r="K1083" s="8"/>
      <c r="L1083" s="40"/>
      <c r="M1083" s="8"/>
      <c r="N1083" s="40"/>
      <c r="O1083" s="8"/>
      <c r="P1083" s="40">
        <v>8</v>
      </c>
      <c r="Q1083" s="8">
        <f>ROUND(P1083*$U$3/60,2)</f>
        <v>2.5299999999999998</v>
      </c>
      <c r="R1083" s="157">
        <f t="shared" si="153"/>
        <v>11.590999999999999</v>
      </c>
      <c r="S1083" s="9">
        <f t="shared" si="154"/>
        <v>3.67</v>
      </c>
      <c r="T1083" s="9"/>
    </row>
    <row r="1084" spans="1:20" s="16" customFormat="1" ht="13.5" customHeight="1" x14ac:dyDescent="0.15">
      <c r="A1084" s="10">
        <v>1083</v>
      </c>
      <c r="B1084" s="7" t="s">
        <v>4562</v>
      </c>
      <c r="C1084" s="70" t="s">
        <v>4563</v>
      </c>
      <c r="D1084" s="40"/>
      <c r="E1084" s="8"/>
      <c r="F1084" s="40"/>
      <c r="G1084" s="8"/>
      <c r="H1084" s="40"/>
      <c r="I1084" s="8"/>
      <c r="J1084" s="8"/>
      <c r="K1084" s="8"/>
      <c r="L1084" s="40"/>
      <c r="M1084" s="8"/>
      <c r="N1084" s="40"/>
      <c r="O1084" s="8"/>
      <c r="P1084" s="40">
        <v>5</v>
      </c>
      <c r="Q1084" s="8">
        <f>ROUND(P1084*$U$3/60,2)</f>
        <v>1.58</v>
      </c>
      <c r="R1084" s="157">
        <f t="shared" si="153"/>
        <v>5</v>
      </c>
      <c r="S1084" s="9">
        <f t="shared" si="154"/>
        <v>1.58</v>
      </c>
      <c r="T1084" s="9"/>
    </row>
    <row r="1085" spans="1:20" s="16" customFormat="1" ht="13.5" customHeight="1" x14ac:dyDescent="0.15">
      <c r="A1085" s="10">
        <v>1084</v>
      </c>
      <c r="B1085" s="7" t="s">
        <v>40</v>
      </c>
      <c r="C1085" s="70" t="s">
        <v>4989</v>
      </c>
      <c r="D1085" s="40">
        <v>1.4671200600000001</v>
      </c>
      <c r="E1085" s="8">
        <f t="shared" si="155"/>
        <v>0.46</v>
      </c>
      <c r="F1085" s="40"/>
      <c r="G1085" s="8"/>
      <c r="H1085" s="40"/>
      <c r="I1085" s="8"/>
      <c r="J1085" s="8"/>
      <c r="K1085" s="8"/>
      <c r="L1085" s="40"/>
      <c r="M1085" s="8"/>
      <c r="N1085" s="40"/>
      <c r="O1085" s="8"/>
      <c r="P1085" s="40"/>
      <c r="Q1085" s="8"/>
      <c r="R1085" s="157">
        <f t="shared" si="153"/>
        <v>1.4671200600000001</v>
      </c>
      <c r="S1085" s="9">
        <f t="shared" si="154"/>
        <v>0.46</v>
      </c>
      <c r="T1085" s="9"/>
    </row>
    <row r="1086" spans="1:20" s="16" customFormat="1" ht="13.5" customHeight="1" x14ac:dyDescent="0.15">
      <c r="A1086" s="10">
        <v>1085</v>
      </c>
      <c r="B1086" s="7" t="s">
        <v>7273</v>
      </c>
      <c r="C1086" s="70" t="s">
        <v>5088</v>
      </c>
      <c r="D1086" s="40">
        <v>28.56</v>
      </c>
      <c r="E1086" s="8">
        <f t="shared" si="155"/>
        <v>9.0399999999999991</v>
      </c>
      <c r="F1086" s="40"/>
      <c r="G1086" s="8"/>
      <c r="H1086" s="40"/>
      <c r="I1086" s="8"/>
      <c r="J1086" s="8"/>
      <c r="K1086" s="8"/>
      <c r="L1086" s="40"/>
      <c r="M1086" s="8"/>
      <c r="N1086" s="40">
        <v>12</v>
      </c>
      <c r="O1086" s="8">
        <f>ROUND(N1086*$U$3*3.5/3600,2)</f>
        <v>0.22</v>
      </c>
      <c r="P1086" s="40">
        <v>5</v>
      </c>
      <c r="Q1086" s="8">
        <f>ROUND(P1086*$U$3/60,2)</f>
        <v>1.58</v>
      </c>
      <c r="R1086" s="157">
        <f t="shared" si="153"/>
        <v>34.260000000000005</v>
      </c>
      <c r="S1086" s="9">
        <f t="shared" si="154"/>
        <v>10.84</v>
      </c>
      <c r="T1086" s="9"/>
    </row>
    <row r="1087" spans="1:20" s="16" customFormat="1" ht="13.5" customHeight="1" x14ac:dyDescent="0.15">
      <c r="A1087" s="10">
        <v>1086</v>
      </c>
      <c r="B1087" s="7" t="s">
        <v>7274</v>
      </c>
      <c r="C1087" s="70" t="s">
        <v>3857</v>
      </c>
      <c r="D1087" s="40"/>
      <c r="E1087" s="8"/>
      <c r="F1087" s="40"/>
      <c r="G1087" s="8"/>
      <c r="H1087" s="40"/>
      <c r="I1087" s="8"/>
      <c r="J1087" s="8"/>
      <c r="K1087" s="8"/>
      <c r="L1087" s="40"/>
      <c r="M1087" s="8"/>
      <c r="N1087" s="40"/>
      <c r="O1087" s="8"/>
      <c r="P1087" s="40">
        <v>5</v>
      </c>
      <c r="Q1087" s="8">
        <f>ROUND(P1087*$U$3/60,2)</f>
        <v>1.58</v>
      </c>
      <c r="R1087" s="157">
        <f t="shared" si="153"/>
        <v>5</v>
      </c>
      <c r="S1087" s="9">
        <f t="shared" si="154"/>
        <v>1.58</v>
      </c>
      <c r="T1087" s="9"/>
    </row>
    <row r="1088" spans="1:20" s="16" customFormat="1" ht="13.5" customHeight="1" x14ac:dyDescent="0.15">
      <c r="A1088" s="10">
        <v>1087</v>
      </c>
      <c r="B1088" s="7" t="s">
        <v>3954</v>
      </c>
      <c r="C1088" s="70" t="s">
        <v>5374</v>
      </c>
      <c r="D1088" s="40"/>
      <c r="E1088" s="8"/>
      <c r="F1088" s="40"/>
      <c r="G1088" s="8"/>
      <c r="H1088" s="40"/>
      <c r="I1088" s="8"/>
      <c r="J1088" s="8"/>
      <c r="K1088" s="8"/>
      <c r="L1088" s="40"/>
      <c r="M1088" s="8"/>
      <c r="N1088" s="40"/>
      <c r="O1088" s="8"/>
      <c r="P1088" s="40">
        <v>5</v>
      </c>
      <c r="Q1088" s="8">
        <f>ROUND(P1088*$U$3/60,2)</f>
        <v>1.58</v>
      </c>
      <c r="R1088" s="157">
        <f t="shared" si="153"/>
        <v>5</v>
      </c>
      <c r="S1088" s="9">
        <f t="shared" si="154"/>
        <v>1.58</v>
      </c>
      <c r="T1088" s="9"/>
    </row>
    <row r="1089" spans="1:20" s="16" customFormat="1" ht="13.5" customHeight="1" x14ac:dyDescent="0.15">
      <c r="A1089" s="10">
        <v>1088</v>
      </c>
      <c r="B1089" s="7" t="s">
        <v>4283</v>
      </c>
      <c r="C1089" s="70" t="s">
        <v>4284</v>
      </c>
      <c r="D1089" s="40"/>
      <c r="E1089" s="8"/>
      <c r="F1089" s="40"/>
      <c r="G1089" s="8"/>
      <c r="H1089" s="40"/>
      <c r="I1089" s="8"/>
      <c r="J1089" s="8"/>
      <c r="K1089" s="8"/>
      <c r="L1089" s="40"/>
      <c r="M1089" s="8"/>
      <c r="N1089" s="40"/>
      <c r="O1089" s="8"/>
      <c r="P1089" s="40">
        <v>5</v>
      </c>
      <c r="Q1089" s="8">
        <f>ROUND(P1089*$U$3/60,2)</f>
        <v>1.58</v>
      </c>
      <c r="R1089" s="157">
        <f t="shared" si="153"/>
        <v>5</v>
      </c>
      <c r="S1089" s="9">
        <f t="shared" si="154"/>
        <v>1.58</v>
      </c>
      <c r="T1089" s="9"/>
    </row>
    <row r="1090" spans="1:20" s="16" customFormat="1" ht="13.5" customHeight="1" x14ac:dyDescent="0.15">
      <c r="A1090" s="10">
        <v>1089</v>
      </c>
      <c r="B1090" s="7" t="s">
        <v>4564</v>
      </c>
      <c r="C1090" s="70" t="s">
        <v>4565</v>
      </c>
      <c r="D1090" s="40">
        <v>121.5</v>
      </c>
      <c r="E1090" s="8">
        <f t="shared" si="155"/>
        <v>38.479999999999997</v>
      </c>
      <c r="F1090" s="40"/>
      <c r="G1090" s="8"/>
      <c r="H1090" s="40"/>
      <c r="I1090" s="8"/>
      <c r="J1090" s="8"/>
      <c r="K1090" s="8"/>
      <c r="L1090" s="40"/>
      <c r="M1090" s="8"/>
      <c r="N1090" s="40">
        <v>2</v>
      </c>
      <c r="O1090" s="8">
        <f>ROUND(N1090*$U$3*3.5/3600,2)</f>
        <v>0.04</v>
      </c>
      <c r="P1090" s="40"/>
      <c r="Q1090" s="8"/>
      <c r="R1090" s="157">
        <f t="shared" ref="R1090:R1153" si="158">F1090+D1090+H1090+L1090+P1090+N1090*3.5/60</f>
        <v>121.61666666666666</v>
      </c>
      <c r="S1090" s="9">
        <f t="shared" ref="S1090:S1153" si="159">E1090+G1090+I1090+M1090+O1090+Q1090</f>
        <v>38.519999999999996</v>
      </c>
      <c r="T1090" s="9"/>
    </row>
    <row r="1091" spans="1:20" s="16" customFormat="1" ht="13.5" customHeight="1" x14ac:dyDescent="0.15">
      <c r="A1091" s="10">
        <v>1090</v>
      </c>
      <c r="B1091" s="7" t="s">
        <v>41</v>
      </c>
      <c r="C1091" s="70" t="s">
        <v>42</v>
      </c>
      <c r="D1091" s="40">
        <v>1.552898202545453</v>
      </c>
      <c r="E1091" s="8">
        <f t="shared" si="155"/>
        <v>0.49</v>
      </c>
      <c r="F1091" s="40"/>
      <c r="G1091" s="8"/>
      <c r="H1091" s="40"/>
      <c r="I1091" s="8"/>
      <c r="J1091" s="8"/>
      <c r="K1091" s="8"/>
      <c r="L1091" s="40"/>
      <c r="M1091" s="8"/>
      <c r="N1091" s="40"/>
      <c r="O1091" s="8"/>
      <c r="P1091" s="40">
        <v>5</v>
      </c>
      <c r="Q1091" s="8">
        <f>ROUND(P1091*$U$3/60,2)</f>
        <v>1.58</v>
      </c>
      <c r="R1091" s="157">
        <f t="shared" si="158"/>
        <v>6.5528982025454532</v>
      </c>
      <c r="S1091" s="9">
        <f t="shared" si="159"/>
        <v>2.0700000000000003</v>
      </c>
      <c r="T1091" s="9"/>
    </row>
    <row r="1092" spans="1:20" s="16" customFormat="1" ht="13.5" customHeight="1" x14ac:dyDescent="0.15">
      <c r="A1092" s="10">
        <v>1091</v>
      </c>
      <c r="B1092" s="7" t="s">
        <v>3557</v>
      </c>
      <c r="C1092" s="70" t="s">
        <v>3558</v>
      </c>
      <c r="D1092" s="40">
        <v>49.027999999999999</v>
      </c>
      <c r="E1092" s="8">
        <f t="shared" si="155"/>
        <v>15.53</v>
      </c>
      <c r="F1092" s="40"/>
      <c r="G1092" s="8"/>
      <c r="H1092" s="40"/>
      <c r="I1092" s="8"/>
      <c r="J1092" s="8"/>
      <c r="K1092" s="8"/>
      <c r="L1092" s="40"/>
      <c r="M1092" s="8"/>
      <c r="N1092" s="40">
        <v>57</v>
      </c>
      <c r="O1092" s="8">
        <f>ROUND(N1092*$U$3*3.5/3600,2)</f>
        <v>1.05</v>
      </c>
      <c r="P1092" s="40">
        <v>5</v>
      </c>
      <c r="Q1092" s="8">
        <f>ROUND(P1092*$U$3/60,2)</f>
        <v>1.58</v>
      </c>
      <c r="R1092" s="157">
        <f t="shared" si="158"/>
        <v>57.353000000000002</v>
      </c>
      <c r="S1092" s="9">
        <f t="shared" si="159"/>
        <v>18.159999999999997</v>
      </c>
      <c r="T1092" s="9"/>
    </row>
    <row r="1093" spans="1:20" s="16" customFormat="1" ht="13.5" customHeight="1" x14ac:dyDescent="0.15">
      <c r="A1093" s="10">
        <v>1092</v>
      </c>
      <c r="B1093" s="7" t="s">
        <v>3736</v>
      </c>
      <c r="C1093" s="70" t="s">
        <v>3737</v>
      </c>
      <c r="D1093" s="40">
        <v>9.52</v>
      </c>
      <c r="E1093" s="8">
        <f t="shared" si="155"/>
        <v>3.01</v>
      </c>
      <c r="F1093" s="40"/>
      <c r="G1093" s="8"/>
      <c r="H1093" s="40"/>
      <c r="I1093" s="8"/>
      <c r="J1093" s="8"/>
      <c r="K1093" s="8"/>
      <c r="L1093" s="40"/>
      <c r="M1093" s="8"/>
      <c r="N1093" s="40">
        <v>38</v>
      </c>
      <c r="O1093" s="8">
        <f>ROUND(N1093*$U$3*3.5/3600,2)</f>
        <v>0.7</v>
      </c>
      <c r="P1093" s="40"/>
      <c r="Q1093" s="8"/>
      <c r="R1093" s="157">
        <f t="shared" si="158"/>
        <v>11.736666666666666</v>
      </c>
      <c r="S1093" s="9">
        <f t="shared" si="159"/>
        <v>3.71</v>
      </c>
      <c r="T1093" s="9"/>
    </row>
    <row r="1094" spans="1:20" s="16" customFormat="1" ht="13.5" customHeight="1" x14ac:dyDescent="0.15">
      <c r="A1094" s="10">
        <v>1093</v>
      </c>
      <c r="B1094" s="7" t="s">
        <v>7275</v>
      </c>
      <c r="C1094" s="70" t="s">
        <v>5102</v>
      </c>
      <c r="D1094" s="40"/>
      <c r="E1094" s="8"/>
      <c r="F1094" s="40"/>
      <c r="G1094" s="8"/>
      <c r="H1094" s="40"/>
      <c r="I1094" s="8"/>
      <c r="J1094" s="8"/>
      <c r="K1094" s="8"/>
      <c r="L1094" s="40"/>
      <c r="M1094" s="8"/>
      <c r="N1094" s="40"/>
      <c r="O1094" s="8"/>
      <c r="P1094" s="40">
        <v>5</v>
      </c>
      <c r="Q1094" s="8">
        <f>ROUND(P1094*$U$3/60,2)</f>
        <v>1.58</v>
      </c>
      <c r="R1094" s="157">
        <f t="shared" si="158"/>
        <v>5</v>
      </c>
      <c r="S1094" s="9">
        <f t="shared" si="159"/>
        <v>1.58</v>
      </c>
      <c r="T1094" s="9"/>
    </row>
    <row r="1095" spans="1:20" s="16" customFormat="1" ht="13.5" customHeight="1" x14ac:dyDescent="0.15">
      <c r="A1095" s="10">
        <v>1094</v>
      </c>
      <c r="B1095" s="7" t="s">
        <v>3955</v>
      </c>
      <c r="C1095" s="70" t="s">
        <v>5375</v>
      </c>
      <c r="D1095" s="40"/>
      <c r="E1095" s="8"/>
      <c r="F1095" s="40"/>
      <c r="G1095" s="8"/>
      <c r="H1095" s="40"/>
      <c r="I1095" s="8"/>
      <c r="J1095" s="8"/>
      <c r="K1095" s="8"/>
      <c r="L1095" s="40"/>
      <c r="M1095" s="8"/>
      <c r="N1095" s="40"/>
      <c r="O1095" s="8"/>
      <c r="P1095" s="40">
        <v>5</v>
      </c>
      <c r="Q1095" s="8">
        <f>ROUND(P1095*$U$3/60,2)</f>
        <v>1.58</v>
      </c>
      <c r="R1095" s="157">
        <f t="shared" si="158"/>
        <v>5</v>
      </c>
      <c r="S1095" s="9">
        <f t="shared" si="159"/>
        <v>1.58</v>
      </c>
      <c r="T1095" s="9"/>
    </row>
    <row r="1096" spans="1:20" s="16" customFormat="1" ht="13.5" customHeight="1" x14ac:dyDescent="0.15">
      <c r="A1096" s="10">
        <v>1095</v>
      </c>
      <c r="B1096" s="7" t="s">
        <v>4566</v>
      </c>
      <c r="C1096" s="70" t="s">
        <v>4567</v>
      </c>
      <c r="D1096" s="40">
        <v>13.5</v>
      </c>
      <c r="E1096" s="8">
        <f t="shared" ref="E1096:E1153" si="160">ROUND(D1096/60*19,2)</f>
        <v>4.28</v>
      </c>
      <c r="F1096" s="40"/>
      <c r="G1096" s="8"/>
      <c r="H1096" s="40"/>
      <c r="I1096" s="8"/>
      <c r="J1096" s="8"/>
      <c r="K1096" s="8"/>
      <c r="L1096" s="40"/>
      <c r="M1096" s="8"/>
      <c r="N1096" s="40">
        <v>2</v>
      </c>
      <c r="O1096" s="8">
        <f>ROUND(N1096*$U$3*3.5/3600,2)</f>
        <v>0.04</v>
      </c>
      <c r="P1096" s="40"/>
      <c r="Q1096" s="8"/>
      <c r="R1096" s="157">
        <f t="shared" si="158"/>
        <v>13.616666666666667</v>
      </c>
      <c r="S1096" s="9">
        <f t="shared" si="159"/>
        <v>4.32</v>
      </c>
      <c r="T1096" s="9"/>
    </row>
    <row r="1097" spans="1:20" s="16" customFormat="1" ht="13.5" customHeight="1" x14ac:dyDescent="0.15">
      <c r="A1097" s="10">
        <v>1096</v>
      </c>
      <c r="B1097" s="7" t="s">
        <v>43</v>
      </c>
      <c r="C1097" s="70" t="s">
        <v>44</v>
      </c>
      <c r="D1097" s="40">
        <v>3.7290633333333307</v>
      </c>
      <c r="E1097" s="8">
        <f t="shared" si="160"/>
        <v>1.18</v>
      </c>
      <c r="F1097" s="40"/>
      <c r="G1097" s="8"/>
      <c r="H1097" s="40"/>
      <c r="I1097" s="8"/>
      <c r="J1097" s="8"/>
      <c r="K1097" s="8"/>
      <c r="L1097" s="40"/>
      <c r="M1097" s="8"/>
      <c r="N1097" s="40"/>
      <c r="O1097" s="8"/>
      <c r="P1097" s="40">
        <v>5</v>
      </c>
      <c r="Q1097" s="8">
        <f>ROUND(P1097*$U$3/60,2)</f>
        <v>1.58</v>
      </c>
      <c r="R1097" s="157">
        <f t="shared" si="158"/>
        <v>8.7290633333333307</v>
      </c>
      <c r="S1097" s="9">
        <f t="shared" si="159"/>
        <v>2.76</v>
      </c>
      <c r="T1097" s="9"/>
    </row>
    <row r="1098" spans="1:20" s="16" customFormat="1" ht="13.5" customHeight="1" x14ac:dyDescent="0.15">
      <c r="A1098" s="10">
        <v>1097</v>
      </c>
      <c r="B1098" s="7" t="s">
        <v>3559</v>
      </c>
      <c r="C1098" s="70" t="s">
        <v>3560</v>
      </c>
      <c r="D1098" s="40">
        <v>8.5679999999999996</v>
      </c>
      <c r="E1098" s="8">
        <f t="shared" si="160"/>
        <v>2.71</v>
      </c>
      <c r="F1098" s="40"/>
      <c r="G1098" s="8"/>
      <c r="H1098" s="40"/>
      <c r="I1098" s="8"/>
      <c r="J1098" s="8"/>
      <c r="K1098" s="8"/>
      <c r="L1098" s="40"/>
      <c r="M1098" s="8"/>
      <c r="N1098" s="40">
        <v>12</v>
      </c>
      <c r="O1098" s="8">
        <f>ROUND(N1098*$U$3*3.5/3600,2)</f>
        <v>0.22</v>
      </c>
      <c r="P1098" s="40"/>
      <c r="Q1098" s="8"/>
      <c r="R1098" s="157">
        <f t="shared" si="158"/>
        <v>9.2679999999999989</v>
      </c>
      <c r="S1098" s="9">
        <f t="shared" si="159"/>
        <v>2.93</v>
      </c>
      <c r="T1098" s="9"/>
    </row>
    <row r="1099" spans="1:20" s="16" customFormat="1" ht="13.5" customHeight="1" x14ac:dyDescent="0.15">
      <c r="A1099" s="10">
        <v>1098</v>
      </c>
      <c r="B1099" s="7" t="s">
        <v>7276</v>
      </c>
      <c r="C1099" s="70" t="s">
        <v>3858</v>
      </c>
      <c r="D1099" s="40"/>
      <c r="E1099" s="8"/>
      <c r="F1099" s="40"/>
      <c r="G1099" s="8"/>
      <c r="H1099" s="40"/>
      <c r="I1099" s="8"/>
      <c r="J1099" s="8"/>
      <c r="K1099" s="8"/>
      <c r="L1099" s="40"/>
      <c r="M1099" s="8"/>
      <c r="N1099" s="40"/>
      <c r="O1099" s="8"/>
      <c r="P1099" s="40">
        <v>5</v>
      </c>
      <c r="Q1099" s="8">
        <f>ROUND(P1099*$U$3/60,2)</f>
        <v>1.58</v>
      </c>
      <c r="R1099" s="157">
        <f t="shared" si="158"/>
        <v>5</v>
      </c>
      <c r="S1099" s="9">
        <f t="shared" si="159"/>
        <v>1.58</v>
      </c>
      <c r="T1099" s="9"/>
    </row>
    <row r="1100" spans="1:20" s="16" customFormat="1" ht="13.5" customHeight="1" x14ac:dyDescent="0.15">
      <c r="A1100" s="10">
        <v>1099</v>
      </c>
      <c r="B1100" s="7" t="s">
        <v>3956</v>
      </c>
      <c r="C1100" s="70" t="s">
        <v>5376</v>
      </c>
      <c r="D1100" s="40"/>
      <c r="E1100" s="8"/>
      <c r="F1100" s="40"/>
      <c r="G1100" s="8"/>
      <c r="H1100" s="40"/>
      <c r="I1100" s="8"/>
      <c r="J1100" s="8"/>
      <c r="K1100" s="8"/>
      <c r="L1100" s="40"/>
      <c r="M1100" s="8"/>
      <c r="N1100" s="40"/>
      <c r="O1100" s="8"/>
      <c r="P1100" s="40">
        <v>5</v>
      </c>
      <c r="Q1100" s="8">
        <f>ROUND(P1100*$U$3/60,2)</f>
        <v>1.58</v>
      </c>
      <c r="R1100" s="157">
        <f t="shared" si="158"/>
        <v>5</v>
      </c>
      <c r="S1100" s="9">
        <f t="shared" si="159"/>
        <v>1.58</v>
      </c>
      <c r="T1100" s="9"/>
    </row>
    <row r="1101" spans="1:20" s="16" customFormat="1" ht="13.5" customHeight="1" x14ac:dyDescent="0.15">
      <c r="A1101" s="10">
        <v>1100</v>
      </c>
      <c r="B1101" s="7" t="s">
        <v>4285</v>
      </c>
      <c r="C1101" s="70" t="s">
        <v>4286</v>
      </c>
      <c r="D1101" s="40"/>
      <c r="E1101" s="8"/>
      <c r="F1101" s="40"/>
      <c r="G1101" s="8"/>
      <c r="H1101" s="40"/>
      <c r="I1101" s="8"/>
      <c r="J1101" s="8"/>
      <c r="K1101" s="8"/>
      <c r="L1101" s="40"/>
      <c r="M1101" s="8"/>
      <c r="N1101" s="40"/>
      <c r="O1101" s="8"/>
      <c r="P1101" s="40">
        <v>5</v>
      </c>
      <c r="Q1101" s="8">
        <f>ROUND(P1101*$U$3/60,2)</f>
        <v>1.58</v>
      </c>
      <c r="R1101" s="157">
        <f t="shared" si="158"/>
        <v>5</v>
      </c>
      <c r="S1101" s="9">
        <f t="shared" si="159"/>
        <v>1.58</v>
      </c>
      <c r="T1101" s="9"/>
    </row>
    <row r="1102" spans="1:20" s="16" customFormat="1" ht="13.5" customHeight="1" x14ac:dyDescent="0.15">
      <c r="A1102" s="10">
        <v>1101</v>
      </c>
      <c r="B1102" s="7" t="s">
        <v>4568</v>
      </c>
      <c r="C1102" s="70" t="s">
        <v>4569</v>
      </c>
      <c r="D1102" s="40">
        <v>9</v>
      </c>
      <c r="E1102" s="8">
        <f t="shared" si="160"/>
        <v>2.85</v>
      </c>
      <c r="F1102" s="40"/>
      <c r="G1102" s="8"/>
      <c r="H1102" s="40"/>
      <c r="I1102" s="8"/>
      <c r="J1102" s="8"/>
      <c r="K1102" s="8"/>
      <c r="L1102" s="40"/>
      <c r="M1102" s="8"/>
      <c r="N1102" s="40">
        <v>2</v>
      </c>
      <c r="O1102" s="8">
        <f>ROUND(N1102*$U$3*3.5/3600,2)</f>
        <v>0.04</v>
      </c>
      <c r="P1102" s="40"/>
      <c r="Q1102" s="8"/>
      <c r="R1102" s="157">
        <f t="shared" si="158"/>
        <v>9.1166666666666671</v>
      </c>
      <c r="S1102" s="9">
        <f t="shared" si="159"/>
        <v>2.89</v>
      </c>
      <c r="T1102" s="9"/>
    </row>
    <row r="1103" spans="1:20" s="16" customFormat="1" ht="13.5" customHeight="1" x14ac:dyDescent="0.15">
      <c r="A1103" s="10">
        <v>1102</v>
      </c>
      <c r="B1103" s="7" t="s">
        <v>45</v>
      </c>
      <c r="C1103" s="70" t="s">
        <v>46</v>
      </c>
      <c r="D1103" s="40">
        <v>2.0191663340799999</v>
      </c>
      <c r="E1103" s="8">
        <f t="shared" si="160"/>
        <v>0.64</v>
      </c>
      <c r="F1103" s="40"/>
      <c r="G1103" s="8"/>
      <c r="H1103" s="40"/>
      <c r="I1103" s="8"/>
      <c r="J1103" s="8"/>
      <c r="K1103" s="8"/>
      <c r="L1103" s="40"/>
      <c r="M1103" s="8"/>
      <c r="N1103" s="40"/>
      <c r="O1103" s="8"/>
      <c r="P1103" s="40"/>
      <c r="Q1103" s="8"/>
      <c r="R1103" s="157">
        <f t="shared" si="158"/>
        <v>2.0191663340799999</v>
      </c>
      <c r="S1103" s="9">
        <f t="shared" si="159"/>
        <v>0.64</v>
      </c>
      <c r="T1103" s="9"/>
    </row>
    <row r="1104" spans="1:20" s="16" customFormat="1" ht="13.5" customHeight="1" x14ac:dyDescent="0.15">
      <c r="A1104" s="10">
        <v>1103</v>
      </c>
      <c r="B1104" s="7" t="s">
        <v>606</v>
      </c>
      <c r="C1104" s="70" t="s">
        <v>607</v>
      </c>
      <c r="D1104" s="40">
        <v>216.75</v>
      </c>
      <c r="E1104" s="8">
        <f t="shared" si="160"/>
        <v>68.64</v>
      </c>
      <c r="F1104" s="40"/>
      <c r="G1104" s="8"/>
      <c r="H1104" s="40"/>
      <c r="I1104" s="8"/>
      <c r="J1104" s="8"/>
      <c r="K1104" s="8"/>
      <c r="L1104" s="40"/>
      <c r="M1104" s="8"/>
      <c r="N1104" s="40">
        <v>35</v>
      </c>
      <c r="O1104" s="8">
        <f>ROUND(N1104*$U$3*3.5/3600,2)</f>
        <v>0.65</v>
      </c>
      <c r="P1104" s="40">
        <v>5</v>
      </c>
      <c r="Q1104" s="8">
        <f>ROUND(P1104*$U$3/60,2)</f>
        <v>1.58</v>
      </c>
      <c r="R1104" s="157">
        <f t="shared" si="158"/>
        <v>223.79166666666666</v>
      </c>
      <c r="S1104" s="9">
        <f t="shared" si="159"/>
        <v>70.87</v>
      </c>
      <c r="T1104" s="9"/>
    </row>
    <row r="1105" spans="1:20" s="16" customFormat="1" ht="13.5" customHeight="1" x14ac:dyDescent="0.15">
      <c r="A1105" s="10">
        <v>1104</v>
      </c>
      <c r="B1105" s="7" t="s">
        <v>7277</v>
      </c>
      <c r="C1105" s="70" t="s">
        <v>5092</v>
      </c>
      <c r="D1105" s="40">
        <v>1.4449999999999998</v>
      </c>
      <c r="E1105" s="8">
        <f t="shared" si="160"/>
        <v>0.46</v>
      </c>
      <c r="F1105" s="40"/>
      <c r="G1105" s="8"/>
      <c r="H1105" s="40"/>
      <c r="I1105" s="8"/>
      <c r="J1105" s="8"/>
      <c r="K1105" s="8"/>
      <c r="L1105" s="40"/>
      <c r="M1105" s="8"/>
      <c r="N1105" s="40"/>
      <c r="O1105" s="8"/>
      <c r="P1105" s="40">
        <v>5</v>
      </c>
      <c r="Q1105" s="8">
        <f>ROUND(P1105*$U$3/60,2)</f>
        <v>1.58</v>
      </c>
      <c r="R1105" s="157">
        <f t="shared" si="158"/>
        <v>6.4450000000000003</v>
      </c>
      <c r="S1105" s="9">
        <f t="shared" si="159"/>
        <v>2.04</v>
      </c>
      <c r="T1105" s="9"/>
    </row>
    <row r="1106" spans="1:20" s="16" customFormat="1" ht="13.5" customHeight="1" x14ac:dyDescent="0.15">
      <c r="A1106" s="10">
        <v>1105</v>
      </c>
      <c r="B1106" s="7" t="s">
        <v>7278</v>
      </c>
      <c r="C1106" s="70" t="s">
        <v>5103</v>
      </c>
      <c r="D1106" s="40"/>
      <c r="E1106" s="8"/>
      <c r="F1106" s="40"/>
      <c r="G1106" s="8"/>
      <c r="H1106" s="40"/>
      <c r="I1106" s="8"/>
      <c r="J1106" s="8"/>
      <c r="K1106" s="8"/>
      <c r="L1106" s="40"/>
      <c r="M1106" s="8"/>
      <c r="N1106" s="40"/>
      <c r="O1106" s="8"/>
      <c r="P1106" s="40">
        <v>5</v>
      </c>
      <c r="Q1106" s="8">
        <f>ROUND(P1106*$U$3/60,2)</f>
        <v>1.58</v>
      </c>
      <c r="R1106" s="157">
        <f t="shared" si="158"/>
        <v>5</v>
      </c>
      <c r="S1106" s="9">
        <f t="shared" si="159"/>
        <v>1.58</v>
      </c>
      <c r="T1106" s="9"/>
    </row>
    <row r="1107" spans="1:20" s="16" customFormat="1" ht="13.5" customHeight="1" x14ac:dyDescent="0.15">
      <c r="A1107" s="10">
        <v>1106</v>
      </c>
      <c r="B1107" s="7" t="s">
        <v>3957</v>
      </c>
      <c r="C1107" s="70" t="s">
        <v>5116</v>
      </c>
      <c r="D1107" s="40"/>
      <c r="E1107" s="8"/>
      <c r="F1107" s="40"/>
      <c r="G1107" s="8"/>
      <c r="H1107" s="40"/>
      <c r="I1107" s="8"/>
      <c r="J1107" s="8"/>
      <c r="K1107" s="8"/>
      <c r="L1107" s="40"/>
      <c r="M1107" s="8"/>
      <c r="N1107" s="40"/>
      <c r="O1107" s="8"/>
      <c r="P1107" s="40">
        <v>5</v>
      </c>
      <c r="Q1107" s="8">
        <f>ROUND(P1107*$U$3/60,2)</f>
        <v>1.58</v>
      </c>
      <c r="R1107" s="157">
        <f t="shared" si="158"/>
        <v>5</v>
      </c>
      <c r="S1107" s="9">
        <f t="shared" si="159"/>
        <v>1.58</v>
      </c>
      <c r="T1107" s="9"/>
    </row>
    <row r="1108" spans="1:20" s="16" customFormat="1" ht="13.5" customHeight="1" x14ac:dyDescent="0.15">
      <c r="A1108" s="10">
        <v>1107</v>
      </c>
      <c r="B1108" s="7" t="s">
        <v>4287</v>
      </c>
      <c r="C1108" s="70" t="s">
        <v>4288</v>
      </c>
      <c r="D1108" s="40"/>
      <c r="E1108" s="8"/>
      <c r="F1108" s="40"/>
      <c r="G1108" s="8"/>
      <c r="H1108" s="40"/>
      <c r="I1108" s="8"/>
      <c r="J1108" s="8"/>
      <c r="K1108" s="8"/>
      <c r="L1108" s="40"/>
      <c r="M1108" s="8"/>
      <c r="N1108" s="40"/>
      <c r="O1108" s="8"/>
      <c r="P1108" s="40">
        <v>5</v>
      </c>
      <c r="Q1108" s="8">
        <f>ROUND(P1108*$U$3/60,2)</f>
        <v>1.58</v>
      </c>
      <c r="R1108" s="157">
        <f t="shared" si="158"/>
        <v>5</v>
      </c>
      <c r="S1108" s="9">
        <f t="shared" si="159"/>
        <v>1.58</v>
      </c>
      <c r="T1108" s="9"/>
    </row>
    <row r="1109" spans="1:20" s="16" customFormat="1" ht="13.5" customHeight="1" x14ac:dyDescent="0.15">
      <c r="A1109" s="10">
        <v>1108</v>
      </c>
      <c r="B1109" s="7" t="s">
        <v>47</v>
      </c>
      <c r="C1109" s="70" t="s">
        <v>4990</v>
      </c>
      <c r="D1109" s="40">
        <v>1.4671200600000001</v>
      </c>
      <c r="E1109" s="8">
        <f t="shared" si="160"/>
        <v>0.46</v>
      </c>
      <c r="F1109" s="40"/>
      <c r="G1109" s="8"/>
      <c r="H1109" s="40"/>
      <c r="I1109" s="8"/>
      <c r="J1109" s="8"/>
      <c r="K1109" s="8"/>
      <c r="L1109" s="40"/>
      <c r="M1109" s="8"/>
      <c r="N1109" s="40"/>
      <c r="O1109" s="8"/>
      <c r="P1109" s="40"/>
      <c r="Q1109" s="8"/>
      <c r="R1109" s="157">
        <f t="shared" si="158"/>
        <v>1.4671200600000001</v>
      </c>
      <c r="S1109" s="9">
        <f t="shared" si="159"/>
        <v>0.46</v>
      </c>
      <c r="T1109" s="9"/>
    </row>
    <row r="1110" spans="1:20" s="16" customFormat="1" ht="13.5" customHeight="1" x14ac:dyDescent="0.15">
      <c r="A1110" s="10">
        <v>1109</v>
      </c>
      <c r="B1110" s="7" t="s">
        <v>3562</v>
      </c>
      <c r="C1110" s="70" t="s">
        <v>5089</v>
      </c>
      <c r="D1110" s="40"/>
      <c r="E1110" s="8"/>
      <c r="F1110" s="40"/>
      <c r="G1110" s="8"/>
      <c r="H1110" s="40"/>
      <c r="I1110" s="8"/>
      <c r="J1110" s="8"/>
      <c r="K1110" s="8"/>
      <c r="L1110" s="40"/>
      <c r="M1110" s="8"/>
      <c r="N1110" s="40"/>
      <c r="O1110" s="8"/>
      <c r="P1110" s="40">
        <v>5</v>
      </c>
      <c r="Q1110" s="8">
        <f>ROUND(P1110*$U$3/60,2)</f>
        <v>1.58</v>
      </c>
      <c r="R1110" s="157">
        <f t="shared" si="158"/>
        <v>5</v>
      </c>
      <c r="S1110" s="9">
        <f t="shared" si="159"/>
        <v>1.58</v>
      </c>
      <c r="T1110" s="9"/>
    </row>
    <row r="1111" spans="1:20" s="16" customFormat="1" ht="13.5" customHeight="1" x14ac:dyDescent="0.15">
      <c r="A1111" s="10">
        <v>1110</v>
      </c>
      <c r="B1111" s="7" t="s">
        <v>7279</v>
      </c>
      <c r="C1111" s="70" t="s">
        <v>5104</v>
      </c>
      <c r="D1111" s="40"/>
      <c r="E1111" s="8"/>
      <c r="F1111" s="40"/>
      <c r="G1111" s="8"/>
      <c r="H1111" s="40"/>
      <c r="I1111" s="8"/>
      <c r="J1111" s="8"/>
      <c r="K1111" s="8"/>
      <c r="L1111" s="40"/>
      <c r="M1111" s="8"/>
      <c r="N1111" s="40"/>
      <c r="O1111" s="8"/>
      <c r="P1111" s="40">
        <v>5</v>
      </c>
      <c r="Q1111" s="8">
        <f>ROUND(P1111*$U$3/60,2)</f>
        <v>1.58</v>
      </c>
      <c r="R1111" s="157">
        <f t="shared" si="158"/>
        <v>5</v>
      </c>
      <c r="S1111" s="9">
        <f t="shared" si="159"/>
        <v>1.58</v>
      </c>
      <c r="T1111" s="9"/>
    </row>
    <row r="1112" spans="1:20" s="16" customFormat="1" ht="13.5" customHeight="1" x14ac:dyDescent="0.15">
      <c r="A1112" s="10">
        <v>1111</v>
      </c>
      <c r="B1112" s="7" t="s">
        <v>3958</v>
      </c>
      <c r="C1112" s="70" t="s">
        <v>5117</v>
      </c>
      <c r="D1112" s="40"/>
      <c r="E1112" s="8"/>
      <c r="F1112" s="40"/>
      <c r="G1112" s="8"/>
      <c r="H1112" s="40"/>
      <c r="I1112" s="8"/>
      <c r="J1112" s="8"/>
      <c r="K1112" s="8"/>
      <c r="L1112" s="40"/>
      <c r="M1112" s="8"/>
      <c r="N1112" s="40"/>
      <c r="O1112" s="8"/>
      <c r="P1112" s="40">
        <v>5</v>
      </c>
      <c r="Q1112" s="8">
        <f>ROUND(P1112*$U$3/60,2)</f>
        <v>1.58</v>
      </c>
      <c r="R1112" s="157">
        <f t="shared" si="158"/>
        <v>5</v>
      </c>
      <c r="S1112" s="9">
        <f t="shared" si="159"/>
        <v>1.58</v>
      </c>
      <c r="T1112" s="9"/>
    </row>
    <row r="1113" spans="1:20" s="16" customFormat="1" ht="13.5" customHeight="1" x14ac:dyDescent="0.15">
      <c r="A1113" s="10">
        <v>1112</v>
      </c>
      <c r="B1113" s="7" t="s">
        <v>4148</v>
      </c>
      <c r="C1113" s="70" t="s">
        <v>4149</v>
      </c>
      <c r="D1113" s="40">
        <v>23.8</v>
      </c>
      <c r="E1113" s="8">
        <f t="shared" si="160"/>
        <v>7.54</v>
      </c>
      <c r="F1113" s="40"/>
      <c r="G1113" s="8"/>
      <c r="H1113" s="40"/>
      <c r="I1113" s="8"/>
      <c r="J1113" s="8"/>
      <c r="K1113" s="8"/>
      <c r="L1113" s="40"/>
      <c r="M1113" s="8"/>
      <c r="N1113" s="40">
        <v>3</v>
      </c>
      <c r="O1113" s="8">
        <f>ROUND(N1113*$U$3*3.5/3600,2)</f>
        <v>0.06</v>
      </c>
      <c r="P1113" s="40"/>
      <c r="Q1113" s="8"/>
      <c r="R1113" s="157">
        <f t="shared" si="158"/>
        <v>23.975000000000001</v>
      </c>
      <c r="S1113" s="9">
        <f t="shared" si="159"/>
        <v>7.6</v>
      </c>
      <c r="T1113" s="9"/>
    </row>
    <row r="1114" spans="1:20" s="16" customFormat="1" ht="13.5" customHeight="1" x14ac:dyDescent="0.15">
      <c r="A1114" s="10">
        <v>1113</v>
      </c>
      <c r="B1114" s="7" t="s">
        <v>4570</v>
      </c>
      <c r="C1114" s="70" t="s">
        <v>5146</v>
      </c>
      <c r="D1114" s="40">
        <v>20.239999999999998</v>
      </c>
      <c r="E1114" s="8">
        <f t="shared" si="160"/>
        <v>6.41</v>
      </c>
      <c r="F1114" s="40"/>
      <c r="G1114" s="8"/>
      <c r="H1114" s="40"/>
      <c r="I1114" s="8"/>
      <c r="J1114" s="8"/>
      <c r="K1114" s="8"/>
      <c r="L1114" s="40"/>
      <c r="M1114" s="8"/>
      <c r="N1114" s="40"/>
      <c r="O1114" s="8"/>
      <c r="P1114" s="40"/>
      <c r="Q1114" s="8"/>
      <c r="R1114" s="157">
        <f t="shared" si="158"/>
        <v>20.239999999999998</v>
      </c>
      <c r="S1114" s="9">
        <f t="shared" si="159"/>
        <v>6.41</v>
      </c>
      <c r="T1114" s="9"/>
    </row>
    <row r="1115" spans="1:20" s="16" customFormat="1" ht="13.5" customHeight="1" x14ac:dyDescent="0.15">
      <c r="A1115" s="10">
        <v>1114</v>
      </c>
      <c r="B1115" s="7" t="s">
        <v>48</v>
      </c>
      <c r="C1115" s="70" t="s">
        <v>49</v>
      </c>
      <c r="D1115" s="40">
        <v>2.3229400949999999</v>
      </c>
      <c r="E1115" s="8">
        <f t="shared" si="160"/>
        <v>0.74</v>
      </c>
      <c r="F1115" s="40"/>
      <c r="G1115" s="8"/>
      <c r="H1115" s="40"/>
      <c r="I1115" s="8"/>
      <c r="J1115" s="8"/>
      <c r="K1115" s="8"/>
      <c r="L1115" s="40"/>
      <c r="M1115" s="8"/>
      <c r="N1115" s="40"/>
      <c r="O1115" s="8"/>
      <c r="P1115" s="40"/>
      <c r="Q1115" s="8"/>
      <c r="R1115" s="157">
        <f t="shared" si="158"/>
        <v>2.3229400949999999</v>
      </c>
      <c r="S1115" s="9">
        <f t="shared" si="159"/>
        <v>0.74</v>
      </c>
      <c r="T1115" s="9"/>
    </row>
    <row r="1116" spans="1:20" s="16" customFormat="1" ht="13.5" customHeight="1" x14ac:dyDescent="0.15">
      <c r="A1116" s="10">
        <v>1115</v>
      </c>
      <c r="B1116" s="7" t="s">
        <v>3563</v>
      </c>
      <c r="C1116" s="70" t="s">
        <v>3565</v>
      </c>
      <c r="D1116" s="40"/>
      <c r="E1116" s="8"/>
      <c r="F1116" s="40"/>
      <c r="G1116" s="8"/>
      <c r="H1116" s="40"/>
      <c r="I1116" s="8"/>
      <c r="J1116" s="8"/>
      <c r="K1116" s="8"/>
      <c r="L1116" s="40"/>
      <c r="M1116" s="8"/>
      <c r="N1116" s="40"/>
      <c r="O1116" s="8"/>
      <c r="P1116" s="40">
        <v>5</v>
      </c>
      <c r="Q1116" s="8">
        <f t="shared" ref="Q1116:Q1121" si="161">ROUND(P1116*$U$3/60,2)</f>
        <v>1.58</v>
      </c>
      <c r="R1116" s="157">
        <f t="shared" si="158"/>
        <v>5</v>
      </c>
      <c r="S1116" s="9">
        <f t="shared" si="159"/>
        <v>1.58</v>
      </c>
      <c r="T1116" s="9"/>
    </row>
    <row r="1117" spans="1:20" s="16" customFormat="1" ht="13.5" customHeight="1" x14ac:dyDescent="0.15">
      <c r="A1117" s="10">
        <v>1116</v>
      </c>
      <c r="B1117" s="7" t="s">
        <v>7280</v>
      </c>
      <c r="C1117" s="70" t="s">
        <v>3859</v>
      </c>
      <c r="D1117" s="40"/>
      <c r="E1117" s="8"/>
      <c r="F1117" s="40"/>
      <c r="G1117" s="8"/>
      <c r="H1117" s="40"/>
      <c r="I1117" s="8"/>
      <c r="J1117" s="8"/>
      <c r="K1117" s="8"/>
      <c r="L1117" s="40"/>
      <c r="M1117" s="8"/>
      <c r="N1117" s="40"/>
      <c r="O1117" s="8"/>
      <c r="P1117" s="40">
        <v>5</v>
      </c>
      <c r="Q1117" s="8">
        <f t="shared" si="161"/>
        <v>1.58</v>
      </c>
      <c r="R1117" s="157">
        <f t="shared" si="158"/>
        <v>5</v>
      </c>
      <c r="S1117" s="9">
        <f t="shared" si="159"/>
        <v>1.58</v>
      </c>
      <c r="T1117" s="9"/>
    </row>
    <row r="1118" spans="1:20" s="16" customFormat="1" ht="13.5" customHeight="1" x14ac:dyDescent="0.15">
      <c r="A1118" s="10">
        <v>1117</v>
      </c>
      <c r="B1118" s="7" t="s">
        <v>3959</v>
      </c>
      <c r="C1118" s="70" t="s">
        <v>5118</v>
      </c>
      <c r="D1118" s="40"/>
      <c r="E1118" s="8"/>
      <c r="F1118" s="40"/>
      <c r="G1118" s="8"/>
      <c r="H1118" s="40"/>
      <c r="I1118" s="8"/>
      <c r="J1118" s="8"/>
      <c r="K1118" s="8"/>
      <c r="L1118" s="40"/>
      <c r="M1118" s="8"/>
      <c r="N1118" s="40"/>
      <c r="O1118" s="8"/>
      <c r="P1118" s="40">
        <v>5</v>
      </c>
      <c r="Q1118" s="8">
        <f t="shared" si="161"/>
        <v>1.58</v>
      </c>
      <c r="R1118" s="157">
        <f t="shared" si="158"/>
        <v>5</v>
      </c>
      <c r="S1118" s="9">
        <f t="shared" si="159"/>
        <v>1.58</v>
      </c>
      <c r="T1118" s="9"/>
    </row>
    <row r="1119" spans="1:20" s="16" customFormat="1" ht="13.5" customHeight="1" x14ac:dyDescent="0.15">
      <c r="A1119" s="10">
        <v>1118</v>
      </c>
      <c r="B1119" s="7" t="s">
        <v>4289</v>
      </c>
      <c r="C1119" s="70" t="s">
        <v>4290</v>
      </c>
      <c r="D1119" s="40"/>
      <c r="E1119" s="8"/>
      <c r="F1119" s="40"/>
      <c r="G1119" s="8"/>
      <c r="H1119" s="40"/>
      <c r="I1119" s="8"/>
      <c r="J1119" s="8"/>
      <c r="K1119" s="8"/>
      <c r="L1119" s="40"/>
      <c r="M1119" s="8"/>
      <c r="N1119" s="40"/>
      <c r="O1119" s="8"/>
      <c r="P1119" s="40">
        <v>5</v>
      </c>
      <c r="Q1119" s="8">
        <f t="shared" si="161"/>
        <v>1.58</v>
      </c>
      <c r="R1119" s="157">
        <f t="shared" si="158"/>
        <v>5</v>
      </c>
      <c r="S1119" s="9">
        <f t="shared" si="159"/>
        <v>1.58</v>
      </c>
      <c r="T1119" s="9"/>
    </row>
    <row r="1120" spans="1:20" s="16" customFormat="1" ht="13.5" customHeight="1" x14ac:dyDescent="0.15">
      <c r="A1120" s="10">
        <v>1119</v>
      </c>
      <c r="B1120" s="7" t="s">
        <v>50</v>
      </c>
      <c r="C1120" s="70" t="s">
        <v>51</v>
      </c>
      <c r="D1120" s="40">
        <v>4.7333732255932226</v>
      </c>
      <c r="E1120" s="8">
        <f t="shared" si="160"/>
        <v>1.5</v>
      </c>
      <c r="F1120" s="40"/>
      <c r="G1120" s="8"/>
      <c r="H1120" s="40"/>
      <c r="I1120" s="8"/>
      <c r="J1120" s="8"/>
      <c r="K1120" s="8"/>
      <c r="L1120" s="40"/>
      <c r="M1120" s="8"/>
      <c r="N1120" s="40"/>
      <c r="O1120" s="8"/>
      <c r="P1120" s="40">
        <v>5</v>
      </c>
      <c r="Q1120" s="8">
        <f t="shared" si="161"/>
        <v>1.58</v>
      </c>
      <c r="R1120" s="157">
        <f t="shared" si="158"/>
        <v>9.7333732255932226</v>
      </c>
      <c r="S1120" s="9">
        <f t="shared" si="159"/>
        <v>3.08</v>
      </c>
      <c r="T1120" s="9"/>
    </row>
    <row r="1121" spans="1:20" s="16" customFormat="1" ht="13.5" customHeight="1" x14ac:dyDescent="0.15">
      <c r="A1121" s="10">
        <v>1120</v>
      </c>
      <c r="B1121" s="7" t="s">
        <v>3564</v>
      </c>
      <c r="C1121" s="70" t="s">
        <v>3566</v>
      </c>
      <c r="D1121" s="40"/>
      <c r="E1121" s="8"/>
      <c r="F1121" s="40"/>
      <c r="G1121" s="8"/>
      <c r="H1121" s="40"/>
      <c r="I1121" s="8"/>
      <c r="J1121" s="8"/>
      <c r="K1121" s="8"/>
      <c r="L1121" s="40"/>
      <c r="M1121" s="8"/>
      <c r="N1121" s="40"/>
      <c r="O1121" s="8"/>
      <c r="P1121" s="40">
        <v>5</v>
      </c>
      <c r="Q1121" s="8">
        <f t="shared" si="161"/>
        <v>1.58</v>
      </c>
      <c r="R1121" s="157">
        <f t="shared" si="158"/>
        <v>5</v>
      </c>
      <c r="S1121" s="9">
        <f t="shared" si="159"/>
        <v>1.58</v>
      </c>
      <c r="T1121" s="9"/>
    </row>
    <row r="1122" spans="1:20" s="16" customFormat="1" ht="13.5" customHeight="1" x14ac:dyDescent="0.15">
      <c r="A1122" s="10">
        <v>1121</v>
      </c>
      <c r="B1122" s="7" t="s">
        <v>52</v>
      </c>
      <c r="C1122" s="70" t="s">
        <v>53</v>
      </c>
      <c r="D1122" s="40">
        <v>0.89200899647999998</v>
      </c>
      <c r="E1122" s="8">
        <f t="shared" si="160"/>
        <v>0.28000000000000003</v>
      </c>
      <c r="F1122" s="40"/>
      <c r="G1122" s="8"/>
      <c r="H1122" s="40"/>
      <c r="I1122" s="8"/>
      <c r="J1122" s="8"/>
      <c r="K1122" s="8"/>
      <c r="L1122" s="40"/>
      <c r="M1122" s="8"/>
      <c r="N1122" s="40"/>
      <c r="O1122" s="8"/>
      <c r="P1122" s="40"/>
      <c r="Q1122" s="8"/>
      <c r="R1122" s="157">
        <f t="shared" si="158"/>
        <v>0.89200899647999998</v>
      </c>
      <c r="S1122" s="9">
        <f t="shared" si="159"/>
        <v>0.28000000000000003</v>
      </c>
      <c r="T1122" s="9"/>
    </row>
    <row r="1123" spans="1:20" s="16" customFormat="1" ht="13.5" customHeight="1" x14ac:dyDescent="0.15">
      <c r="A1123" s="10">
        <v>1122</v>
      </c>
      <c r="B1123" s="7" t="s">
        <v>7281</v>
      </c>
      <c r="C1123" s="70" t="s">
        <v>3860</v>
      </c>
      <c r="D1123" s="40"/>
      <c r="E1123" s="8"/>
      <c r="F1123" s="40"/>
      <c r="G1123" s="8"/>
      <c r="H1123" s="40"/>
      <c r="I1123" s="8"/>
      <c r="J1123" s="8"/>
      <c r="K1123" s="8"/>
      <c r="L1123" s="40"/>
      <c r="M1123" s="8"/>
      <c r="N1123" s="40"/>
      <c r="O1123" s="8"/>
      <c r="P1123" s="40">
        <v>5</v>
      </c>
      <c r="Q1123" s="8">
        <f t="shared" ref="Q1123:Q1135" si="162">ROUND(P1123*$U$3/60,2)</f>
        <v>1.58</v>
      </c>
      <c r="R1123" s="157">
        <f t="shared" si="158"/>
        <v>5</v>
      </c>
      <c r="S1123" s="9">
        <f t="shared" si="159"/>
        <v>1.58</v>
      </c>
      <c r="T1123" s="9"/>
    </row>
    <row r="1124" spans="1:20" s="16" customFormat="1" ht="13.5" customHeight="1" x14ac:dyDescent="0.15">
      <c r="A1124" s="10">
        <v>1123</v>
      </c>
      <c r="B1124" s="7" t="s">
        <v>3960</v>
      </c>
      <c r="C1124" s="70" t="s">
        <v>5377</v>
      </c>
      <c r="D1124" s="40"/>
      <c r="E1124" s="8"/>
      <c r="F1124" s="40"/>
      <c r="G1124" s="8"/>
      <c r="H1124" s="40"/>
      <c r="I1124" s="8"/>
      <c r="J1124" s="8"/>
      <c r="K1124" s="8"/>
      <c r="L1124" s="40"/>
      <c r="M1124" s="8"/>
      <c r="N1124" s="40"/>
      <c r="O1124" s="8"/>
      <c r="P1124" s="40">
        <v>5</v>
      </c>
      <c r="Q1124" s="8">
        <f t="shared" si="162"/>
        <v>1.58</v>
      </c>
      <c r="R1124" s="157">
        <f t="shared" si="158"/>
        <v>5</v>
      </c>
      <c r="S1124" s="9">
        <f t="shared" si="159"/>
        <v>1.58</v>
      </c>
      <c r="T1124" s="9"/>
    </row>
    <row r="1125" spans="1:20" s="16" customFormat="1" ht="13.5" customHeight="1" x14ac:dyDescent="0.15">
      <c r="A1125" s="10">
        <v>1124</v>
      </c>
      <c r="B1125" s="7" t="s">
        <v>54</v>
      </c>
      <c r="C1125" s="70" t="s">
        <v>55</v>
      </c>
      <c r="D1125" s="40">
        <v>6.6691109327761176</v>
      </c>
      <c r="E1125" s="8">
        <f t="shared" si="160"/>
        <v>2.11</v>
      </c>
      <c r="F1125" s="40"/>
      <c r="G1125" s="8"/>
      <c r="H1125" s="40"/>
      <c r="I1125" s="8"/>
      <c r="J1125" s="8"/>
      <c r="K1125" s="8"/>
      <c r="L1125" s="40"/>
      <c r="M1125" s="8"/>
      <c r="N1125" s="40"/>
      <c r="O1125" s="8"/>
      <c r="P1125" s="40">
        <v>5</v>
      </c>
      <c r="Q1125" s="8">
        <f t="shared" si="162"/>
        <v>1.58</v>
      </c>
      <c r="R1125" s="157">
        <f t="shared" si="158"/>
        <v>11.669110932776118</v>
      </c>
      <c r="S1125" s="9">
        <f t="shared" si="159"/>
        <v>3.69</v>
      </c>
      <c r="T1125" s="9"/>
    </row>
    <row r="1126" spans="1:20" s="16" customFormat="1" ht="13.5" customHeight="1" x14ac:dyDescent="0.15">
      <c r="A1126" s="10">
        <v>1125</v>
      </c>
      <c r="B1126" s="7" t="s">
        <v>7282</v>
      </c>
      <c r="C1126" s="70" t="s">
        <v>3861</v>
      </c>
      <c r="D1126" s="40"/>
      <c r="E1126" s="8"/>
      <c r="F1126" s="40"/>
      <c r="G1126" s="8"/>
      <c r="H1126" s="40"/>
      <c r="I1126" s="8"/>
      <c r="J1126" s="8"/>
      <c r="K1126" s="8"/>
      <c r="L1126" s="40"/>
      <c r="M1126" s="8"/>
      <c r="N1126" s="40"/>
      <c r="O1126" s="8"/>
      <c r="P1126" s="40">
        <v>5</v>
      </c>
      <c r="Q1126" s="8">
        <f t="shared" si="162"/>
        <v>1.58</v>
      </c>
      <c r="R1126" s="157">
        <f t="shared" si="158"/>
        <v>5</v>
      </c>
      <c r="S1126" s="9">
        <f t="shared" si="159"/>
        <v>1.58</v>
      </c>
      <c r="T1126" s="9"/>
    </row>
    <row r="1127" spans="1:20" s="16" customFormat="1" ht="13.5" customHeight="1" x14ac:dyDescent="0.15">
      <c r="A1127" s="10">
        <v>1126</v>
      </c>
      <c r="B1127" s="7" t="s">
        <v>3961</v>
      </c>
      <c r="C1127" s="70" t="s">
        <v>5378</v>
      </c>
      <c r="D1127" s="40"/>
      <c r="E1127" s="8"/>
      <c r="F1127" s="40"/>
      <c r="G1127" s="8"/>
      <c r="H1127" s="40"/>
      <c r="I1127" s="8"/>
      <c r="J1127" s="8"/>
      <c r="K1127" s="8"/>
      <c r="L1127" s="40"/>
      <c r="M1127" s="8"/>
      <c r="N1127" s="40"/>
      <c r="O1127" s="8"/>
      <c r="P1127" s="40">
        <v>5</v>
      </c>
      <c r="Q1127" s="8">
        <f t="shared" si="162"/>
        <v>1.58</v>
      </c>
      <c r="R1127" s="157">
        <f t="shared" si="158"/>
        <v>5</v>
      </c>
      <c r="S1127" s="9">
        <f t="shared" si="159"/>
        <v>1.58</v>
      </c>
      <c r="T1127" s="9"/>
    </row>
    <row r="1128" spans="1:20" s="16" customFormat="1" ht="13.5" customHeight="1" x14ac:dyDescent="0.15">
      <c r="A1128" s="10">
        <v>1127</v>
      </c>
      <c r="B1128" s="7" t="s">
        <v>7283</v>
      </c>
      <c r="C1128" s="70" t="s">
        <v>4291</v>
      </c>
      <c r="D1128" s="40"/>
      <c r="E1128" s="8"/>
      <c r="F1128" s="40"/>
      <c r="G1128" s="8"/>
      <c r="H1128" s="40"/>
      <c r="I1128" s="8"/>
      <c r="J1128" s="8"/>
      <c r="K1128" s="8"/>
      <c r="L1128" s="40"/>
      <c r="M1128" s="8"/>
      <c r="N1128" s="40"/>
      <c r="O1128" s="8"/>
      <c r="P1128" s="40">
        <v>5</v>
      </c>
      <c r="Q1128" s="8">
        <f t="shared" si="162"/>
        <v>1.58</v>
      </c>
      <c r="R1128" s="157">
        <f t="shared" si="158"/>
        <v>5</v>
      </c>
      <c r="S1128" s="9">
        <f t="shared" si="159"/>
        <v>1.58</v>
      </c>
      <c r="T1128" s="9"/>
    </row>
    <row r="1129" spans="1:20" s="16" customFormat="1" ht="13.5" customHeight="1" x14ac:dyDescent="0.15">
      <c r="A1129" s="10">
        <v>1128</v>
      </c>
      <c r="B1129" s="7" t="s">
        <v>56</v>
      </c>
      <c r="C1129" s="70" t="s">
        <v>57</v>
      </c>
      <c r="D1129" s="40">
        <v>22.90896846990913</v>
      </c>
      <c r="E1129" s="8">
        <f t="shared" si="160"/>
        <v>7.25</v>
      </c>
      <c r="F1129" s="40"/>
      <c r="G1129" s="8"/>
      <c r="H1129" s="40"/>
      <c r="I1129" s="8"/>
      <c r="J1129" s="8"/>
      <c r="K1129" s="8"/>
      <c r="L1129" s="40"/>
      <c r="M1129" s="8"/>
      <c r="N1129" s="40"/>
      <c r="O1129" s="8"/>
      <c r="P1129" s="40">
        <v>5</v>
      </c>
      <c r="Q1129" s="8">
        <f t="shared" si="162"/>
        <v>1.58</v>
      </c>
      <c r="R1129" s="157">
        <f t="shared" si="158"/>
        <v>27.90896846990913</v>
      </c>
      <c r="S1129" s="9">
        <f t="shared" si="159"/>
        <v>8.83</v>
      </c>
      <c r="T1129" s="9"/>
    </row>
    <row r="1130" spans="1:20" s="16" customFormat="1" ht="13.5" customHeight="1" x14ac:dyDescent="0.15">
      <c r="A1130" s="10">
        <v>1129</v>
      </c>
      <c r="B1130" s="7" t="s">
        <v>7284</v>
      </c>
      <c r="C1130" s="70" t="s">
        <v>3862</v>
      </c>
      <c r="D1130" s="40"/>
      <c r="E1130" s="8"/>
      <c r="F1130" s="40"/>
      <c r="G1130" s="8"/>
      <c r="H1130" s="40"/>
      <c r="I1130" s="8"/>
      <c r="J1130" s="8"/>
      <c r="K1130" s="8"/>
      <c r="L1130" s="40"/>
      <c r="M1130" s="8"/>
      <c r="N1130" s="40"/>
      <c r="O1130" s="8"/>
      <c r="P1130" s="40">
        <v>5</v>
      </c>
      <c r="Q1130" s="8">
        <f t="shared" si="162"/>
        <v>1.58</v>
      </c>
      <c r="R1130" s="157">
        <f t="shared" si="158"/>
        <v>5</v>
      </c>
      <c r="S1130" s="9">
        <f t="shared" si="159"/>
        <v>1.58</v>
      </c>
      <c r="T1130" s="9"/>
    </row>
    <row r="1131" spans="1:20" s="16" customFormat="1" ht="13.5" customHeight="1" x14ac:dyDescent="0.15">
      <c r="A1131" s="10">
        <v>1130</v>
      </c>
      <c r="B1131" s="7" t="s">
        <v>7285</v>
      </c>
      <c r="C1131" s="70" t="s">
        <v>5105</v>
      </c>
      <c r="D1131" s="40"/>
      <c r="E1131" s="8"/>
      <c r="F1131" s="40"/>
      <c r="G1131" s="8"/>
      <c r="H1131" s="40"/>
      <c r="I1131" s="8"/>
      <c r="J1131" s="8"/>
      <c r="K1131" s="8"/>
      <c r="L1131" s="40"/>
      <c r="M1131" s="8"/>
      <c r="N1131" s="40"/>
      <c r="O1131" s="8"/>
      <c r="P1131" s="40">
        <v>5</v>
      </c>
      <c r="Q1131" s="8">
        <f t="shared" si="162"/>
        <v>1.58</v>
      </c>
      <c r="R1131" s="157">
        <f t="shared" si="158"/>
        <v>5</v>
      </c>
      <c r="S1131" s="9">
        <f t="shared" si="159"/>
        <v>1.58</v>
      </c>
      <c r="T1131" s="9"/>
    </row>
    <row r="1132" spans="1:20" s="16" customFormat="1" ht="13.5" customHeight="1" x14ac:dyDescent="0.15">
      <c r="A1132" s="10">
        <v>1131</v>
      </c>
      <c r="B1132" s="7" t="s">
        <v>58</v>
      </c>
      <c r="C1132" s="70" t="s">
        <v>59</v>
      </c>
      <c r="D1132" s="40">
        <v>20.863123851411597</v>
      </c>
      <c r="E1132" s="8">
        <f t="shared" si="160"/>
        <v>6.61</v>
      </c>
      <c r="F1132" s="40"/>
      <c r="G1132" s="8"/>
      <c r="H1132" s="40"/>
      <c r="I1132" s="8"/>
      <c r="J1132" s="8"/>
      <c r="K1132" s="8"/>
      <c r="L1132" s="40"/>
      <c r="M1132" s="8"/>
      <c r="N1132" s="40"/>
      <c r="O1132" s="8"/>
      <c r="P1132" s="40">
        <v>5</v>
      </c>
      <c r="Q1132" s="8">
        <f t="shared" si="162"/>
        <v>1.58</v>
      </c>
      <c r="R1132" s="157">
        <f t="shared" si="158"/>
        <v>25.863123851411597</v>
      </c>
      <c r="S1132" s="9">
        <f t="shared" si="159"/>
        <v>8.1900000000000013</v>
      </c>
      <c r="T1132" s="9"/>
    </row>
    <row r="1133" spans="1:20" s="16" customFormat="1" ht="13.5" customHeight="1" x14ac:dyDescent="0.15">
      <c r="A1133" s="10">
        <v>1132</v>
      </c>
      <c r="B1133" s="7" t="s">
        <v>7286</v>
      </c>
      <c r="C1133" s="70" t="s">
        <v>3863</v>
      </c>
      <c r="D1133" s="40"/>
      <c r="E1133" s="8"/>
      <c r="F1133" s="40"/>
      <c r="G1133" s="8"/>
      <c r="H1133" s="40"/>
      <c r="I1133" s="8"/>
      <c r="J1133" s="8"/>
      <c r="K1133" s="8"/>
      <c r="L1133" s="40"/>
      <c r="M1133" s="8"/>
      <c r="N1133" s="40"/>
      <c r="O1133" s="8"/>
      <c r="P1133" s="40">
        <v>5</v>
      </c>
      <c r="Q1133" s="8">
        <f t="shared" si="162"/>
        <v>1.58</v>
      </c>
      <c r="R1133" s="157">
        <f t="shared" si="158"/>
        <v>5</v>
      </c>
      <c r="S1133" s="9">
        <f t="shared" si="159"/>
        <v>1.58</v>
      </c>
      <c r="T1133" s="9"/>
    </row>
    <row r="1134" spans="1:20" s="16" customFormat="1" ht="13.5" customHeight="1" x14ac:dyDescent="0.15">
      <c r="A1134" s="10">
        <v>1133</v>
      </c>
      <c r="B1134" s="7" t="s">
        <v>60</v>
      </c>
      <c r="C1134" s="70" t="s">
        <v>61</v>
      </c>
      <c r="D1134" s="40">
        <v>39.911175371481818</v>
      </c>
      <c r="E1134" s="8">
        <f t="shared" si="160"/>
        <v>12.64</v>
      </c>
      <c r="F1134" s="40"/>
      <c r="G1134" s="8"/>
      <c r="H1134" s="40"/>
      <c r="I1134" s="8"/>
      <c r="J1134" s="8"/>
      <c r="K1134" s="8"/>
      <c r="L1134" s="40"/>
      <c r="M1134" s="8"/>
      <c r="N1134" s="40"/>
      <c r="O1134" s="8"/>
      <c r="P1134" s="40">
        <v>5</v>
      </c>
      <c r="Q1134" s="8">
        <f t="shared" si="162"/>
        <v>1.58</v>
      </c>
      <c r="R1134" s="157">
        <f t="shared" si="158"/>
        <v>44.911175371481818</v>
      </c>
      <c r="S1134" s="9">
        <f t="shared" si="159"/>
        <v>14.22</v>
      </c>
      <c r="T1134" s="9"/>
    </row>
    <row r="1135" spans="1:20" s="16" customFormat="1" ht="13.5" customHeight="1" x14ac:dyDescent="0.15">
      <c r="A1135" s="10">
        <v>1134</v>
      </c>
      <c r="B1135" s="7" t="s">
        <v>7287</v>
      </c>
      <c r="C1135" s="70" t="s">
        <v>3864</v>
      </c>
      <c r="D1135" s="40"/>
      <c r="E1135" s="8"/>
      <c r="F1135" s="40"/>
      <c r="G1135" s="8"/>
      <c r="H1135" s="40"/>
      <c r="I1135" s="8"/>
      <c r="J1135" s="8"/>
      <c r="K1135" s="8"/>
      <c r="L1135" s="40"/>
      <c r="M1135" s="8"/>
      <c r="N1135" s="40"/>
      <c r="O1135" s="8"/>
      <c r="P1135" s="40">
        <v>5</v>
      </c>
      <c r="Q1135" s="8">
        <f t="shared" si="162"/>
        <v>1.58</v>
      </c>
      <c r="R1135" s="157">
        <f t="shared" si="158"/>
        <v>5</v>
      </c>
      <c r="S1135" s="9">
        <f t="shared" si="159"/>
        <v>1.58</v>
      </c>
      <c r="T1135" s="9"/>
    </row>
    <row r="1136" spans="1:20" s="16" customFormat="1" ht="13.5" customHeight="1" x14ac:dyDescent="0.15">
      <c r="A1136" s="10">
        <v>1135</v>
      </c>
      <c r="B1136" s="7" t="s">
        <v>62</v>
      </c>
      <c r="C1136" s="70" t="s">
        <v>4991</v>
      </c>
      <c r="D1136" s="40">
        <v>3.3645684210526281</v>
      </c>
      <c r="E1136" s="8">
        <f t="shared" si="160"/>
        <v>1.07</v>
      </c>
      <c r="F1136" s="40"/>
      <c r="G1136" s="8"/>
      <c r="H1136" s="40"/>
      <c r="I1136" s="8"/>
      <c r="J1136" s="8"/>
      <c r="K1136" s="8"/>
      <c r="L1136" s="40"/>
      <c r="M1136" s="8"/>
      <c r="N1136" s="40"/>
      <c r="O1136" s="8"/>
      <c r="P1136" s="40"/>
      <c r="Q1136" s="8"/>
      <c r="R1136" s="157">
        <f t="shared" si="158"/>
        <v>3.3645684210526281</v>
      </c>
      <c r="S1136" s="9">
        <f t="shared" si="159"/>
        <v>1.07</v>
      </c>
      <c r="T1136" s="9"/>
    </row>
    <row r="1137" spans="1:20" s="16" customFormat="1" ht="13.5" customHeight="1" x14ac:dyDescent="0.15">
      <c r="A1137" s="10">
        <v>1136</v>
      </c>
      <c r="B1137" s="7" t="s">
        <v>7288</v>
      </c>
      <c r="C1137" s="70" t="s">
        <v>3865</v>
      </c>
      <c r="D1137" s="40"/>
      <c r="E1137" s="8"/>
      <c r="F1137" s="40"/>
      <c r="G1137" s="8"/>
      <c r="H1137" s="40"/>
      <c r="I1137" s="8"/>
      <c r="J1137" s="8"/>
      <c r="K1137" s="8"/>
      <c r="L1137" s="40"/>
      <c r="M1137" s="8"/>
      <c r="N1137" s="40"/>
      <c r="O1137" s="8"/>
      <c r="P1137" s="40">
        <v>5</v>
      </c>
      <c r="Q1137" s="8">
        <f>ROUND(P1137*$U$3/60,2)</f>
        <v>1.58</v>
      </c>
      <c r="R1137" s="157">
        <f t="shared" si="158"/>
        <v>5</v>
      </c>
      <c r="S1137" s="9">
        <f t="shared" si="159"/>
        <v>1.58</v>
      </c>
      <c r="T1137" s="9"/>
    </row>
    <row r="1138" spans="1:20" s="16" customFormat="1" ht="13.5" customHeight="1" x14ac:dyDescent="0.15">
      <c r="A1138" s="10">
        <v>1137</v>
      </c>
      <c r="B1138" s="7" t="s">
        <v>63</v>
      </c>
      <c r="C1138" s="70" t="s">
        <v>64</v>
      </c>
      <c r="D1138" s="40">
        <v>2.5676943195689619</v>
      </c>
      <c r="E1138" s="8">
        <f t="shared" si="160"/>
        <v>0.81</v>
      </c>
      <c r="F1138" s="40"/>
      <c r="G1138" s="8"/>
      <c r="H1138" s="40"/>
      <c r="I1138" s="8"/>
      <c r="J1138" s="8"/>
      <c r="K1138" s="8"/>
      <c r="L1138" s="40"/>
      <c r="M1138" s="8"/>
      <c r="N1138" s="40"/>
      <c r="O1138" s="8"/>
      <c r="P1138" s="40"/>
      <c r="Q1138" s="8"/>
      <c r="R1138" s="157">
        <f t="shared" si="158"/>
        <v>2.5676943195689619</v>
      </c>
      <c r="S1138" s="9">
        <f t="shared" si="159"/>
        <v>0.81</v>
      </c>
      <c r="T1138" s="9"/>
    </row>
    <row r="1139" spans="1:20" s="16" customFormat="1" ht="13.5" customHeight="1" x14ac:dyDescent="0.15">
      <c r="A1139" s="10">
        <v>1138</v>
      </c>
      <c r="B1139" s="7" t="s">
        <v>7289</v>
      </c>
      <c r="C1139" s="70" t="s">
        <v>5106</v>
      </c>
      <c r="D1139" s="40"/>
      <c r="E1139" s="8"/>
      <c r="F1139" s="40"/>
      <c r="G1139" s="8"/>
      <c r="H1139" s="40"/>
      <c r="I1139" s="8"/>
      <c r="J1139" s="8"/>
      <c r="K1139" s="8"/>
      <c r="L1139" s="40"/>
      <c r="M1139" s="8"/>
      <c r="N1139" s="40"/>
      <c r="O1139" s="8"/>
      <c r="P1139" s="40">
        <v>5</v>
      </c>
      <c r="Q1139" s="8">
        <f>ROUND(P1139*$U$3/60,2)</f>
        <v>1.58</v>
      </c>
      <c r="R1139" s="157">
        <f t="shared" si="158"/>
        <v>5</v>
      </c>
      <c r="S1139" s="9">
        <f t="shared" si="159"/>
        <v>1.58</v>
      </c>
      <c r="T1139" s="9"/>
    </row>
    <row r="1140" spans="1:20" s="16" customFormat="1" ht="13.5" customHeight="1" x14ac:dyDescent="0.15">
      <c r="A1140" s="10">
        <v>1139</v>
      </c>
      <c r="B1140" s="7" t="s">
        <v>65</v>
      </c>
      <c r="C1140" s="70" t="s">
        <v>66</v>
      </c>
      <c r="D1140" s="40">
        <v>2.97955782852</v>
      </c>
      <c r="E1140" s="8">
        <f t="shared" si="160"/>
        <v>0.94</v>
      </c>
      <c r="F1140" s="40"/>
      <c r="G1140" s="8"/>
      <c r="H1140" s="40"/>
      <c r="I1140" s="8"/>
      <c r="J1140" s="8"/>
      <c r="K1140" s="8"/>
      <c r="L1140" s="40"/>
      <c r="M1140" s="8"/>
      <c r="N1140" s="40"/>
      <c r="O1140" s="8"/>
      <c r="P1140" s="40"/>
      <c r="Q1140" s="8"/>
      <c r="R1140" s="157">
        <f t="shared" si="158"/>
        <v>2.97955782852</v>
      </c>
      <c r="S1140" s="9">
        <f t="shared" si="159"/>
        <v>0.94</v>
      </c>
      <c r="T1140" s="9"/>
    </row>
    <row r="1141" spans="1:20" s="16" customFormat="1" ht="13.5" customHeight="1" x14ac:dyDescent="0.15">
      <c r="A1141" s="10">
        <v>1140</v>
      </c>
      <c r="B1141" s="7" t="s">
        <v>7290</v>
      </c>
      <c r="C1141" s="70" t="s">
        <v>5107</v>
      </c>
      <c r="D1141" s="40"/>
      <c r="E1141" s="8"/>
      <c r="F1141" s="40"/>
      <c r="G1141" s="8"/>
      <c r="H1141" s="40"/>
      <c r="I1141" s="8"/>
      <c r="J1141" s="8"/>
      <c r="K1141" s="8"/>
      <c r="L1141" s="40"/>
      <c r="M1141" s="8"/>
      <c r="N1141" s="40"/>
      <c r="O1141" s="8"/>
      <c r="P1141" s="40">
        <v>5</v>
      </c>
      <c r="Q1141" s="8">
        <f>ROUND(P1141*$U$3/60,2)</f>
        <v>1.58</v>
      </c>
      <c r="R1141" s="157">
        <f t="shared" si="158"/>
        <v>5</v>
      </c>
      <c r="S1141" s="9">
        <f t="shared" si="159"/>
        <v>1.58</v>
      </c>
      <c r="T1141" s="9"/>
    </row>
    <row r="1142" spans="1:20" s="16" customFormat="1" ht="13.5" customHeight="1" x14ac:dyDescent="0.15">
      <c r="A1142" s="10">
        <v>1141</v>
      </c>
      <c r="B1142" s="7" t="s">
        <v>67</v>
      </c>
      <c r="C1142" s="70" t="s">
        <v>68</v>
      </c>
      <c r="D1142" s="40">
        <v>2.0846580621439998</v>
      </c>
      <c r="E1142" s="8">
        <f t="shared" si="160"/>
        <v>0.66</v>
      </c>
      <c r="F1142" s="40"/>
      <c r="G1142" s="8"/>
      <c r="H1142" s="40"/>
      <c r="I1142" s="8"/>
      <c r="J1142" s="8"/>
      <c r="K1142" s="8"/>
      <c r="L1142" s="40"/>
      <c r="M1142" s="8"/>
      <c r="N1142" s="40"/>
      <c r="O1142" s="8"/>
      <c r="P1142" s="40"/>
      <c r="Q1142" s="8"/>
      <c r="R1142" s="157">
        <f t="shared" si="158"/>
        <v>2.0846580621439998</v>
      </c>
      <c r="S1142" s="9">
        <f t="shared" si="159"/>
        <v>0.66</v>
      </c>
      <c r="T1142" s="9"/>
    </row>
    <row r="1143" spans="1:20" s="16" customFormat="1" ht="13.5" customHeight="1" x14ac:dyDescent="0.15">
      <c r="A1143" s="10">
        <v>1142</v>
      </c>
      <c r="B1143" s="7" t="s">
        <v>7291</v>
      </c>
      <c r="C1143" s="70" t="s">
        <v>3866</v>
      </c>
      <c r="D1143" s="40"/>
      <c r="E1143" s="8"/>
      <c r="F1143" s="40"/>
      <c r="G1143" s="8"/>
      <c r="H1143" s="40"/>
      <c r="I1143" s="8"/>
      <c r="J1143" s="8"/>
      <c r="K1143" s="8"/>
      <c r="L1143" s="40"/>
      <c r="M1143" s="8"/>
      <c r="N1143" s="40"/>
      <c r="O1143" s="8"/>
      <c r="P1143" s="40">
        <v>5</v>
      </c>
      <c r="Q1143" s="8">
        <f>ROUND(P1143*$U$3/60,2)</f>
        <v>1.58</v>
      </c>
      <c r="R1143" s="157">
        <f t="shared" si="158"/>
        <v>5</v>
      </c>
      <c r="S1143" s="9">
        <f t="shared" si="159"/>
        <v>1.58</v>
      </c>
      <c r="T1143" s="9"/>
    </row>
    <row r="1144" spans="1:20" s="16" customFormat="1" ht="13.5" customHeight="1" x14ac:dyDescent="0.15">
      <c r="A1144" s="10">
        <v>1143</v>
      </c>
      <c r="B1144" s="7" t="s">
        <v>69</v>
      </c>
      <c r="C1144" s="70" t="s">
        <v>70</v>
      </c>
      <c r="D1144" s="40">
        <v>56.989463664000006</v>
      </c>
      <c r="E1144" s="8">
        <f t="shared" si="160"/>
        <v>18.05</v>
      </c>
      <c r="F1144" s="40"/>
      <c r="G1144" s="8"/>
      <c r="H1144" s="40"/>
      <c r="I1144" s="8"/>
      <c r="J1144" s="8"/>
      <c r="K1144" s="8"/>
      <c r="L1144" s="40"/>
      <c r="M1144" s="8"/>
      <c r="N1144" s="40"/>
      <c r="O1144" s="8"/>
      <c r="P1144" s="40"/>
      <c r="Q1144" s="8"/>
      <c r="R1144" s="157">
        <f t="shared" si="158"/>
        <v>56.989463664000006</v>
      </c>
      <c r="S1144" s="9">
        <f t="shared" si="159"/>
        <v>18.05</v>
      </c>
      <c r="T1144" s="9"/>
    </row>
    <row r="1145" spans="1:20" s="16" customFormat="1" ht="13.5" customHeight="1" x14ac:dyDescent="0.15">
      <c r="A1145" s="10">
        <v>1144</v>
      </c>
      <c r="B1145" s="7" t="s">
        <v>7292</v>
      </c>
      <c r="C1145" s="70" t="s">
        <v>3867</v>
      </c>
      <c r="D1145" s="40"/>
      <c r="E1145" s="8"/>
      <c r="F1145" s="40"/>
      <c r="G1145" s="8"/>
      <c r="H1145" s="40"/>
      <c r="I1145" s="8"/>
      <c r="J1145" s="8"/>
      <c r="K1145" s="8"/>
      <c r="L1145" s="40"/>
      <c r="M1145" s="8"/>
      <c r="N1145" s="40"/>
      <c r="O1145" s="8"/>
      <c r="P1145" s="40">
        <v>5</v>
      </c>
      <c r="Q1145" s="8">
        <f>ROUND(P1145*$U$3/60,2)</f>
        <v>1.58</v>
      </c>
      <c r="R1145" s="157">
        <f t="shared" si="158"/>
        <v>5</v>
      </c>
      <c r="S1145" s="9">
        <f t="shared" si="159"/>
        <v>1.58</v>
      </c>
      <c r="T1145" s="9"/>
    </row>
    <row r="1146" spans="1:20" s="16" customFormat="1" ht="13.5" customHeight="1" x14ac:dyDescent="0.15">
      <c r="A1146" s="10">
        <v>1145</v>
      </c>
      <c r="B1146" s="7" t="s">
        <v>7293</v>
      </c>
      <c r="C1146" s="70" t="s">
        <v>3868</v>
      </c>
      <c r="D1146" s="40"/>
      <c r="E1146" s="8"/>
      <c r="F1146" s="40"/>
      <c r="G1146" s="8"/>
      <c r="H1146" s="40"/>
      <c r="I1146" s="8"/>
      <c r="J1146" s="8"/>
      <c r="K1146" s="8"/>
      <c r="L1146" s="40"/>
      <c r="M1146" s="8"/>
      <c r="N1146" s="40"/>
      <c r="O1146" s="8"/>
      <c r="P1146" s="40">
        <v>5</v>
      </c>
      <c r="Q1146" s="8">
        <f>ROUND(P1146*$U$3/60,2)</f>
        <v>1.58</v>
      </c>
      <c r="R1146" s="157">
        <f t="shared" si="158"/>
        <v>5</v>
      </c>
      <c r="S1146" s="9">
        <f t="shared" si="159"/>
        <v>1.58</v>
      </c>
      <c r="T1146" s="9"/>
    </row>
    <row r="1147" spans="1:20" s="16" customFormat="1" ht="13.5" customHeight="1" x14ac:dyDescent="0.15">
      <c r="A1147" s="10">
        <v>1146</v>
      </c>
      <c r="B1147" s="7" t="s">
        <v>73</v>
      </c>
      <c r="C1147" s="70" t="s">
        <v>74</v>
      </c>
      <c r="D1147" s="40">
        <v>8.122463999999999</v>
      </c>
      <c r="E1147" s="8">
        <f t="shared" si="160"/>
        <v>2.57</v>
      </c>
      <c r="F1147" s="40"/>
      <c r="G1147" s="8"/>
      <c r="H1147" s="40"/>
      <c r="I1147" s="8"/>
      <c r="J1147" s="8"/>
      <c r="K1147" s="8"/>
      <c r="L1147" s="40"/>
      <c r="M1147" s="8"/>
      <c r="N1147" s="40"/>
      <c r="O1147" s="8"/>
      <c r="P1147" s="40"/>
      <c r="Q1147" s="8"/>
      <c r="R1147" s="157">
        <f t="shared" si="158"/>
        <v>8.122463999999999</v>
      </c>
      <c r="S1147" s="9">
        <f t="shared" si="159"/>
        <v>2.57</v>
      </c>
      <c r="T1147" s="9"/>
    </row>
    <row r="1148" spans="1:20" s="16" customFormat="1" ht="13.5" customHeight="1" x14ac:dyDescent="0.15">
      <c r="A1148" s="10">
        <v>1147</v>
      </c>
      <c r="B1148" s="7" t="s">
        <v>7294</v>
      </c>
      <c r="C1148" s="70" t="s">
        <v>3869</v>
      </c>
      <c r="D1148" s="40"/>
      <c r="E1148" s="8"/>
      <c r="F1148" s="40"/>
      <c r="G1148" s="8"/>
      <c r="H1148" s="40"/>
      <c r="I1148" s="8"/>
      <c r="J1148" s="8"/>
      <c r="K1148" s="8"/>
      <c r="L1148" s="40"/>
      <c r="M1148" s="8"/>
      <c r="N1148" s="40"/>
      <c r="O1148" s="8"/>
      <c r="P1148" s="40">
        <v>5</v>
      </c>
      <c r="Q1148" s="8">
        <f>ROUND(P1148*$U$3/60,2)</f>
        <v>1.58</v>
      </c>
      <c r="R1148" s="157">
        <f t="shared" si="158"/>
        <v>5</v>
      </c>
      <c r="S1148" s="9">
        <f t="shared" si="159"/>
        <v>1.58</v>
      </c>
      <c r="T1148" s="9"/>
    </row>
    <row r="1149" spans="1:20" s="16" customFormat="1" ht="13.5" customHeight="1" x14ac:dyDescent="0.15">
      <c r="A1149" s="10">
        <v>1148</v>
      </c>
      <c r="B1149" s="7" t="s">
        <v>75</v>
      </c>
      <c r="C1149" s="70" t="s">
        <v>76</v>
      </c>
      <c r="D1149" s="40">
        <v>5.7504154312500004</v>
      </c>
      <c r="E1149" s="8">
        <f t="shared" si="160"/>
        <v>1.82</v>
      </c>
      <c r="F1149" s="40">
        <v>1.4392499999999999</v>
      </c>
      <c r="G1149" s="8">
        <f>ROUND(F1149*$U$3/60,2)</f>
        <v>0.46</v>
      </c>
      <c r="H1149" s="40"/>
      <c r="I1149" s="8"/>
      <c r="J1149" s="8"/>
      <c r="K1149" s="8"/>
      <c r="L1149" s="40"/>
      <c r="M1149" s="8"/>
      <c r="N1149" s="40">
        <v>18</v>
      </c>
      <c r="O1149" s="8">
        <f>ROUND(N1149*$U$3*3.5/3600,2)</f>
        <v>0.33</v>
      </c>
      <c r="P1149" s="40">
        <v>5</v>
      </c>
      <c r="Q1149" s="8">
        <f>ROUND(P1149*$U$3/60,2)</f>
        <v>1.58</v>
      </c>
      <c r="R1149" s="157">
        <f t="shared" si="158"/>
        <v>13.239665431250002</v>
      </c>
      <c r="S1149" s="9">
        <f t="shared" si="159"/>
        <v>4.1900000000000004</v>
      </c>
      <c r="T1149" s="9"/>
    </row>
    <row r="1150" spans="1:20" s="16" customFormat="1" ht="13.5" customHeight="1" x14ac:dyDescent="0.15">
      <c r="A1150" s="10">
        <v>1149</v>
      </c>
      <c r="B1150" s="7" t="s">
        <v>7295</v>
      </c>
      <c r="C1150" s="70" t="s">
        <v>5108</v>
      </c>
      <c r="D1150" s="40"/>
      <c r="E1150" s="8"/>
      <c r="F1150" s="40"/>
      <c r="G1150" s="8"/>
      <c r="H1150" s="40"/>
      <c r="I1150" s="8"/>
      <c r="J1150" s="8"/>
      <c r="K1150" s="8"/>
      <c r="L1150" s="40"/>
      <c r="M1150" s="8"/>
      <c r="N1150" s="40"/>
      <c r="O1150" s="8"/>
      <c r="P1150" s="40">
        <v>5</v>
      </c>
      <c r="Q1150" s="8">
        <f>ROUND(P1150*$U$3/60,2)</f>
        <v>1.58</v>
      </c>
      <c r="R1150" s="157">
        <f t="shared" si="158"/>
        <v>5</v>
      </c>
      <c r="S1150" s="9">
        <f t="shared" si="159"/>
        <v>1.58</v>
      </c>
      <c r="T1150" s="9"/>
    </row>
    <row r="1151" spans="1:20" s="16" customFormat="1" ht="13.5" customHeight="1" x14ac:dyDescent="0.15">
      <c r="A1151" s="10">
        <v>1150</v>
      </c>
      <c r="B1151" s="7" t="s">
        <v>77</v>
      </c>
      <c r="C1151" s="70" t="s">
        <v>78</v>
      </c>
      <c r="D1151" s="40">
        <v>17.406371469906549</v>
      </c>
      <c r="E1151" s="8">
        <f t="shared" si="160"/>
        <v>5.51</v>
      </c>
      <c r="F1151" s="40">
        <v>1.6337158878504701</v>
      </c>
      <c r="G1151" s="8">
        <f>ROUND(F1151*$U$3/60,2)</f>
        <v>0.52</v>
      </c>
      <c r="H1151" s="40"/>
      <c r="I1151" s="8"/>
      <c r="J1151" s="8"/>
      <c r="K1151" s="8"/>
      <c r="L1151" s="40"/>
      <c r="M1151" s="8"/>
      <c r="N1151" s="40">
        <v>28</v>
      </c>
      <c r="O1151" s="8">
        <f>ROUND(N1151*$U$3*3.5/3600,2)</f>
        <v>0.52</v>
      </c>
      <c r="P1151" s="40">
        <v>5</v>
      </c>
      <c r="Q1151" s="8">
        <f>ROUND(P1151*$U$3/60,2)</f>
        <v>1.58</v>
      </c>
      <c r="R1151" s="157">
        <f t="shared" si="158"/>
        <v>25.673420691090353</v>
      </c>
      <c r="S1151" s="9">
        <f t="shared" si="159"/>
        <v>8.129999999999999</v>
      </c>
      <c r="T1151" s="9"/>
    </row>
    <row r="1152" spans="1:20" s="16" customFormat="1" ht="13.5" customHeight="1" x14ac:dyDescent="0.15">
      <c r="A1152" s="10">
        <v>1151</v>
      </c>
      <c r="B1152" s="7" t="s">
        <v>7296</v>
      </c>
      <c r="C1152" s="70" t="s">
        <v>3870</v>
      </c>
      <c r="D1152" s="40"/>
      <c r="E1152" s="8"/>
      <c r="F1152" s="40"/>
      <c r="G1152" s="8"/>
      <c r="H1152" s="40"/>
      <c r="I1152" s="8"/>
      <c r="J1152" s="8"/>
      <c r="K1152" s="8"/>
      <c r="L1152" s="40"/>
      <c r="M1152" s="8"/>
      <c r="N1152" s="40"/>
      <c r="O1152" s="8"/>
      <c r="P1152" s="40">
        <v>5</v>
      </c>
      <c r="Q1152" s="8">
        <f>ROUND(P1152*$U$3/60,2)</f>
        <v>1.58</v>
      </c>
      <c r="R1152" s="157">
        <f t="shared" si="158"/>
        <v>5</v>
      </c>
      <c r="S1152" s="9">
        <f t="shared" si="159"/>
        <v>1.58</v>
      </c>
      <c r="T1152" s="9"/>
    </row>
    <row r="1153" spans="1:20" s="16" customFormat="1" ht="13.5" customHeight="1" x14ac:dyDescent="0.15">
      <c r="A1153" s="10">
        <v>1152</v>
      </c>
      <c r="B1153" s="7" t="s">
        <v>79</v>
      </c>
      <c r="C1153" s="70" t="s">
        <v>80</v>
      </c>
      <c r="D1153" s="40">
        <v>8.938673485559999</v>
      </c>
      <c r="E1153" s="8">
        <f t="shared" si="160"/>
        <v>2.83</v>
      </c>
      <c r="F1153" s="40"/>
      <c r="G1153" s="8"/>
      <c r="H1153" s="40"/>
      <c r="I1153" s="8"/>
      <c r="J1153" s="8"/>
      <c r="K1153" s="8"/>
      <c r="L1153" s="40"/>
      <c r="M1153" s="8"/>
      <c r="N1153" s="40">
        <v>18</v>
      </c>
      <c r="O1153" s="8">
        <f>ROUND(N1153*$U$3*3.5/3600,2)</f>
        <v>0.33</v>
      </c>
      <c r="P1153" s="40"/>
      <c r="Q1153" s="8"/>
      <c r="R1153" s="157">
        <f t="shared" si="158"/>
        <v>9.9886734855599997</v>
      </c>
      <c r="S1153" s="9">
        <f t="shared" si="159"/>
        <v>3.16</v>
      </c>
      <c r="T1153" s="9"/>
    </row>
    <row r="1154" spans="1:20" s="16" customFormat="1" ht="13.5" customHeight="1" x14ac:dyDescent="0.15">
      <c r="A1154" s="10">
        <v>1153</v>
      </c>
      <c r="B1154" s="7" t="s">
        <v>7297</v>
      </c>
      <c r="C1154" s="70" t="s">
        <v>5109</v>
      </c>
      <c r="D1154" s="40"/>
      <c r="E1154" s="8"/>
      <c r="F1154" s="40"/>
      <c r="G1154" s="8"/>
      <c r="H1154" s="40"/>
      <c r="I1154" s="8"/>
      <c r="J1154" s="8"/>
      <c r="K1154" s="8"/>
      <c r="L1154" s="40"/>
      <c r="M1154" s="8"/>
      <c r="N1154" s="40"/>
      <c r="O1154" s="8"/>
      <c r="P1154" s="40">
        <v>5</v>
      </c>
      <c r="Q1154" s="8">
        <f>ROUND(P1154*$U$3/60,2)</f>
        <v>1.58</v>
      </c>
      <c r="R1154" s="157">
        <f t="shared" ref="R1154:R1217" si="163">F1154+D1154+H1154+L1154+P1154+N1154*3.5/60</f>
        <v>5</v>
      </c>
      <c r="S1154" s="9">
        <f t="shared" ref="S1154:S1217" si="164">E1154+G1154+I1154+M1154+O1154+Q1154</f>
        <v>1.58</v>
      </c>
      <c r="T1154" s="9"/>
    </row>
    <row r="1155" spans="1:20" s="16" customFormat="1" ht="13.5" customHeight="1" x14ac:dyDescent="0.15">
      <c r="A1155" s="10">
        <v>1154</v>
      </c>
      <c r="B1155" s="7" t="s">
        <v>81</v>
      </c>
      <c r="C1155" s="70" t="s">
        <v>82</v>
      </c>
      <c r="D1155" s="40">
        <v>52.332188896053509</v>
      </c>
      <c r="E1155" s="8">
        <f t="shared" ref="E1155:E1218" si="165">ROUND(D1155/60*19,2)</f>
        <v>16.57</v>
      </c>
      <c r="F1155" s="40">
        <v>4.9117605351170601</v>
      </c>
      <c r="G1155" s="8">
        <f>ROUND(F1155*$U$3/60,2)</f>
        <v>1.56</v>
      </c>
      <c r="H1155" s="40"/>
      <c r="I1155" s="8"/>
      <c r="J1155" s="8"/>
      <c r="K1155" s="8"/>
      <c r="L1155" s="40"/>
      <c r="M1155" s="8"/>
      <c r="N1155" s="40">
        <v>57</v>
      </c>
      <c r="O1155" s="8">
        <f>ROUND(N1155*$U$3*3.5/3600,2)</f>
        <v>1.05</v>
      </c>
      <c r="P1155" s="40">
        <v>5</v>
      </c>
      <c r="Q1155" s="8">
        <f>ROUND(P1155*$U$3/60,2)</f>
        <v>1.58</v>
      </c>
      <c r="R1155" s="157">
        <f t="shared" si="163"/>
        <v>65.568949431170566</v>
      </c>
      <c r="S1155" s="9">
        <f t="shared" si="164"/>
        <v>20.759999999999998</v>
      </c>
      <c r="T1155" s="9"/>
    </row>
    <row r="1156" spans="1:20" s="16" customFormat="1" ht="13.5" customHeight="1" x14ac:dyDescent="0.15">
      <c r="A1156" s="10">
        <v>1155</v>
      </c>
      <c r="B1156" s="7" t="s">
        <v>7298</v>
      </c>
      <c r="C1156" s="70" t="s">
        <v>3871</v>
      </c>
      <c r="D1156" s="40"/>
      <c r="E1156" s="8"/>
      <c r="F1156" s="40"/>
      <c r="G1156" s="8"/>
      <c r="H1156" s="40"/>
      <c r="I1156" s="8"/>
      <c r="J1156" s="8"/>
      <c r="K1156" s="8"/>
      <c r="L1156" s="40"/>
      <c r="M1156" s="8"/>
      <c r="N1156" s="40"/>
      <c r="O1156" s="8"/>
      <c r="P1156" s="40">
        <v>5</v>
      </c>
      <c r="Q1156" s="8">
        <f>ROUND(P1156*$U$3/60,2)</f>
        <v>1.58</v>
      </c>
      <c r="R1156" s="157">
        <f t="shared" si="163"/>
        <v>5</v>
      </c>
      <c r="S1156" s="9">
        <f t="shared" si="164"/>
        <v>1.58</v>
      </c>
      <c r="T1156" s="9"/>
    </row>
    <row r="1157" spans="1:20" s="16" customFormat="1" ht="13.5" customHeight="1" x14ac:dyDescent="0.15">
      <c r="A1157" s="10">
        <v>1156</v>
      </c>
      <c r="B1157" s="7" t="s">
        <v>83</v>
      </c>
      <c r="C1157" s="70" t="s">
        <v>84</v>
      </c>
      <c r="D1157" s="40">
        <v>6.6905514194531248</v>
      </c>
      <c r="E1157" s="8">
        <f t="shared" si="165"/>
        <v>2.12</v>
      </c>
      <c r="F1157" s="40">
        <v>1.6745531250000001</v>
      </c>
      <c r="G1157" s="8">
        <f>ROUND(F1157*$U$3/60,2)</f>
        <v>0.53</v>
      </c>
      <c r="H1157" s="40"/>
      <c r="I1157" s="8"/>
      <c r="J1157" s="8"/>
      <c r="K1157" s="8"/>
      <c r="L1157" s="40"/>
      <c r="M1157" s="8"/>
      <c r="N1157" s="40">
        <v>18</v>
      </c>
      <c r="O1157" s="8">
        <f>ROUND(N1157*$U$3*3.5/3600,2)</f>
        <v>0.33</v>
      </c>
      <c r="P1157" s="40"/>
      <c r="Q1157" s="8"/>
      <c r="R1157" s="157">
        <f t="shared" si="163"/>
        <v>9.4151045444531256</v>
      </c>
      <c r="S1157" s="9">
        <f t="shared" si="164"/>
        <v>2.9800000000000004</v>
      </c>
      <c r="T1157" s="9"/>
    </row>
    <row r="1158" spans="1:20" s="16" customFormat="1" ht="13.5" customHeight="1" x14ac:dyDescent="0.15">
      <c r="A1158" s="10">
        <v>1157</v>
      </c>
      <c r="B1158" s="7" t="s">
        <v>7299</v>
      </c>
      <c r="C1158" s="70" t="s">
        <v>3872</v>
      </c>
      <c r="D1158" s="40"/>
      <c r="E1158" s="8"/>
      <c r="F1158" s="40"/>
      <c r="G1158" s="8"/>
      <c r="H1158" s="40"/>
      <c r="I1158" s="8"/>
      <c r="J1158" s="8"/>
      <c r="K1158" s="8"/>
      <c r="L1158" s="40"/>
      <c r="M1158" s="8"/>
      <c r="N1158" s="40"/>
      <c r="O1158" s="8"/>
      <c r="P1158" s="40">
        <v>5</v>
      </c>
      <c r="Q1158" s="8">
        <f>ROUND(P1158*$U$3/60,2)</f>
        <v>1.58</v>
      </c>
      <c r="R1158" s="157">
        <f t="shared" si="163"/>
        <v>5</v>
      </c>
      <c r="S1158" s="9">
        <f t="shared" si="164"/>
        <v>1.58</v>
      </c>
      <c r="T1158" s="9"/>
    </row>
    <row r="1159" spans="1:20" s="16" customFormat="1" ht="13.5" customHeight="1" x14ac:dyDescent="0.15">
      <c r="A1159" s="10">
        <v>1158</v>
      </c>
      <c r="B1159" s="7" t="s">
        <v>85</v>
      </c>
      <c r="C1159" s="70" t="s">
        <v>86</v>
      </c>
      <c r="D1159" s="40">
        <v>7.5197740254807721</v>
      </c>
      <c r="E1159" s="8">
        <f t="shared" si="165"/>
        <v>2.38</v>
      </c>
      <c r="F1159" s="40"/>
      <c r="G1159" s="8"/>
      <c r="H1159" s="40"/>
      <c r="I1159" s="8"/>
      <c r="J1159" s="8"/>
      <c r="K1159" s="8"/>
      <c r="L1159" s="40"/>
      <c r="M1159" s="8"/>
      <c r="N1159" s="40">
        <v>18</v>
      </c>
      <c r="O1159" s="8">
        <f>ROUND(N1159*$U$3*3.5/3600,2)</f>
        <v>0.33</v>
      </c>
      <c r="P1159" s="40"/>
      <c r="Q1159" s="8"/>
      <c r="R1159" s="157">
        <f t="shared" si="163"/>
        <v>8.5697740254807719</v>
      </c>
      <c r="S1159" s="9">
        <f t="shared" si="164"/>
        <v>2.71</v>
      </c>
      <c r="T1159" s="9"/>
    </row>
    <row r="1160" spans="1:20" s="16" customFormat="1" ht="13.5" customHeight="1" x14ac:dyDescent="0.15">
      <c r="A1160" s="10">
        <v>1159</v>
      </c>
      <c r="B1160" s="7" t="s">
        <v>7300</v>
      </c>
      <c r="C1160" s="70" t="s">
        <v>3873</v>
      </c>
      <c r="D1160" s="40"/>
      <c r="E1160" s="8"/>
      <c r="F1160" s="40"/>
      <c r="G1160" s="8"/>
      <c r="H1160" s="40"/>
      <c r="I1160" s="8"/>
      <c r="J1160" s="8"/>
      <c r="K1160" s="8"/>
      <c r="L1160" s="40"/>
      <c r="M1160" s="8"/>
      <c r="N1160" s="40"/>
      <c r="O1160" s="8"/>
      <c r="P1160" s="40">
        <v>5</v>
      </c>
      <c r="Q1160" s="8">
        <f>ROUND(P1160*$U$3/60,2)</f>
        <v>1.58</v>
      </c>
      <c r="R1160" s="157">
        <f t="shared" si="163"/>
        <v>5</v>
      </c>
      <c r="S1160" s="9">
        <f t="shared" si="164"/>
        <v>1.58</v>
      </c>
      <c r="T1160" s="9"/>
    </row>
    <row r="1161" spans="1:20" s="16" customFormat="1" ht="13.5" customHeight="1" x14ac:dyDescent="0.15">
      <c r="A1161" s="10">
        <v>1160</v>
      </c>
      <c r="B1161" s="7" t="s">
        <v>87</v>
      </c>
      <c r="C1161" s="70" t="s">
        <v>4992</v>
      </c>
      <c r="D1161" s="40">
        <v>9.8817134199999987</v>
      </c>
      <c r="E1161" s="8">
        <f t="shared" si="165"/>
        <v>3.13</v>
      </c>
      <c r="F1161" s="40"/>
      <c r="G1161" s="8"/>
      <c r="H1161" s="40"/>
      <c r="I1161" s="8"/>
      <c r="J1161" s="8"/>
      <c r="K1161" s="8"/>
      <c r="L1161" s="40"/>
      <c r="M1161" s="8"/>
      <c r="N1161" s="40">
        <v>18</v>
      </c>
      <c r="O1161" s="8">
        <f>ROUND(N1161*$U$3*3.5/3600,2)</f>
        <v>0.33</v>
      </c>
      <c r="P1161" s="40"/>
      <c r="Q1161" s="8"/>
      <c r="R1161" s="157">
        <f t="shared" si="163"/>
        <v>10.931713419999999</v>
      </c>
      <c r="S1161" s="9">
        <f t="shared" si="164"/>
        <v>3.46</v>
      </c>
      <c r="T1161" s="9"/>
    </row>
    <row r="1162" spans="1:20" s="16" customFormat="1" ht="13.5" customHeight="1" x14ac:dyDescent="0.15">
      <c r="A1162" s="10">
        <v>1161</v>
      </c>
      <c r="B1162" s="7" t="s">
        <v>7301</v>
      </c>
      <c r="C1162" s="70" t="s">
        <v>3874</v>
      </c>
      <c r="D1162" s="40"/>
      <c r="E1162" s="8"/>
      <c r="F1162" s="40"/>
      <c r="G1162" s="8"/>
      <c r="H1162" s="40"/>
      <c r="I1162" s="8"/>
      <c r="J1162" s="8"/>
      <c r="K1162" s="8"/>
      <c r="L1162" s="40"/>
      <c r="M1162" s="8"/>
      <c r="N1162" s="40"/>
      <c r="O1162" s="8"/>
      <c r="P1162" s="40">
        <v>5</v>
      </c>
      <c r="Q1162" s="8">
        <f>ROUND(P1162*$U$3/60,2)</f>
        <v>1.58</v>
      </c>
      <c r="R1162" s="157">
        <f t="shared" si="163"/>
        <v>5</v>
      </c>
      <c r="S1162" s="9">
        <f t="shared" si="164"/>
        <v>1.58</v>
      </c>
      <c r="T1162" s="9"/>
    </row>
    <row r="1163" spans="1:20" s="16" customFormat="1" ht="13.5" customHeight="1" x14ac:dyDescent="0.15">
      <c r="A1163" s="10">
        <v>1162</v>
      </c>
      <c r="B1163" s="7" t="s">
        <v>88</v>
      </c>
      <c r="C1163" s="70" t="s">
        <v>89</v>
      </c>
      <c r="D1163" s="40">
        <v>38.68233822588973</v>
      </c>
      <c r="E1163" s="8">
        <f t="shared" si="165"/>
        <v>12.25</v>
      </c>
      <c r="F1163" s="40">
        <v>5.4459325984252001</v>
      </c>
      <c r="G1163" s="8">
        <f>ROUND(F1163*$U$3/60,2)</f>
        <v>1.72</v>
      </c>
      <c r="H1163" s="40"/>
      <c r="I1163" s="8"/>
      <c r="J1163" s="8"/>
      <c r="K1163" s="8"/>
      <c r="L1163" s="40"/>
      <c r="M1163" s="8"/>
      <c r="N1163" s="40">
        <v>90</v>
      </c>
      <c r="O1163" s="8">
        <f>ROUND(N1163*$U$3*3.5/3600,2)</f>
        <v>1.66</v>
      </c>
      <c r="P1163" s="40">
        <v>5</v>
      </c>
      <c r="Q1163" s="8">
        <f>ROUND(P1163*$U$3/60,2)</f>
        <v>1.58</v>
      </c>
      <c r="R1163" s="157">
        <f t="shared" si="163"/>
        <v>54.378270824314932</v>
      </c>
      <c r="S1163" s="9">
        <f t="shared" si="164"/>
        <v>17.21</v>
      </c>
      <c r="T1163" s="9"/>
    </row>
    <row r="1164" spans="1:20" s="16" customFormat="1" ht="13.5" customHeight="1" x14ac:dyDescent="0.15">
      <c r="A1164" s="10">
        <v>1163</v>
      </c>
      <c r="B1164" s="7" t="s">
        <v>7302</v>
      </c>
      <c r="C1164" s="70" t="s">
        <v>3875</v>
      </c>
      <c r="D1164" s="40"/>
      <c r="E1164" s="8"/>
      <c r="F1164" s="40"/>
      <c r="G1164" s="8"/>
      <c r="H1164" s="40"/>
      <c r="I1164" s="8"/>
      <c r="J1164" s="8"/>
      <c r="K1164" s="8"/>
      <c r="L1164" s="40"/>
      <c r="M1164" s="8"/>
      <c r="N1164" s="40"/>
      <c r="O1164" s="8"/>
      <c r="P1164" s="40">
        <v>5</v>
      </c>
      <c r="Q1164" s="8">
        <f>ROUND(P1164*$U$3/60,2)</f>
        <v>1.58</v>
      </c>
      <c r="R1164" s="157">
        <f t="shared" si="163"/>
        <v>5</v>
      </c>
      <c r="S1164" s="9">
        <f t="shared" si="164"/>
        <v>1.58</v>
      </c>
      <c r="T1164" s="9"/>
    </row>
    <row r="1165" spans="1:20" s="16" customFormat="1" ht="13.5" customHeight="1" x14ac:dyDescent="0.15">
      <c r="A1165" s="10">
        <v>1164</v>
      </c>
      <c r="B1165" s="7" t="s">
        <v>7303</v>
      </c>
      <c r="C1165" s="70" t="s">
        <v>90</v>
      </c>
      <c r="D1165" s="40">
        <v>60</v>
      </c>
      <c r="E1165" s="8">
        <f t="shared" si="165"/>
        <v>19</v>
      </c>
      <c r="F1165" s="40">
        <v>5.2554952267303099</v>
      </c>
      <c r="G1165" s="8">
        <f t="shared" ref="G1165:G1166" si="166">ROUND(F1165*$U$3/60,2)</f>
        <v>1.66</v>
      </c>
      <c r="H1165" s="40"/>
      <c r="I1165" s="8"/>
      <c r="J1165" s="8"/>
      <c r="K1165" s="8"/>
      <c r="L1165" s="40"/>
      <c r="M1165" s="8"/>
      <c r="N1165" s="40">
        <v>61</v>
      </c>
      <c r="O1165" s="8">
        <f t="shared" ref="O1165:O1186" si="167">ROUND(N1165*$U$3*3.5/3600,2)</f>
        <v>1.1299999999999999</v>
      </c>
      <c r="P1165" s="40">
        <v>5</v>
      </c>
      <c r="Q1165" s="8">
        <f>ROUND(P1165*$U$3/60,2)</f>
        <v>1.58</v>
      </c>
      <c r="R1165" s="157">
        <f t="shared" si="163"/>
        <v>73.813828560063641</v>
      </c>
      <c r="S1165" s="9">
        <f t="shared" si="164"/>
        <v>23.369999999999997</v>
      </c>
      <c r="T1165" s="9"/>
    </row>
    <row r="1166" spans="1:20" s="16" customFormat="1" ht="13.5" customHeight="1" x14ac:dyDescent="0.15">
      <c r="A1166" s="10">
        <v>1165</v>
      </c>
      <c r="B1166" s="7" t="s">
        <v>91</v>
      </c>
      <c r="C1166" s="70" t="s">
        <v>92</v>
      </c>
      <c r="D1166" s="40">
        <v>8.8037083196363248</v>
      </c>
      <c r="E1166" s="8">
        <f t="shared" si="165"/>
        <v>2.79</v>
      </c>
      <c r="F1166" s="40">
        <v>1.6525854545454499</v>
      </c>
      <c r="G1166" s="8">
        <f t="shared" si="166"/>
        <v>0.52</v>
      </c>
      <c r="H1166" s="40"/>
      <c r="I1166" s="8"/>
      <c r="J1166" s="8"/>
      <c r="K1166" s="8"/>
      <c r="L1166" s="40"/>
      <c r="M1166" s="8"/>
      <c r="N1166" s="40">
        <v>18</v>
      </c>
      <c r="O1166" s="8">
        <f t="shared" si="167"/>
        <v>0.33</v>
      </c>
      <c r="P1166" s="40"/>
      <c r="Q1166" s="8"/>
      <c r="R1166" s="157">
        <f t="shared" si="163"/>
        <v>11.506293774181776</v>
      </c>
      <c r="S1166" s="9">
        <f t="shared" si="164"/>
        <v>3.64</v>
      </c>
      <c r="T1166" s="9"/>
    </row>
    <row r="1167" spans="1:20" s="16" customFormat="1" ht="13.5" customHeight="1" x14ac:dyDescent="0.15">
      <c r="A1167" s="10">
        <v>1166</v>
      </c>
      <c r="B1167" s="7" t="s">
        <v>93</v>
      </c>
      <c r="C1167" s="70" t="s">
        <v>94</v>
      </c>
      <c r="D1167" s="40">
        <v>9.5024578942856888</v>
      </c>
      <c r="E1167" s="8">
        <f t="shared" si="165"/>
        <v>3.01</v>
      </c>
      <c r="F1167" s="40"/>
      <c r="G1167" s="8"/>
      <c r="H1167" s="40"/>
      <c r="I1167" s="8"/>
      <c r="J1167" s="8"/>
      <c r="K1167" s="8"/>
      <c r="L1167" s="40"/>
      <c r="M1167" s="8"/>
      <c r="N1167" s="40">
        <v>18</v>
      </c>
      <c r="O1167" s="8">
        <f t="shared" si="167"/>
        <v>0.33</v>
      </c>
      <c r="P1167" s="40"/>
      <c r="Q1167" s="8"/>
      <c r="R1167" s="157">
        <f t="shared" si="163"/>
        <v>10.552457894285689</v>
      </c>
      <c r="S1167" s="9">
        <f t="shared" si="164"/>
        <v>3.34</v>
      </c>
      <c r="T1167" s="9"/>
    </row>
    <row r="1168" spans="1:20" s="16" customFormat="1" ht="13.5" customHeight="1" x14ac:dyDescent="0.15">
      <c r="A1168" s="10">
        <v>1167</v>
      </c>
      <c r="B1168" s="7" t="s">
        <v>95</v>
      </c>
      <c r="C1168" s="70" t="s">
        <v>96</v>
      </c>
      <c r="D1168" s="40">
        <v>9.8025355119999986</v>
      </c>
      <c r="E1168" s="8">
        <f t="shared" si="165"/>
        <v>3.1</v>
      </c>
      <c r="F1168" s="40"/>
      <c r="G1168" s="8"/>
      <c r="H1168" s="40"/>
      <c r="I1168" s="8"/>
      <c r="J1168" s="8"/>
      <c r="K1168" s="8"/>
      <c r="L1168" s="40"/>
      <c r="M1168" s="8"/>
      <c r="N1168" s="40">
        <v>18</v>
      </c>
      <c r="O1168" s="8">
        <f t="shared" si="167"/>
        <v>0.33</v>
      </c>
      <c r="P1168" s="40"/>
      <c r="Q1168" s="8"/>
      <c r="R1168" s="157">
        <f t="shared" si="163"/>
        <v>10.852535511999999</v>
      </c>
      <c r="S1168" s="9">
        <f t="shared" si="164"/>
        <v>3.43</v>
      </c>
      <c r="T1168" s="9"/>
    </row>
    <row r="1169" spans="1:20" s="16" customFormat="1" ht="13.5" customHeight="1" x14ac:dyDescent="0.15">
      <c r="A1169" s="10">
        <v>1168</v>
      </c>
      <c r="B1169" s="7" t="s">
        <v>97</v>
      </c>
      <c r="C1169" s="70" t="s">
        <v>98</v>
      </c>
      <c r="D1169" s="40">
        <v>150</v>
      </c>
      <c r="E1169" s="8">
        <f t="shared" si="165"/>
        <v>47.5</v>
      </c>
      <c r="F1169" s="40">
        <v>4.2783328877005404</v>
      </c>
      <c r="G1169" s="8">
        <f t="shared" ref="G1169:G1171" si="168">ROUND(F1169*$U$3/60,2)</f>
        <v>1.35</v>
      </c>
      <c r="H1169" s="40"/>
      <c r="I1169" s="8"/>
      <c r="J1169" s="8"/>
      <c r="K1169" s="8"/>
      <c r="L1169" s="40"/>
      <c r="M1169" s="8"/>
      <c r="N1169" s="40">
        <v>35</v>
      </c>
      <c r="O1169" s="8">
        <f t="shared" si="167"/>
        <v>0.65</v>
      </c>
      <c r="P1169" s="40">
        <v>5</v>
      </c>
      <c r="Q1169" s="8">
        <f>ROUND(P1169*$U$3/60,2)</f>
        <v>1.58</v>
      </c>
      <c r="R1169" s="157">
        <f t="shared" si="163"/>
        <v>161.3199995543672</v>
      </c>
      <c r="S1169" s="9">
        <f t="shared" si="164"/>
        <v>51.08</v>
      </c>
      <c r="T1169" s="9"/>
    </row>
    <row r="1170" spans="1:20" s="16" customFormat="1" ht="13.5" customHeight="1" x14ac:dyDescent="0.15">
      <c r="A1170" s="10">
        <v>1169</v>
      </c>
      <c r="B1170" s="7" t="s">
        <v>99</v>
      </c>
      <c r="C1170" s="70" t="s">
        <v>100</v>
      </c>
      <c r="D1170" s="40">
        <v>150</v>
      </c>
      <c r="E1170" s="8">
        <f t="shared" si="165"/>
        <v>47.5</v>
      </c>
      <c r="F1170" s="40">
        <v>4.2783328877005404</v>
      </c>
      <c r="G1170" s="8">
        <f t="shared" si="168"/>
        <v>1.35</v>
      </c>
      <c r="H1170" s="40"/>
      <c r="I1170" s="8"/>
      <c r="J1170" s="8"/>
      <c r="K1170" s="8"/>
      <c r="L1170" s="40"/>
      <c r="M1170" s="8"/>
      <c r="N1170" s="40">
        <v>35</v>
      </c>
      <c r="O1170" s="8">
        <f t="shared" si="167"/>
        <v>0.65</v>
      </c>
      <c r="P1170" s="40">
        <v>5</v>
      </c>
      <c r="Q1170" s="8">
        <f>ROUND(P1170*$U$3/60,2)</f>
        <v>1.58</v>
      </c>
      <c r="R1170" s="157">
        <f t="shared" si="163"/>
        <v>161.3199995543672</v>
      </c>
      <c r="S1170" s="9">
        <f t="shared" si="164"/>
        <v>51.08</v>
      </c>
      <c r="T1170" s="9"/>
    </row>
    <row r="1171" spans="1:20" s="16" customFormat="1" ht="13.5" customHeight="1" x14ac:dyDescent="0.15">
      <c r="A1171" s="10">
        <v>1170</v>
      </c>
      <c r="B1171" s="7" t="s">
        <v>101</v>
      </c>
      <c r="C1171" s="70" t="s">
        <v>102</v>
      </c>
      <c r="D1171" s="40">
        <v>67.234830289772731</v>
      </c>
      <c r="E1171" s="8">
        <f t="shared" si="165"/>
        <v>21.29</v>
      </c>
      <c r="F1171" s="40">
        <v>5.04838636363636</v>
      </c>
      <c r="G1171" s="8">
        <f t="shared" si="168"/>
        <v>1.6</v>
      </c>
      <c r="H1171" s="40"/>
      <c r="I1171" s="8"/>
      <c r="J1171" s="8"/>
      <c r="K1171" s="8"/>
      <c r="L1171" s="40"/>
      <c r="M1171" s="8"/>
      <c r="N1171" s="40">
        <v>35</v>
      </c>
      <c r="O1171" s="8">
        <f t="shared" si="167"/>
        <v>0.65</v>
      </c>
      <c r="P1171" s="40">
        <v>5</v>
      </c>
      <c r="Q1171" s="8">
        <f>ROUND(P1171*$U$3/60,2)</f>
        <v>1.58</v>
      </c>
      <c r="R1171" s="157">
        <f t="shared" si="163"/>
        <v>79.324883320075756</v>
      </c>
      <c r="S1171" s="9">
        <f t="shared" si="164"/>
        <v>25.119999999999997</v>
      </c>
      <c r="T1171" s="9"/>
    </row>
    <row r="1172" spans="1:20" s="16" customFormat="1" ht="13.5" customHeight="1" x14ac:dyDescent="0.15">
      <c r="A1172" s="10">
        <v>1171</v>
      </c>
      <c r="B1172" s="7" t="s">
        <v>103</v>
      </c>
      <c r="C1172" s="70" t="s">
        <v>104</v>
      </c>
      <c r="D1172" s="40">
        <v>10.155237102181795</v>
      </c>
      <c r="E1172" s="8">
        <f t="shared" si="165"/>
        <v>3.22</v>
      </c>
      <c r="F1172" s="40"/>
      <c r="G1172" s="8"/>
      <c r="H1172" s="40"/>
      <c r="I1172" s="8"/>
      <c r="J1172" s="8"/>
      <c r="K1172" s="8"/>
      <c r="L1172" s="40"/>
      <c r="M1172" s="8"/>
      <c r="N1172" s="40">
        <v>18</v>
      </c>
      <c r="O1172" s="8">
        <f t="shared" si="167"/>
        <v>0.33</v>
      </c>
      <c r="P1172" s="40"/>
      <c r="Q1172" s="8"/>
      <c r="R1172" s="157">
        <f t="shared" si="163"/>
        <v>11.205237102181796</v>
      </c>
      <c r="S1172" s="9">
        <f t="shared" si="164"/>
        <v>3.5500000000000003</v>
      </c>
      <c r="T1172" s="9"/>
    </row>
    <row r="1173" spans="1:20" s="16" customFormat="1" ht="13.5" customHeight="1" x14ac:dyDescent="0.15">
      <c r="A1173" s="10">
        <v>1172</v>
      </c>
      <c r="B1173" s="7" t="s">
        <v>105</v>
      </c>
      <c r="C1173" s="70" t="s">
        <v>4993</v>
      </c>
      <c r="D1173" s="40">
        <v>48.469258280778604</v>
      </c>
      <c r="E1173" s="8">
        <f t="shared" si="165"/>
        <v>15.35</v>
      </c>
      <c r="F1173" s="40"/>
      <c r="G1173" s="8"/>
      <c r="H1173" s="40"/>
      <c r="I1173" s="8"/>
      <c r="J1173" s="8"/>
      <c r="K1173" s="8"/>
      <c r="L1173" s="40"/>
      <c r="M1173" s="8"/>
      <c r="N1173" s="40">
        <v>7</v>
      </c>
      <c r="O1173" s="8">
        <f t="shared" si="167"/>
        <v>0.13</v>
      </c>
      <c r="P1173" s="40">
        <v>5</v>
      </c>
      <c r="Q1173" s="8">
        <f t="shared" ref="Q1173:Q1183" si="169">ROUND(P1173*$U$3/60,2)</f>
        <v>1.58</v>
      </c>
      <c r="R1173" s="157">
        <f t="shared" si="163"/>
        <v>53.877591614111935</v>
      </c>
      <c r="S1173" s="9">
        <f t="shared" si="164"/>
        <v>17.060000000000002</v>
      </c>
      <c r="T1173" s="9"/>
    </row>
    <row r="1174" spans="1:20" s="16" customFormat="1" ht="13.5" customHeight="1" x14ac:dyDescent="0.15">
      <c r="A1174" s="10">
        <v>1173</v>
      </c>
      <c r="B1174" s="7" t="s">
        <v>106</v>
      </c>
      <c r="C1174" s="70" t="s">
        <v>107</v>
      </c>
      <c r="D1174" s="40">
        <v>67.11415377590879</v>
      </c>
      <c r="E1174" s="8">
        <f t="shared" si="165"/>
        <v>21.25</v>
      </c>
      <c r="F1174" s="40">
        <v>5.1773889672544096</v>
      </c>
      <c r="G1174" s="8">
        <f t="shared" ref="G1174:G1175" si="170">ROUND(F1174*$U$3/60,2)</f>
        <v>1.64</v>
      </c>
      <c r="H1174" s="40"/>
      <c r="I1174" s="8"/>
      <c r="J1174" s="8"/>
      <c r="K1174" s="8"/>
      <c r="L1174" s="40"/>
      <c r="M1174" s="8"/>
      <c r="N1174" s="40">
        <v>90</v>
      </c>
      <c r="O1174" s="8">
        <f t="shared" si="167"/>
        <v>1.66</v>
      </c>
      <c r="P1174" s="40">
        <v>5</v>
      </c>
      <c r="Q1174" s="8">
        <f t="shared" si="169"/>
        <v>1.58</v>
      </c>
      <c r="R1174" s="157">
        <f t="shared" si="163"/>
        <v>82.541542743163205</v>
      </c>
      <c r="S1174" s="9">
        <f t="shared" si="164"/>
        <v>26.130000000000003</v>
      </c>
      <c r="T1174" s="9"/>
    </row>
    <row r="1175" spans="1:20" s="16" customFormat="1" ht="13.5" customHeight="1" x14ac:dyDescent="0.15">
      <c r="A1175" s="10">
        <v>1174</v>
      </c>
      <c r="B1175" s="7" t="s">
        <v>7304</v>
      </c>
      <c r="C1175" s="70" t="s">
        <v>108</v>
      </c>
      <c r="D1175" s="40">
        <v>25</v>
      </c>
      <c r="E1175" s="8">
        <f t="shared" si="165"/>
        <v>7.92</v>
      </c>
      <c r="F1175" s="40">
        <v>1.6846590361445799</v>
      </c>
      <c r="G1175" s="8">
        <f t="shared" si="170"/>
        <v>0.53</v>
      </c>
      <c r="H1175" s="40"/>
      <c r="I1175" s="8"/>
      <c r="J1175" s="8"/>
      <c r="K1175" s="8"/>
      <c r="L1175" s="40"/>
      <c r="M1175" s="8"/>
      <c r="N1175" s="40">
        <v>15</v>
      </c>
      <c r="O1175" s="8">
        <f t="shared" si="167"/>
        <v>0.28000000000000003</v>
      </c>
      <c r="P1175" s="40">
        <v>5</v>
      </c>
      <c r="Q1175" s="8">
        <f t="shared" si="169"/>
        <v>1.58</v>
      </c>
      <c r="R1175" s="157">
        <f t="shared" si="163"/>
        <v>32.559659036144581</v>
      </c>
      <c r="S1175" s="9">
        <f t="shared" si="164"/>
        <v>10.309999999999999</v>
      </c>
      <c r="T1175" s="9"/>
    </row>
    <row r="1176" spans="1:20" s="16" customFormat="1" ht="13.5" customHeight="1" x14ac:dyDescent="0.15">
      <c r="A1176" s="10">
        <v>1175</v>
      </c>
      <c r="B1176" s="7" t="s">
        <v>109</v>
      </c>
      <c r="C1176" s="70" t="s">
        <v>110</v>
      </c>
      <c r="D1176" s="40">
        <v>11.103455112211545</v>
      </c>
      <c r="E1176" s="8">
        <f t="shared" si="165"/>
        <v>3.52</v>
      </c>
      <c r="F1176" s="40"/>
      <c r="G1176" s="8"/>
      <c r="H1176" s="40"/>
      <c r="I1176" s="8"/>
      <c r="J1176" s="8"/>
      <c r="K1176" s="8"/>
      <c r="L1176" s="40"/>
      <c r="M1176" s="8"/>
      <c r="N1176" s="40">
        <v>18</v>
      </c>
      <c r="O1176" s="8">
        <f t="shared" si="167"/>
        <v>0.33</v>
      </c>
      <c r="P1176" s="40">
        <v>5</v>
      </c>
      <c r="Q1176" s="8">
        <f t="shared" si="169"/>
        <v>1.58</v>
      </c>
      <c r="R1176" s="157">
        <f t="shared" si="163"/>
        <v>17.153455112211546</v>
      </c>
      <c r="S1176" s="9">
        <f t="shared" si="164"/>
        <v>5.43</v>
      </c>
      <c r="T1176" s="9"/>
    </row>
    <row r="1177" spans="1:20" s="16" customFormat="1" ht="13.5" customHeight="1" x14ac:dyDescent="0.15">
      <c r="A1177" s="10">
        <v>1176</v>
      </c>
      <c r="B1177" s="7" t="s">
        <v>111</v>
      </c>
      <c r="C1177" s="70" t="s">
        <v>112</v>
      </c>
      <c r="D1177" s="40">
        <v>21.36867852696431</v>
      </c>
      <c r="E1177" s="8">
        <f t="shared" si="165"/>
        <v>6.77</v>
      </c>
      <c r="F1177" s="40">
        <v>1.7827622448979601</v>
      </c>
      <c r="G1177" s="8">
        <f t="shared" ref="G1177:G1179" si="171">ROUND(F1177*$U$3/60,2)</f>
        <v>0.56000000000000005</v>
      </c>
      <c r="H1177" s="40"/>
      <c r="I1177" s="8"/>
      <c r="J1177" s="8"/>
      <c r="K1177" s="8"/>
      <c r="L1177" s="40"/>
      <c r="M1177" s="8"/>
      <c r="N1177" s="40">
        <v>15</v>
      </c>
      <c r="O1177" s="8">
        <f t="shared" si="167"/>
        <v>0.28000000000000003</v>
      </c>
      <c r="P1177" s="40">
        <v>5</v>
      </c>
      <c r="Q1177" s="8">
        <f t="shared" si="169"/>
        <v>1.58</v>
      </c>
      <c r="R1177" s="157">
        <f t="shared" si="163"/>
        <v>29.026440771862269</v>
      </c>
      <c r="S1177" s="9">
        <f t="shared" si="164"/>
        <v>9.1900000000000013</v>
      </c>
      <c r="T1177" s="9"/>
    </row>
    <row r="1178" spans="1:20" s="16" customFormat="1" ht="13.5" customHeight="1" x14ac:dyDescent="0.15">
      <c r="A1178" s="10">
        <v>1177</v>
      </c>
      <c r="B1178" s="7" t="s">
        <v>113</v>
      </c>
      <c r="C1178" s="70" t="s">
        <v>114</v>
      </c>
      <c r="D1178" s="40">
        <v>7.6331219150819622</v>
      </c>
      <c r="E1178" s="8">
        <f t="shared" si="165"/>
        <v>2.42</v>
      </c>
      <c r="F1178" s="40">
        <v>1.43284918032787</v>
      </c>
      <c r="G1178" s="8">
        <f t="shared" si="171"/>
        <v>0.45</v>
      </c>
      <c r="H1178" s="40"/>
      <c r="I1178" s="8"/>
      <c r="J1178" s="8"/>
      <c r="K1178" s="8"/>
      <c r="L1178" s="40"/>
      <c r="M1178" s="8"/>
      <c r="N1178" s="40">
        <v>18</v>
      </c>
      <c r="O1178" s="8">
        <f t="shared" si="167"/>
        <v>0.33</v>
      </c>
      <c r="P1178" s="40">
        <v>5</v>
      </c>
      <c r="Q1178" s="8">
        <f t="shared" si="169"/>
        <v>1.58</v>
      </c>
      <c r="R1178" s="157">
        <f t="shared" si="163"/>
        <v>15.115971095409833</v>
      </c>
      <c r="S1178" s="9">
        <f t="shared" si="164"/>
        <v>4.78</v>
      </c>
      <c r="T1178" s="9"/>
    </row>
    <row r="1179" spans="1:20" s="16" customFormat="1" ht="13.5" customHeight="1" x14ac:dyDescent="0.15">
      <c r="A1179" s="10">
        <v>1178</v>
      </c>
      <c r="B1179" s="7" t="s">
        <v>115</v>
      </c>
      <c r="C1179" s="70" t="s">
        <v>116</v>
      </c>
      <c r="D1179" s="40">
        <v>67.234830289772731</v>
      </c>
      <c r="E1179" s="8">
        <f t="shared" si="165"/>
        <v>21.29</v>
      </c>
      <c r="F1179" s="40">
        <v>5.04838636363636</v>
      </c>
      <c r="G1179" s="8">
        <f t="shared" si="171"/>
        <v>1.6</v>
      </c>
      <c r="H1179" s="40"/>
      <c r="I1179" s="8"/>
      <c r="J1179" s="8"/>
      <c r="K1179" s="8"/>
      <c r="L1179" s="40"/>
      <c r="M1179" s="8"/>
      <c r="N1179" s="40">
        <v>35</v>
      </c>
      <c r="O1179" s="8">
        <f t="shared" si="167"/>
        <v>0.65</v>
      </c>
      <c r="P1179" s="40">
        <v>5</v>
      </c>
      <c r="Q1179" s="8">
        <f t="shared" si="169"/>
        <v>1.58</v>
      </c>
      <c r="R1179" s="157">
        <f t="shared" si="163"/>
        <v>79.324883320075756</v>
      </c>
      <c r="S1179" s="9">
        <f t="shared" si="164"/>
        <v>25.119999999999997</v>
      </c>
      <c r="T1179" s="9"/>
    </row>
    <row r="1180" spans="1:20" s="16" customFormat="1" ht="13.5" customHeight="1" x14ac:dyDescent="0.15">
      <c r="A1180" s="10">
        <v>1179</v>
      </c>
      <c r="B1180" s="7" t="s">
        <v>117</v>
      </c>
      <c r="C1180" s="70" t="s">
        <v>118</v>
      </c>
      <c r="D1180" s="40">
        <v>8.7031857349532746</v>
      </c>
      <c r="E1180" s="8">
        <f t="shared" si="165"/>
        <v>2.76</v>
      </c>
      <c r="F1180" s="40"/>
      <c r="G1180" s="8"/>
      <c r="H1180" s="40"/>
      <c r="I1180" s="8"/>
      <c r="J1180" s="8"/>
      <c r="K1180" s="8"/>
      <c r="L1180" s="40"/>
      <c r="M1180" s="8"/>
      <c r="N1180" s="40">
        <v>18</v>
      </c>
      <c r="O1180" s="8">
        <f t="shared" si="167"/>
        <v>0.33</v>
      </c>
      <c r="P1180" s="40">
        <v>5</v>
      </c>
      <c r="Q1180" s="8">
        <f t="shared" si="169"/>
        <v>1.58</v>
      </c>
      <c r="R1180" s="157">
        <f t="shared" si="163"/>
        <v>14.753185734953275</v>
      </c>
      <c r="S1180" s="9">
        <f t="shared" si="164"/>
        <v>4.67</v>
      </c>
      <c r="T1180" s="9"/>
    </row>
    <row r="1181" spans="1:20" s="16" customFormat="1" ht="13.5" customHeight="1" x14ac:dyDescent="0.15">
      <c r="A1181" s="10">
        <v>1180</v>
      </c>
      <c r="B1181" s="7" t="s">
        <v>119</v>
      </c>
      <c r="C1181" s="70" t="s">
        <v>120</v>
      </c>
      <c r="D1181" s="40">
        <v>13.298524776666696</v>
      </c>
      <c r="E1181" s="8">
        <f t="shared" si="165"/>
        <v>4.21</v>
      </c>
      <c r="F1181" s="40">
        <v>1.6642190476190499</v>
      </c>
      <c r="G1181" s="8">
        <f t="shared" ref="G1181:G1183" si="172">ROUND(F1181*$U$3/60,2)</f>
        <v>0.53</v>
      </c>
      <c r="H1181" s="40"/>
      <c r="I1181" s="8"/>
      <c r="J1181" s="8"/>
      <c r="K1181" s="8"/>
      <c r="L1181" s="40"/>
      <c r="M1181" s="8"/>
      <c r="N1181" s="40">
        <v>15</v>
      </c>
      <c r="O1181" s="8">
        <f t="shared" si="167"/>
        <v>0.28000000000000003</v>
      </c>
      <c r="P1181" s="40">
        <v>5</v>
      </c>
      <c r="Q1181" s="8">
        <f t="shared" si="169"/>
        <v>1.58</v>
      </c>
      <c r="R1181" s="157">
        <f t="shared" si="163"/>
        <v>20.837743824285745</v>
      </c>
      <c r="S1181" s="9">
        <f t="shared" si="164"/>
        <v>6.6000000000000005</v>
      </c>
      <c r="T1181" s="9"/>
    </row>
    <row r="1182" spans="1:20" s="16" customFormat="1" ht="13.5" customHeight="1" x14ac:dyDescent="0.15">
      <c r="A1182" s="10">
        <v>1181</v>
      </c>
      <c r="B1182" s="7" t="s">
        <v>121</v>
      </c>
      <c r="C1182" s="70" t="s">
        <v>122</v>
      </c>
      <c r="D1182" s="40">
        <v>22.500183902416385</v>
      </c>
      <c r="E1182" s="8">
        <f t="shared" si="165"/>
        <v>7.13</v>
      </c>
      <c r="F1182" s="40">
        <v>1.6894460966542699</v>
      </c>
      <c r="G1182" s="8">
        <f t="shared" si="172"/>
        <v>0.53</v>
      </c>
      <c r="H1182" s="40"/>
      <c r="I1182" s="8"/>
      <c r="J1182" s="8"/>
      <c r="K1182" s="8"/>
      <c r="L1182" s="40"/>
      <c r="M1182" s="8"/>
      <c r="N1182" s="40">
        <v>15</v>
      </c>
      <c r="O1182" s="8">
        <f t="shared" si="167"/>
        <v>0.28000000000000003</v>
      </c>
      <c r="P1182" s="40">
        <v>5</v>
      </c>
      <c r="Q1182" s="8">
        <f t="shared" si="169"/>
        <v>1.58</v>
      </c>
      <c r="R1182" s="157">
        <f t="shared" si="163"/>
        <v>30.064629999070654</v>
      </c>
      <c r="S1182" s="9">
        <f t="shared" si="164"/>
        <v>9.52</v>
      </c>
      <c r="T1182" s="9"/>
    </row>
    <row r="1183" spans="1:20" s="16" customFormat="1" ht="13.5" customHeight="1" x14ac:dyDescent="0.15">
      <c r="A1183" s="10">
        <v>1182</v>
      </c>
      <c r="B1183" s="7" t="s">
        <v>123</v>
      </c>
      <c r="C1183" s="70" t="s">
        <v>124</v>
      </c>
      <c r="D1183" s="40">
        <v>7.9377697963934395</v>
      </c>
      <c r="E1183" s="8">
        <f t="shared" si="165"/>
        <v>2.5099999999999998</v>
      </c>
      <c r="F1183" s="40">
        <v>1.4900360655737701</v>
      </c>
      <c r="G1183" s="8">
        <f t="shared" si="172"/>
        <v>0.47</v>
      </c>
      <c r="H1183" s="40"/>
      <c r="I1183" s="8"/>
      <c r="J1183" s="8"/>
      <c r="K1183" s="8"/>
      <c r="L1183" s="40"/>
      <c r="M1183" s="8"/>
      <c r="N1183" s="40">
        <v>18</v>
      </c>
      <c r="O1183" s="8">
        <f t="shared" si="167"/>
        <v>0.33</v>
      </c>
      <c r="P1183" s="40">
        <v>5</v>
      </c>
      <c r="Q1183" s="8">
        <f t="shared" si="169"/>
        <v>1.58</v>
      </c>
      <c r="R1183" s="157">
        <f t="shared" si="163"/>
        <v>15.477805861967211</v>
      </c>
      <c r="S1183" s="9">
        <f t="shared" si="164"/>
        <v>4.8899999999999997</v>
      </c>
      <c r="T1183" s="9"/>
    </row>
    <row r="1184" spans="1:20" s="16" customFormat="1" ht="13.5" customHeight="1" x14ac:dyDescent="0.15">
      <c r="A1184" s="10">
        <v>1183</v>
      </c>
      <c r="B1184" s="7" t="s">
        <v>125</v>
      </c>
      <c r="C1184" s="70" t="s">
        <v>4994</v>
      </c>
      <c r="D1184" s="40">
        <v>8.938673485559999</v>
      </c>
      <c r="E1184" s="8">
        <f t="shared" si="165"/>
        <v>2.83</v>
      </c>
      <c r="F1184" s="40"/>
      <c r="G1184" s="8"/>
      <c r="H1184" s="40"/>
      <c r="I1184" s="8"/>
      <c r="J1184" s="8"/>
      <c r="K1184" s="8"/>
      <c r="L1184" s="40"/>
      <c r="M1184" s="8"/>
      <c r="N1184" s="40">
        <v>21</v>
      </c>
      <c r="O1184" s="8">
        <f t="shared" si="167"/>
        <v>0.39</v>
      </c>
      <c r="P1184" s="40"/>
      <c r="Q1184" s="8"/>
      <c r="R1184" s="157">
        <f t="shared" si="163"/>
        <v>10.163673485559999</v>
      </c>
      <c r="S1184" s="9">
        <f t="shared" si="164"/>
        <v>3.22</v>
      </c>
      <c r="T1184" s="9"/>
    </row>
    <row r="1185" spans="1:20" s="16" customFormat="1" ht="13.5" customHeight="1" x14ac:dyDescent="0.15">
      <c r="A1185" s="10">
        <v>1184</v>
      </c>
      <c r="B1185" s="7" t="s">
        <v>126</v>
      </c>
      <c r="C1185" s="70" t="s">
        <v>7305</v>
      </c>
      <c r="D1185" s="40">
        <v>105.4161409032762</v>
      </c>
      <c r="E1185" s="8">
        <f t="shared" si="165"/>
        <v>33.380000000000003</v>
      </c>
      <c r="F1185" s="40"/>
      <c r="G1185" s="8"/>
      <c r="H1185" s="40"/>
      <c r="I1185" s="8"/>
      <c r="J1185" s="8"/>
      <c r="K1185" s="8"/>
      <c r="L1185" s="40"/>
      <c r="M1185" s="8"/>
      <c r="N1185" s="40">
        <v>28</v>
      </c>
      <c r="O1185" s="8">
        <f t="shared" si="167"/>
        <v>0.52</v>
      </c>
      <c r="P1185" s="40">
        <v>5</v>
      </c>
      <c r="Q1185" s="8">
        <f t="shared" ref="Q1185:Q1190" si="173">ROUND(P1185*$U$3/60,2)</f>
        <v>1.58</v>
      </c>
      <c r="R1185" s="157">
        <f t="shared" si="163"/>
        <v>112.04947423660954</v>
      </c>
      <c r="S1185" s="9">
        <f t="shared" si="164"/>
        <v>35.480000000000004</v>
      </c>
      <c r="T1185" s="9"/>
    </row>
    <row r="1186" spans="1:20" s="16" customFormat="1" ht="13.5" customHeight="1" x14ac:dyDescent="0.15">
      <c r="A1186" s="10">
        <v>1185</v>
      </c>
      <c r="B1186" s="7" t="s">
        <v>127</v>
      </c>
      <c r="C1186" s="70" t="s">
        <v>128</v>
      </c>
      <c r="D1186" s="40">
        <v>68.202601626453529</v>
      </c>
      <c r="E1186" s="8">
        <f t="shared" si="165"/>
        <v>21.6</v>
      </c>
      <c r="F1186" s="40"/>
      <c r="G1186" s="8"/>
      <c r="H1186" s="40"/>
      <c r="I1186" s="8"/>
      <c r="J1186" s="8"/>
      <c r="K1186" s="8"/>
      <c r="L1186" s="40"/>
      <c r="M1186" s="8"/>
      <c r="N1186" s="40">
        <v>21</v>
      </c>
      <c r="O1186" s="8">
        <f t="shared" si="167"/>
        <v>0.39</v>
      </c>
      <c r="P1186" s="40">
        <v>5</v>
      </c>
      <c r="Q1186" s="8">
        <f t="shared" si="173"/>
        <v>1.58</v>
      </c>
      <c r="R1186" s="157">
        <f t="shared" si="163"/>
        <v>74.427601626453523</v>
      </c>
      <c r="S1186" s="9">
        <f t="shared" si="164"/>
        <v>23.57</v>
      </c>
      <c r="T1186" s="9"/>
    </row>
    <row r="1187" spans="1:20" s="16" customFormat="1" ht="13.5" customHeight="1" x14ac:dyDescent="0.15">
      <c r="A1187" s="10">
        <v>1186</v>
      </c>
      <c r="B1187" s="7" t="s">
        <v>129</v>
      </c>
      <c r="C1187" s="70" t="s">
        <v>130</v>
      </c>
      <c r="D1187" s="40">
        <v>102.2110820133111</v>
      </c>
      <c r="E1187" s="8">
        <f t="shared" si="165"/>
        <v>32.369999999999997</v>
      </c>
      <c r="F1187" s="40"/>
      <c r="G1187" s="8"/>
      <c r="H1187" s="40"/>
      <c r="I1187" s="8"/>
      <c r="J1187" s="8"/>
      <c r="K1187" s="8"/>
      <c r="L1187" s="40"/>
      <c r="M1187" s="8"/>
      <c r="N1187" s="40"/>
      <c r="O1187" s="8"/>
      <c r="P1187" s="40">
        <v>5</v>
      </c>
      <c r="Q1187" s="8">
        <f t="shared" si="173"/>
        <v>1.58</v>
      </c>
      <c r="R1187" s="157">
        <f t="shared" si="163"/>
        <v>107.2110820133111</v>
      </c>
      <c r="S1187" s="9">
        <f t="shared" si="164"/>
        <v>33.949999999999996</v>
      </c>
      <c r="T1187" s="9"/>
    </row>
    <row r="1188" spans="1:20" s="16" customFormat="1" ht="13.5" customHeight="1" x14ac:dyDescent="0.15">
      <c r="A1188" s="10">
        <v>1187</v>
      </c>
      <c r="B1188" s="7" t="s">
        <v>131</v>
      </c>
      <c r="C1188" s="70" t="s">
        <v>132</v>
      </c>
      <c r="D1188" s="40">
        <v>57.449627035199995</v>
      </c>
      <c r="E1188" s="8">
        <f t="shared" si="165"/>
        <v>18.190000000000001</v>
      </c>
      <c r="F1188" s="40">
        <v>4.1938319999999996</v>
      </c>
      <c r="G1188" s="8">
        <f t="shared" ref="G1188:G1190" si="174">ROUND(F1188*$U$3/60,2)</f>
        <v>1.33</v>
      </c>
      <c r="H1188" s="40"/>
      <c r="I1188" s="8"/>
      <c r="J1188" s="8"/>
      <c r="K1188" s="8"/>
      <c r="L1188" s="40"/>
      <c r="M1188" s="8"/>
      <c r="N1188" s="40"/>
      <c r="O1188" s="8"/>
      <c r="P1188" s="40">
        <v>5</v>
      </c>
      <c r="Q1188" s="8">
        <f t="shared" si="173"/>
        <v>1.58</v>
      </c>
      <c r="R1188" s="157">
        <f t="shared" si="163"/>
        <v>66.643459035199996</v>
      </c>
      <c r="S1188" s="9">
        <f t="shared" si="164"/>
        <v>21.1</v>
      </c>
      <c r="T1188" s="9"/>
    </row>
    <row r="1189" spans="1:20" s="16" customFormat="1" ht="13.5" customHeight="1" x14ac:dyDescent="0.15">
      <c r="A1189" s="10">
        <v>1188</v>
      </c>
      <c r="B1189" s="7" t="s">
        <v>133</v>
      </c>
      <c r="C1189" s="70" t="s">
        <v>134</v>
      </c>
      <c r="D1189" s="40">
        <v>57.449627035199995</v>
      </c>
      <c r="E1189" s="8">
        <f t="shared" si="165"/>
        <v>18.190000000000001</v>
      </c>
      <c r="F1189" s="40">
        <v>4.1938319999999996</v>
      </c>
      <c r="G1189" s="8">
        <f t="shared" si="174"/>
        <v>1.33</v>
      </c>
      <c r="H1189" s="40"/>
      <c r="I1189" s="8"/>
      <c r="J1189" s="8"/>
      <c r="K1189" s="8"/>
      <c r="L1189" s="40"/>
      <c r="M1189" s="8"/>
      <c r="N1189" s="40"/>
      <c r="O1189" s="8"/>
      <c r="P1189" s="40">
        <v>5</v>
      </c>
      <c r="Q1189" s="8">
        <f t="shared" si="173"/>
        <v>1.58</v>
      </c>
      <c r="R1189" s="157">
        <f t="shared" si="163"/>
        <v>66.643459035199996</v>
      </c>
      <c r="S1189" s="9">
        <f t="shared" si="164"/>
        <v>21.1</v>
      </c>
      <c r="T1189" s="9"/>
    </row>
    <row r="1190" spans="1:20" s="16" customFormat="1" ht="13.5" customHeight="1" x14ac:dyDescent="0.15">
      <c r="A1190" s="10">
        <v>1189</v>
      </c>
      <c r="B1190" s="7" t="s">
        <v>135</v>
      </c>
      <c r="C1190" s="70" t="s">
        <v>136</v>
      </c>
      <c r="D1190" s="40">
        <v>56.800478707118671</v>
      </c>
      <c r="E1190" s="8">
        <f t="shared" si="165"/>
        <v>17.989999999999998</v>
      </c>
      <c r="F1190" s="40">
        <v>5.3311423728813603</v>
      </c>
      <c r="G1190" s="8">
        <f t="shared" si="174"/>
        <v>1.69</v>
      </c>
      <c r="H1190" s="40"/>
      <c r="I1190" s="8"/>
      <c r="J1190" s="8"/>
      <c r="K1190" s="8"/>
      <c r="L1190" s="40"/>
      <c r="M1190" s="8"/>
      <c r="N1190" s="40"/>
      <c r="O1190" s="8"/>
      <c r="P1190" s="40">
        <v>5</v>
      </c>
      <c r="Q1190" s="8">
        <f t="shared" si="173"/>
        <v>1.58</v>
      </c>
      <c r="R1190" s="157">
        <f t="shared" si="163"/>
        <v>67.131621080000031</v>
      </c>
      <c r="S1190" s="9">
        <f t="shared" si="164"/>
        <v>21.259999999999998</v>
      </c>
      <c r="T1190" s="9"/>
    </row>
    <row r="1191" spans="1:20" s="16" customFormat="1" ht="13.5" customHeight="1" x14ac:dyDescent="0.15">
      <c r="A1191" s="10">
        <v>1190</v>
      </c>
      <c r="B1191" s="7" t="s">
        <v>138</v>
      </c>
      <c r="C1191" s="70" t="s">
        <v>139</v>
      </c>
      <c r="D1191" s="40">
        <v>2.9069014244374998</v>
      </c>
      <c r="E1191" s="8">
        <f t="shared" si="165"/>
        <v>0.92</v>
      </c>
      <c r="F1191" s="40"/>
      <c r="G1191" s="8"/>
      <c r="H1191" s="40"/>
      <c r="I1191" s="8"/>
      <c r="J1191" s="8"/>
      <c r="K1191" s="8"/>
      <c r="L1191" s="40"/>
      <c r="M1191" s="8"/>
      <c r="N1191" s="40">
        <v>23</v>
      </c>
      <c r="O1191" s="8">
        <f>ROUND(N1191*$U$3*3.5/3600,2)</f>
        <v>0.42</v>
      </c>
      <c r="P1191" s="40"/>
      <c r="Q1191" s="8"/>
      <c r="R1191" s="157">
        <f t="shared" si="163"/>
        <v>4.2485680911041666</v>
      </c>
      <c r="S1191" s="9">
        <f t="shared" si="164"/>
        <v>1.34</v>
      </c>
      <c r="T1191" s="9"/>
    </row>
    <row r="1192" spans="1:20" s="16" customFormat="1" ht="13.5" customHeight="1" x14ac:dyDescent="0.15">
      <c r="A1192" s="10">
        <v>1191</v>
      </c>
      <c r="B1192" s="7" t="s">
        <v>140</v>
      </c>
      <c r="C1192" s="70" t="s">
        <v>141</v>
      </c>
      <c r="D1192" s="40">
        <v>59.920523035902406</v>
      </c>
      <c r="E1192" s="8">
        <f t="shared" si="165"/>
        <v>18.97</v>
      </c>
      <c r="F1192" s="40">
        <v>4.3742078048780497</v>
      </c>
      <c r="G1192" s="8">
        <f t="shared" ref="G1192:G1198" si="175">ROUND(F1192*$U$3/60,2)</f>
        <v>1.39</v>
      </c>
      <c r="H1192" s="40"/>
      <c r="I1192" s="8"/>
      <c r="J1192" s="8"/>
      <c r="K1192" s="8"/>
      <c r="L1192" s="40"/>
      <c r="M1192" s="8"/>
      <c r="N1192" s="40"/>
      <c r="O1192" s="8"/>
      <c r="P1192" s="40">
        <v>5</v>
      </c>
      <c r="Q1192" s="8">
        <f>ROUND(P1192*$U$3/60,2)</f>
        <v>1.58</v>
      </c>
      <c r="R1192" s="157">
        <f t="shared" si="163"/>
        <v>69.29473084078046</v>
      </c>
      <c r="S1192" s="9">
        <f t="shared" si="164"/>
        <v>21.939999999999998</v>
      </c>
      <c r="T1192" s="9"/>
    </row>
    <row r="1193" spans="1:20" s="16" customFormat="1" ht="13.5" customHeight="1" x14ac:dyDescent="0.15">
      <c r="A1193" s="10">
        <v>1192</v>
      </c>
      <c r="B1193" s="7" t="s">
        <v>144</v>
      </c>
      <c r="C1193" s="70" t="s">
        <v>145</v>
      </c>
      <c r="D1193" s="40">
        <v>8.2196341823076899</v>
      </c>
      <c r="E1193" s="8">
        <f t="shared" si="165"/>
        <v>2.6</v>
      </c>
      <c r="F1193" s="40">
        <v>1.54294615384615</v>
      </c>
      <c r="G1193" s="8">
        <f t="shared" si="175"/>
        <v>0.49</v>
      </c>
      <c r="H1193" s="40"/>
      <c r="I1193" s="8"/>
      <c r="J1193" s="8"/>
      <c r="K1193" s="8"/>
      <c r="L1193" s="40"/>
      <c r="M1193" s="8"/>
      <c r="N1193" s="40">
        <v>29</v>
      </c>
      <c r="O1193" s="8">
        <f t="shared" ref="O1193:O1200" si="176">ROUND(N1193*$U$3*3.5/3600,2)</f>
        <v>0.54</v>
      </c>
      <c r="P1193" s="40"/>
      <c r="Q1193" s="8"/>
      <c r="R1193" s="157">
        <f t="shared" si="163"/>
        <v>11.454247002820507</v>
      </c>
      <c r="S1193" s="9">
        <f t="shared" si="164"/>
        <v>3.63</v>
      </c>
      <c r="T1193" s="9"/>
    </row>
    <row r="1194" spans="1:20" s="16" customFormat="1" ht="13.5" customHeight="1" x14ac:dyDescent="0.15">
      <c r="A1194" s="10">
        <v>1193</v>
      </c>
      <c r="B1194" s="7" t="s">
        <v>146</v>
      </c>
      <c r="C1194" s="70" t="s">
        <v>147</v>
      </c>
      <c r="D1194" s="40">
        <v>28.27216537733668</v>
      </c>
      <c r="E1194" s="8">
        <f t="shared" si="165"/>
        <v>8.9499999999999993</v>
      </c>
      <c r="F1194" s="40">
        <v>4.5489437185929598</v>
      </c>
      <c r="G1194" s="8">
        <f t="shared" si="175"/>
        <v>1.44</v>
      </c>
      <c r="H1194" s="40"/>
      <c r="I1194" s="8"/>
      <c r="J1194" s="8"/>
      <c r="K1194" s="8"/>
      <c r="L1194" s="40"/>
      <c r="M1194" s="8"/>
      <c r="N1194" s="40">
        <v>57</v>
      </c>
      <c r="O1194" s="8">
        <f t="shared" si="176"/>
        <v>1.05</v>
      </c>
      <c r="P1194" s="40">
        <v>5</v>
      </c>
      <c r="Q1194" s="8">
        <f>ROUND(P1194*$U$3/60,2)</f>
        <v>1.58</v>
      </c>
      <c r="R1194" s="157">
        <f t="shared" si="163"/>
        <v>41.146109095929646</v>
      </c>
      <c r="S1194" s="9">
        <f t="shared" si="164"/>
        <v>13.02</v>
      </c>
      <c r="T1194" s="9"/>
    </row>
    <row r="1195" spans="1:20" s="16" customFormat="1" ht="13.5" customHeight="1" x14ac:dyDescent="0.15">
      <c r="A1195" s="10">
        <v>1194</v>
      </c>
      <c r="B1195" s="7" t="s">
        <v>148</v>
      </c>
      <c r="C1195" s="70" t="s">
        <v>149</v>
      </c>
      <c r="D1195" s="40">
        <v>4.8763158474240003</v>
      </c>
      <c r="E1195" s="8">
        <f t="shared" si="165"/>
        <v>1.54</v>
      </c>
      <c r="F1195" s="40">
        <v>1.5255936000000001</v>
      </c>
      <c r="G1195" s="8">
        <f t="shared" si="175"/>
        <v>0.48</v>
      </c>
      <c r="H1195" s="40"/>
      <c r="I1195" s="8"/>
      <c r="J1195" s="8"/>
      <c r="K1195" s="8"/>
      <c r="L1195" s="40"/>
      <c r="M1195" s="8"/>
      <c r="N1195" s="40">
        <v>18</v>
      </c>
      <c r="O1195" s="8">
        <f t="shared" si="176"/>
        <v>0.33</v>
      </c>
      <c r="P1195" s="40"/>
      <c r="Q1195" s="8"/>
      <c r="R1195" s="157">
        <f t="shared" si="163"/>
        <v>7.4519094474239997</v>
      </c>
      <c r="S1195" s="9">
        <f t="shared" si="164"/>
        <v>2.35</v>
      </c>
      <c r="T1195" s="9"/>
    </row>
    <row r="1196" spans="1:20" s="16" customFormat="1" ht="13.5" customHeight="1" x14ac:dyDescent="0.15">
      <c r="A1196" s="10">
        <v>1195</v>
      </c>
      <c r="B1196" s="7" t="s">
        <v>150</v>
      </c>
      <c r="C1196" s="70" t="s">
        <v>151</v>
      </c>
      <c r="D1196" s="40">
        <v>6.6599320345297297</v>
      </c>
      <c r="E1196" s="8">
        <f t="shared" si="165"/>
        <v>2.11</v>
      </c>
      <c r="F1196" s="40">
        <v>1.3890745945945899</v>
      </c>
      <c r="G1196" s="8">
        <f t="shared" si="175"/>
        <v>0.44</v>
      </c>
      <c r="H1196" s="40"/>
      <c r="I1196" s="8"/>
      <c r="J1196" s="8"/>
      <c r="K1196" s="8"/>
      <c r="L1196" s="40"/>
      <c r="M1196" s="8"/>
      <c r="N1196" s="40">
        <v>18</v>
      </c>
      <c r="O1196" s="8">
        <f t="shared" si="176"/>
        <v>0.33</v>
      </c>
      <c r="P1196" s="40">
        <v>5</v>
      </c>
      <c r="Q1196" s="8">
        <f>ROUND(P1196*$U$3/60,2)</f>
        <v>1.58</v>
      </c>
      <c r="R1196" s="157">
        <f t="shared" si="163"/>
        <v>14.09900662912432</v>
      </c>
      <c r="S1196" s="9">
        <f t="shared" si="164"/>
        <v>4.46</v>
      </c>
      <c r="T1196" s="9"/>
    </row>
    <row r="1197" spans="1:20" s="16" customFormat="1" ht="13.5" customHeight="1" x14ac:dyDescent="0.15">
      <c r="A1197" s="10">
        <v>1196</v>
      </c>
      <c r="B1197" s="7" t="s">
        <v>152</v>
      </c>
      <c r="C1197" s="70" t="s">
        <v>153</v>
      </c>
      <c r="D1197" s="40">
        <v>19.974912452647665</v>
      </c>
      <c r="E1197" s="8">
        <f t="shared" si="165"/>
        <v>6.33</v>
      </c>
      <c r="F1197" s="40">
        <v>1.5304427234042599</v>
      </c>
      <c r="G1197" s="8">
        <f t="shared" si="175"/>
        <v>0.48</v>
      </c>
      <c r="H1197" s="40"/>
      <c r="I1197" s="8"/>
      <c r="J1197" s="8"/>
      <c r="K1197" s="8"/>
      <c r="L1197" s="40"/>
      <c r="M1197" s="8"/>
      <c r="N1197" s="40">
        <v>42</v>
      </c>
      <c r="O1197" s="8">
        <f t="shared" si="176"/>
        <v>0.78</v>
      </c>
      <c r="P1197" s="40">
        <v>5</v>
      </c>
      <c r="Q1197" s="8">
        <f>ROUND(P1197*$U$3/60,2)</f>
        <v>1.58</v>
      </c>
      <c r="R1197" s="157">
        <f t="shared" si="163"/>
        <v>28.955355176051924</v>
      </c>
      <c r="S1197" s="9">
        <f t="shared" si="164"/>
        <v>9.1700000000000017</v>
      </c>
      <c r="T1197" s="9"/>
    </row>
    <row r="1198" spans="1:20" s="16" customFormat="1" ht="13.5" customHeight="1" x14ac:dyDescent="0.15">
      <c r="A1198" s="10">
        <v>1197</v>
      </c>
      <c r="B1198" s="7" t="s">
        <v>154</v>
      </c>
      <c r="C1198" s="70" t="s">
        <v>155</v>
      </c>
      <c r="D1198" s="40">
        <v>6.6599320345297297</v>
      </c>
      <c r="E1198" s="8">
        <f t="shared" si="165"/>
        <v>2.11</v>
      </c>
      <c r="F1198" s="40">
        <v>1.3890745945945899</v>
      </c>
      <c r="G1198" s="8">
        <f t="shared" si="175"/>
        <v>0.44</v>
      </c>
      <c r="H1198" s="40"/>
      <c r="I1198" s="8"/>
      <c r="J1198" s="8"/>
      <c r="K1198" s="8"/>
      <c r="L1198" s="40"/>
      <c r="M1198" s="8"/>
      <c r="N1198" s="40">
        <v>28</v>
      </c>
      <c r="O1198" s="8">
        <f t="shared" si="176"/>
        <v>0.52</v>
      </c>
      <c r="P1198" s="40">
        <v>5</v>
      </c>
      <c r="Q1198" s="8">
        <f>ROUND(P1198*$U$3/60,2)</f>
        <v>1.58</v>
      </c>
      <c r="R1198" s="157">
        <f t="shared" si="163"/>
        <v>14.682339962457652</v>
      </c>
      <c r="S1198" s="9">
        <f t="shared" si="164"/>
        <v>4.6500000000000004</v>
      </c>
      <c r="T1198" s="9"/>
    </row>
    <row r="1199" spans="1:20" s="16" customFormat="1" ht="13.5" customHeight="1" x14ac:dyDescent="0.15">
      <c r="A1199" s="10">
        <v>1198</v>
      </c>
      <c r="B1199" s="7" t="s">
        <v>156</v>
      </c>
      <c r="C1199" s="70" t="s">
        <v>157</v>
      </c>
      <c r="D1199" s="40">
        <v>8.2139161759199997</v>
      </c>
      <c r="E1199" s="8">
        <f t="shared" si="165"/>
        <v>2.6</v>
      </c>
      <c r="F1199" s="40"/>
      <c r="G1199" s="8"/>
      <c r="H1199" s="40"/>
      <c r="I1199" s="8"/>
      <c r="J1199" s="8"/>
      <c r="K1199" s="8"/>
      <c r="L1199" s="40"/>
      <c r="M1199" s="8"/>
      <c r="N1199" s="40">
        <v>18</v>
      </c>
      <c r="O1199" s="8">
        <f t="shared" si="176"/>
        <v>0.33</v>
      </c>
      <c r="P1199" s="40"/>
      <c r="Q1199" s="8"/>
      <c r="R1199" s="157">
        <f t="shared" si="163"/>
        <v>9.2639161759200004</v>
      </c>
      <c r="S1199" s="9">
        <f t="shared" si="164"/>
        <v>2.93</v>
      </c>
      <c r="T1199" s="9"/>
    </row>
    <row r="1200" spans="1:20" s="16" customFormat="1" ht="13.5" customHeight="1" x14ac:dyDescent="0.15">
      <c r="A1200" s="10">
        <v>1199</v>
      </c>
      <c r="B1200" s="7" t="s">
        <v>158</v>
      </c>
      <c r="C1200" s="70" t="s">
        <v>159</v>
      </c>
      <c r="D1200" s="40">
        <v>4.899291836727274</v>
      </c>
      <c r="E1200" s="8">
        <f t="shared" si="165"/>
        <v>1.55</v>
      </c>
      <c r="F1200" s="40"/>
      <c r="G1200" s="8"/>
      <c r="H1200" s="40"/>
      <c r="I1200" s="8"/>
      <c r="J1200" s="8"/>
      <c r="K1200" s="8"/>
      <c r="L1200" s="40"/>
      <c r="M1200" s="8"/>
      <c r="N1200" s="40">
        <v>22</v>
      </c>
      <c r="O1200" s="8">
        <f t="shared" si="176"/>
        <v>0.41</v>
      </c>
      <c r="P1200" s="40"/>
      <c r="Q1200" s="8"/>
      <c r="R1200" s="157">
        <f t="shared" si="163"/>
        <v>6.1826251700606072</v>
      </c>
      <c r="S1200" s="9">
        <f t="shared" si="164"/>
        <v>1.96</v>
      </c>
      <c r="T1200" s="9"/>
    </row>
    <row r="1201" spans="1:20" s="16" customFormat="1" ht="13.5" customHeight="1" x14ac:dyDescent="0.15">
      <c r="A1201" s="10">
        <v>1200</v>
      </c>
      <c r="B1201" s="7" t="s">
        <v>160</v>
      </c>
      <c r="C1201" s="70" t="s">
        <v>4995</v>
      </c>
      <c r="D1201" s="40">
        <v>7.4130428017972632</v>
      </c>
      <c r="E1201" s="8">
        <f t="shared" si="165"/>
        <v>2.35</v>
      </c>
      <c r="F1201" s="40"/>
      <c r="G1201" s="8"/>
      <c r="H1201" s="40"/>
      <c r="I1201" s="8"/>
      <c r="J1201" s="8"/>
      <c r="K1201" s="8"/>
      <c r="L1201" s="40"/>
      <c r="M1201" s="8"/>
      <c r="N1201" s="40"/>
      <c r="O1201" s="8"/>
      <c r="P1201" s="40"/>
      <c r="Q1201" s="8"/>
      <c r="R1201" s="157">
        <f t="shared" si="163"/>
        <v>7.4130428017972632</v>
      </c>
      <c r="S1201" s="9">
        <f t="shared" si="164"/>
        <v>2.35</v>
      </c>
      <c r="T1201" s="9"/>
    </row>
    <row r="1202" spans="1:20" s="16" customFormat="1" ht="13.5" customHeight="1" x14ac:dyDescent="0.15">
      <c r="A1202" s="10">
        <v>1201</v>
      </c>
      <c r="B1202" s="7" t="s">
        <v>161</v>
      </c>
      <c r="C1202" s="70" t="s">
        <v>162</v>
      </c>
      <c r="D1202" s="40">
        <v>20.235152478922057</v>
      </c>
      <c r="E1202" s="8">
        <f t="shared" si="165"/>
        <v>6.41</v>
      </c>
      <c r="F1202" s="40"/>
      <c r="G1202" s="8"/>
      <c r="H1202" s="40"/>
      <c r="I1202" s="8"/>
      <c r="J1202" s="8"/>
      <c r="K1202" s="8"/>
      <c r="L1202" s="40"/>
      <c r="M1202" s="8"/>
      <c r="N1202" s="40">
        <v>16</v>
      </c>
      <c r="O1202" s="8">
        <f t="shared" ref="O1202:O1208" si="177">ROUND(N1202*$U$3*3.5/3600,2)</f>
        <v>0.3</v>
      </c>
      <c r="P1202" s="40">
        <v>5</v>
      </c>
      <c r="Q1202" s="8">
        <f>ROUND(P1202*$U$3/60,2)</f>
        <v>1.58</v>
      </c>
      <c r="R1202" s="157">
        <f t="shared" si="163"/>
        <v>26.16848581225539</v>
      </c>
      <c r="S1202" s="9">
        <f t="shared" si="164"/>
        <v>8.2899999999999991</v>
      </c>
      <c r="T1202" s="9"/>
    </row>
    <row r="1203" spans="1:20" s="16" customFormat="1" ht="13.5" customHeight="1" x14ac:dyDescent="0.15">
      <c r="A1203" s="10">
        <v>1202</v>
      </c>
      <c r="B1203" s="7" t="s">
        <v>163</v>
      </c>
      <c r="C1203" s="70" t="s">
        <v>4996</v>
      </c>
      <c r="D1203" s="40">
        <v>1.3937640570000001</v>
      </c>
      <c r="E1203" s="8">
        <f t="shared" si="165"/>
        <v>0.44</v>
      </c>
      <c r="F1203" s="40"/>
      <c r="G1203" s="8"/>
      <c r="H1203" s="40"/>
      <c r="I1203" s="8"/>
      <c r="J1203" s="8"/>
      <c r="K1203" s="8"/>
      <c r="L1203" s="40"/>
      <c r="M1203" s="8"/>
      <c r="N1203" s="40">
        <v>4</v>
      </c>
      <c r="O1203" s="8">
        <f t="shared" si="177"/>
        <v>7.0000000000000007E-2</v>
      </c>
      <c r="P1203" s="40">
        <v>5</v>
      </c>
      <c r="Q1203" s="8">
        <f>ROUND(P1203*$U$3/60,2)</f>
        <v>1.58</v>
      </c>
      <c r="R1203" s="157">
        <f t="shared" si="163"/>
        <v>6.6270973903333337</v>
      </c>
      <c r="S1203" s="9">
        <f t="shared" si="164"/>
        <v>2.09</v>
      </c>
      <c r="T1203" s="9"/>
    </row>
    <row r="1204" spans="1:20" s="16" customFormat="1" ht="13.5" customHeight="1" x14ac:dyDescent="0.15">
      <c r="A1204" s="10">
        <v>1203</v>
      </c>
      <c r="B1204" s="7" t="s">
        <v>164</v>
      </c>
      <c r="C1204" s="70" t="s">
        <v>4997</v>
      </c>
      <c r="D1204" s="40">
        <v>4.5901040569999996</v>
      </c>
      <c r="E1204" s="8">
        <f t="shared" si="165"/>
        <v>1.45</v>
      </c>
      <c r="F1204" s="40"/>
      <c r="G1204" s="8"/>
      <c r="H1204" s="40"/>
      <c r="I1204" s="8"/>
      <c r="J1204" s="8"/>
      <c r="K1204" s="8"/>
      <c r="L1204" s="40"/>
      <c r="M1204" s="8"/>
      <c r="N1204" s="40">
        <v>4</v>
      </c>
      <c r="O1204" s="8">
        <f t="shared" si="177"/>
        <v>7.0000000000000007E-2</v>
      </c>
      <c r="P1204" s="40">
        <v>5</v>
      </c>
      <c r="Q1204" s="8">
        <f>ROUND(P1204*$U$3/60,2)</f>
        <v>1.58</v>
      </c>
      <c r="R1204" s="157">
        <f t="shared" si="163"/>
        <v>9.8234373903333321</v>
      </c>
      <c r="S1204" s="9">
        <f t="shared" si="164"/>
        <v>3.1</v>
      </c>
      <c r="T1204" s="9"/>
    </row>
    <row r="1205" spans="1:20" s="16" customFormat="1" ht="13.5" customHeight="1" x14ac:dyDescent="0.15">
      <c r="A1205" s="10">
        <v>1204</v>
      </c>
      <c r="B1205" s="7" t="s">
        <v>165</v>
      </c>
      <c r="C1205" s="70" t="s">
        <v>166</v>
      </c>
      <c r="D1205" s="40">
        <v>0.45772218620689614</v>
      </c>
      <c r="E1205" s="8">
        <f t="shared" si="165"/>
        <v>0.14000000000000001</v>
      </c>
      <c r="F1205" s="40"/>
      <c r="G1205" s="8"/>
      <c r="H1205" s="40"/>
      <c r="I1205" s="8"/>
      <c r="J1205" s="8"/>
      <c r="K1205" s="8"/>
      <c r="L1205" s="40"/>
      <c r="M1205" s="8"/>
      <c r="N1205" s="40">
        <v>15</v>
      </c>
      <c r="O1205" s="8">
        <f t="shared" si="177"/>
        <v>0.28000000000000003</v>
      </c>
      <c r="P1205" s="40"/>
      <c r="Q1205" s="8"/>
      <c r="R1205" s="157">
        <f t="shared" si="163"/>
        <v>1.3327221862068961</v>
      </c>
      <c r="S1205" s="9">
        <f t="shared" si="164"/>
        <v>0.42000000000000004</v>
      </c>
      <c r="T1205" s="9"/>
    </row>
    <row r="1206" spans="1:20" s="16" customFormat="1" ht="13.5" customHeight="1" x14ac:dyDescent="0.15">
      <c r="A1206" s="10">
        <v>1205</v>
      </c>
      <c r="B1206" s="7" t="s">
        <v>167</v>
      </c>
      <c r="C1206" s="70" t="s">
        <v>168</v>
      </c>
      <c r="D1206" s="40">
        <v>29.083521793439612</v>
      </c>
      <c r="E1206" s="8">
        <f t="shared" si="165"/>
        <v>9.2100000000000009</v>
      </c>
      <c r="F1206" s="40"/>
      <c r="G1206" s="8"/>
      <c r="H1206" s="40"/>
      <c r="I1206" s="8"/>
      <c r="J1206" s="8"/>
      <c r="K1206" s="8"/>
      <c r="L1206" s="40"/>
      <c r="M1206" s="8"/>
      <c r="N1206" s="40">
        <v>27</v>
      </c>
      <c r="O1206" s="8">
        <f t="shared" si="177"/>
        <v>0.5</v>
      </c>
      <c r="P1206" s="40">
        <v>5</v>
      </c>
      <c r="Q1206" s="8">
        <f>ROUND(P1206*$U$3/60,2)</f>
        <v>1.58</v>
      </c>
      <c r="R1206" s="157">
        <f t="shared" si="163"/>
        <v>35.658521793439618</v>
      </c>
      <c r="S1206" s="9">
        <f t="shared" si="164"/>
        <v>11.290000000000001</v>
      </c>
      <c r="T1206" s="9"/>
    </row>
    <row r="1207" spans="1:20" s="16" customFormat="1" ht="13.5" customHeight="1" x14ac:dyDescent="0.15">
      <c r="A1207" s="10">
        <v>1206</v>
      </c>
      <c r="B1207" s="7" t="s">
        <v>169</v>
      </c>
      <c r="C1207" s="70" t="s">
        <v>170</v>
      </c>
      <c r="D1207" s="40">
        <v>10.375214703554724</v>
      </c>
      <c r="E1207" s="8">
        <f t="shared" si="165"/>
        <v>3.29</v>
      </c>
      <c r="F1207" s="40"/>
      <c r="G1207" s="8"/>
      <c r="H1207" s="40"/>
      <c r="I1207" s="8"/>
      <c r="J1207" s="8"/>
      <c r="K1207" s="8"/>
      <c r="L1207" s="40"/>
      <c r="M1207" s="8"/>
      <c r="N1207" s="40">
        <v>16</v>
      </c>
      <c r="O1207" s="8">
        <f t="shared" si="177"/>
        <v>0.3</v>
      </c>
      <c r="P1207" s="40"/>
      <c r="Q1207" s="8"/>
      <c r="R1207" s="157">
        <f t="shared" si="163"/>
        <v>11.308548036888057</v>
      </c>
      <c r="S1207" s="9">
        <f t="shared" si="164"/>
        <v>3.59</v>
      </c>
      <c r="T1207" s="9"/>
    </row>
    <row r="1208" spans="1:20" s="16" customFormat="1" ht="13.5" customHeight="1" x14ac:dyDescent="0.15">
      <c r="A1208" s="10">
        <v>1207</v>
      </c>
      <c r="B1208" s="7" t="s">
        <v>171</v>
      </c>
      <c r="C1208" s="70" t="s">
        <v>172</v>
      </c>
      <c r="D1208" s="40">
        <v>14.121030577499999</v>
      </c>
      <c r="E1208" s="8">
        <f t="shared" si="165"/>
        <v>4.47</v>
      </c>
      <c r="F1208" s="40"/>
      <c r="G1208" s="8"/>
      <c r="H1208" s="40"/>
      <c r="I1208" s="8"/>
      <c r="J1208" s="8"/>
      <c r="K1208" s="8"/>
      <c r="L1208" s="40"/>
      <c r="M1208" s="8"/>
      <c r="N1208" s="40">
        <v>22</v>
      </c>
      <c r="O1208" s="8">
        <f t="shared" si="177"/>
        <v>0.41</v>
      </c>
      <c r="P1208" s="40">
        <v>5</v>
      </c>
      <c r="Q1208" s="8">
        <f>ROUND(P1208*$U$3/60,2)</f>
        <v>1.58</v>
      </c>
      <c r="R1208" s="157">
        <f t="shared" si="163"/>
        <v>20.404363910833336</v>
      </c>
      <c r="S1208" s="9">
        <f t="shared" si="164"/>
        <v>6.46</v>
      </c>
      <c r="T1208" s="9"/>
    </row>
    <row r="1209" spans="1:20" s="16" customFormat="1" ht="13.5" customHeight="1" x14ac:dyDescent="0.15">
      <c r="A1209" s="10">
        <v>1208</v>
      </c>
      <c r="B1209" s="7" t="s">
        <v>173</v>
      </c>
      <c r="C1209" s="70" t="s">
        <v>174</v>
      </c>
      <c r="D1209" s="40">
        <v>13.240758541499998</v>
      </c>
      <c r="E1209" s="8">
        <f t="shared" si="165"/>
        <v>4.1900000000000004</v>
      </c>
      <c r="F1209" s="40"/>
      <c r="G1209" s="8"/>
      <c r="H1209" s="40"/>
      <c r="I1209" s="8"/>
      <c r="J1209" s="8"/>
      <c r="K1209" s="8"/>
      <c r="L1209" s="40"/>
      <c r="M1209" s="8"/>
      <c r="N1209" s="40"/>
      <c r="O1209" s="8"/>
      <c r="P1209" s="40"/>
      <c r="Q1209" s="8"/>
      <c r="R1209" s="157">
        <f t="shared" si="163"/>
        <v>13.240758541499998</v>
      </c>
      <c r="S1209" s="9">
        <f t="shared" si="164"/>
        <v>4.1900000000000004</v>
      </c>
      <c r="T1209" s="9"/>
    </row>
    <row r="1210" spans="1:20" s="16" customFormat="1" ht="13.5" customHeight="1" x14ac:dyDescent="0.15">
      <c r="A1210" s="10">
        <v>1209</v>
      </c>
      <c r="B1210" s="7" t="s">
        <v>175</v>
      </c>
      <c r="C1210" s="70" t="s">
        <v>176</v>
      </c>
      <c r="D1210" s="40">
        <v>13.240758541499998</v>
      </c>
      <c r="E1210" s="8">
        <f t="shared" si="165"/>
        <v>4.1900000000000004</v>
      </c>
      <c r="F1210" s="40"/>
      <c r="G1210" s="8"/>
      <c r="H1210" s="40"/>
      <c r="I1210" s="8"/>
      <c r="J1210" s="8"/>
      <c r="K1210" s="8"/>
      <c r="L1210" s="40"/>
      <c r="M1210" s="8"/>
      <c r="N1210" s="40"/>
      <c r="O1210" s="8"/>
      <c r="P1210" s="40"/>
      <c r="Q1210" s="8"/>
      <c r="R1210" s="157">
        <f t="shared" si="163"/>
        <v>13.240758541499998</v>
      </c>
      <c r="S1210" s="9">
        <f t="shared" si="164"/>
        <v>4.1900000000000004</v>
      </c>
      <c r="T1210" s="9"/>
    </row>
    <row r="1211" spans="1:20" s="16" customFormat="1" ht="13.5" customHeight="1" x14ac:dyDescent="0.15">
      <c r="A1211" s="10">
        <v>1210</v>
      </c>
      <c r="B1211" s="7" t="s">
        <v>177</v>
      </c>
      <c r="C1211" s="70" t="s">
        <v>178</v>
      </c>
      <c r="D1211" s="40">
        <v>4.4135861805000003</v>
      </c>
      <c r="E1211" s="8">
        <f t="shared" si="165"/>
        <v>1.4</v>
      </c>
      <c r="F1211" s="40"/>
      <c r="G1211" s="8"/>
      <c r="H1211" s="40"/>
      <c r="I1211" s="8"/>
      <c r="J1211" s="8"/>
      <c r="K1211" s="8"/>
      <c r="L1211" s="40"/>
      <c r="M1211" s="8"/>
      <c r="N1211" s="40"/>
      <c r="O1211" s="8"/>
      <c r="P1211" s="40"/>
      <c r="Q1211" s="8"/>
      <c r="R1211" s="157">
        <f t="shared" si="163"/>
        <v>4.4135861805000003</v>
      </c>
      <c r="S1211" s="9">
        <f t="shared" si="164"/>
        <v>1.4</v>
      </c>
      <c r="T1211" s="9"/>
    </row>
    <row r="1212" spans="1:20" s="16" customFormat="1" ht="13.5" customHeight="1" x14ac:dyDescent="0.15">
      <c r="A1212" s="10">
        <v>1211</v>
      </c>
      <c r="B1212" s="7" t="s">
        <v>179</v>
      </c>
      <c r="C1212" s="70" t="s">
        <v>4998</v>
      </c>
      <c r="D1212" s="40">
        <v>6.6203792707499991</v>
      </c>
      <c r="E1212" s="8">
        <f t="shared" si="165"/>
        <v>2.1</v>
      </c>
      <c r="F1212" s="40"/>
      <c r="G1212" s="8"/>
      <c r="H1212" s="40"/>
      <c r="I1212" s="8"/>
      <c r="J1212" s="8"/>
      <c r="K1212" s="8"/>
      <c r="L1212" s="40"/>
      <c r="M1212" s="8"/>
      <c r="N1212" s="40"/>
      <c r="O1212" s="8"/>
      <c r="P1212" s="40"/>
      <c r="Q1212" s="8"/>
      <c r="R1212" s="157">
        <f t="shared" si="163"/>
        <v>6.6203792707499991</v>
      </c>
      <c r="S1212" s="9">
        <f t="shared" si="164"/>
        <v>2.1</v>
      </c>
      <c r="T1212" s="9"/>
    </row>
    <row r="1213" spans="1:20" s="16" customFormat="1" ht="13.5" customHeight="1" x14ac:dyDescent="0.15">
      <c r="A1213" s="10">
        <v>1212</v>
      </c>
      <c r="B1213" s="7" t="s">
        <v>180</v>
      </c>
      <c r="C1213" s="70" t="s">
        <v>181</v>
      </c>
      <c r="D1213" s="40">
        <v>44.087921202664155</v>
      </c>
      <c r="E1213" s="8">
        <f t="shared" si="165"/>
        <v>13.96</v>
      </c>
      <c r="F1213" s="40"/>
      <c r="G1213" s="8"/>
      <c r="H1213" s="40"/>
      <c r="I1213" s="8"/>
      <c r="J1213" s="8"/>
      <c r="K1213" s="8"/>
      <c r="L1213" s="40"/>
      <c r="M1213" s="8"/>
      <c r="N1213" s="40">
        <v>20</v>
      </c>
      <c r="O1213" s="8">
        <f>ROUND(N1213*$U$3*3.5/3600,2)</f>
        <v>0.37</v>
      </c>
      <c r="P1213" s="40">
        <v>5</v>
      </c>
      <c r="Q1213" s="8">
        <f>ROUND(P1213*$U$3/60,2)</f>
        <v>1.58</v>
      </c>
      <c r="R1213" s="157">
        <f t="shared" si="163"/>
        <v>50.25458786933082</v>
      </c>
      <c r="S1213" s="9">
        <f t="shared" si="164"/>
        <v>15.91</v>
      </c>
      <c r="T1213" s="9"/>
    </row>
    <row r="1214" spans="1:20" s="16" customFormat="1" ht="13.5" customHeight="1" x14ac:dyDescent="0.15">
      <c r="A1214" s="10">
        <v>1213</v>
      </c>
      <c r="B1214" s="7" t="s">
        <v>182</v>
      </c>
      <c r="C1214" s="70" t="s">
        <v>183</v>
      </c>
      <c r="D1214" s="40">
        <v>70.791446166886573</v>
      </c>
      <c r="E1214" s="8">
        <f t="shared" si="165"/>
        <v>22.42</v>
      </c>
      <c r="F1214" s="40"/>
      <c r="G1214" s="8"/>
      <c r="H1214" s="40"/>
      <c r="I1214" s="8"/>
      <c r="J1214" s="8"/>
      <c r="K1214" s="8"/>
      <c r="L1214" s="40"/>
      <c r="M1214" s="8"/>
      <c r="N1214" s="40">
        <v>39</v>
      </c>
      <c r="O1214" s="8">
        <f>ROUND(N1214*$U$3*3.5/3600,2)</f>
        <v>0.72</v>
      </c>
      <c r="P1214" s="40">
        <v>5</v>
      </c>
      <c r="Q1214" s="8">
        <f>ROUND(P1214*$U$3/60,2)</f>
        <v>1.58</v>
      </c>
      <c r="R1214" s="157">
        <f t="shared" si="163"/>
        <v>78.066446166886578</v>
      </c>
      <c r="S1214" s="9">
        <f t="shared" si="164"/>
        <v>24.72</v>
      </c>
      <c r="T1214" s="9"/>
    </row>
    <row r="1215" spans="1:20" s="16" customFormat="1" ht="13.5" customHeight="1" x14ac:dyDescent="0.15">
      <c r="A1215" s="10">
        <v>1214</v>
      </c>
      <c r="B1215" s="7" t="s">
        <v>184</v>
      </c>
      <c r="C1215" s="70" t="s">
        <v>185</v>
      </c>
      <c r="D1215" s="40">
        <v>0.88271723610000008</v>
      </c>
      <c r="E1215" s="8">
        <f t="shared" si="165"/>
        <v>0.28000000000000003</v>
      </c>
      <c r="F1215" s="40"/>
      <c r="G1215" s="8"/>
      <c r="H1215" s="40"/>
      <c r="I1215" s="8"/>
      <c r="J1215" s="8"/>
      <c r="K1215" s="8"/>
      <c r="L1215" s="40"/>
      <c r="M1215" s="8"/>
      <c r="N1215" s="40"/>
      <c r="O1215" s="8"/>
      <c r="P1215" s="40"/>
      <c r="Q1215" s="8"/>
      <c r="R1215" s="157">
        <f t="shared" si="163"/>
        <v>0.88271723610000008</v>
      </c>
      <c r="S1215" s="9">
        <f t="shared" si="164"/>
        <v>0.28000000000000003</v>
      </c>
      <c r="T1215" s="9"/>
    </row>
    <row r="1216" spans="1:20" s="16" customFormat="1" ht="13.5" customHeight="1" x14ac:dyDescent="0.15">
      <c r="A1216" s="10">
        <v>1215</v>
      </c>
      <c r="B1216" s="7" t="s">
        <v>189</v>
      </c>
      <c r="C1216" s="70" t="s">
        <v>190</v>
      </c>
      <c r="D1216" s="40">
        <v>0.88271723610000008</v>
      </c>
      <c r="E1216" s="8">
        <f t="shared" si="165"/>
        <v>0.28000000000000003</v>
      </c>
      <c r="F1216" s="40"/>
      <c r="G1216" s="8"/>
      <c r="H1216" s="40"/>
      <c r="I1216" s="8"/>
      <c r="J1216" s="8"/>
      <c r="K1216" s="8"/>
      <c r="L1216" s="40"/>
      <c r="M1216" s="8"/>
      <c r="N1216" s="40"/>
      <c r="O1216" s="8"/>
      <c r="P1216" s="40"/>
      <c r="Q1216" s="8"/>
      <c r="R1216" s="157">
        <f t="shared" si="163"/>
        <v>0.88271723610000008</v>
      </c>
      <c r="S1216" s="9">
        <f t="shared" si="164"/>
        <v>0.28000000000000003</v>
      </c>
      <c r="T1216" s="9"/>
    </row>
    <row r="1217" spans="1:20" s="16" customFormat="1" ht="13.5" customHeight="1" x14ac:dyDescent="0.15">
      <c r="A1217" s="10">
        <v>1216</v>
      </c>
      <c r="B1217" s="7" t="s">
        <v>191</v>
      </c>
      <c r="C1217" s="70" t="s">
        <v>192</v>
      </c>
      <c r="D1217" s="40">
        <v>16.547532088500002</v>
      </c>
      <c r="E1217" s="8">
        <f t="shared" si="165"/>
        <v>5.24</v>
      </c>
      <c r="F1217" s="40"/>
      <c r="G1217" s="8"/>
      <c r="H1217" s="40"/>
      <c r="I1217" s="8"/>
      <c r="J1217" s="8"/>
      <c r="K1217" s="8"/>
      <c r="L1217" s="40"/>
      <c r="M1217" s="8"/>
      <c r="N1217" s="40"/>
      <c r="O1217" s="8"/>
      <c r="P1217" s="40"/>
      <c r="Q1217" s="8"/>
      <c r="R1217" s="157">
        <f t="shared" si="163"/>
        <v>16.547532088500002</v>
      </c>
      <c r="S1217" s="9">
        <f t="shared" si="164"/>
        <v>5.24</v>
      </c>
      <c r="T1217" s="9"/>
    </row>
    <row r="1218" spans="1:20" s="16" customFormat="1" ht="13.5" customHeight="1" x14ac:dyDescent="0.15">
      <c r="A1218" s="10">
        <v>1217</v>
      </c>
      <c r="B1218" s="7" t="s">
        <v>193</v>
      </c>
      <c r="C1218" s="70" t="s">
        <v>194</v>
      </c>
      <c r="D1218" s="40">
        <v>15.447551631749999</v>
      </c>
      <c r="E1218" s="8">
        <f t="shared" si="165"/>
        <v>4.8899999999999997</v>
      </c>
      <c r="F1218" s="40"/>
      <c r="G1218" s="8"/>
      <c r="H1218" s="40"/>
      <c r="I1218" s="8"/>
      <c r="J1218" s="8"/>
      <c r="K1218" s="8"/>
      <c r="L1218" s="40"/>
      <c r="M1218" s="8"/>
      <c r="N1218" s="40"/>
      <c r="O1218" s="8"/>
      <c r="P1218" s="40"/>
      <c r="Q1218" s="8"/>
      <c r="R1218" s="157">
        <f t="shared" ref="R1218:R1281" si="178">F1218+D1218+H1218+L1218+P1218+N1218*3.5/60</f>
        <v>15.447551631749999</v>
      </c>
      <c r="S1218" s="9">
        <f t="shared" ref="S1218:S1281" si="179">E1218+G1218+I1218+M1218+O1218+Q1218</f>
        <v>4.8899999999999997</v>
      </c>
      <c r="T1218" s="9"/>
    </row>
    <row r="1219" spans="1:20" s="16" customFormat="1" ht="13.5" customHeight="1" x14ac:dyDescent="0.15">
      <c r="A1219" s="10">
        <v>1218</v>
      </c>
      <c r="B1219" s="7" t="s">
        <v>195</v>
      </c>
      <c r="C1219" s="70" t="s">
        <v>196</v>
      </c>
      <c r="D1219" s="40">
        <v>15.2055542016</v>
      </c>
      <c r="E1219" s="8">
        <f t="shared" ref="E1219:E1282" si="180">ROUND(D1219/60*19,2)</f>
        <v>4.82</v>
      </c>
      <c r="F1219" s="40"/>
      <c r="G1219" s="8"/>
      <c r="H1219" s="40"/>
      <c r="I1219" s="8"/>
      <c r="J1219" s="8"/>
      <c r="K1219" s="8"/>
      <c r="L1219" s="40"/>
      <c r="M1219" s="8"/>
      <c r="N1219" s="40">
        <v>17</v>
      </c>
      <c r="O1219" s="8">
        <f t="shared" ref="O1219:O1232" si="181">ROUND(N1219*$U$3*3.5/3600,2)</f>
        <v>0.31</v>
      </c>
      <c r="P1219" s="40"/>
      <c r="Q1219" s="8"/>
      <c r="R1219" s="157">
        <f t="shared" si="178"/>
        <v>16.197220868266665</v>
      </c>
      <c r="S1219" s="9">
        <f t="shared" si="179"/>
        <v>5.13</v>
      </c>
      <c r="T1219" s="9"/>
    </row>
    <row r="1220" spans="1:20" s="16" customFormat="1" ht="13.5" customHeight="1" x14ac:dyDescent="0.15">
      <c r="A1220" s="10">
        <v>1219</v>
      </c>
      <c r="B1220" s="7" t="s">
        <v>197</v>
      </c>
      <c r="C1220" s="70" t="s">
        <v>198</v>
      </c>
      <c r="D1220" s="40">
        <v>24.831428601724134</v>
      </c>
      <c r="E1220" s="8">
        <f t="shared" si="180"/>
        <v>7.86</v>
      </c>
      <c r="F1220" s="40"/>
      <c r="G1220" s="8"/>
      <c r="H1220" s="40"/>
      <c r="I1220" s="8"/>
      <c r="J1220" s="8"/>
      <c r="K1220" s="8"/>
      <c r="L1220" s="40"/>
      <c r="M1220" s="8"/>
      <c r="N1220" s="40">
        <v>24</v>
      </c>
      <c r="O1220" s="8">
        <f t="shared" si="181"/>
        <v>0.44</v>
      </c>
      <c r="P1220" s="40"/>
      <c r="Q1220" s="8"/>
      <c r="R1220" s="157">
        <f t="shared" si="178"/>
        <v>26.231428601724133</v>
      </c>
      <c r="S1220" s="9">
        <f t="shared" si="179"/>
        <v>8.3000000000000007</v>
      </c>
      <c r="T1220" s="9"/>
    </row>
    <row r="1221" spans="1:20" s="16" customFormat="1" ht="13.5" customHeight="1" x14ac:dyDescent="0.15">
      <c r="A1221" s="10">
        <v>1220</v>
      </c>
      <c r="B1221" s="7" t="s">
        <v>201</v>
      </c>
      <c r="C1221" s="70" t="s">
        <v>202</v>
      </c>
      <c r="D1221" s="40">
        <v>5.0266900416393403</v>
      </c>
      <c r="E1221" s="8">
        <f t="shared" si="180"/>
        <v>1.59</v>
      </c>
      <c r="F1221" s="40"/>
      <c r="G1221" s="8"/>
      <c r="H1221" s="40"/>
      <c r="I1221" s="8"/>
      <c r="J1221" s="8"/>
      <c r="K1221" s="8"/>
      <c r="L1221" s="40"/>
      <c r="M1221" s="8"/>
      <c r="N1221" s="40">
        <v>19</v>
      </c>
      <c r="O1221" s="8">
        <f t="shared" si="181"/>
        <v>0.35</v>
      </c>
      <c r="P1221" s="40"/>
      <c r="Q1221" s="8"/>
      <c r="R1221" s="157">
        <f t="shared" si="178"/>
        <v>6.1350233749726737</v>
      </c>
      <c r="S1221" s="9">
        <f t="shared" si="179"/>
        <v>1.94</v>
      </c>
      <c r="T1221" s="9"/>
    </row>
    <row r="1222" spans="1:20" s="16" customFormat="1" ht="13.5" customHeight="1" x14ac:dyDescent="0.15">
      <c r="A1222" s="10">
        <v>1221</v>
      </c>
      <c r="B1222" s="7" t="s">
        <v>206</v>
      </c>
      <c r="C1222" s="70" t="s">
        <v>207</v>
      </c>
      <c r="D1222" s="40">
        <v>18.093488772413753</v>
      </c>
      <c r="E1222" s="8">
        <f t="shared" si="180"/>
        <v>5.73</v>
      </c>
      <c r="F1222" s="40"/>
      <c r="G1222" s="8"/>
      <c r="H1222" s="40"/>
      <c r="I1222" s="8"/>
      <c r="J1222" s="8"/>
      <c r="K1222" s="8"/>
      <c r="L1222" s="40"/>
      <c r="M1222" s="8"/>
      <c r="N1222" s="40">
        <v>51</v>
      </c>
      <c r="O1222" s="8">
        <f t="shared" si="181"/>
        <v>0.94</v>
      </c>
      <c r="P1222" s="40">
        <v>5</v>
      </c>
      <c r="Q1222" s="8">
        <f t="shared" ref="Q1222:Q1235" si="182">ROUND(P1222*$U$3/60,2)</f>
        <v>1.58</v>
      </c>
      <c r="R1222" s="157">
        <f t="shared" si="178"/>
        <v>26.068488772413755</v>
      </c>
      <c r="S1222" s="9">
        <f t="shared" si="179"/>
        <v>8.25</v>
      </c>
      <c r="T1222" s="9"/>
    </row>
    <row r="1223" spans="1:20" s="16" customFormat="1" ht="13.5" customHeight="1" x14ac:dyDescent="0.15">
      <c r="A1223" s="10">
        <v>1222</v>
      </c>
      <c r="B1223" s="7" t="s">
        <v>208</v>
      </c>
      <c r="C1223" s="70" t="s">
        <v>209</v>
      </c>
      <c r="D1223" s="40">
        <v>29.161808527742302</v>
      </c>
      <c r="E1223" s="8">
        <f t="shared" si="180"/>
        <v>9.23</v>
      </c>
      <c r="F1223" s="40"/>
      <c r="G1223" s="8"/>
      <c r="H1223" s="40"/>
      <c r="I1223" s="8"/>
      <c r="J1223" s="8"/>
      <c r="K1223" s="8"/>
      <c r="L1223" s="40"/>
      <c r="M1223" s="8"/>
      <c r="N1223" s="40">
        <v>45</v>
      </c>
      <c r="O1223" s="8">
        <f t="shared" si="181"/>
        <v>0.83</v>
      </c>
      <c r="P1223" s="40">
        <v>5</v>
      </c>
      <c r="Q1223" s="8">
        <f t="shared" si="182"/>
        <v>1.58</v>
      </c>
      <c r="R1223" s="157">
        <f t="shared" si="178"/>
        <v>36.786808527742302</v>
      </c>
      <c r="S1223" s="9">
        <f t="shared" si="179"/>
        <v>11.64</v>
      </c>
      <c r="T1223" s="9"/>
    </row>
    <row r="1224" spans="1:20" s="16" customFormat="1" ht="13.5" customHeight="1" x14ac:dyDescent="0.15">
      <c r="A1224" s="10">
        <v>1223</v>
      </c>
      <c r="B1224" s="7" t="s">
        <v>210</v>
      </c>
      <c r="C1224" s="70" t="s">
        <v>211</v>
      </c>
      <c r="D1224" s="40">
        <v>24.737686314949482</v>
      </c>
      <c r="E1224" s="8">
        <f t="shared" si="180"/>
        <v>7.83</v>
      </c>
      <c r="F1224" s="40"/>
      <c r="G1224" s="8"/>
      <c r="H1224" s="40"/>
      <c r="I1224" s="8"/>
      <c r="J1224" s="8"/>
      <c r="K1224" s="8"/>
      <c r="L1224" s="40"/>
      <c r="M1224" s="8"/>
      <c r="N1224" s="40">
        <v>37</v>
      </c>
      <c r="O1224" s="8">
        <f t="shared" si="181"/>
        <v>0.68</v>
      </c>
      <c r="P1224" s="40">
        <v>5</v>
      </c>
      <c r="Q1224" s="8">
        <f t="shared" si="182"/>
        <v>1.58</v>
      </c>
      <c r="R1224" s="157">
        <f t="shared" si="178"/>
        <v>31.896019648282817</v>
      </c>
      <c r="S1224" s="9">
        <f t="shared" si="179"/>
        <v>10.09</v>
      </c>
      <c r="T1224" s="9"/>
    </row>
    <row r="1225" spans="1:20" s="16" customFormat="1" ht="13.5" customHeight="1" x14ac:dyDescent="0.15">
      <c r="A1225" s="10">
        <v>1224</v>
      </c>
      <c r="B1225" s="7" t="s">
        <v>212</v>
      </c>
      <c r="C1225" s="70" t="s">
        <v>213</v>
      </c>
      <c r="D1225" s="40">
        <v>49.048500413285787</v>
      </c>
      <c r="E1225" s="8">
        <f t="shared" si="180"/>
        <v>15.53</v>
      </c>
      <c r="F1225" s="40"/>
      <c r="G1225" s="8"/>
      <c r="H1225" s="40"/>
      <c r="I1225" s="8"/>
      <c r="J1225" s="8"/>
      <c r="K1225" s="8"/>
      <c r="L1225" s="40"/>
      <c r="M1225" s="8"/>
      <c r="N1225" s="40">
        <v>37</v>
      </c>
      <c r="O1225" s="8">
        <f t="shared" si="181"/>
        <v>0.68</v>
      </c>
      <c r="P1225" s="40">
        <v>5</v>
      </c>
      <c r="Q1225" s="8">
        <f t="shared" si="182"/>
        <v>1.58</v>
      </c>
      <c r="R1225" s="157">
        <f t="shared" si="178"/>
        <v>56.206833746619118</v>
      </c>
      <c r="S1225" s="9">
        <f t="shared" si="179"/>
        <v>17.79</v>
      </c>
      <c r="T1225" s="9"/>
    </row>
    <row r="1226" spans="1:20" s="16" customFormat="1" ht="13.5" customHeight="1" x14ac:dyDescent="0.15">
      <c r="A1226" s="10">
        <v>1225</v>
      </c>
      <c r="B1226" s="7" t="s">
        <v>214</v>
      </c>
      <c r="C1226" s="70" t="s">
        <v>215</v>
      </c>
      <c r="D1226" s="40">
        <v>42.422053173070431</v>
      </c>
      <c r="E1226" s="8">
        <f t="shared" si="180"/>
        <v>13.43</v>
      </c>
      <c r="F1226" s="40"/>
      <c r="G1226" s="8"/>
      <c r="H1226" s="40"/>
      <c r="I1226" s="8"/>
      <c r="J1226" s="8"/>
      <c r="K1226" s="8"/>
      <c r="L1226" s="40"/>
      <c r="M1226" s="8"/>
      <c r="N1226" s="40">
        <v>36</v>
      </c>
      <c r="O1226" s="8">
        <f t="shared" si="181"/>
        <v>0.67</v>
      </c>
      <c r="P1226" s="40">
        <v>5</v>
      </c>
      <c r="Q1226" s="8">
        <f t="shared" si="182"/>
        <v>1.58</v>
      </c>
      <c r="R1226" s="157">
        <f t="shared" si="178"/>
        <v>49.522053173070432</v>
      </c>
      <c r="S1226" s="9">
        <f t="shared" si="179"/>
        <v>15.68</v>
      </c>
      <c r="T1226" s="9"/>
    </row>
    <row r="1227" spans="1:20" s="16" customFormat="1" ht="13.5" customHeight="1" x14ac:dyDescent="0.15">
      <c r="A1227" s="10">
        <v>1226</v>
      </c>
      <c r="B1227" s="7" t="s">
        <v>216</v>
      </c>
      <c r="C1227" s="70" t="s">
        <v>217</v>
      </c>
      <c r="D1227" s="40">
        <v>44.63105397529732</v>
      </c>
      <c r="E1227" s="8">
        <f t="shared" si="180"/>
        <v>14.13</v>
      </c>
      <c r="F1227" s="40"/>
      <c r="G1227" s="8"/>
      <c r="H1227" s="40"/>
      <c r="I1227" s="8"/>
      <c r="J1227" s="8"/>
      <c r="K1227" s="8"/>
      <c r="L1227" s="40"/>
      <c r="M1227" s="8"/>
      <c r="N1227" s="40">
        <v>33</v>
      </c>
      <c r="O1227" s="8">
        <f t="shared" si="181"/>
        <v>0.61</v>
      </c>
      <c r="P1227" s="40">
        <v>5</v>
      </c>
      <c r="Q1227" s="8">
        <f t="shared" si="182"/>
        <v>1.58</v>
      </c>
      <c r="R1227" s="157">
        <f t="shared" si="178"/>
        <v>51.556053975297317</v>
      </c>
      <c r="S1227" s="9">
        <f t="shared" si="179"/>
        <v>16.32</v>
      </c>
      <c r="T1227" s="9"/>
    </row>
    <row r="1228" spans="1:20" s="16" customFormat="1" ht="13.5" customHeight="1" x14ac:dyDescent="0.15">
      <c r="A1228" s="10">
        <v>1227</v>
      </c>
      <c r="B1228" s="7" t="s">
        <v>218</v>
      </c>
      <c r="C1228" s="70" t="s">
        <v>219</v>
      </c>
      <c r="D1228" s="40">
        <v>53.465349750348047</v>
      </c>
      <c r="E1228" s="8">
        <f t="shared" si="180"/>
        <v>16.93</v>
      </c>
      <c r="F1228" s="40"/>
      <c r="G1228" s="8"/>
      <c r="H1228" s="40"/>
      <c r="I1228" s="8"/>
      <c r="J1228" s="8"/>
      <c r="K1228" s="8"/>
      <c r="L1228" s="40"/>
      <c r="M1228" s="8"/>
      <c r="N1228" s="40">
        <v>29</v>
      </c>
      <c r="O1228" s="8">
        <f t="shared" si="181"/>
        <v>0.54</v>
      </c>
      <c r="P1228" s="40">
        <v>5</v>
      </c>
      <c r="Q1228" s="8">
        <f t="shared" si="182"/>
        <v>1.58</v>
      </c>
      <c r="R1228" s="157">
        <f t="shared" si="178"/>
        <v>60.157016417014717</v>
      </c>
      <c r="S1228" s="9">
        <f t="shared" si="179"/>
        <v>19.049999999999997</v>
      </c>
      <c r="T1228" s="9"/>
    </row>
    <row r="1229" spans="1:20" s="16" customFormat="1" ht="13.5" customHeight="1" x14ac:dyDescent="0.15">
      <c r="A1229" s="10">
        <v>1228</v>
      </c>
      <c r="B1229" s="7" t="s">
        <v>220</v>
      </c>
      <c r="C1229" s="70" t="s">
        <v>221</v>
      </c>
      <c r="D1229" s="40">
        <v>57.881730579648256</v>
      </c>
      <c r="E1229" s="8">
        <f t="shared" si="180"/>
        <v>18.329999999999998</v>
      </c>
      <c r="F1229" s="40"/>
      <c r="G1229" s="8"/>
      <c r="H1229" s="40"/>
      <c r="I1229" s="8"/>
      <c r="J1229" s="8"/>
      <c r="K1229" s="8"/>
      <c r="L1229" s="40"/>
      <c r="M1229" s="8"/>
      <c r="N1229" s="40">
        <v>44</v>
      </c>
      <c r="O1229" s="8">
        <f t="shared" si="181"/>
        <v>0.81</v>
      </c>
      <c r="P1229" s="40">
        <v>5</v>
      </c>
      <c r="Q1229" s="8">
        <f t="shared" si="182"/>
        <v>1.58</v>
      </c>
      <c r="R1229" s="157">
        <f t="shared" si="178"/>
        <v>65.448397246314926</v>
      </c>
      <c r="S1229" s="9">
        <f t="shared" si="179"/>
        <v>20.72</v>
      </c>
      <c r="T1229" s="9"/>
    </row>
    <row r="1230" spans="1:20" s="16" customFormat="1" ht="13.5" customHeight="1" x14ac:dyDescent="0.15">
      <c r="A1230" s="10">
        <v>1229</v>
      </c>
      <c r="B1230" s="7" t="s">
        <v>222</v>
      </c>
      <c r="C1230" s="70" t="s">
        <v>223</v>
      </c>
      <c r="D1230" s="40">
        <v>44.63105397529732</v>
      </c>
      <c r="E1230" s="8">
        <f t="shared" si="180"/>
        <v>14.13</v>
      </c>
      <c r="F1230" s="40"/>
      <c r="G1230" s="8"/>
      <c r="H1230" s="40"/>
      <c r="I1230" s="8"/>
      <c r="J1230" s="8"/>
      <c r="K1230" s="8"/>
      <c r="L1230" s="40"/>
      <c r="M1230" s="8"/>
      <c r="N1230" s="40">
        <v>45</v>
      </c>
      <c r="O1230" s="8">
        <f t="shared" si="181"/>
        <v>0.83</v>
      </c>
      <c r="P1230" s="40">
        <v>5</v>
      </c>
      <c r="Q1230" s="8">
        <f t="shared" si="182"/>
        <v>1.58</v>
      </c>
      <c r="R1230" s="157">
        <f t="shared" si="178"/>
        <v>52.25605397529732</v>
      </c>
      <c r="S1230" s="9">
        <f t="shared" si="179"/>
        <v>16.54</v>
      </c>
      <c r="T1230" s="9"/>
    </row>
    <row r="1231" spans="1:20" s="16" customFormat="1" ht="13.5" customHeight="1" x14ac:dyDescent="0.15">
      <c r="A1231" s="10">
        <v>1230</v>
      </c>
      <c r="B1231" s="7" t="s">
        <v>224</v>
      </c>
      <c r="C1231" s="70" t="s">
        <v>225</v>
      </c>
      <c r="D1231" s="40">
        <v>111.6120762097236</v>
      </c>
      <c r="E1231" s="8">
        <f t="shared" si="180"/>
        <v>35.340000000000003</v>
      </c>
      <c r="F1231" s="40"/>
      <c r="G1231" s="8"/>
      <c r="H1231" s="40"/>
      <c r="I1231" s="8"/>
      <c r="J1231" s="8"/>
      <c r="K1231" s="8"/>
      <c r="L1231" s="40"/>
      <c r="M1231" s="8"/>
      <c r="N1231" s="40">
        <v>43</v>
      </c>
      <c r="O1231" s="8">
        <f t="shared" si="181"/>
        <v>0.79</v>
      </c>
      <c r="P1231" s="40">
        <v>5</v>
      </c>
      <c r="Q1231" s="8">
        <f t="shared" si="182"/>
        <v>1.58</v>
      </c>
      <c r="R1231" s="157">
        <f t="shared" si="178"/>
        <v>119.12040954305694</v>
      </c>
      <c r="S1231" s="9">
        <f t="shared" si="179"/>
        <v>37.71</v>
      </c>
      <c r="T1231" s="9"/>
    </row>
    <row r="1232" spans="1:20" s="16" customFormat="1" ht="13.5" customHeight="1" x14ac:dyDescent="0.15">
      <c r="A1232" s="10">
        <v>1231</v>
      </c>
      <c r="B1232" s="7" t="s">
        <v>226</v>
      </c>
      <c r="C1232" s="70" t="s">
        <v>227</v>
      </c>
      <c r="D1232" s="40">
        <v>66.713439639830511</v>
      </c>
      <c r="E1232" s="8">
        <f t="shared" si="180"/>
        <v>21.13</v>
      </c>
      <c r="F1232" s="40"/>
      <c r="G1232" s="8"/>
      <c r="H1232" s="40"/>
      <c r="I1232" s="8"/>
      <c r="J1232" s="8"/>
      <c r="K1232" s="8"/>
      <c r="L1232" s="40"/>
      <c r="M1232" s="8"/>
      <c r="N1232" s="40">
        <v>40</v>
      </c>
      <c r="O1232" s="8">
        <f t="shared" si="181"/>
        <v>0.74</v>
      </c>
      <c r="P1232" s="40">
        <v>5</v>
      </c>
      <c r="Q1232" s="8">
        <f t="shared" si="182"/>
        <v>1.58</v>
      </c>
      <c r="R1232" s="157">
        <f t="shared" si="178"/>
        <v>74.04677297316384</v>
      </c>
      <c r="S1232" s="9">
        <f t="shared" si="179"/>
        <v>23.449999999999996</v>
      </c>
      <c r="T1232" s="9"/>
    </row>
    <row r="1233" spans="1:20" s="16" customFormat="1" ht="13.5" customHeight="1" x14ac:dyDescent="0.15">
      <c r="A1233" s="10">
        <v>1232</v>
      </c>
      <c r="B1233" s="7" t="s">
        <v>228</v>
      </c>
      <c r="C1233" s="70" t="s">
        <v>229</v>
      </c>
      <c r="D1233" s="40"/>
      <c r="E1233" s="8"/>
      <c r="F1233" s="40"/>
      <c r="G1233" s="8"/>
      <c r="H1233" s="40"/>
      <c r="I1233" s="8"/>
      <c r="J1233" s="8"/>
      <c r="K1233" s="8"/>
      <c r="L1233" s="40"/>
      <c r="M1233" s="8"/>
      <c r="N1233" s="40"/>
      <c r="O1233" s="8"/>
      <c r="P1233" s="40">
        <v>5</v>
      </c>
      <c r="Q1233" s="8">
        <f t="shared" si="182"/>
        <v>1.58</v>
      </c>
      <c r="R1233" s="157">
        <f t="shared" si="178"/>
        <v>5</v>
      </c>
      <c r="S1233" s="9">
        <f t="shared" si="179"/>
        <v>1.58</v>
      </c>
      <c r="T1233" s="9"/>
    </row>
    <row r="1234" spans="1:20" s="16" customFormat="1" ht="13.5" customHeight="1" x14ac:dyDescent="0.15">
      <c r="A1234" s="10">
        <v>1233</v>
      </c>
      <c r="B1234" s="7" t="s">
        <v>230</v>
      </c>
      <c r="C1234" s="70" t="s">
        <v>231</v>
      </c>
      <c r="D1234" s="40">
        <v>49.048500413285787</v>
      </c>
      <c r="E1234" s="8">
        <f t="shared" si="180"/>
        <v>15.53</v>
      </c>
      <c r="F1234" s="40"/>
      <c r="G1234" s="8"/>
      <c r="H1234" s="40"/>
      <c r="I1234" s="8"/>
      <c r="J1234" s="8"/>
      <c r="K1234" s="8"/>
      <c r="L1234" s="40"/>
      <c r="M1234" s="8"/>
      <c r="N1234" s="40">
        <v>29</v>
      </c>
      <c r="O1234" s="8">
        <f t="shared" ref="O1234:O1242" si="183">ROUND(N1234*$U$3*3.5/3600,2)</f>
        <v>0.54</v>
      </c>
      <c r="P1234" s="40">
        <v>5</v>
      </c>
      <c r="Q1234" s="8">
        <f t="shared" si="182"/>
        <v>1.58</v>
      </c>
      <c r="R1234" s="157">
        <f t="shared" si="178"/>
        <v>55.740167079952457</v>
      </c>
      <c r="S1234" s="9">
        <f t="shared" si="179"/>
        <v>17.649999999999999</v>
      </c>
      <c r="T1234" s="9"/>
    </row>
    <row r="1235" spans="1:20" s="16" customFormat="1" ht="13.5" customHeight="1" x14ac:dyDescent="0.15">
      <c r="A1235" s="10">
        <v>1234</v>
      </c>
      <c r="B1235" s="7" t="s">
        <v>232</v>
      </c>
      <c r="C1235" s="70" t="s">
        <v>233</v>
      </c>
      <c r="D1235" s="40">
        <v>67.891684431204993</v>
      </c>
      <c r="E1235" s="8">
        <f t="shared" si="180"/>
        <v>21.5</v>
      </c>
      <c r="F1235" s="40"/>
      <c r="G1235" s="8"/>
      <c r="H1235" s="40"/>
      <c r="I1235" s="8"/>
      <c r="J1235" s="8"/>
      <c r="K1235" s="8"/>
      <c r="L1235" s="40"/>
      <c r="M1235" s="8"/>
      <c r="N1235" s="40">
        <v>54</v>
      </c>
      <c r="O1235" s="8">
        <f t="shared" si="183"/>
        <v>1</v>
      </c>
      <c r="P1235" s="40">
        <v>5</v>
      </c>
      <c r="Q1235" s="8">
        <f t="shared" si="182"/>
        <v>1.58</v>
      </c>
      <c r="R1235" s="157">
        <f t="shared" si="178"/>
        <v>76.041684431204999</v>
      </c>
      <c r="S1235" s="9">
        <f t="shared" si="179"/>
        <v>24.08</v>
      </c>
      <c r="T1235" s="9"/>
    </row>
    <row r="1236" spans="1:20" s="16" customFormat="1" ht="13.5" customHeight="1" x14ac:dyDescent="0.15">
      <c r="A1236" s="10">
        <v>1235</v>
      </c>
      <c r="B1236" s="7" t="s">
        <v>236</v>
      </c>
      <c r="C1236" s="70" t="s">
        <v>237</v>
      </c>
      <c r="D1236" s="40">
        <v>9.6491357792307308</v>
      </c>
      <c r="E1236" s="8">
        <f t="shared" si="180"/>
        <v>3.06</v>
      </c>
      <c r="F1236" s="40"/>
      <c r="G1236" s="8"/>
      <c r="H1236" s="40"/>
      <c r="I1236" s="8"/>
      <c r="J1236" s="8"/>
      <c r="K1236" s="8"/>
      <c r="L1236" s="40"/>
      <c r="M1236" s="8"/>
      <c r="N1236" s="40">
        <v>12</v>
      </c>
      <c r="O1236" s="8">
        <f t="shared" si="183"/>
        <v>0.22</v>
      </c>
      <c r="P1236" s="40"/>
      <c r="Q1236" s="8"/>
      <c r="R1236" s="157">
        <f t="shared" si="178"/>
        <v>10.34913577923073</v>
      </c>
      <c r="S1236" s="9">
        <f t="shared" si="179"/>
        <v>3.2800000000000002</v>
      </c>
      <c r="T1236" s="9"/>
    </row>
    <row r="1237" spans="1:20" s="16" customFormat="1" ht="13.5" customHeight="1" x14ac:dyDescent="0.15">
      <c r="A1237" s="10">
        <v>1236</v>
      </c>
      <c r="B1237" s="7" t="s">
        <v>238</v>
      </c>
      <c r="C1237" s="70" t="s">
        <v>239</v>
      </c>
      <c r="D1237" s="40">
        <v>9.6491357792307308</v>
      </c>
      <c r="E1237" s="8">
        <f t="shared" si="180"/>
        <v>3.06</v>
      </c>
      <c r="F1237" s="40"/>
      <c r="G1237" s="8"/>
      <c r="H1237" s="40"/>
      <c r="I1237" s="8"/>
      <c r="J1237" s="8"/>
      <c r="K1237" s="8"/>
      <c r="L1237" s="40"/>
      <c r="M1237" s="8"/>
      <c r="N1237" s="40">
        <v>12</v>
      </c>
      <c r="O1237" s="8">
        <f t="shared" si="183"/>
        <v>0.22</v>
      </c>
      <c r="P1237" s="40"/>
      <c r="Q1237" s="8"/>
      <c r="R1237" s="157">
        <f t="shared" si="178"/>
        <v>10.34913577923073</v>
      </c>
      <c r="S1237" s="9">
        <f t="shared" si="179"/>
        <v>3.2800000000000002</v>
      </c>
      <c r="T1237" s="9"/>
    </row>
    <row r="1238" spans="1:20" s="16" customFormat="1" ht="13.5" customHeight="1" x14ac:dyDescent="0.15">
      <c r="A1238" s="10">
        <v>1237</v>
      </c>
      <c r="B1238" s="7" t="s">
        <v>240</v>
      </c>
      <c r="C1238" s="70" t="s">
        <v>241</v>
      </c>
      <c r="D1238" s="40">
        <v>10.109435293439999</v>
      </c>
      <c r="E1238" s="8">
        <f t="shared" si="180"/>
        <v>3.2</v>
      </c>
      <c r="F1238" s="40"/>
      <c r="G1238" s="8"/>
      <c r="H1238" s="40"/>
      <c r="I1238" s="8"/>
      <c r="J1238" s="8"/>
      <c r="K1238" s="8"/>
      <c r="L1238" s="40"/>
      <c r="M1238" s="8"/>
      <c r="N1238" s="40">
        <v>12</v>
      </c>
      <c r="O1238" s="8">
        <f t="shared" si="183"/>
        <v>0.22</v>
      </c>
      <c r="P1238" s="40"/>
      <c r="Q1238" s="8"/>
      <c r="R1238" s="157">
        <f t="shared" si="178"/>
        <v>10.809435293439998</v>
      </c>
      <c r="S1238" s="9">
        <f t="shared" si="179"/>
        <v>3.4200000000000004</v>
      </c>
      <c r="T1238" s="9"/>
    </row>
    <row r="1239" spans="1:20" s="16" customFormat="1" ht="13.5" customHeight="1" x14ac:dyDescent="0.15">
      <c r="A1239" s="10">
        <v>1238</v>
      </c>
      <c r="B1239" s="7" t="s">
        <v>242</v>
      </c>
      <c r="C1239" s="70" t="s">
        <v>243</v>
      </c>
      <c r="D1239" s="40">
        <v>9.6491357792307308</v>
      </c>
      <c r="E1239" s="8">
        <f t="shared" si="180"/>
        <v>3.06</v>
      </c>
      <c r="F1239" s="40"/>
      <c r="G1239" s="8"/>
      <c r="H1239" s="40"/>
      <c r="I1239" s="8"/>
      <c r="J1239" s="8"/>
      <c r="K1239" s="8"/>
      <c r="L1239" s="40"/>
      <c r="M1239" s="8"/>
      <c r="N1239" s="40">
        <v>12</v>
      </c>
      <c r="O1239" s="8">
        <f t="shared" si="183"/>
        <v>0.22</v>
      </c>
      <c r="P1239" s="40"/>
      <c r="Q1239" s="8"/>
      <c r="R1239" s="157">
        <f t="shared" si="178"/>
        <v>10.34913577923073</v>
      </c>
      <c r="S1239" s="9">
        <f t="shared" si="179"/>
        <v>3.2800000000000002</v>
      </c>
      <c r="T1239" s="9"/>
    </row>
    <row r="1240" spans="1:20" s="16" customFormat="1" ht="13.5" customHeight="1" x14ac:dyDescent="0.15">
      <c r="A1240" s="10">
        <v>1239</v>
      </c>
      <c r="B1240" s="7" t="s">
        <v>244</v>
      </c>
      <c r="C1240" s="70" t="s">
        <v>4999</v>
      </c>
      <c r="D1240" s="40">
        <v>15.352168337346333</v>
      </c>
      <c r="E1240" s="8">
        <f t="shared" si="180"/>
        <v>4.8600000000000003</v>
      </c>
      <c r="F1240" s="40"/>
      <c r="G1240" s="8"/>
      <c r="H1240" s="40"/>
      <c r="I1240" s="8"/>
      <c r="J1240" s="8"/>
      <c r="K1240" s="8"/>
      <c r="L1240" s="40"/>
      <c r="M1240" s="8"/>
      <c r="N1240" s="40">
        <v>19</v>
      </c>
      <c r="O1240" s="8">
        <f t="shared" si="183"/>
        <v>0.35</v>
      </c>
      <c r="P1240" s="40">
        <v>5</v>
      </c>
      <c r="Q1240" s="8">
        <f>ROUND(P1240*$U$3/60,2)</f>
        <v>1.58</v>
      </c>
      <c r="R1240" s="157">
        <f t="shared" si="178"/>
        <v>21.460501670679669</v>
      </c>
      <c r="S1240" s="9">
        <f t="shared" si="179"/>
        <v>6.79</v>
      </c>
      <c r="T1240" s="9"/>
    </row>
    <row r="1241" spans="1:20" s="16" customFormat="1" ht="13.5" customHeight="1" x14ac:dyDescent="0.15">
      <c r="A1241" s="10">
        <v>1240</v>
      </c>
      <c r="B1241" s="7" t="s">
        <v>245</v>
      </c>
      <c r="C1241" s="70" t="s">
        <v>5000</v>
      </c>
      <c r="D1241" s="40">
        <v>13.3874705475</v>
      </c>
      <c r="E1241" s="8">
        <f t="shared" si="180"/>
        <v>4.24</v>
      </c>
      <c r="F1241" s="40"/>
      <c r="G1241" s="8"/>
      <c r="H1241" s="40"/>
      <c r="I1241" s="8"/>
      <c r="J1241" s="8"/>
      <c r="K1241" s="8"/>
      <c r="L1241" s="40"/>
      <c r="M1241" s="8"/>
      <c r="N1241" s="40">
        <v>14</v>
      </c>
      <c r="O1241" s="8">
        <f t="shared" si="183"/>
        <v>0.26</v>
      </c>
      <c r="P1241" s="40">
        <v>5</v>
      </c>
      <c r="Q1241" s="8">
        <f>ROUND(P1241*$U$3/60,2)</f>
        <v>1.58</v>
      </c>
      <c r="R1241" s="157">
        <f t="shared" si="178"/>
        <v>19.204137214166668</v>
      </c>
      <c r="S1241" s="9">
        <f t="shared" si="179"/>
        <v>6.08</v>
      </c>
      <c r="T1241" s="9"/>
    </row>
    <row r="1242" spans="1:20" s="16" customFormat="1" ht="13.5" customHeight="1" x14ac:dyDescent="0.15">
      <c r="A1242" s="10">
        <v>1241</v>
      </c>
      <c r="B1242" s="7" t="s">
        <v>246</v>
      </c>
      <c r="C1242" s="70" t="s">
        <v>247</v>
      </c>
      <c r="D1242" s="40">
        <v>15.90123081604972</v>
      </c>
      <c r="E1242" s="8">
        <f t="shared" si="180"/>
        <v>5.04</v>
      </c>
      <c r="F1242" s="40"/>
      <c r="G1242" s="8"/>
      <c r="H1242" s="40"/>
      <c r="I1242" s="8"/>
      <c r="J1242" s="8"/>
      <c r="K1242" s="8"/>
      <c r="L1242" s="40"/>
      <c r="M1242" s="8"/>
      <c r="N1242" s="40">
        <v>14</v>
      </c>
      <c r="O1242" s="8">
        <f t="shared" si="183"/>
        <v>0.26</v>
      </c>
      <c r="P1242" s="40">
        <v>5</v>
      </c>
      <c r="Q1242" s="8">
        <f>ROUND(P1242*$U$3/60,2)</f>
        <v>1.58</v>
      </c>
      <c r="R1242" s="157">
        <f t="shared" si="178"/>
        <v>21.717897482716385</v>
      </c>
      <c r="S1242" s="9">
        <f t="shared" si="179"/>
        <v>6.88</v>
      </c>
      <c r="T1242" s="9"/>
    </row>
    <row r="1243" spans="1:20" s="16" customFormat="1" ht="13.5" customHeight="1" x14ac:dyDescent="0.15">
      <c r="A1243" s="10">
        <v>1242</v>
      </c>
      <c r="B1243" s="7" t="s">
        <v>248</v>
      </c>
      <c r="C1243" s="70" t="s">
        <v>249</v>
      </c>
      <c r="D1243" s="40">
        <v>3.631550552830189</v>
      </c>
      <c r="E1243" s="8">
        <f t="shared" si="180"/>
        <v>1.1499999999999999</v>
      </c>
      <c r="F1243" s="40"/>
      <c r="G1243" s="8"/>
      <c r="H1243" s="40"/>
      <c r="I1243" s="8"/>
      <c r="J1243" s="8"/>
      <c r="K1243" s="8"/>
      <c r="L1243" s="40"/>
      <c r="M1243" s="8"/>
      <c r="N1243" s="40"/>
      <c r="O1243" s="8"/>
      <c r="P1243" s="40">
        <v>5</v>
      </c>
      <c r="Q1243" s="8">
        <f>ROUND(P1243*$U$3/60,2)</f>
        <v>1.58</v>
      </c>
      <c r="R1243" s="157">
        <f t="shared" si="178"/>
        <v>8.6315505528301895</v>
      </c>
      <c r="S1243" s="9">
        <f t="shared" si="179"/>
        <v>2.73</v>
      </c>
      <c r="T1243" s="9"/>
    </row>
    <row r="1244" spans="1:20" s="16" customFormat="1" ht="13.5" customHeight="1" x14ac:dyDescent="0.15">
      <c r="A1244" s="10">
        <v>1243</v>
      </c>
      <c r="B1244" s="7" t="s">
        <v>250</v>
      </c>
      <c r="C1244" s="70" t="s">
        <v>251</v>
      </c>
      <c r="D1244" s="40">
        <v>30.578738329213465</v>
      </c>
      <c r="E1244" s="8">
        <f t="shared" si="180"/>
        <v>9.68</v>
      </c>
      <c r="F1244" s="40"/>
      <c r="G1244" s="8"/>
      <c r="H1244" s="40"/>
      <c r="I1244" s="8"/>
      <c r="J1244" s="8"/>
      <c r="K1244" s="8"/>
      <c r="L1244" s="40"/>
      <c r="M1244" s="8"/>
      <c r="N1244" s="40"/>
      <c r="O1244" s="8"/>
      <c r="P1244" s="40">
        <v>5</v>
      </c>
      <c r="Q1244" s="8">
        <f>ROUND(P1244*$U$3/60,2)</f>
        <v>1.58</v>
      </c>
      <c r="R1244" s="157">
        <f t="shared" si="178"/>
        <v>35.578738329213465</v>
      </c>
      <c r="S1244" s="9">
        <f t="shared" si="179"/>
        <v>11.26</v>
      </c>
      <c r="T1244" s="9"/>
    </row>
    <row r="1245" spans="1:20" s="16" customFormat="1" ht="13.5" customHeight="1" x14ac:dyDescent="0.15">
      <c r="A1245" s="10">
        <v>1244</v>
      </c>
      <c r="B1245" s="7" t="s">
        <v>252</v>
      </c>
      <c r="C1245" s="70" t="s">
        <v>253</v>
      </c>
      <c r="D1245" s="40">
        <v>9.0756729293022893</v>
      </c>
      <c r="E1245" s="8">
        <f t="shared" si="180"/>
        <v>2.87</v>
      </c>
      <c r="F1245" s="40"/>
      <c r="G1245" s="8"/>
      <c r="H1245" s="40"/>
      <c r="I1245" s="8"/>
      <c r="J1245" s="8"/>
      <c r="K1245" s="8"/>
      <c r="L1245" s="40"/>
      <c r="M1245" s="8"/>
      <c r="N1245" s="40"/>
      <c r="O1245" s="8"/>
      <c r="P1245" s="40"/>
      <c r="Q1245" s="8"/>
      <c r="R1245" s="157">
        <f t="shared" si="178"/>
        <v>9.0756729293022893</v>
      </c>
      <c r="S1245" s="9">
        <f t="shared" si="179"/>
        <v>2.87</v>
      </c>
      <c r="T1245" s="9"/>
    </row>
    <row r="1246" spans="1:20" s="16" customFormat="1" ht="13.5" customHeight="1" x14ac:dyDescent="0.15">
      <c r="A1246" s="10">
        <v>1245</v>
      </c>
      <c r="B1246" s="7" t="s">
        <v>254</v>
      </c>
      <c r="C1246" s="70" t="s">
        <v>5001</v>
      </c>
      <c r="D1246" s="40">
        <v>3.5243863208790667</v>
      </c>
      <c r="E1246" s="8">
        <f t="shared" si="180"/>
        <v>1.1200000000000001</v>
      </c>
      <c r="F1246" s="40"/>
      <c r="G1246" s="8"/>
      <c r="H1246" s="40"/>
      <c r="I1246" s="8"/>
      <c r="J1246" s="8"/>
      <c r="K1246" s="8"/>
      <c r="L1246" s="40"/>
      <c r="M1246" s="8"/>
      <c r="N1246" s="40"/>
      <c r="O1246" s="8"/>
      <c r="P1246" s="40"/>
      <c r="Q1246" s="8"/>
      <c r="R1246" s="157">
        <f t="shared" si="178"/>
        <v>3.5243863208790667</v>
      </c>
      <c r="S1246" s="9">
        <f t="shared" si="179"/>
        <v>1.1200000000000001</v>
      </c>
      <c r="T1246" s="9"/>
    </row>
    <row r="1247" spans="1:20" s="16" customFormat="1" ht="13.5" customHeight="1" x14ac:dyDescent="0.15">
      <c r="A1247" s="10">
        <v>1246</v>
      </c>
      <c r="B1247" s="7" t="s">
        <v>255</v>
      </c>
      <c r="C1247" s="70" t="s">
        <v>5002</v>
      </c>
      <c r="D1247" s="40">
        <v>3.0591334174153819</v>
      </c>
      <c r="E1247" s="8">
        <f t="shared" si="180"/>
        <v>0.97</v>
      </c>
      <c r="F1247" s="40"/>
      <c r="G1247" s="8"/>
      <c r="H1247" s="40"/>
      <c r="I1247" s="8"/>
      <c r="J1247" s="8"/>
      <c r="K1247" s="8"/>
      <c r="L1247" s="40"/>
      <c r="M1247" s="8"/>
      <c r="N1247" s="40"/>
      <c r="O1247" s="8"/>
      <c r="P1247" s="40"/>
      <c r="Q1247" s="8"/>
      <c r="R1247" s="157">
        <f t="shared" si="178"/>
        <v>3.0591334174153819</v>
      </c>
      <c r="S1247" s="9">
        <f t="shared" si="179"/>
        <v>0.97</v>
      </c>
      <c r="T1247" s="9"/>
    </row>
    <row r="1248" spans="1:20" s="16" customFormat="1" ht="13.5" customHeight="1" x14ac:dyDescent="0.15">
      <c r="A1248" s="10">
        <v>1247</v>
      </c>
      <c r="B1248" s="7" t="s">
        <v>256</v>
      </c>
      <c r="C1248" s="70" t="s">
        <v>5003</v>
      </c>
      <c r="D1248" s="40">
        <v>4.899291836727274</v>
      </c>
      <c r="E1248" s="8">
        <f t="shared" si="180"/>
        <v>1.55</v>
      </c>
      <c r="F1248" s="40"/>
      <c r="G1248" s="8"/>
      <c r="H1248" s="40"/>
      <c r="I1248" s="8"/>
      <c r="J1248" s="8"/>
      <c r="K1248" s="8"/>
      <c r="L1248" s="40"/>
      <c r="M1248" s="8"/>
      <c r="N1248" s="40"/>
      <c r="O1248" s="8"/>
      <c r="P1248" s="40"/>
      <c r="Q1248" s="8"/>
      <c r="R1248" s="157">
        <f t="shared" si="178"/>
        <v>4.899291836727274</v>
      </c>
      <c r="S1248" s="9">
        <f t="shared" si="179"/>
        <v>1.55</v>
      </c>
      <c r="T1248" s="9"/>
    </row>
    <row r="1249" spans="1:20" s="16" customFormat="1" ht="13.5" customHeight="1" x14ac:dyDescent="0.15">
      <c r="A1249" s="10">
        <v>1248</v>
      </c>
      <c r="B1249" s="7" t="s">
        <v>257</v>
      </c>
      <c r="C1249" s="70" t="s">
        <v>5004</v>
      </c>
      <c r="D1249" s="40">
        <v>1.6894109781818205</v>
      </c>
      <c r="E1249" s="8">
        <f t="shared" si="180"/>
        <v>0.53</v>
      </c>
      <c r="F1249" s="40"/>
      <c r="G1249" s="8"/>
      <c r="H1249" s="40"/>
      <c r="I1249" s="8"/>
      <c r="J1249" s="8"/>
      <c r="K1249" s="8"/>
      <c r="L1249" s="40"/>
      <c r="M1249" s="8"/>
      <c r="N1249" s="40"/>
      <c r="O1249" s="8"/>
      <c r="P1249" s="40"/>
      <c r="Q1249" s="8"/>
      <c r="R1249" s="157">
        <f t="shared" si="178"/>
        <v>1.6894109781818205</v>
      </c>
      <c r="S1249" s="9">
        <f t="shared" si="179"/>
        <v>0.53</v>
      </c>
      <c r="T1249" s="9"/>
    </row>
    <row r="1250" spans="1:20" s="16" customFormat="1" ht="13.5" customHeight="1" x14ac:dyDescent="0.15">
      <c r="A1250" s="10">
        <v>1249</v>
      </c>
      <c r="B1250" s="7" t="s">
        <v>258</v>
      </c>
      <c r="C1250" s="70" t="s">
        <v>4935</v>
      </c>
      <c r="D1250" s="40">
        <v>1.6894109781818205</v>
      </c>
      <c r="E1250" s="8">
        <f t="shared" si="180"/>
        <v>0.53</v>
      </c>
      <c r="F1250" s="40"/>
      <c r="G1250" s="8"/>
      <c r="H1250" s="40"/>
      <c r="I1250" s="8"/>
      <c r="J1250" s="8"/>
      <c r="K1250" s="8"/>
      <c r="L1250" s="40"/>
      <c r="M1250" s="8"/>
      <c r="N1250" s="40">
        <v>1</v>
      </c>
      <c r="O1250" s="8">
        <f>ROUND(N1250*$U$3*3.5/3600,2)</f>
        <v>0.02</v>
      </c>
      <c r="P1250" s="40"/>
      <c r="Q1250" s="8"/>
      <c r="R1250" s="157">
        <f t="shared" si="178"/>
        <v>1.7477443115151539</v>
      </c>
      <c r="S1250" s="9">
        <f t="shared" si="179"/>
        <v>0.55000000000000004</v>
      </c>
      <c r="T1250" s="9"/>
    </row>
    <row r="1251" spans="1:20" s="16" customFormat="1" ht="13.5" customHeight="1" x14ac:dyDescent="0.15">
      <c r="A1251" s="10">
        <v>1250</v>
      </c>
      <c r="B1251" s="7" t="s">
        <v>259</v>
      </c>
      <c r="C1251" s="70" t="s">
        <v>260</v>
      </c>
      <c r="D1251" s="40">
        <v>60.730459999999994</v>
      </c>
      <c r="E1251" s="8">
        <f t="shared" si="180"/>
        <v>19.23</v>
      </c>
      <c r="F1251" s="40"/>
      <c r="G1251" s="8"/>
      <c r="H1251" s="40"/>
      <c r="I1251" s="8"/>
      <c r="J1251" s="8"/>
      <c r="K1251" s="8"/>
      <c r="L1251" s="40"/>
      <c r="M1251" s="8"/>
      <c r="N1251" s="40">
        <v>73</v>
      </c>
      <c r="O1251" s="8">
        <f>ROUND(N1251*$U$3*3.5/3600,2)</f>
        <v>1.35</v>
      </c>
      <c r="P1251" s="40"/>
      <c r="Q1251" s="8"/>
      <c r="R1251" s="157">
        <f t="shared" si="178"/>
        <v>64.988793333333334</v>
      </c>
      <c r="S1251" s="9">
        <f t="shared" si="179"/>
        <v>20.580000000000002</v>
      </c>
      <c r="T1251" s="9"/>
    </row>
    <row r="1252" spans="1:20" s="16" customFormat="1" ht="13.5" customHeight="1" x14ac:dyDescent="0.15">
      <c r="A1252" s="10">
        <v>1251</v>
      </c>
      <c r="B1252" s="7" t="s">
        <v>261</v>
      </c>
      <c r="C1252" s="70" t="s">
        <v>262</v>
      </c>
      <c r="D1252" s="40">
        <v>9.7985836734545284</v>
      </c>
      <c r="E1252" s="8">
        <f t="shared" si="180"/>
        <v>3.1</v>
      </c>
      <c r="F1252" s="40"/>
      <c r="G1252" s="8"/>
      <c r="H1252" s="40"/>
      <c r="I1252" s="8"/>
      <c r="J1252" s="8"/>
      <c r="K1252" s="8"/>
      <c r="L1252" s="40"/>
      <c r="M1252" s="8"/>
      <c r="N1252" s="40">
        <v>74</v>
      </c>
      <c r="O1252" s="8">
        <f>ROUND(N1252*$U$3*3.5/3600,2)</f>
        <v>1.37</v>
      </c>
      <c r="P1252" s="40"/>
      <c r="Q1252" s="8"/>
      <c r="R1252" s="157">
        <f t="shared" si="178"/>
        <v>14.115250340121195</v>
      </c>
      <c r="S1252" s="9">
        <f t="shared" si="179"/>
        <v>4.4700000000000006</v>
      </c>
      <c r="T1252" s="9"/>
    </row>
    <row r="1253" spans="1:20" s="16" customFormat="1" ht="13.5" customHeight="1" x14ac:dyDescent="0.15">
      <c r="A1253" s="10">
        <v>1252</v>
      </c>
      <c r="B1253" s="7" t="s">
        <v>263</v>
      </c>
      <c r="C1253" s="70" t="s">
        <v>264</v>
      </c>
      <c r="D1253" s="40">
        <v>9.1873585779775286</v>
      </c>
      <c r="E1253" s="8">
        <f t="shared" si="180"/>
        <v>2.91</v>
      </c>
      <c r="F1253" s="40"/>
      <c r="G1253" s="8"/>
      <c r="H1253" s="40"/>
      <c r="I1253" s="8"/>
      <c r="J1253" s="8"/>
      <c r="K1253" s="8"/>
      <c r="L1253" s="40"/>
      <c r="M1253" s="8"/>
      <c r="N1253" s="40">
        <v>12</v>
      </c>
      <c r="O1253" s="8">
        <f>ROUND(N1253*$U$3*3.5/3600,2)</f>
        <v>0.22</v>
      </c>
      <c r="P1253" s="40"/>
      <c r="Q1253" s="8"/>
      <c r="R1253" s="157">
        <f t="shared" si="178"/>
        <v>9.8873585779775279</v>
      </c>
      <c r="S1253" s="9">
        <f t="shared" si="179"/>
        <v>3.1300000000000003</v>
      </c>
      <c r="T1253" s="9"/>
    </row>
    <row r="1254" spans="1:20" s="16" customFormat="1" ht="13.5" customHeight="1" x14ac:dyDescent="0.15">
      <c r="A1254" s="10">
        <v>1253</v>
      </c>
      <c r="B1254" s="7" t="s">
        <v>265</v>
      </c>
      <c r="C1254" s="70" t="s">
        <v>5005</v>
      </c>
      <c r="D1254" s="40">
        <v>12.235333324809135</v>
      </c>
      <c r="E1254" s="8">
        <f t="shared" si="180"/>
        <v>3.87</v>
      </c>
      <c r="F1254" s="40"/>
      <c r="G1254" s="8"/>
      <c r="H1254" s="40"/>
      <c r="I1254" s="8"/>
      <c r="J1254" s="8"/>
      <c r="K1254" s="8"/>
      <c r="L1254" s="40"/>
      <c r="M1254" s="8"/>
      <c r="N1254" s="40"/>
      <c r="O1254" s="8"/>
      <c r="P1254" s="40">
        <v>5</v>
      </c>
      <c r="Q1254" s="8">
        <f>ROUND(P1254*$U$3/60,2)</f>
        <v>1.58</v>
      </c>
      <c r="R1254" s="157">
        <f t="shared" si="178"/>
        <v>17.235333324809133</v>
      </c>
      <c r="S1254" s="9">
        <f t="shared" si="179"/>
        <v>5.45</v>
      </c>
      <c r="T1254" s="9"/>
    </row>
    <row r="1255" spans="1:20" s="16" customFormat="1" ht="13.5" customHeight="1" x14ac:dyDescent="0.15">
      <c r="A1255" s="10">
        <v>1254</v>
      </c>
      <c r="B1255" s="7" t="s">
        <v>266</v>
      </c>
      <c r="C1255" s="70" t="s">
        <v>267</v>
      </c>
      <c r="D1255" s="40">
        <v>12.111827732684855</v>
      </c>
      <c r="E1255" s="8">
        <f t="shared" si="180"/>
        <v>3.84</v>
      </c>
      <c r="F1255" s="40"/>
      <c r="G1255" s="8"/>
      <c r="H1255" s="40"/>
      <c r="I1255" s="8"/>
      <c r="J1255" s="8"/>
      <c r="K1255" s="8"/>
      <c r="L1255" s="40"/>
      <c r="M1255" s="8"/>
      <c r="N1255" s="40"/>
      <c r="O1255" s="8"/>
      <c r="P1255" s="40">
        <v>5</v>
      </c>
      <c r="Q1255" s="8">
        <f>ROUND(P1255*$U$3/60,2)</f>
        <v>1.58</v>
      </c>
      <c r="R1255" s="157">
        <f t="shared" si="178"/>
        <v>17.111827732684855</v>
      </c>
      <c r="S1255" s="9">
        <f t="shared" si="179"/>
        <v>5.42</v>
      </c>
      <c r="T1255" s="9"/>
    </row>
    <row r="1256" spans="1:20" s="16" customFormat="1" ht="13.5" customHeight="1" x14ac:dyDescent="0.15">
      <c r="A1256" s="10">
        <v>1255</v>
      </c>
      <c r="B1256" s="7" t="s">
        <v>268</v>
      </c>
      <c r="C1256" s="70" t="s">
        <v>5006</v>
      </c>
      <c r="D1256" s="40">
        <v>12.111827732684855</v>
      </c>
      <c r="E1256" s="8">
        <f t="shared" si="180"/>
        <v>3.84</v>
      </c>
      <c r="F1256" s="40"/>
      <c r="G1256" s="8"/>
      <c r="H1256" s="40"/>
      <c r="I1256" s="8"/>
      <c r="J1256" s="8"/>
      <c r="K1256" s="8"/>
      <c r="L1256" s="40"/>
      <c r="M1256" s="8"/>
      <c r="N1256" s="40"/>
      <c r="O1256" s="8"/>
      <c r="P1256" s="40">
        <v>5</v>
      </c>
      <c r="Q1256" s="8">
        <f>ROUND(P1256*$U$3/60,2)</f>
        <v>1.58</v>
      </c>
      <c r="R1256" s="157">
        <f t="shared" si="178"/>
        <v>17.111827732684855</v>
      </c>
      <c r="S1256" s="9">
        <f t="shared" si="179"/>
        <v>5.42</v>
      </c>
      <c r="T1256" s="9"/>
    </row>
    <row r="1257" spans="1:20" s="16" customFormat="1" ht="13.5" customHeight="1" x14ac:dyDescent="0.15">
      <c r="A1257" s="10">
        <v>1256</v>
      </c>
      <c r="B1257" s="7" t="s">
        <v>269</v>
      </c>
      <c r="C1257" s="70" t="s">
        <v>270</v>
      </c>
      <c r="D1257" s="40">
        <v>12.354213239325816</v>
      </c>
      <c r="E1257" s="8">
        <f t="shared" si="180"/>
        <v>3.91</v>
      </c>
      <c r="F1257" s="40"/>
      <c r="G1257" s="8"/>
      <c r="H1257" s="40"/>
      <c r="I1257" s="8"/>
      <c r="J1257" s="8"/>
      <c r="K1257" s="8"/>
      <c r="L1257" s="40"/>
      <c r="M1257" s="8"/>
      <c r="N1257" s="40">
        <v>21</v>
      </c>
      <c r="O1257" s="8">
        <f>ROUND(N1257*$U$3*3.5/3600,2)</f>
        <v>0.39</v>
      </c>
      <c r="P1257" s="40">
        <v>5</v>
      </c>
      <c r="Q1257" s="8">
        <f>ROUND(P1257*$U$3/60,2)</f>
        <v>1.58</v>
      </c>
      <c r="R1257" s="157">
        <f t="shared" si="178"/>
        <v>18.579213239325817</v>
      </c>
      <c r="S1257" s="9">
        <f t="shared" si="179"/>
        <v>5.88</v>
      </c>
      <c r="T1257" s="9"/>
    </row>
    <row r="1258" spans="1:20" s="16" customFormat="1" ht="13.5" customHeight="1" x14ac:dyDescent="0.15">
      <c r="A1258" s="10">
        <v>1257</v>
      </c>
      <c r="B1258" s="7" t="s">
        <v>271</v>
      </c>
      <c r="C1258" s="70" t="s">
        <v>5007</v>
      </c>
      <c r="D1258" s="40">
        <v>7.9496172139999999</v>
      </c>
      <c r="E1258" s="8">
        <f t="shared" si="180"/>
        <v>2.52</v>
      </c>
      <c r="F1258" s="40"/>
      <c r="G1258" s="8"/>
      <c r="H1258" s="40"/>
      <c r="I1258" s="8"/>
      <c r="J1258" s="8"/>
      <c r="K1258" s="8"/>
      <c r="L1258" s="40"/>
      <c r="M1258" s="8"/>
      <c r="N1258" s="40">
        <v>6</v>
      </c>
      <c r="O1258" s="8">
        <f>ROUND(N1258*$U$3*3.5/3600,2)</f>
        <v>0.11</v>
      </c>
      <c r="P1258" s="40"/>
      <c r="Q1258" s="8"/>
      <c r="R1258" s="157">
        <f t="shared" si="178"/>
        <v>8.2996172139999995</v>
      </c>
      <c r="S1258" s="9">
        <f t="shared" si="179"/>
        <v>2.63</v>
      </c>
      <c r="T1258" s="9"/>
    </row>
    <row r="1259" spans="1:20" s="16" customFormat="1" ht="13.5" customHeight="1" x14ac:dyDescent="0.15">
      <c r="A1259" s="10">
        <v>1258</v>
      </c>
      <c r="B1259" s="7" t="s">
        <v>272</v>
      </c>
      <c r="C1259" s="70" t="s">
        <v>273</v>
      </c>
      <c r="D1259" s="40">
        <v>5.6291425943910429</v>
      </c>
      <c r="E1259" s="8">
        <f t="shared" si="180"/>
        <v>1.78</v>
      </c>
      <c r="F1259" s="40"/>
      <c r="G1259" s="8"/>
      <c r="H1259" s="40"/>
      <c r="I1259" s="8"/>
      <c r="J1259" s="8"/>
      <c r="K1259" s="8"/>
      <c r="L1259" s="40"/>
      <c r="M1259" s="8"/>
      <c r="N1259" s="40"/>
      <c r="O1259" s="8"/>
      <c r="P1259" s="40">
        <v>5</v>
      </c>
      <c r="Q1259" s="8">
        <f>ROUND(P1259*$U$3/60,2)</f>
        <v>1.58</v>
      </c>
      <c r="R1259" s="157">
        <f t="shared" si="178"/>
        <v>10.629142594391043</v>
      </c>
      <c r="S1259" s="9">
        <f t="shared" si="179"/>
        <v>3.3600000000000003</v>
      </c>
      <c r="T1259" s="9"/>
    </row>
    <row r="1260" spans="1:20" s="16" customFormat="1" ht="13.5" customHeight="1" x14ac:dyDescent="0.15">
      <c r="A1260" s="10">
        <v>1259</v>
      </c>
      <c r="B1260" s="7" t="s">
        <v>274</v>
      </c>
      <c r="C1260" s="70" t="s">
        <v>275</v>
      </c>
      <c r="D1260" s="40">
        <v>4.0959084269675659</v>
      </c>
      <c r="E1260" s="8">
        <f t="shared" si="180"/>
        <v>1.3</v>
      </c>
      <c r="F1260" s="40"/>
      <c r="G1260" s="8"/>
      <c r="H1260" s="40"/>
      <c r="I1260" s="8"/>
      <c r="J1260" s="8"/>
      <c r="K1260" s="8"/>
      <c r="L1260" s="40"/>
      <c r="M1260" s="8"/>
      <c r="N1260" s="40">
        <v>22</v>
      </c>
      <c r="O1260" s="8">
        <f>ROUND(N1260*$U$3*3.5/3600,2)</f>
        <v>0.41</v>
      </c>
      <c r="P1260" s="40"/>
      <c r="Q1260" s="8"/>
      <c r="R1260" s="157">
        <f t="shared" si="178"/>
        <v>5.3792417603008991</v>
      </c>
      <c r="S1260" s="9">
        <f t="shared" si="179"/>
        <v>1.71</v>
      </c>
      <c r="T1260" s="9"/>
    </row>
    <row r="1261" spans="1:20" s="16" customFormat="1" ht="13.5" customHeight="1" x14ac:dyDescent="0.15">
      <c r="A1261" s="10">
        <v>1260</v>
      </c>
      <c r="B1261" s="7" t="s">
        <v>276</v>
      </c>
      <c r="C1261" s="70" t="s">
        <v>277</v>
      </c>
      <c r="D1261" s="40">
        <v>18.219138000000001</v>
      </c>
      <c r="E1261" s="8">
        <f t="shared" si="180"/>
        <v>5.77</v>
      </c>
      <c r="F1261" s="40"/>
      <c r="G1261" s="8"/>
      <c r="H1261" s="40"/>
      <c r="I1261" s="8"/>
      <c r="J1261" s="8"/>
      <c r="K1261" s="8"/>
      <c r="L1261" s="40"/>
      <c r="M1261" s="8"/>
      <c r="N1261" s="40"/>
      <c r="O1261" s="8"/>
      <c r="P1261" s="40">
        <v>5</v>
      </c>
      <c r="Q1261" s="8">
        <f>ROUND(P1261*$U$3/60,2)</f>
        <v>1.58</v>
      </c>
      <c r="R1261" s="157">
        <f t="shared" si="178"/>
        <v>23.219138000000001</v>
      </c>
      <c r="S1261" s="9">
        <f t="shared" si="179"/>
        <v>7.35</v>
      </c>
      <c r="T1261" s="9"/>
    </row>
    <row r="1262" spans="1:20" s="16" customFormat="1" ht="13.5" customHeight="1" x14ac:dyDescent="0.15">
      <c r="A1262" s="10">
        <v>1261</v>
      </c>
      <c r="B1262" s="7" t="s">
        <v>278</v>
      </c>
      <c r="C1262" s="70" t="s">
        <v>5008</v>
      </c>
      <c r="D1262" s="40">
        <v>3.9883426225057965</v>
      </c>
      <c r="E1262" s="8">
        <f t="shared" si="180"/>
        <v>1.26</v>
      </c>
      <c r="F1262" s="40"/>
      <c r="G1262" s="8"/>
      <c r="H1262" s="40"/>
      <c r="I1262" s="8"/>
      <c r="J1262" s="8"/>
      <c r="K1262" s="8"/>
      <c r="L1262" s="40"/>
      <c r="M1262" s="8"/>
      <c r="N1262" s="40">
        <v>22</v>
      </c>
      <c r="O1262" s="8">
        <f t="shared" ref="O1262:O1267" si="184">ROUND(N1262*$U$3*3.5/3600,2)</f>
        <v>0.41</v>
      </c>
      <c r="P1262" s="40">
        <v>5</v>
      </c>
      <c r="Q1262" s="8">
        <f>ROUND(P1262*$U$3/60,2)</f>
        <v>1.58</v>
      </c>
      <c r="R1262" s="157">
        <f t="shared" si="178"/>
        <v>10.271675955839131</v>
      </c>
      <c r="S1262" s="9">
        <f t="shared" si="179"/>
        <v>3.25</v>
      </c>
      <c r="T1262" s="9"/>
    </row>
    <row r="1263" spans="1:20" s="16" customFormat="1" ht="13.5" customHeight="1" x14ac:dyDescent="0.15">
      <c r="A1263" s="10">
        <v>1262</v>
      </c>
      <c r="B1263" s="7" t="s">
        <v>279</v>
      </c>
      <c r="C1263" s="70" t="s">
        <v>5009</v>
      </c>
      <c r="D1263" s="40">
        <v>7.7163704699345645</v>
      </c>
      <c r="E1263" s="8">
        <f t="shared" si="180"/>
        <v>2.44</v>
      </c>
      <c r="F1263" s="40"/>
      <c r="G1263" s="8"/>
      <c r="H1263" s="40"/>
      <c r="I1263" s="8"/>
      <c r="J1263" s="8"/>
      <c r="K1263" s="8"/>
      <c r="L1263" s="40"/>
      <c r="M1263" s="8"/>
      <c r="N1263" s="40">
        <v>22</v>
      </c>
      <c r="O1263" s="8">
        <f t="shared" si="184"/>
        <v>0.41</v>
      </c>
      <c r="P1263" s="40">
        <v>5</v>
      </c>
      <c r="Q1263" s="8">
        <f>ROUND(P1263*$U$3/60,2)</f>
        <v>1.58</v>
      </c>
      <c r="R1263" s="157">
        <f t="shared" si="178"/>
        <v>13.999703803267897</v>
      </c>
      <c r="S1263" s="9">
        <f t="shared" si="179"/>
        <v>4.43</v>
      </c>
      <c r="T1263" s="9"/>
    </row>
    <row r="1264" spans="1:20" s="16" customFormat="1" ht="13.5" customHeight="1" x14ac:dyDescent="0.15">
      <c r="A1264" s="10">
        <v>1263</v>
      </c>
      <c r="B1264" s="7" t="s">
        <v>280</v>
      </c>
      <c r="C1264" s="70" t="s">
        <v>281</v>
      </c>
      <c r="D1264" s="40">
        <v>10.30074692964385</v>
      </c>
      <c r="E1264" s="8">
        <f t="shared" si="180"/>
        <v>3.26</v>
      </c>
      <c r="F1264" s="40"/>
      <c r="G1264" s="8"/>
      <c r="H1264" s="40"/>
      <c r="I1264" s="8"/>
      <c r="J1264" s="8"/>
      <c r="K1264" s="8"/>
      <c r="L1264" s="40"/>
      <c r="M1264" s="8"/>
      <c r="N1264" s="40">
        <v>22</v>
      </c>
      <c r="O1264" s="8">
        <f t="shared" si="184"/>
        <v>0.41</v>
      </c>
      <c r="P1264" s="40">
        <v>5</v>
      </c>
      <c r="Q1264" s="8">
        <f>ROUND(P1264*$U$3/60,2)</f>
        <v>1.58</v>
      </c>
      <c r="R1264" s="157">
        <f t="shared" si="178"/>
        <v>16.584080262977185</v>
      </c>
      <c r="S1264" s="9">
        <f t="shared" si="179"/>
        <v>5.25</v>
      </c>
      <c r="T1264" s="9"/>
    </row>
    <row r="1265" spans="1:20" s="16" customFormat="1" ht="13.5" customHeight="1" x14ac:dyDescent="0.15">
      <c r="A1265" s="10">
        <v>1264</v>
      </c>
      <c r="B1265" s="7" t="s">
        <v>282</v>
      </c>
      <c r="C1265" s="70" t="s">
        <v>283</v>
      </c>
      <c r="D1265" s="40">
        <v>12.158496943140985</v>
      </c>
      <c r="E1265" s="8">
        <f t="shared" si="180"/>
        <v>3.85</v>
      </c>
      <c r="F1265" s="40"/>
      <c r="G1265" s="8"/>
      <c r="H1265" s="40"/>
      <c r="I1265" s="8"/>
      <c r="J1265" s="8"/>
      <c r="K1265" s="8"/>
      <c r="L1265" s="40"/>
      <c r="M1265" s="8"/>
      <c r="N1265" s="40">
        <v>16</v>
      </c>
      <c r="O1265" s="8">
        <f t="shared" si="184"/>
        <v>0.3</v>
      </c>
      <c r="P1265" s="40"/>
      <c r="Q1265" s="8"/>
      <c r="R1265" s="157">
        <f t="shared" si="178"/>
        <v>13.091830276474319</v>
      </c>
      <c r="S1265" s="9">
        <f t="shared" si="179"/>
        <v>4.1500000000000004</v>
      </c>
      <c r="T1265" s="9"/>
    </row>
    <row r="1266" spans="1:20" s="16" customFormat="1" ht="13.5" customHeight="1" x14ac:dyDescent="0.15">
      <c r="A1266" s="10">
        <v>1265</v>
      </c>
      <c r="B1266" s="7" t="s">
        <v>284</v>
      </c>
      <c r="C1266" s="70" t="s">
        <v>285</v>
      </c>
      <c r="D1266" s="40">
        <v>9.1873585779775286</v>
      </c>
      <c r="E1266" s="8">
        <f t="shared" si="180"/>
        <v>2.91</v>
      </c>
      <c r="F1266" s="40"/>
      <c r="G1266" s="8"/>
      <c r="H1266" s="40"/>
      <c r="I1266" s="8"/>
      <c r="J1266" s="8"/>
      <c r="K1266" s="8"/>
      <c r="L1266" s="40"/>
      <c r="M1266" s="8"/>
      <c r="N1266" s="40">
        <v>17</v>
      </c>
      <c r="O1266" s="8">
        <f t="shared" si="184"/>
        <v>0.31</v>
      </c>
      <c r="P1266" s="40"/>
      <c r="Q1266" s="8"/>
      <c r="R1266" s="157">
        <f t="shared" si="178"/>
        <v>10.179025244644196</v>
      </c>
      <c r="S1266" s="9">
        <f t="shared" si="179"/>
        <v>3.22</v>
      </c>
      <c r="T1266" s="9"/>
    </row>
    <row r="1267" spans="1:20" s="16" customFormat="1" ht="13.5" customHeight="1" x14ac:dyDescent="0.15">
      <c r="A1267" s="10">
        <v>1266</v>
      </c>
      <c r="B1267" s="7" t="s">
        <v>286</v>
      </c>
      <c r="C1267" s="70" t="s">
        <v>5010</v>
      </c>
      <c r="D1267" s="40">
        <v>2.9395751020363674</v>
      </c>
      <c r="E1267" s="8">
        <f t="shared" si="180"/>
        <v>0.93</v>
      </c>
      <c r="F1267" s="40"/>
      <c r="G1267" s="8"/>
      <c r="H1267" s="40"/>
      <c r="I1267" s="8"/>
      <c r="J1267" s="8"/>
      <c r="K1267" s="8"/>
      <c r="L1267" s="40"/>
      <c r="M1267" s="8"/>
      <c r="N1267" s="40">
        <v>8</v>
      </c>
      <c r="O1267" s="8">
        <f t="shared" si="184"/>
        <v>0.15</v>
      </c>
      <c r="P1267" s="40"/>
      <c r="Q1267" s="8"/>
      <c r="R1267" s="157">
        <f t="shared" si="178"/>
        <v>3.4062417687030342</v>
      </c>
      <c r="S1267" s="9">
        <f t="shared" si="179"/>
        <v>1.08</v>
      </c>
      <c r="T1267" s="9"/>
    </row>
    <row r="1268" spans="1:20" s="16" customFormat="1" ht="13.5" customHeight="1" x14ac:dyDescent="0.15">
      <c r="A1268" s="10">
        <v>1267</v>
      </c>
      <c r="B1268" s="7" t="s">
        <v>287</v>
      </c>
      <c r="C1268" s="70" t="s">
        <v>5011</v>
      </c>
      <c r="D1268" s="40">
        <v>6.5846853131926846</v>
      </c>
      <c r="E1268" s="8">
        <f t="shared" si="180"/>
        <v>2.09</v>
      </c>
      <c r="F1268" s="40"/>
      <c r="G1268" s="8"/>
      <c r="H1268" s="40"/>
      <c r="I1268" s="8"/>
      <c r="J1268" s="8"/>
      <c r="K1268" s="8"/>
      <c r="L1268" s="40"/>
      <c r="M1268" s="8"/>
      <c r="N1268" s="40"/>
      <c r="O1268" s="8"/>
      <c r="P1268" s="40"/>
      <c r="Q1268" s="8"/>
      <c r="R1268" s="157">
        <f t="shared" si="178"/>
        <v>6.5846853131926846</v>
      </c>
      <c r="S1268" s="9">
        <f t="shared" si="179"/>
        <v>2.09</v>
      </c>
      <c r="T1268" s="9"/>
    </row>
    <row r="1269" spans="1:20" s="16" customFormat="1" ht="13.5" customHeight="1" x14ac:dyDescent="0.15">
      <c r="A1269" s="10">
        <v>1268</v>
      </c>
      <c r="B1269" s="7" t="s">
        <v>288</v>
      </c>
      <c r="C1269" s="70" t="s">
        <v>289</v>
      </c>
      <c r="D1269" s="40">
        <v>6.4162050623999995</v>
      </c>
      <c r="E1269" s="8">
        <f t="shared" si="180"/>
        <v>2.0299999999999998</v>
      </c>
      <c r="F1269" s="40"/>
      <c r="G1269" s="8"/>
      <c r="H1269" s="40"/>
      <c r="I1269" s="8"/>
      <c r="J1269" s="8"/>
      <c r="K1269" s="8"/>
      <c r="L1269" s="40"/>
      <c r="M1269" s="8"/>
      <c r="N1269" s="40">
        <v>33</v>
      </c>
      <c r="O1269" s="8">
        <f t="shared" ref="O1269:O1279" si="185">ROUND(N1269*$U$3*3.5/3600,2)</f>
        <v>0.61</v>
      </c>
      <c r="P1269" s="40"/>
      <c r="Q1269" s="8"/>
      <c r="R1269" s="157">
        <f t="shared" si="178"/>
        <v>8.3412050624000003</v>
      </c>
      <c r="S1269" s="9">
        <f t="shared" si="179"/>
        <v>2.6399999999999997</v>
      </c>
      <c r="T1269" s="9"/>
    </row>
    <row r="1270" spans="1:20" s="16" customFormat="1" ht="13.5" customHeight="1" x14ac:dyDescent="0.15">
      <c r="A1270" s="10">
        <v>1269</v>
      </c>
      <c r="B1270" s="7" t="s">
        <v>290</v>
      </c>
      <c r="C1270" s="70" t="s">
        <v>291</v>
      </c>
      <c r="D1270" s="40">
        <v>11.71313014004237</v>
      </c>
      <c r="E1270" s="8">
        <f t="shared" si="180"/>
        <v>3.71</v>
      </c>
      <c r="F1270" s="40"/>
      <c r="G1270" s="8"/>
      <c r="H1270" s="40"/>
      <c r="I1270" s="8"/>
      <c r="J1270" s="8"/>
      <c r="K1270" s="8"/>
      <c r="L1270" s="40"/>
      <c r="M1270" s="8"/>
      <c r="N1270" s="40">
        <v>11</v>
      </c>
      <c r="O1270" s="8">
        <f t="shared" si="185"/>
        <v>0.2</v>
      </c>
      <c r="P1270" s="40"/>
      <c r="Q1270" s="8"/>
      <c r="R1270" s="157">
        <f t="shared" si="178"/>
        <v>12.354796806709038</v>
      </c>
      <c r="S1270" s="9">
        <f t="shared" si="179"/>
        <v>3.91</v>
      </c>
      <c r="T1270" s="9"/>
    </row>
    <row r="1271" spans="1:20" s="16" customFormat="1" ht="13.5" customHeight="1" x14ac:dyDescent="0.15">
      <c r="A1271" s="10">
        <v>1270</v>
      </c>
      <c r="B1271" s="7" t="s">
        <v>7306</v>
      </c>
      <c r="C1271" s="70" t="s">
        <v>7307</v>
      </c>
      <c r="D1271" s="40">
        <v>25.938036758886767</v>
      </c>
      <c r="E1271" s="8">
        <f t="shared" si="180"/>
        <v>8.2100000000000009</v>
      </c>
      <c r="F1271" s="40"/>
      <c r="G1271" s="8"/>
      <c r="H1271" s="40"/>
      <c r="I1271" s="8"/>
      <c r="J1271" s="8"/>
      <c r="K1271" s="8"/>
      <c r="L1271" s="40"/>
      <c r="M1271" s="8"/>
      <c r="N1271" s="40">
        <v>29</v>
      </c>
      <c r="O1271" s="8">
        <f t="shared" si="185"/>
        <v>0.54</v>
      </c>
      <c r="P1271" s="40"/>
      <c r="Q1271" s="8"/>
      <c r="R1271" s="157">
        <f t="shared" si="178"/>
        <v>27.629703425553434</v>
      </c>
      <c r="S1271" s="9">
        <f t="shared" si="179"/>
        <v>8.75</v>
      </c>
      <c r="T1271" s="9"/>
    </row>
    <row r="1272" spans="1:20" s="16" customFormat="1" ht="13.5" customHeight="1" x14ac:dyDescent="0.15">
      <c r="A1272" s="10">
        <v>1271</v>
      </c>
      <c r="B1272" s="7" t="s">
        <v>292</v>
      </c>
      <c r="C1272" s="70" t="s">
        <v>293</v>
      </c>
      <c r="D1272" s="40">
        <v>66.145981981153824</v>
      </c>
      <c r="E1272" s="8">
        <f t="shared" si="180"/>
        <v>20.95</v>
      </c>
      <c r="F1272" s="40"/>
      <c r="G1272" s="8"/>
      <c r="H1272" s="40"/>
      <c r="I1272" s="8"/>
      <c r="J1272" s="8"/>
      <c r="K1272" s="8"/>
      <c r="L1272" s="40"/>
      <c r="M1272" s="8"/>
      <c r="N1272" s="40">
        <v>49</v>
      </c>
      <c r="O1272" s="8">
        <f t="shared" si="185"/>
        <v>0.91</v>
      </c>
      <c r="P1272" s="40">
        <v>5</v>
      </c>
      <c r="Q1272" s="8">
        <f>ROUND(P1272*$U$3/60,2)</f>
        <v>1.58</v>
      </c>
      <c r="R1272" s="157">
        <f t="shared" si="178"/>
        <v>74.004315314487158</v>
      </c>
      <c r="S1272" s="9">
        <f t="shared" si="179"/>
        <v>23.439999999999998</v>
      </c>
      <c r="T1272" s="9"/>
    </row>
    <row r="1273" spans="1:20" s="16" customFormat="1" ht="13.5" customHeight="1" x14ac:dyDescent="0.15">
      <c r="A1273" s="10">
        <v>1272</v>
      </c>
      <c r="B1273" s="7" t="s">
        <v>294</v>
      </c>
      <c r="C1273" s="70" t="s">
        <v>295</v>
      </c>
      <c r="D1273" s="40">
        <v>38.698202535</v>
      </c>
      <c r="E1273" s="8">
        <f t="shared" si="180"/>
        <v>12.25</v>
      </c>
      <c r="F1273" s="40"/>
      <c r="G1273" s="8"/>
      <c r="H1273" s="40"/>
      <c r="I1273" s="8"/>
      <c r="J1273" s="8"/>
      <c r="K1273" s="8"/>
      <c r="L1273" s="40"/>
      <c r="M1273" s="8"/>
      <c r="N1273" s="40">
        <v>32</v>
      </c>
      <c r="O1273" s="8">
        <f t="shared" si="185"/>
        <v>0.59</v>
      </c>
      <c r="P1273" s="40">
        <v>5</v>
      </c>
      <c r="Q1273" s="8">
        <f>ROUND(P1273*$U$3/60,2)</f>
        <v>1.58</v>
      </c>
      <c r="R1273" s="157">
        <f t="shared" si="178"/>
        <v>45.564869201666667</v>
      </c>
      <c r="S1273" s="9">
        <f t="shared" si="179"/>
        <v>14.42</v>
      </c>
      <c r="T1273" s="9"/>
    </row>
    <row r="1274" spans="1:20" s="16" customFormat="1" ht="13.5" customHeight="1" x14ac:dyDescent="0.15">
      <c r="A1274" s="10">
        <v>1273</v>
      </c>
      <c r="B1274" s="7" t="s">
        <v>296</v>
      </c>
      <c r="C1274" s="70" t="s">
        <v>297</v>
      </c>
      <c r="D1274" s="40">
        <v>45.125547099337787</v>
      </c>
      <c r="E1274" s="8">
        <f t="shared" si="180"/>
        <v>14.29</v>
      </c>
      <c r="F1274" s="40"/>
      <c r="G1274" s="8"/>
      <c r="H1274" s="40"/>
      <c r="I1274" s="8"/>
      <c r="J1274" s="8"/>
      <c r="K1274" s="8"/>
      <c r="L1274" s="40"/>
      <c r="M1274" s="8"/>
      <c r="N1274" s="40">
        <v>32</v>
      </c>
      <c r="O1274" s="8">
        <f t="shared" si="185"/>
        <v>0.59</v>
      </c>
      <c r="P1274" s="40">
        <v>5</v>
      </c>
      <c r="Q1274" s="8">
        <f>ROUND(P1274*$U$3/60,2)</f>
        <v>1.58</v>
      </c>
      <c r="R1274" s="157">
        <f t="shared" si="178"/>
        <v>51.992213766004454</v>
      </c>
      <c r="S1274" s="9">
        <f t="shared" si="179"/>
        <v>16.46</v>
      </c>
      <c r="T1274" s="9"/>
    </row>
    <row r="1275" spans="1:20" s="16" customFormat="1" ht="13.5" customHeight="1" x14ac:dyDescent="0.15">
      <c r="A1275" s="10">
        <v>1274</v>
      </c>
      <c r="B1275" s="7" t="s">
        <v>298</v>
      </c>
      <c r="C1275" s="70" t="s">
        <v>299</v>
      </c>
      <c r="D1275" s="40">
        <v>5.6337410304000004</v>
      </c>
      <c r="E1275" s="8">
        <f t="shared" si="180"/>
        <v>1.78</v>
      </c>
      <c r="F1275" s="40"/>
      <c r="G1275" s="8"/>
      <c r="H1275" s="40"/>
      <c r="I1275" s="8"/>
      <c r="J1275" s="8"/>
      <c r="K1275" s="8"/>
      <c r="L1275" s="40"/>
      <c r="M1275" s="8"/>
      <c r="N1275" s="40">
        <v>8</v>
      </c>
      <c r="O1275" s="8">
        <f t="shared" si="185"/>
        <v>0.15</v>
      </c>
      <c r="P1275" s="40"/>
      <c r="Q1275" s="8"/>
      <c r="R1275" s="157">
        <f t="shared" si="178"/>
        <v>6.1004076970666672</v>
      </c>
      <c r="S1275" s="9">
        <f t="shared" si="179"/>
        <v>1.93</v>
      </c>
      <c r="T1275" s="9"/>
    </row>
    <row r="1276" spans="1:20" s="16" customFormat="1" ht="13.5" customHeight="1" x14ac:dyDescent="0.15">
      <c r="A1276" s="10">
        <v>1275</v>
      </c>
      <c r="B1276" s="7" t="s">
        <v>300</v>
      </c>
      <c r="C1276" s="70" t="s">
        <v>301</v>
      </c>
      <c r="D1276" s="40">
        <v>5.6337410304000004</v>
      </c>
      <c r="E1276" s="8">
        <f t="shared" si="180"/>
        <v>1.78</v>
      </c>
      <c r="F1276" s="40"/>
      <c r="G1276" s="8"/>
      <c r="H1276" s="40"/>
      <c r="I1276" s="8"/>
      <c r="J1276" s="8"/>
      <c r="K1276" s="8"/>
      <c r="L1276" s="40"/>
      <c r="M1276" s="8"/>
      <c r="N1276" s="40">
        <v>18</v>
      </c>
      <c r="O1276" s="8">
        <f t="shared" si="185"/>
        <v>0.33</v>
      </c>
      <c r="P1276" s="40"/>
      <c r="Q1276" s="8"/>
      <c r="R1276" s="157">
        <f t="shared" si="178"/>
        <v>6.6837410304000002</v>
      </c>
      <c r="S1276" s="9">
        <f t="shared" si="179"/>
        <v>2.11</v>
      </c>
      <c r="T1276" s="9"/>
    </row>
    <row r="1277" spans="1:20" s="16" customFormat="1" ht="13.5" customHeight="1" x14ac:dyDescent="0.15">
      <c r="A1277" s="10">
        <v>1276</v>
      </c>
      <c r="B1277" s="7" t="s">
        <v>302</v>
      </c>
      <c r="C1277" s="70" t="s">
        <v>303</v>
      </c>
      <c r="D1277" s="40">
        <v>6.5896160100324348</v>
      </c>
      <c r="E1277" s="8">
        <f t="shared" si="180"/>
        <v>2.09</v>
      </c>
      <c r="F1277" s="40"/>
      <c r="G1277" s="8"/>
      <c r="H1277" s="40"/>
      <c r="I1277" s="8"/>
      <c r="J1277" s="8"/>
      <c r="K1277" s="8"/>
      <c r="L1277" s="40"/>
      <c r="M1277" s="8"/>
      <c r="N1277" s="40">
        <v>12</v>
      </c>
      <c r="O1277" s="8">
        <f t="shared" si="185"/>
        <v>0.22</v>
      </c>
      <c r="P1277" s="40"/>
      <c r="Q1277" s="8"/>
      <c r="R1277" s="157">
        <f t="shared" si="178"/>
        <v>7.289616010032435</v>
      </c>
      <c r="S1277" s="9">
        <f t="shared" si="179"/>
        <v>2.31</v>
      </c>
      <c r="T1277" s="9"/>
    </row>
    <row r="1278" spans="1:20" s="16" customFormat="1" ht="13.5" customHeight="1" x14ac:dyDescent="0.15">
      <c r="A1278" s="10">
        <v>1277</v>
      </c>
      <c r="B1278" s="7" t="s">
        <v>304</v>
      </c>
      <c r="C1278" s="70" t="s">
        <v>305</v>
      </c>
      <c r="D1278" s="40">
        <v>20.424357736320449</v>
      </c>
      <c r="E1278" s="8">
        <f t="shared" si="180"/>
        <v>6.47</v>
      </c>
      <c r="F1278" s="40"/>
      <c r="G1278" s="8"/>
      <c r="H1278" s="40"/>
      <c r="I1278" s="8"/>
      <c r="J1278" s="8"/>
      <c r="K1278" s="8"/>
      <c r="L1278" s="40"/>
      <c r="M1278" s="8"/>
      <c r="N1278" s="40">
        <v>35</v>
      </c>
      <c r="O1278" s="8">
        <f t="shared" si="185"/>
        <v>0.65</v>
      </c>
      <c r="P1278" s="40">
        <v>5</v>
      </c>
      <c r="Q1278" s="8">
        <f>ROUND(P1278*$U$3/60,2)</f>
        <v>1.58</v>
      </c>
      <c r="R1278" s="157">
        <f t="shared" si="178"/>
        <v>27.466024402987117</v>
      </c>
      <c r="S1278" s="9">
        <f t="shared" si="179"/>
        <v>8.6999999999999993</v>
      </c>
      <c r="T1278" s="9"/>
    </row>
    <row r="1279" spans="1:20" s="16" customFormat="1" ht="13.5" customHeight="1" x14ac:dyDescent="0.15">
      <c r="A1279" s="10">
        <v>1278</v>
      </c>
      <c r="B1279" s="7" t="s">
        <v>306</v>
      </c>
      <c r="C1279" s="70" t="s">
        <v>307</v>
      </c>
      <c r="D1279" s="40">
        <v>5.6337410304000004</v>
      </c>
      <c r="E1279" s="8">
        <f t="shared" si="180"/>
        <v>1.78</v>
      </c>
      <c r="F1279" s="40"/>
      <c r="G1279" s="8"/>
      <c r="H1279" s="40"/>
      <c r="I1279" s="8"/>
      <c r="J1279" s="8"/>
      <c r="K1279" s="8"/>
      <c r="L1279" s="40"/>
      <c r="M1279" s="8"/>
      <c r="N1279" s="40">
        <v>18</v>
      </c>
      <c r="O1279" s="8">
        <f t="shared" si="185"/>
        <v>0.33</v>
      </c>
      <c r="P1279" s="40"/>
      <c r="Q1279" s="8"/>
      <c r="R1279" s="157">
        <f t="shared" si="178"/>
        <v>6.6837410304000002</v>
      </c>
      <c r="S1279" s="9">
        <f t="shared" si="179"/>
        <v>2.11</v>
      </c>
      <c r="T1279" s="9"/>
    </row>
    <row r="1280" spans="1:20" s="16" customFormat="1" ht="13.5" customHeight="1" x14ac:dyDescent="0.15">
      <c r="A1280" s="10">
        <v>1279</v>
      </c>
      <c r="B1280" s="7" t="s">
        <v>308</v>
      </c>
      <c r="C1280" s="70" t="s">
        <v>309</v>
      </c>
      <c r="D1280" s="40">
        <v>6.7041410521445819</v>
      </c>
      <c r="E1280" s="8">
        <f t="shared" si="180"/>
        <v>2.12</v>
      </c>
      <c r="F1280" s="40"/>
      <c r="G1280" s="8"/>
      <c r="H1280" s="40"/>
      <c r="I1280" s="8"/>
      <c r="J1280" s="8"/>
      <c r="K1280" s="8"/>
      <c r="L1280" s="40"/>
      <c r="M1280" s="8"/>
      <c r="N1280" s="40"/>
      <c r="O1280" s="8"/>
      <c r="P1280" s="40">
        <v>5</v>
      </c>
      <c r="Q1280" s="8">
        <f>ROUND(P1280*$U$3/60,2)</f>
        <v>1.58</v>
      </c>
      <c r="R1280" s="157">
        <f t="shared" si="178"/>
        <v>11.704141052144582</v>
      </c>
      <c r="S1280" s="9">
        <f t="shared" si="179"/>
        <v>3.7</v>
      </c>
      <c r="T1280" s="9"/>
    </row>
    <row r="1281" spans="1:20" s="16" customFormat="1" ht="13.5" customHeight="1" x14ac:dyDescent="0.15">
      <c r="A1281" s="10">
        <v>1280</v>
      </c>
      <c r="B1281" s="7" t="s">
        <v>310</v>
      </c>
      <c r="C1281" s="70" t="s">
        <v>311</v>
      </c>
      <c r="D1281" s="40">
        <v>3.8232929244388991</v>
      </c>
      <c r="E1281" s="8">
        <f t="shared" si="180"/>
        <v>1.21</v>
      </c>
      <c r="F1281" s="40"/>
      <c r="G1281" s="8"/>
      <c r="H1281" s="40"/>
      <c r="I1281" s="8"/>
      <c r="J1281" s="8"/>
      <c r="K1281" s="8"/>
      <c r="L1281" s="40"/>
      <c r="M1281" s="8"/>
      <c r="N1281" s="40"/>
      <c r="O1281" s="8"/>
      <c r="P1281" s="40">
        <v>5</v>
      </c>
      <c r="Q1281" s="8">
        <f>ROUND(P1281*$U$3/60,2)</f>
        <v>1.58</v>
      </c>
      <c r="R1281" s="157">
        <f t="shared" si="178"/>
        <v>8.8232929244388991</v>
      </c>
      <c r="S1281" s="9">
        <f t="shared" si="179"/>
        <v>2.79</v>
      </c>
      <c r="T1281" s="9"/>
    </row>
    <row r="1282" spans="1:20" s="16" customFormat="1" ht="13.5" customHeight="1" x14ac:dyDescent="0.15">
      <c r="A1282" s="10">
        <v>1281</v>
      </c>
      <c r="B1282" s="7" t="s">
        <v>312</v>
      </c>
      <c r="C1282" s="70" t="s">
        <v>313</v>
      </c>
      <c r="D1282" s="40">
        <v>13.254422894999999</v>
      </c>
      <c r="E1282" s="8">
        <f t="shared" si="180"/>
        <v>4.2</v>
      </c>
      <c r="F1282" s="40"/>
      <c r="G1282" s="8"/>
      <c r="H1282" s="40"/>
      <c r="I1282" s="8"/>
      <c r="J1282" s="8"/>
      <c r="K1282" s="8"/>
      <c r="L1282" s="40"/>
      <c r="M1282" s="8"/>
      <c r="N1282" s="40">
        <v>46</v>
      </c>
      <c r="O1282" s="8">
        <f>ROUND(N1282*$U$3*3.5/3600,2)</f>
        <v>0.85</v>
      </c>
      <c r="P1282" s="40">
        <v>5</v>
      </c>
      <c r="Q1282" s="8">
        <f>ROUND(P1282*$U$3/60,2)</f>
        <v>1.58</v>
      </c>
      <c r="R1282" s="157">
        <f t="shared" ref="R1282:R1345" si="186">F1282+D1282+H1282+L1282+P1282+N1282*3.5/60</f>
        <v>20.937756228333331</v>
      </c>
      <c r="S1282" s="9">
        <f t="shared" ref="S1282:S1345" si="187">E1282+G1282+I1282+M1282+O1282+Q1282</f>
        <v>6.63</v>
      </c>
      <c r="T1282" s="9"/>
    </row>
    <row r="1283" spans="1:20" s="16" customFormat="1" ht="13.5" customHeight="1" x14ac:dyDescent="0.15">
      <c r="A1283" s="10">
        <v>1282</v>
      </c>
      <c r="B1283" s="7" t="s">
        <v>314</v>
      </c>
      <c r="C1283" s="70" t="s">
        <v>315</v>
      </c>
      <c r="D1283" s="40">
        <v>5.0900263361639997</v>
      </c>
      <c r="E1283" s="8">
        <f t="shared" ref="E1283:E1346" si="188">ROUND(D1283/60*19,2)</f>
        <v>1.61</v>
      </c>
      <c r="F1283" s="40"/>
      <c r="G1283" s="8"/>
      <c r="H1283" s="40"/>
      <c r="I1283" s="8"/>
      <c r="J1283" s="8"/>
      <c r="K1283" s="8"/>
      <c r="L1283" s="40"/>
      <c r="M1283" s="8"/>
      <c r="N1283" s="40">
        <v>11</v>
      </c>
      <c r="O1283" s="8">
        <f>ROUND(N1283*$U$3*3.5/3600,2)</f>
        <v>0.2</v>
      </c>
      <c r="P1283" s="40"/>
      <c r="Q1283" s="8"/>
      <c r="R1283" s="157">
        <f t="shared" si="186"/>
        <v>5.7316930028306663</v>
      </c>
      <c r="S1283" s="9">
        <f t="shared" si="187"/>
        <v>1.81</v>
      </c>
      <c r="T1283" s="9"/>
    </row>
    <row r="1284" spans="1:20" s="16" customFormat="1" ht="13.5" customHeight="1" x14ac:dyDescent="0.15">
      <c r="A1284" s="10">
        <v>1283</v>
      </c>
      <c r="B1284" s="7" t="s">
        <v>316</v>
      </c>
      <c r="C1284" s="70" t="s">
        <v>317</v>
      </c>
      <c r="D1284" s="40">
        <v>3.2777682322085901</v>
      </c>
      <c r="E1284" s="8">
        <f t="shared" si="188"/>
        <v>1.04</v>
      </c>
      <c r="F1284" s="40"/>
      <c r="G1284" s="8"/>
      <c r="H1284" s="40"/>
      <c r="I1284" s="8"/>
      <c r="J1284" s="8"/>
      <c r="K1284" s="8"/>
      <c r="L1284" s="40"/>
      <c r="M1284" s="8"/>
      <c r="N1284" s="40"/>
      <c r="O1284" s="8"/>
      <c r="P1284" s="40">
        <v>5</v>
      </c>
      <c r="Q1284" s="8">
        <f t="shared" ref="Q1284:Q1289" si="189">ROUND(P1284*$U$3/60,2)</f>
        <v>1.58</v>
      </c>
      <c r="R1284" s="157">
        <f t="shared" si="186"/>
        <v>8.2777682322085901</v>
      </c>
      <c r="S1284" s="9">
        <f t="shared" si="187"/>
        <v>2.62</v>
      </c>
      <c r="T1284" s="9"/>
    </row>
    <row r="1285" spans="1:20" s="16" customFormat="1" ht="13.5" customHeight="1" x14ac:dyDescent="0.15">
      <c r="A1285" s="10">
        <v>1284</v>
      </c>
      <c r="B1285" s="7" t="s">
        <v>318</v>
      </c>
      <c r="C1285" s="70" t="s">
        <v>319</v>
      </c>
      <c r="D1285" s="40">
        <v>3.2777682322085901</v>
      </c>
      <c r="E1285" s="8">
        <f t="shared" si="188"/>
        <v>1.04</v>
      </c>
      <c r="F1285" s="40"/>
      <c r="G1285" s="8"/>
      <c r="H1285" s="40"/>
      <c r="I1285" s="8"/>
      <c r="J1285" s="8"/>
      <c r="K1285" s="8"/>
      <c r="L1285" s="40"/>
      <c r="M1285" s="8"/>
      <c r="N1285" s="40"/>
      <c r="O1285" s="8"/>
      <c r="P1285" s="40">
        <v>5</v>
      </c>
      <c r="Q1285" s="8">
        <f t="shared" si="189"/>
        <v>1.58</v>
      </c>
      <c r="R1285" s="157">
        <f t="shared" si="186"/>
        <v>8.2777682322085901</v>
      </c>
      <c r="S1285" s="9">
        <f t="shared" si="187"/>
        <v>2.62</v>
      </c>
      <c r="T1285" s="9"/>
    </row>
    <row r="1286" spans="1:20" s="16" customFormat="1" ht="13.5" customHeight="1" x14ac:dyDescent="0.15">
      <c r="A1286" s="10">
        <v>1285</v>
      </c>
      <c r="B1286" s="7" t="s">
        <v>320</v>
      </c>
      <c r="C1286" s="70" t="s">
        <v>5012</v>
      </c>
      <c r="D1286" s="40">
        <v>5.586296260717746</v>
      </c>
      <c r="E1286" s="8">
        <f t="shared" si="188"/>
        <v>1.77</v>
      </c>
      <c r="F1286" s="40"/>
      <c r="G1286" s="8"/>
      <c r="H1286" s="40"/>
      <c r="I1286" s="8"/>
      <c r="J1286" s="8"/>
      <c r="K1286" s="8"/>
      <c r="L1286" s="40"/>
      <c r="M1286" s="8"/>
      <c r="N1286" s="40"/>
      <c r="O1286" s="8"/>
      <c r="P1286" s="40">
        <v>5</v>
      </c>
      <c r="Q1286" s="8">
        <f t="shared" si="189"/>
        <v>1.58</v>
      </c>
      <c r="R1286" s="157">
        <f t="shared" si="186"/>
        <v>10.586296260717745</v>
      </c>
      <c r="S1286" s="9">
        <f t="shared" si="187"/>
        <v>3.35</v>
      </c>
      <c r="T1286" s="9"/>
    </row>
    <row r="1287" spans="1:20" s="16" customFormat="1" ht="13.5" customHeight="1" x14ac:dyDescent="0.15">
      <c r="A1287" s="10">
        <v>1286</v>
      </c>
      <c r="B1287" s="7" t="s">
        <v>321</v>
      </c>
      <c r="C1287" s="70" t="s">
        <v>322</v>
      </c>
      <c r="D1287" s="40">
        <v>34.72938833388887</v>
      </c>
      <c r="E1287" s="8">
        <f t="shared" si="188"/>
        <v>11</v>
      </c>
      <c r="F1287" s="40"/>
      <c r="G1287" s="8"/>
      <c r="H1287" s="40"/>
      <c r="I1287" s="8"/>
      <c r="J1287" s="8"/>
      <c r="K1287" s="8"/>
      <c r="L1287" s="40"/>
      <c r="M1287" s="8"/>
      <c r="N1287" s="40">
        <v>37</v>
      </c>
      <c r="O1287" s="8">
        <f>ROUND(N1287*$U$3*3.5/3600,2)</f>
        <v>0.68</v>
      </c>
      <c r="P1287" s="40">
        <v>5</v>
      </c>
      <c r="Q1287" s="8">
        <f t="shared" si="189"/>
        <v>1.58</v>
      </c>
      <c r="R1287" s="157">
        <f t="shared" si="186"/>
        <v>41.887721667222202</v>
      </c>
      <c r="S1287" s="9">
        <f t="shared" si="187"/>
        <v>13.26</v>
      </c>
      <c r="T1287" s="9"/>
    </row>
    <row r="1288" spans="1:20" s="16" customFormat="1" ht="13.5" customHeight="1" x14ac:dyDescent="0.15">
      <c r="A1288" s="10">
        <v>1287</v>
      </c>
      <c r="B1288" s="7" t="s">
        <v>323</v>
      </c>
      <c r="C1288" s="70" t="s">
        <v>324</v>
      </c>
      <c r="D1288" s="40">
        <v>34.72938833388887</v>
      </c>
      <c r="E1288" s="8">
        <f t="shared" si="188"/>
        <v>11</v>
      </c>
      <c r="F1288" s="40"/>
      <c r="G1288" s="8"/>
      <c r="H1288" s="40"/>
      <c r="I1288" s="8"/>
      <c r="J1288" s="8"/>
      <c r="K1288" s="8"/>
      <c r="L1288" s="40"/>
      <c r="M1288" s="8"/>
      <c r="N1288" s="40">
        <v>37</v>
      </c>
      <c r="O1288" s="8">
        <f>ROUND(N1288*$U$3*3.5/3600,2)</f>
        <v>0.68</v>
      </c>
      <c r="P1288" s="40">
        <v>5</v>
      </c>
      <c r="Q1288" s="8">
        <f t="shared" si="189"/>
        <v>1.58</v>
      </c>
      <c r="R1288" s="157">
        <f t="shared" si="186"/>
        <v>41.887721667222202</v>
      </c>
      <c r="S1288" s="9">
        <f t="shared" si="187"/>
        <v>13.26</v>
      </c>
      <c r="T1288" s="9"/>
    </row>
    <row r="1289" spans="1:20" s="16" customFormat="1" ht="13.5" customHeight="1" x14ac:dyDescent="0.15">
      <c r="A1289" s="10">
        <v>1288</v>
      </c>
      <c r="B1289" s="7" t="s">
        <v>325</v>
      </c>
      <c r="C1289" s="70" t="s">
        <v>326</v>
      </c>
      <c r="D1289" s="40">
        <v>33.790756216756719</v>
      </c>
      <c r="E1289" s="8">
        <f t="shared" si="188"/>
        <v>10.7</v>
      </c>
      <c r="F1289" s="40"/>
      <c r="G1289" s="8"/>
      <c r="H1289" s="40"/>
      <c r="I1289" s="8"/>
      <c r="J1289" s="8"/>
      <c r="K1289" s="8"/>
      <c r="L1289" s="40"/>
      <c r="M1289" s="8"/>
      <c r="N1289" s="40">
        <v>37</v>
      </c>
      <c r="O1289" s="8">
        <f>ROUND(N1289*$U$3*3.5/3600,2)</f>
        <v>0.68</v>
      </c>
      <c r="P1289" s="40">
        <v>5</v>
      </c>
      <c r="Q1289" s="8">
        <f t="shared" si="189"/>
        <v>1.58</v>
      </c>
      <c r="R1289" s="157">
        <f t="shared" si="186"/>
        <v>40.949089550090051</v>
      </c>
      <c r="S1289" s="9">
        <f t="shared" si="187"/>
        <v>12.959999999999999</v>
      </c>
      <c r="T1289" s="9"/>
    </row>
    <row r="1290" spans="1:20" s="16" customFormat="1" ht="13.5" customHeight="1" x14ac:dyDescent="0.15">
      <c r="A1290" s="10">
        <v>1289</v>
      </c>
      <c r="B1290" s="7" t="s">
        <v>327</v>
      </c>
      <c r="C1290" s="70" t="s">
        <v>5013</v>
      </c>
      <c r="D1290" s="40">
        <v>5.6337410304000004</v>
      </c>
      <c r="E1290" s="8">
        <f t="shared" si="188"/>
        <v>1.78</v>
      </c>
      <c r="F1290" s="40"/>
      <c r="G1290" s="8"/>
      <c r="H1290" s="40"/>
      <c r="I1290" s="8"/>
      <c r="J1290" s="8"/>
      <c r="K1290" s="8"/>
      <c r="L1290" s="40"/>
      <c r="M1290" s="8"/>
      <c r="N1290" s="40">
        <v>10</v>
      </c>
      <c r="O1290" s="8">
        <f>ROUND(N1290*$U$3*3.5/3600,2)</f>
        <v>0.18</v>
      </c>
      <c r="P1290" s="40"/>
      <c r="Q1290" s="8"/>
      <c r="R1290" s="157">
        <f t="shared" si="186"/>
        <v>6.2170743637333334</v>
      </c>
      <c r="S1290" s="9">
        <f t="shared" si="187"/>
        <v>1.96</v>
      </c>
      <c r="T1290" s="9"/>
    </row>
    <row r="1291" spans="1:20" s="16" customFormat="1" ht="13.5" customHeight="1" x14ac:dyDescent="0.15">
      <c r="A1291" s="10">
        <v>1290</v>
      </c>
      <c r="B1291" s="7" t="s">
        <v>328</v>
      </c>
      <c r="C1291" s="70" t="s">
        <v>329</v>
      </c>
      <c r="D1291" s="40">
        <v>3.2777682322085901</v>
      </c>
      <c r="E1291" s="8">
        <f t="shared" si="188"/>
        <v>1.04</v>
      </c>
      <c r="F1291" s="40"/>
      <c r="G1291" s="8"/>
      <c r="H1291" s="40"/>
      <c r="I1291" s="8"/>
      <c r="J1291" s="8"/>
      <c r="K1291" s="8"/>
      <c r="L1291" s="40"/>
      <c r="M1291" s="8"/>
      <c r="N1291" s="40"/>
      <c r="O1291" s="8"/>
      <c r="P1291" s="40">
        <v>5</v>
      </c>
      <c r="Q1291" s="8">
        <f>ROUND(P1291*$U$3/60,2)</f>
        <v>1.58</v>
      </c>
      <c r="R1291" s="157">
        <f t="shared" si="186"/>
        <v>8.2777682322085901</v>
      </c>
      <c r="S1291" s="9">
        <f t="shared" si="187"/>
        <v>2.62</v>
      </c>
      <c r="T1291" s="9"/>
    </row>
    <row r="1292" spans="1:20" s="16" customFormat="1" ht="13.5" customHeight="1" x14ac:dyDescent="0.15">
      <c r="A1292" s="10">
        <v>1291</v>
      </c>
      <c r="B1292" s="7" t="s">
        <v>332</v>
      </c>
      <c r="C1292" s="70" t="s">
        <v>333</v>
      </c>
      <c r="D1292" s="40">
        <v>2.4951300600839161</v>
      </c>
      <c r="E1292" s="8">
        <f t="shared" si="188"/>
        <v>0.79</v>
      </c>
      <c r="F1292" s="40"/>
      <c r="G1292" s="8"/>
      <c r="H1292" s="40"/>
      <c r="I1292" s="8"/>
      <c r="J1292" s="8"/>
      <c r="K1292" s="8"/>
      <c r="L1292" s="40"/>
      <c r="M1292" s="8"/>
      <c r="N1292" s="40"/>
      <c r="O1292" s="8"/>
      <c r="P1292" s="40">
        <v>5</v>
      </c>
      <c r="Q1292" s="8">
        <f>ROUND(P1292*$U$3/60,2)</f>
        <v>1.58</v>
      </c>
      <c r="R1292" s="157">
        <f t="shared" si="186"/>
        <v>7.4951300600839161</v>
      </c>
      <c r="S1292" s="9">
        <f t="shared" si="187"/>
        <v>2.37</v>
      </c>
      <c r="T1292" s="9"/>
    </row>
    <row r="1293" spans="1:20" s="16" customFormat="1" ht="13.5" customHeight="1" x14ac:dyDescent="0.15">
      <c r="A1293" s="10">
        <v>1292</v>
      </c>
      <c r="B1293" s="7" t="s">
        <v>334</v>
      </c>
      <c r="C1293" s="70" t="s">
        <v>335</v>
      </c>
      <c r="D1293" s="40">
        <v>21.643044041487265</v>
      </c>
      <c r="E1293" s="8">
        <f t="shared" si="188"/>
        <v>6.85</v>
      </c>
      <c r="F1293" s="40"/>
      <c r="G1293" s="8"/>
      <c r="H1293" s="40"/>
      <c r="I1293" s="8"/>
      <c r="J1293" s="8"/>
      <c r="K1293" s="8"/>
      <c r="L1293" s="40"/>
      <c r="M1293" s="8"/>
      <c r="N1293" s="40">
        <v>29</v>
      </c>
      <c r="O1293" s="8">
        <f>ROUND(N1293*$U$3*3.5/3600,2)</f>
        <v>0.54</v>
      </c>
      <c r="P1293" s="40"/>
      <c r="Q1293" s="8"/>
      <c r="R1293" s="157">
        <f t="shared" si="186"/>
        <v>23.334710708153931</v>
      </c>
      <c r="S1293" s="9">
        <f t="shared" si="187"/>
        <v>7.39</v>
      </c>
      <c r="T1293" s="9"/>
    </row>
    <row r="1294" spans="1:20" s="16" customFormat="1" ht="13.5" customHeight="1" x14ac:dyDescent="0.15">
      <c r="A1294" s="10">
        <v>1293</v>
      </c>
      <c r="B1294" s="7" t="s">
        <v>336</v>
      </c>
      <c r="C1294" s="70" t="s">
        <v>337</v>
      </c>
      <c r="D1294" s="40">
        <v>9.335179821028035</v>
      </c>
      <c r="E1294" s="8">
        <f t="shared" si="188"/>
        <v>2.96</v>
      </c>
      <c r="F1294" s="40"/>
      <c r="G1294" s="8"/>
      <c r="H1294" s="40"/>
      <c r="I1294" s="8"/>
      <c r="J1294" s="8"/>
      <c r="K1294" s="8"/>
      <c r="L1294" s="40"/>
      <c r="M1294" s="8"/>
      <c r="N1294" s="40"/>
      <c r="O1294" s="8"/>
      <c r="P1294" s="40">
        <v>5</v>
      </c>
      <c r="Q1294" s="8">
        <f>ROUND(P1294*$U$3/60,2)</f>
        <v>1.58</v>
      </c>
      <c r="R1294" s="157">
        <f t="shared" si="186"/>
        <v>14.335179821028035</v>
      </c>
      <c r="S1294" s="9">
        <f t="shared" si="187"/>
        <v>4.54</v>
      </c>
      <c r="T1294" s="9"/>
    </row>
    <row r="1295" spans="1:20" s="16" customFormat="1" ht="13.5" customHeight="1" x14ac:dyDescent="0.15">
      <c r="A1295" s="10">
        <v>1294</v>
      </c>
      <c r="B1295" s="7" t="s">
        <v>338</v>
      </c>
      <c r="C1295" s="70" t="s">
        <v>339</v>
      </c>
      <c r="D1295" s="40">
        <v>4.5688265673365835</v>
      </c>
      <c r="E1295" s="8">
        <f t="shared" si="188"/>
        <v>1.45</v>
      </c>
      <c r="F1295" s="40"/>
      <c r="G1295" s="8"/>
      <c r="H1295" s="40"/>
      <c r="I1295" s="8"/>
      <c r="J1295" s="8"/>
      <c r="K1295" s="8"/>
      <c r="L1295" s="40"/>
      <c r="M1295" s="8"/>
      <c r="N1295" s="40">
        <v>28</v>
      </c>
      <c r="O1295" s="8">
        <f t="shared" ref="O1295:O1301" si="190">ROUND(N1295*$U$3*3.5/3600,2)</f>
        <v>0.52</v>
      </c>
      <c r="P1295" s="40"/>
      <c r="Q1295" s="8"/>
      <c r="R1295" s="157">
        <f t="shared" si="186"/>
        <v>6.2021599006699173</v>
      </c>
      <c r="S1295" s="9">
        <f t="shared" si="187"/>
        <v>1.97</v>
      </c>
      <c r="T1295" s="9"/>
    </row>
    <row r="1296" spans="1:20" s="16" customFormat="1" ht="13.5" customHeight="1" x14ac:dyDescent="0.15">
      <c r="A1296" s="10">
        <v>1295</v>
      </c>
      <c r="B1296" s="7" t="s">
        <v>340</v>
      </c>
      <c r="C1296" s="70" t="s">
        <v>341</v>
      </c>
      <c r="D1296" s="40">
        <v>6.4162050623999995</v>
      </c>
      <c r="E1296" s="8">
        <f t="shared" si="188"/>
        <v>2.0299999999999998</v>
      </c>
      <c r="F1296" s="40"/>
      <c r="G1296" s="8"/>
      <c r="H1296" s="40"/>
      <c r="I1296" s="8"/>
      <c r="J1296" s="8"/>
      <c r="K1296" s="8"/>
      <c r="L1296" s="40"/>
      <c r="M1296" s="8"/>
      <c r="N1296" s="40">
        <v>11</v>
      </c>
      <c r="O1296" s="8">
        <f t="shared" si="190"/>
        <v>0.2</v>
      </c>
      <c r="P1296" s="40"/>
      <c r="Q1296" s="8"/>
      <c r="R1296" s="157">
        <f t="shared" si="186"/>
        <v>7.0578717290666662</v>
      </c>
      <c r="S1296" s="9">
        <f t="shared" si="187"/>
        <v>2.23</v>
      </c>
      <c r="T1296" s="9"/>
    </row>
    <row r="1297" spans="1:20" s="16" customFormat="1" ht="13.5" customHeight="1" x14ac:dyDescent="0.15">
      <c r="A1297" s="10">
        <v>1296</v>
      </c>
      <c r="B1297" s="7" t="s">
        <v>342</v>
      </c>
      <c r="C1297" s="70" t="s">
        <v>343</v>
      </c>
      <c r="D1297" s="40">
        <v>6.4348907706268621</v>
      </c>
      <c r="E1297" s="8">
        <f t="shared" si="188"/>
        <v>2.04</v>
      </c>
      <c r="F1297" s="40"/>
      <c r="G1297" s="8"/>
      <c r="H1297" s="40"/>
      <c r="I1297" s="8"/>
      <c r="J1297" s="8"/>
      <c r="K1297" s="8"/>
      <c r="L1297" s="40"/>
      <c r="M1297" s="8"/>
      <c r="N1297" s="40">
        <v>18</v>
      </c>
      <c r="O1297" s="8">
        <f t="shared" si="190"/>
        <v>0.33</v>
      </c>
      <c r="P1297" s="40">
        <v>5</v>
      </c>
      <c r="Q1297" s="8">
        <f>ROUND(P1297*$U$3/60,2)</f>
        <v>1.58</v>
      </c>
      <c r="R1297" s="157">
        <f t="shared" si="186"/>
        <v>12.484890770626862</v>
      </c>
      <c r="S1297" s="9">
        <f t="shared" si="187"/>
        <v>3.95</v>
      </c>
      <c r="T1297" s="9"/>
    </row>
    <row r="1298" spans="1:20" s="16" customFormat="1" ht="13.5" customHeight="1" x14ac:dyDescent="0.15">
      <c r="A1298" s="10">
        <v>1297</v>
      </c>
      <c r="B1298" s="7" t="s">
        <v>344</v>
      </c>
      <c r="C1298" s="70" t="s">
        <v>345</v>
      </c>
      <c r="D1298" s="40">
        <v>5.0361341259600003</v>
      </c>
      <c r="E1298" s="8">
        <f t="shared" si="188"/>
        <v>1.59</v>
      </c>
      <c r="F1298" s="40"/>
      <c r="G1298" s="8"/>
      <c r="H1298" s="40"/>
      <c r="I1298" s="8"/>
      <c r="J1298" s="8"/>
      <c r="K1298" s="8"/>
      <c r="L1298" s="40"/>
      <c r="M1298" s="8"/>
      <c r="N1298" s="40">
        <v>28</v>
      </c>
      <c r="O1298" s="8">
        <f t="shared" si="190"/>
        <v>0.52</v>
      </c>
      <c r="P1298" s="40"/>
      <c r="Q1298" s="8"/>
      <c r="R1298" s="157">
        <f t="shared" si="186"/>
        <v>6.6694674592933332</v>
      </c>
      <c r="S1298" s="9">
        <f t="shared" si="187"/>
        <v>2.1100000000000003</v>
      </c>
      <c r="T1298" s="9"/>
    </row>
    <row r="1299" spans="1:20" s="16" customFormat="1" ht="13.5" customHeight="1" x14ac:dyDescent="0.15">
      <c r="A1299" s="10">
        <v>1298</v>
      </c>
      <c r="B1299" s="7" t="s">
        <v>346</v>
      </c>
      <c r="C1299" s="70" t="s">
        <v>347</v>
      </c>
      <c r="D1299" s="40">
        <v>10.47460717684052</v>
      </c>
      <c r="E1299" s="8">
        <f t="shared" si="188"/>
        <v>3.32</v>
      </c>
      <c r="F1299" s="40"/>
      <c r="G1299" s="8"/>
      <c r="H1299" s="40"/>
      <c r="I1299" s="8"/>
      <c r="J1299" s="8"/>
      <c r="K1299" s="8"/>
      <c r="L1299" s="40"/>
      <c r="M1299" s="8"/>
      <c r="N1299" s="40">
        <v>46</v>
      </c>
      <c r="O1299" s="8">
        <f t="shared" si="190"/>
        <v>0.85</v>
      </c>
      <c r="P1299" s="40">
        <v>5</v>
      </c>
      <c r="Q1299" s="8">
        <f>ROUND(P1299*$U$3/60,2)</f>
        <v>1.58</v>
      </c>
      <c r="R1299" s="157">
        <f t="shared" si="186"/>
        <v>18.157940510173852</v>
      </c>
      <c r="S1299" s="9">
        <f t="shared" si="187"/>
        <v>5.75</v>
      </c>
      <c r="T1299" s="9"/>
    </row>
    <row r="1300" spans="1:20" s="16" customFormat="1" ht="13.5" customHeight="1" x14ac:dyDescent="0.15">
      <c r="A1300" s="10">
        <v>1299</v>
      </c>
      <c r="B1300" s="7" t="s">
        <v>348</v>
      </c>
      <c r="C1300" s="70" t="s">
        <v>349</v>
      </c>
      <c r="D1300" s="40">
        <v>10.189787149964349</v>
      </c>
      <c r="E1300" s="8">
        <f t="shared" si="188"/>
        <v>3.23</v>
      </c>
      <c r="F1300" s="40"/>
      <c r="G1300" s="8"/>
      <c r="H1300" s="40"/>
      <c r="I1300" s="8"/>
      <c r="J1300" s="8"/>
      <c r="K1300" s="8"/>
      <c r="L1300" s="40"/>
      <c r="M1300" s="8"/>
      <c r="N1300" s="40">
        <v>18</v>
      </c>
      <c r="O1300" s="8">
        <f t="shared" si="190"/>
        <v>0.33</v>
      </c>
      <c r="P1300" s="40">
        <v>5</v>
      </c>
      <c r="Q1300" s="8">
        <f>ROUND(P1300*$U$3/60,2)</f>
        <v>1.58</v>
      </c>
      <c r="R1300" s="157">
        <f t="shared" si="186"/>
        <v>16.23978714996435</v>
      </c>
      <c r="S1300" s="9">
        <f t="shared" si="187"/>
        <v>5.1400000000000006</v>
      </c>
      <c r="T1300" s="9"/>
    </row>
    <row r="1301" spans="1:20" s="16" customFormat="1" ht="13.5" customHeight="1" x14ac:dyDescent="0.15">
      <c r="A1301" s="10">
        <v>1300</v>
      </c>
      <c r="B1301" s="7" t="s">
        <v>350</v>
      </c>
      <c r="C1301" s="70" t="s">
        <v>351</v>
      </c>
      <c r="D1301" s="40">
        <v>31.51742178277782</v>
      </c>
      <c r="E1301" s="8">
        <f t="shared" si="188"/>
        <v>9.98</v>
      </c>
      <c r="F1301" s="40"/>
      <c r="G1301" s="8"/>
      <c r="H1301" s="40"/>
      <c r="I1301" s="8"/>
      <c r="J1301" s="8"/>
      <c r="K1301" s="8"/>
      <c r="L1301" s="40"/>
      <c r="M1301" s="8"/>
      <c r="N1301" s="40">
        <v>37</v>
      </c>
      <c r="O1301" s="8">
        <f t="shared" si="190"/>
        <v>0.68</v>
      </c>
      <c r="P1301" s="40">
        <v>5</v>
      </c>
      <c r="Q1301" s="8">
        <f>ROUND(P1301*$U$3/60,2)</f>
        <v>1.58</v>
      </c>
      <c r="R1301" s="157">
        <f t="shared" si="186"/>
        <v>38.675755116111148</v>
      </c>
      <c r="S1301" s="9">
        <f t="shared" si="187"/>
        <v>12.24</v>
      </c>
      <c r="T1301" s="9"/>
    </row>
    <row r="1302" spans="1:20" s="16" customFormat="1" ht="13.5" customHeight="1" x14ac:dyDescent="0.15">
      <c r="A1302" s="10">
        <v>1301</v>
      </c>
      <c r="B1302" s="7" t="s">
        <v>352</v>
      </c>
      <c r="C1302" s="70" t="s">
        <v>353</v>
      </c>
      <c r="D1302" s="40">
        <v>17.225974586201581</v>
      </c>
      <c r="E1302" s="8">
        <f t="shared" si="188"/>
        <v>5.45</v>
      </c>
      <c r="F1302" s="40"/>
      <c r="G1302" s="8"/>
      <c r="H1302" s="40"/>
      <c r="I1302" s="8"/>
      <c r="J1302" s="8"/>
      <c r="K1302" s="8"/>
      <c r="L1302" s="40"/>
      <c r="M1302" s="8"/>
      <c r="N1302" s="40"/>
      <c r="O1302" s="8"/>
      <c r="P1302" s="40">
        <v>5</v>
      </c>
      <c r="Q1302" s="8">
        <f>ROUND(P1302*$U$3/60,2)</f>
        <v>1.58</v>
      </c>
      <c r="R1302" s="157">
        <f t="shared" si="186"/>
        <v>22.225974586201581</v>
      </c>
      <c r="S1302" s="9">
        <f t="shared" si="187"/>
        <v>7.03</v>
      </c>
      <c r="T1302" s="9"/>
    </row>
    <row r="1303" spans="1:20" s="16" customFormat="1" ht="13.5" customHeight="1" x14ac:dyDescent="0.15">
      <c r="A1303" s="10">
        <v>1302</v>
      </c>
      <c r="B1303" s="7" t="s">
        <v>354</v>
      </c>
      <c r="C1303" s="70" t="s">
        <v>355</v>
      </c>
      <c r="D1303" s="40">
        <v>4.8245678896153814</v>
      </c>
      <c r="E1303" s="8">
        <f t="shared" si="188"/>
        <v>1.53</v>
      </c>
      <c r="F1303" s="40"/>
      <c r="G1303" s="8"/>
      <c r="H1303" s="40"/>
      <c r="I1303" s="8"/>
      <c r="J1303" s="8"/>
      <c r="K1303" s="8"/>
      <c r="L1303" s="40"/>
      <c r="M1303" s="8"/>
      <c r="N1303" s="40">
        <v>9</v>
      </c>
      <c r="O1303" s="8">
        <f>ROUND(N1303*$U$3*3.5/3600,2)</f>
        <v>0.17</v>
      </c>
      <c r="P1303" s="40"/>
      <c r="Q1303" s="8"/>
      <c r="R1303" s="157">
        <f t="shared" si="186"/>
        <v>5.3495678896153818</v>
      </c>
      <c r="S1303" s="9">
        <f t="shared" si="187"/>
        <v>1.7</v>
      </c>
      <c r="T1303" s="9"/>
    </row>
    <row r="1304" spans="1:20" s="16" customFormat="1" ht="13.5" customHeight="1" x14ac:dyDescent="0.15">
      <c r="A1304" s="10">
        <v>1303</v>
      </c>
      <c r="B1304" s="7" t="s">
        <v>356</v>
      </c>
      <c r="C1304" s="70" t="s">
        <v>357</v>
      </c>
      <c r="D1304" s="40">
        <v>6.4348907706268621</v>
      </c>
      <c r="E1304" s="8">
        <f t="shared" si="188"/>
        <v>2.04</v>
      </c>
      <c r="F1304" s="40"/>
      <c r="G1304" s="8"/>
      <c r="H1304" s="40"/>
      <c r="I1304" s="8"/>
      <c r="J1304" s="8"/>
      <c r="K1304" s="8"/>
      <c r="L1304" s="40"/>
      <c r="M1304" s="8"/>
      <c r="N1304" s="40"/>
      <c r="O1304" s="8"/>
      <c r="P1304" s="40">
        <v>5</v>
      </c>
      <c r="Q1304" s="8">
        <f>ROUND(P1304*$U$3/60,2)</f>
        <v>1.58</v>
      </c>
      <c r="R1304" s="157">
        <f t="shared" si="186"/>
        <v>11.434890770626861</v>
      </c>
      <c r="S1304" s="9">
        <f t="shared" si="187"/>
        <v>3.62</v>
      </c>
      <c r="T1304" s="9"/>
    </row>
    <row r="1305" spans="1:20" s="16" customFormat="1" ht="13.5" customHeight="1" x14ac:dyDescent="0.15">
      <c r="A1305" s="10">
        <v>1304</v>
      </c>
      <c r="B1305" s="7" t="s">
        <v>358</v>
      </c>
      <c r="C1305" s="70" t="s">
        <v>359</v>
      </c>
      <c r="D1305" s="40">
        <v>15.015751523181795</v>
      </c>
      <c r="E1305" s="8">
        <f t="shared" si="188"/>
        <v>4.75</v>
      </c>
      <c r="F1305" s="40"/>
      <c r="G1305" s="8"/>
      <c r="H1305" s="40"/>
      <c r="I1305" s="8"/>
      <c r="J1305" s="8"/>
      <c r="K1305" s="8"/>
      <c r="L1305" s="40"/>
      <c r="M1305" s="8"/>
      <c r="N1305" s="40">
        <v>46</v>
      </c>
      <c r="O1305" s="8">
        <f t="shared" ref="O1305:O1318" si="191">ROUND(N1305*$U$3*3.5/3600,2)</f>
        <v>0.85</v>
      </c>
      <c r="P1305" s="40">
        <v>5</v>
      </c>
      <c r="Q1305" s="8">
        <f>ROUND(P1305*$U$3/60,2)</f>
        <v>1.58</v>
      </c>
      <c r="R1305" s="157">
        <f t="shared" si="186"/>
        <v>22.699084856515128</v>
      </c>
      <c r="S1305" s="9">
        <f t="shared" si="187"/>
        <v>7.18</v>
      </c>
      <c r="T1305" s="9"/>
    </row>
    <row r="1306" spans="1:20" s="16" customFormat="1" ht="13.5" customHeight="1" x14ac:dyDescent="0.15">
      <c r="A1306" s="10">
        <v>1305</v>
      </c>
      <c r="B1306" s="7" t="s">
        <v>360</v>
      </c>
      <c r="C1306" s="70" t="s">
        <v>5014</v>
      </c>
      <c r="D1306" s="40">
        <v>10.87755415152</v>
      </c>
      <c r="E1306" s="8">
        <f t="shared" si="188"/>
        <v>3.44</v>
      </c>
      <c r="F1306" s="40"/>
      <c r="G1306" s="8"/>
      <c r="H1306" s="40"/>
      <c r="I1306" s="8"/>
      <c r="J1306" s="8"/>
      <c r="K1306" s="8"/>
      <c r="L1306" s="40"/>
      <c r="M1306" s="8"/>
      <c r="N1306" s="40">
        <v>64</v>
      </c>
      <c r="O1306" s="8">
        <f t="shared" si="191"/>
        <v>1.18</v>
      </c>
      <c r="P1306" s="40">
        <v>5</v>
      </c>
      <c r="Q1306" s="8">
        <f>ROUND(P1306*$U$3/60,2)</f>
        <v>1.58</v>
      </c>
      <c r="R1306" s="157">
        <f t="shared" si="186"/>
        <v>19.610887484853333</v>
      </c>
      <c r="S1306" s="9">
        <f t="shared" si="187"/>
        <v>6.2</v>
      </c>
      <c r="T1306" s="9"/>
    </row>
    <row r="1307" spans="1:20" s="16" customFormat="1" ht="13.5" customHeight="1" x14ac:dyDescent="0.15">
      <c r="A1307" s="10">
        <v>1306</v>
      </c>
      <c r="B1307" s="7" t="s">
        <v>361</v>
      </c>
      <c r="C1307" s="70" t="s">
        <v>362</v>
      </c>
      <c r="D1307" s="40">
        <v>24.550288454999997</v>
      </c>
      <c r="E1307" s="8">
        <f t="shared" si="188"/>
        <v>7.77</v>
      </c>
      <c r="F1307" s="40"/>
      <c r="G1307" s="8"/>
      <c r="H1307" s="40"/>
      <c r="I1307" s="8"/>
      <c r="J1307" s="8"/>
      <c r="K1307" s="8"/>
      <c r="L1307" s="40"/>
      <c r="M1307" s="8"/>
      <c r="N1307" s="40">
        <v>37</v>
      </c>
      <c r="O1307" s="8">
        <f t="shared" si="191"/>
        <v>0.68</v>
      </c>
      <c r="P1307" s="40">
        <v>5</v>
      </c>
      <c r="Q1307" s="8">
        <f>ROUND(P1307*$U$3/60,2)</f>
        <v>1.58</v>
      </c>
      <c r="R1307" s="157">
        <f t="shared" si="186"/>
        <v>31.708621788333332</v>
      </c>
      <c r="S1307" s="9">
        <f t="shared" si="187"/>
        <v>10.029999999999999</v>
      </c>
      <c r="T1307" s="9"/>
    </row>
    <row r="1308" spans="1:20" s="16" customFormat="1" ht="13.5" customHeight="1" x14ac:dyDescent="0.15">
      <c r="A1308" s="10">
        <v>1307</v>
      </c>
      <c r="B1308" s="7" t="s">
        <v>363</v>
      </c>
      <c r="C1308" s="70" t="s">
        <v>364</v>
      </c>
      <c r="D1308" s="40">
        <v>3.5361037389802772</v>
      </c>
      <c r="E1308" s="8">
        <f t="shared" si="188"/>
        <v>1.1200000000000001</v>
      </c>
      <c r="F1308" s="40"/>
      <c r="G1308" s="8"/>
      <c r="H1308" s="40"/>
      <c r="I1308" s="8"/>
      <c r="J1308" s="8"/>
      <c r="K1308" s="8"/>
      <c r="L1308" s="40"/>
      <c r="M1308" s="8"/>
      <c r="N1308" s="40">
        <v>6</v>
      </c>
      <c r="O1308" s="8">
        <f t="shared" si="191"/>
        <v>0.11</v>
      </c>
      <c r="P1308" s="40"/>
      <c r="Q1308" s="8"/>
      <c r="R1308" s="157">
        <f t="shared" si="186"/>
        <v>3.8861037389802773</v>
      </c>
      <c r="S1308" s="9">
        <f t="shared" si="187"/>
        <v>1.2300000000000002</v>
      </c>
      <c r="T1308" s="9"/>
    </row>
    <row r="1309" spans="1:20" s="16" customFormat="1" ht="13.5" customHeight="1" x14ac:dyDescent="0.15">
      <c r="A1309" s="10">
        <v>1308</v>
      </c>
      <c r="B1309" s="7" t="s">
        <v>365</v>
      </c>
      <c r="C1309" s="70" t="s">
        <v>366</v>
      </c>
      <c r="D1309" s="40">
        <v>6.5242452883569184</v>
      </c>
      <c r="E1309" s="8">
        <f t="shared" si="188"/>
        <v>2.0699999999999998</v>
      </c>
      <c r="F1309" s="40"/>
      <c r="G1309" s="8"/>
      <c r="H1309" s="40"/>
      <c r="I1309" s="8"/>
      <c r="J1309" s="8"/>
      <c r="K1309" s="8"/>
      <c r="L1309" s="40"/>
      <c r="M1309" s="8"/>
      <c r="N1309" s="40">
        <v>10</v>
      </c>
      <c r="O1309" s="8">
        <f t="shared" si="191"/>
        <v>0.18</v>
      </c>
      <c r="P1309" s="40"/>
      <c r="Q1309" s="8"/>
      <c r="R1309" s="157">
        <f t="shared" si="186"/>
        <v>7.1075786216902515</v>
      </c>
      <c r="S1309" s="9">
        <f t="shared" si="187"/>
        <v>2.25</v>
      </c>
      <c r="T1309" s="9"/>
    </row>
    <row r="1310" spans="1:20" s="16" customFormat="1" ht="13.5" customHeight="1" x14ac:dyDescent="0.15">
      <c r="A1310" s="10">
        <v>1309</v>
      </c>
      <c r="B1310" s="7" t="s">
        <v>367</v>
      </c>
      <c r="C1310" s="70" t="s">
        <v>368</v>
      </c>
      <c r="D1310" s="40">
        <v>23.520983388702913</v>
      </c>
      <c r="E1310" s="8">
        <f t="shared" si="188"/>
        <v>7.45</v>
      </c>
      <c r="F1310" s="40"/>
      <c r="G1310" s="8"/>
      <c r="H1310" s="40"/>
      <c r="I1310" s="8"/>
      <c r="J1310" s="8"/>
      <c r="K1310" s="8"/>
      <c r="L1310" s="40"/>
      <c r="M1310" s="8"/>
      <c r="N1310" s="40">
        <v>29</v>
      </c>
      <c r="O1310" s="8">
        <f t="shared" si="191"/>
        <v>0.54</v>
      </c>
      <c r="P1310" s="40"/>
      <c r="Q1310" s="8"/>
      <c r="R1310" s="157">
        <f t="shared" si="186"/>
        <v>25.212650055369579</v>
      </c>
      <c r="S1310" s="9">
        <f t="shared" si="187"/>
        <v>7.99</v>
      </c>
      <c r="T1310" s="9"/>
    </row>
    <row r="1311" spans="1:20" s="16" customFormat="1" ht="13.5" customHeight="1" x14ac:dyDescent="0.15">
      <c r="A1311" s="10">
        <v>1310</v>
      </c>
      <c r="B1311" s="7" t="s">
        <v>369</v>
      </c>
      <c r="C1311" s="70" t="s">
        <v>370</v>
      </c>
      <c r="D1311" s="40">
        <v>12.61192223295453</v>
      </c>
      <c r="E1311" s="8">
        <f t="shared" si="188"/>
        <v>3.99</v>
      </c>
      <c r="F1311" s="40"/>
      <c r="G1311" s="8"/>
      <c r="H1311" s="40"/>
      <c r="I1311" s="8"/>
      <c r="J1311" s="8"/>
      <c r="K1311" s="8"/>
      <c r="L1311" s="40"/>
      <c r="M1311" s="8"/>
      <c r="N1311" s="40">
        <v>30</v>
      </c>
      <c r="O1311" s="8">
        <f t="shared" si="191"/>
        <v>0.55000000000000004</v>
      </c>
      <c r="P1311" s="40">
        <v>5</v>
      </c>
      <c r="Q1311" s="8">
        <f>ROUND(P1311*$U$3/60,2)</f>
        <v>1.58</v>
      </c>
      <c r="R1311" s="157">
        <f t="shared" si="186"/>
        <v>19.36192223295453</v>
      </c>
      <c r="S1311" s="9">
        <f t="shared" si="187"/>
        <v>6.12</v>
      </c>
      <c r="T1311" s="9"/>
    </row>
    <row r="1312" spans="1:20" s="16" customFormat="1" ht="13.5" customHeight="1" x14ac:dyDescent="0.15">
      <c r="A1312" s="10">
        <v>1311</v>
      </c>
      <c r="B1312" s="7" t="s">
        <v>371</v>
      </c>
      <c r="C1312" s="70" t="s">
        <v>372</v>
      </c>
      <c r="D1312" s="40">
        <v>3.9363275791636405</v>
      </c>
      <c r="E1312" s="8">
        <f t="shared" si="188"/>
        <v>1.25</v>
      </c>
      <c r="F1312" s="40"/>
      <c r="G1312" s="8"/>
      <c r="H1312" s="40"/>
      <c r="I1312" s="8"/>
      <c r="J1312" s="8"/>
      <c r="K1312" s="8"/>
      <c r="L1312" s="40"/>
      <c r="M1312" s="8"/>
      <c r="N1312" s="40">
        <v>21</v>
      </c>
      <c r="O1312" s="8">
        <f t="shared" si="191"/>
        <v>0.39</v>
      </c>
      <c r="P1312" s="40"/>
      <c r="Q1312" s="8"/>
      <c r="R1312" s="157">
        <f t="shared" si="186"/>
        <v>5.1613275791636406</v>
      </c>
      <c r="S1312" s="9">
        <f t="shared" si="187"/>
        <v>1.6400000000000001</v>
      </c>
      <c r="T1312" s="9"/>
    </row>
    <row r="1313" spans="1:20" s="16" customFormat="1" ht="13.5" customHeight="1" x14ac:dyDescent="0.15">
      <c r="A1313" s="10">
        <v>1312</v>
      </c>
      <c r="B1313" s="7" t="s">
        <v>373</v>
      </c>
      <c r="C1313" s="70" t="s">
        <v>374</v>
      </c>
      <c r="D1313" s="40">
        <v>5.4199094033064235</v>
      </c>
      <c r="E1313" s="8">
        <f t="shared" si="188"/>
        <v>1.72</v>
      </c>
      <c r="F1313" s="40"/>
      <c r="G1313" s="8"/>
      <c r="H1313" s="40"/>
      <c r="I1313" s="8"/>
      <c r="J1313" s="8"/>
      <c r="K1313" s="8"/>
      <c r="L1313" s="40"/>
      <c r="M1313" s="8"/>
      <c r="N1313" s="40">
        <v>9</v>
      </c>
      <c r="O1313" s="8">
        <f t="shared" si="191"/>
        <v>0.17</v>
      </c>
      <c r="P1313" s="40"/>
      <c r="Q1313" s="8"/>
      <c r="R1313" s="157">
        <f t="shared" si="186"/>
        <v>5.9449094033064238</v>
      </c>
      <c r="S1313" s="9">
        <f t="shared" si="187"/>
        <v>1.89</v>
      </c>
      <c r="T1313" s="9"/>
    </row>
    <row r="1314" spans="1:20" s="16" customFormat="1" ht="13.5" customHeight="1" x14ac:dyDescent="0.15">
      <c r="A1314" s="10">
        <v>1313</v>
      </c>
      <c r="B1314" s="7" t="s">
        <v>375</v>
      </c>
      <c r="C1314" s="70" t="s">
        <v>376</v>
      </c>
      <c r="D1314" s="40">
        <v>41.122642353604661</v>
      </c>
      <c r="E1314" s="8">
        <f t="shared" si="188"/>
        <v>13.02</v>
      </c>
      <c r="F1314" s="40"/>
      <c r="G1314" s="8"/>
      <c r="H1314" s="40"/>
      <c r="I1314" s="8"/>
      <c r="J1314" s="8"/>
      <c r="K1314" s="8"/>
      <c r="L1314" s="40"/>
      <c r="M1314" s="8"/>
      <c r="N1314" s="40">
        <v>42</v>
      </c>
      <c r="O1314" s="8">
        <f t="shared" si="191"/>
        <v>0.78</v>
      </c>
      <c r="P1314" s="40">
        <v>5</v>
      </c>
      <c r="Q1314" s="8">
        <f>ROUND(P1314*$U$3/60,2)</f>
        <v>1.58</v>
      </c>
      <c r="R1314" s="157">
        <f t="shared" si="186"/>
        <v>48.572642353604664</v>
      </c>
      <c r="S1314" s="9">
        <f t="shared" si="187"/>
        <v>15.379999999999999</v>
      </c>
      <c r="T1314" s="9"/>
    </row>
    <row r="1315" spans="1:20" s="16" customFormat="1" ht="13.5" customHeight="1" x14ac:dyDescent="0.15">
      <c r="A1315" s="10">
        <v>1314</v>
      </c>
      <c r="B1315" s="7" t="s">
        <v>377</v>
      </c>
      <c r="C1315" s="70" t="s">
        <v>378</v>
      </c>
      <c r="D1315" s="40">
        <v>14.842243357408273</v>
      </c>
      <c r="E1315" s="8">
        <f t="shared" si="188"/>
        <v>4.7</v>
      </c>
      <c r="F1315" s="40"/>
      <c r="G1315" s="8"/>
      <c r="H1315" s="40"/>
      <c r="I1315" s="8"/>
      <c r="J1315" s="8"/>
      <c r="K1315" s="8"/>
      <c r="L1315" s="40"/>
      <c r="M1315" s="8"/>
      <c r="N1315" s="40">
        <v>39</v>
      </c>
      <c r="O1315" s="8">
        <f t="shared" si="191"/>
        <v>0.72</v>
      </c>
      <c r="P1315" s="40">
        <v>5</v>
      </c>
      <c r="Q1315" s="8">
        <f>ROUND(P1315*$U$3/60,2)</f>
        <v>1.58</v>
      </c>
      <c r="R1315" s="157">
        <f t="shared" si="186"/>
        <v>22.11724335740827</v>
      </c>
      <c r="S1315" s="9">
        <f t="shared" si="187"/>
        <v>7</v>
      </c>
      <c r="T1315" s="9"/>
    </row>
    <row r="1316" spans="1:20" s="16" customFormat="1" ht="13.5" customHeight="1" x14ac:dyDescent="0.15">
      <c r="A1316" s="10">
        <v>1315</v>
      </c>
      <c r="B1316" s="7" t="s">
        <v>379</v>
      </c>
      <c r="C1316" s="70" t="s">
        <v>380</v>
      </c>
      <c r="D1316" s="40">
        <v>4.0959084269675659</v>
      </c>
      <c r="E1316" s="8">
        <f t="shared" si="188"/>
        <v>1.3</v>
      </c>
      <c r="F1316" s="40"/>
      <c r="G1316" s="8"/>
      <c r="H1316" s="40"/>
      <c r="I1316" s="8"/>
      <c r="J1316" s="8"/>
      <c r="K1316" s="8"/>
      <c r="L1316" s="40"/>
      <c r="M1316" s="8"/>
      <c r="N1316" s="40">
        <v>4</v>
      </c>
      <c r="O1316" s="8">
        <f t="shared" si="191"/>
        <v>7.0000000000000007E-2</v>
      </c>
      <c r="P1316" s="40"/>
      <c r="Q1316" s="8"/>
      <c r="R1316" s="157">
        <f t="shared" si="186"/>
        <v>4.3292417603008992</v>
      </c>
      <c r="S1316" s="9">
        <f t="shared" si="187"/>
        <v>1.37</v>
      </c>
      <c r="T1316" s="9"/>
    </row>
    <row r="1317" spans="1:20" s="16" customFormat="1" ht="13.5" customHeight="1" x14ac:dyDescent="0.15">
      <c r="A1317" s="10">
        <v>1316</v>
      </c>
      <c r="B1317" s="7" t="s">
        <v>381</v>
      </c>
      <c r="C1317" s="70" t="s">
        <v>382</v>
      </c>
      <c r="D1317" s="40">
        <v>2.9395751020363674</v>
      </c>
      <c r="E1317" s="8">
        <f t="shared" si="188"/>
        <v>0.93</v>
      </c>
      <c r="F1317" s="40"/>
      <c r="G1317" s="8"/>
      <c r="H1317" s="40"/>
      <c r="I1317" s="8"/>
      <c r="J1317" s="8"/>
      <c r="K1317" s="8"/>
      <c r="L1317" s="40"/>
      <c r="M1317" s="8"/>
      <c r="N1317" s="40">
        <v>9</v>
      </c>
      <c r="O1317" s="8">
        <f t="shared" si="191"/>
        <v>0.17</v>
      </c>
      <c r="P1317" s="40"/>
      <c r="Q1317" s="8"/>
      <c r="R1317" s="157">
        <f t="shared" si="186"/>
        <v>3.4645751020363673</v>
      </c>
      <c r="S1317" s="9">
        <f t="shared" si="187"/>
        <v>1.1000000000000001</v>
      </c>
      <c r="T1317" s="9"/>
    </row>
    <row r="1318" spans="1:20" s="16" customFormat="1" ht="13.5" customHeight="1" x14ac:dyDescent="0.15">
      <c r="A1318" s="10">
        <v>1317</v>
      </c>
      <c r="B1318" s="7" t="s">
        <v>383</v>
      </c>
      <c r="C1318" s="70" t="s">
        <v>384</v>
      </c>
      <c r="D1318" s="40">
        <v>4.5688265673365835</v>
      </c>
      <c r="E1318" s="8">
        <f t="shared" si="188"/>
        <v>1.45</v>
      </c>
      <c r="F1318" s="40"/>
      <c r="G1318" s="8"/>
      <c r="H1318" s="40"/>
      <c r="I1318" s="8"/>
      <c r="J1318" s="8"/>
      <c r="K1318" s="8"/>
      <c r="L1318" s="40"/>
      <c r="M1318" s="8"/>
      <c r="N1318" s="40">
        <v>21</v>
      </c>
      <c r="O1318" s="8">
        <f t="shared" si="191"/>
        <v>0.39</v>
      </c>
      <c r="P1318" s="40"/>
      <c r="Q1318" s="8"/>
      <c r="R1318" s="157">
        <f t="shared" si="186"/>
        <v>5.7938265673365841</v>
      </c>
      <c r="S1318" s="9">
        <f t="shared" si="187"/>
        <v>1.8399999999999999</v>
      </c>
      <c r="T1318" s="9"/>
    </row>
    <row r="1319" spans="1:20" s="16" customFormat="1" ht="13.5" customHeight="1" x14ac:dyDescent="0.15">
      <c r="A1319" s="10">
        <v>1318</v>
      </c>
      <c r="B1319" s="7" t="s">
        <v>385</v>
      </c>
      <c r="C1319" s="70" t="s">
        <v>386</v>
      </c>
      <c r="D1319" s="40">
        <v>4.7833815767892345</v>
      </c>
      <c r="E1319" s="8">
        <f t="shared" si="188"/>
        <v>1.51</v>
      </c>
      <c r="F1319" s="40"/>
      <c r="G1319" s="8"/>
      <c r="H1319" s="40"/>
      <c r="I1319" s="8"/>
      <c r="J1319" s="8"/>
      <c r="K1319" s="8"/>
      <c r="L1319" s="40"/>
      <c r="M1319" s="8"/>
      <c r="N1319" s="40"/>
      <c r="O1319" s="8"/>
      <c r="P1319" s="40">
        <v>5</v>
      </c>
      <c r="Q1319" s="8">
        <f>ROUND(P1319*$U$3/60,2)</f>
        <v>1.58</v>
      </c>
      <c r="R1319" s="157">
        <f t="shared" si="186"/>
        <v>9.7833815767892354</v>
      </c>
      <c r="S1319" s="9">
        <f t="shared" si="187"/>
        <v>3.09</v>
      </c>
      <c r="T1319" s="9"/>
    </row>
    <row r="1320" spans="1:20" s="16" customFormat="1" ht="13.5" customHeight="1" x14ac:dyDescent="0.15">
      <c r="A1320" s="10">
        <v>1319</v>
      </c>
      <c r="B1320" s="7" t="s">
        <v>387</v>
      </c>
      <c r="C1320" s="70" t="s">
        <v>5015</v>
      </c>
      <c r="D1320" s="40">
        <v>22.95395350790518</v>
      </c>
      <c r="E1320" s="8">
        <f t="shared" si="188"/>
        <v>7.27</v>
      </c>
      <c r="F1320" s="40"/>
      <c r="G1320" s="8"/>
      <c r="H1320" s="40"/>
      <c r="I1320" s="8"/>
      <c r="J1320" s="8"/>
      <c r="K1320" s="8"/>
      <c r="L1320" s="40"/>
      <c r="M1320" s="8"/>
      <c r="N1320" s="40">
        <v>23</v>
      </c>
      <c r="O1320" s="8">
        <f>ROUND(N1320*$U$3*3.5/3600,2)</f>
        <v>0.42</v>
      </c>
      <c r="P1320" s="40">
        <v>5</v>
      </c>
      <c r="Q1320" s="8">
        <f>ROUND(P1320*$U$3/60,2)</f>
        <v>1.58</v>
      </c>
      <c r="R1320" s="157">
        <f t="shared" si="186"/>
        <v>29.295620174571845</v>
      </c>
      <c r="S1320" s="9">
        <f t="shared" si="187"/>
        <v>9.27</v>
      </c>
      <c r="T1320" s="9"/>
    </row>
    <row r="1321" spans="1:20" s="16" customFormat="1" ht="13.5" customHeight="1" x14ac:dyDescent="0.15">
      <c r="A1321" s="10">
        <v>1320</v>
      </c>
      <c r="B1321" s="7" t="s">
        <v>388</v>
      </c>
      <c r="C1321" s="70" t="s">
        <v>389</v>
      </c>
      <c r="D1321" s="40">
        <v>40.699260356949104</v>
      </c>
      <c r="E1321" s="8">
        <f t="shared" si="188"/>
        <v>12.89</v>
      </c>
      <c r="F1321" s="40"/>
      <c r="G1321" s="8"/>
      <c r="H1321" s="40"/>
      <c r="I1321" s="8"/>
      <c r="J1321" s="8"/>
      <c r="K1321" s="8"/>
      <c r="L1321" s="40"/>
      <c r="M1321" s="8"/>
      <c r="N1321" s="40">
        <v>34</v>
      </c>
      <c r="O1321" s="8">
        <f>ROUND(N1321*$U$3*3.5/3600,2)</f>
        <v>0.63</v>
      </c>
      <c r="P1321" s="40">
        <v>5</v>
      </c>
      <c r="Q1321" s="8">
        <f>ROUND(P1321*$U$3/60,2)</f>
        <v>1.58</v>
      </c>
      <c r="R1321" s="157">
        <f t="shared" si="186"/>
        <v>47.682593690282438</v>
      </c>
      <c r="S1321" s="9">
        <f t="shared" si="187"/>
        <v>15.100000000000001</v>
      </c>
      <c r="T1321" s="9"/>
    </row>
    <row r="1322" spans="1:20" s="16" customFormat="1" ht="13.5" customHeight="1" x14ac:dyDescent="0.15">
      <c r="A1322" s="10">
        <v>1321</v>
      </c>
      <c r="B1322" s="7" t="s">
        <v>390</v>
      </c>
      <c r="C1322" s="70" t="s">
        <v>391</v>
      </c>
      <c r="D1322" s="40"/>
      <c r="E1322" s="8"/>
      <c r="F1322" s="40"/>
      <c r="G1322" s="8"/>
      <c r="H1322" s="40"/>
      <c r="I1322" s="8"/>
      <c r="J1322" s="8"/>
      <c r="K1322" s="8"/>
      <c r="L1322" s="40"/>
      <c r="M1322" s="8"/>
      <c r="N1322" s="40">
        <v>11</v>
      </c>
      <c r="O1322" s="8">
        <f>ROUND(N1322*$U$3*3.5/3600,2)</f>
        <v>0.2</v>
      </c>
      <c r="P1322" s="40"/>
      <c r="Q1322" s="8"/>
      <c r="R1322" s="157">
        <f t="shared" si="186"/>
        <v>0.64166666666666672</v>
      </c>
      <c r="S1322" s="9">
        <f t="shared" si="187"/>
        <v>0.2</v>
      </c>
      <c r="T1322" s="9"/>
    </row>
    <row r="1323" spans="1:20" s="16" customFormat="1" ht="13.5" customHeight="1" x14ac:dyDescent="0.15">
      <c r="A1323" s="10">
        <v>1322</v>
      </c>
      <c r="B1323" s="7" t="s">
        <v>392</v>
      </c>
      <c r="C1323" s="70" t="s">
        <v>5016</v>
      </c>
      <c r="D1323" s="40">
        <v>10.30074692964385</v>
      </c>
      <c r="E1323" s="8">
        <f t="shared" si="188"/>
        <v>3.26</v>
      </c>
      <c r="F1323" s="40"/>
      <c r="G1323" s="8"/>
      <c r="H1323" s="40"/>
      <c r="I1323" s="8"/>
      <c r="J1323" s="8"/>
      <c r="K1323" s="8"/>
      <c r="L1323" s="40"/>
      <c r="M1323" s="8"/>
      <c r="N1323" s="40"/>
      <c r="O1323" s="8"/>
      <c r="P1323" s="40">
        <v>5</v>
      </c>
      <c r="Q1323" s="8">
        <f>ROUND(P1323*$U$3/60,2)</f>
        <v>1.58</v>
      </c>
      <c r="R1323" s="157">
        <f t="shared" si="186"/>
        <v>15.30074692964385</v>
      </c>
      <c r="S1323" s="9">
        <f t="shared" si="187"/>
        <v>4.84</v>
      </c>
      <c r="T1323" s="9"/>
    </row>
    <row r="1324" spans="1:20" s="16" customFormat="1" ht="13.5" customHeight="1" x14ac:dyDescent="0.15">
      <c r="A1324" s="10">
        <v>1323</v>
      </c>
      <c r="B1324" s="7" t="s">
        <v>393</v>
      </c>
      <c r="C1324" s="70" t="s">
        <v>5017</v>
      </c>
      <c r="D1324" s="40">
        <v>1.7734784638036789</v>
      </c>
      <c r="E1324" s="8">
        <f t="shared" si="188"/>
        <v>0.56000000000000005</v>
      </c>
      <c r="F1324" s="40"/>
      <c r="G1324" s="8"/>
      <c r="H1324" s="40"/>
      <c r="I1324" s="8"/>
      <c r="J1324" s="8"/>
      <c r="K1324" s="8"/>
      <c r="L1324" s="40"/>
      <c r="M1324" s="8"/>
      <c r="N1324" s="40"/>
      <c r="O1324" s="8"/>
      <c r="P1324" s="40">
        <v>5</v>
      </c>
      <c r="Q1324" s="8">
        <f>ROUND(P1324*$U$3/60,2)</f>
        <v>1.58</v>
      </c>
      <c r="R1324" s="157">
        <f t="shared" si="186"/>
        <v>6.7734784638036789</v>
      </c>
      <c r="S1324" s="9">
        <f t="shared" si="187"/>
        <v>2.14</v>
      </c>
      <c r="T1324" s="9"/>
    </row>
    <row r="1325" spans="1:20" s="16" customFormat="1" ht="13.5" customHeight="1" x14ac:dyDescent="0.15">
      <c r="A1325" s="10">
        <v>1324</v>
      </c>
      <c r="B1325" s="7" t="s">
        <v>394</v>
      </c>
      <c r="C1325" s="70" t="s">
        <v>5018</v>
      </c>
      <c r="D1325" s="40">
        <v>2.5407157289062501</v>
      </c>
      <c r="E1325" s="8">
        <f t="shared" si="188"/>
        <v>0.8</v>
      </c>
      <c r="F1325" s="40"/>
      <c r="G1325" s="8"/>
      <c r="H1325" s="40"/>
      <c r="I1325" s="8"/>
      <c r="J1325" s="8"/>
      <c r="K1325" s="8"/>
      <c r="L1325" s="40"/>
      <c r="M1325" s="8"/>
      <c r="N1325" s="40">
        <v>10</v>
      </c>
      <c r="O1325" s="8">
        <f t="shared" ref="O1325:O1331" si="192">ROUND(N1325*$U$3*3.5/3600,2)</f>
        <v>0.18</v>
      </c>
      <c r="P1325" s="40"/>
      <c r="Q1325" s="8"/>
      <c r="R1325" s="157">
        <f t="shared" si="186"/>
        <v>3.1240490622395836</v>
      </c>
      <c r="S1325" s="9">
        <f t="shared" si="187"/>
        <v>0.98</v>
      </c>
      <c r="T1325" s="9"/>
    </row>
    <row r="1326" spans="1:20" s="16" customFormat="1" ht="13.5" customHeight="1" x14ac:dyDescent="0.15">
      <c r="A1326" s="10">
        <v>1325</v>
      </c>
      <c r="B1326" s="7" t="s">
        <v>395</v>
      </c>
      <c r="C1326" s="70" t="s">
        <v>396</v>
      </c>
      <c r="D1326" s="40">
        <v>5.4199094033064235</v>
      </c>
      <c r="E1326" s="8">
        <f t="shared" si="188"/>
        <v>1.72</v>
      </c>
      <c r="F1326" s="40"/>
      <c r="G1326" s="8"/>
      <c r="H1326" s="40"/>
      <c r="I1326" s="8"/>
      <c r="J1326" s="8"/>
      <c r="K1326" s="8"/>
      <c r="L1326" s="40"/>
      <c r="M1326" s="8"/>
      <c r="N1326" s="40">
        <v>8</v>
      </c>
      <c r="O1326" s="8">
        <f t="shared" si="192"/>
        <v>0.15</v>
      </c>
      <c r="P1326" s="40"/>
      <c r="Q1326" s="8"/>
      <c r="R1326" s="157">
        <f t="shared" si="186"/>
        <v>5.8865760699730902</v>
      </c>
      <c r="S1326" s="9">
        <f t="shared" si="187"/>
        <v>1.8699999999999999</v>
      </c>
      <c r="T1326" s="9"/>
    </row>
    <row r="1327" spans="1:20" s="16" customFormat="1" ht="13.5" customHeight="1" x14ac:dyDescent="0.15">
      <c r="A1327" s="10">
        <v>1326</v>
      </c>
      <c r="B1327" s="7" t="s">
        <v>397</v>
      </c>
      <c r="C1327" s="70" t="s">
        <v>398</v>
      </c>
      <c r="D1327" s="40">
        <v>7.1595458927999998</v>
      </c>
      <c r="E1327" s="8">
        <f t="shared" si="188"/>
        <v>2.27</v>
      </c>
      <c r="F1327" s="40"/>
      <c r="G1327" s="8"/>
      <c r="H1327" s="40"/>
      <c r="I1327" s="8"/>
      <c r="J1327" s="8"/>
      <c r="K1327" s="8"/>
      <c r="L1327" s="40"/>
      <c r="M1327" s="8"/>
      <c r="N1327" s="40">
        <v>13</v>
      </c>
      <c r="O1327" s="8">
        <f t="shared" si="192"/>
        <v>0.24</v>
      </c>
      <c r="P1327" s="40"/>
      <c r="Q1327" s="8"/>
      <c r="R1327" s="157">
        <f t="shared" si="186"/>
        <v>7.9178792261333335</v>
      </c>
      <c r="S1327" s="9">
        <f t="shared" si="187"/>
        <v>2.5099999999999998</v>
      </c>
      <c r="T1327" s="9"/>
    </row>
    <row r="1328" spans="1:20" s="16" customFormat="1" ht="13.5" customHeight="1" x14ac:dyDescent="0.15">
      <c r="A1328" s="10">
        <v>1327</v>
      </c>
      <c r="B1328" s="7" t="s">
        <v>399</v>
      </c>
      <c r="C1328" s="70" t="s">
        <v>400</v>
      </c>
      <c r="D1328" s="40">
        <v>14.842243357408273</v>
      </c>
      <c r="E1328" s="8">
        <f t="shared" si="188"/>
        <v>4.7</v>
      </c>
      <c r="F1328" s="40"/>
      <c r="G1328" s="8"/>
      <c r="H1328" s="40"/>
      <c r="I1328" s="8"/>
      <c r="J1328" s="8"/>
      <c r="K1328" s="8"/>
      <c r="L1328" s="40"/>
      <c r="M1328" s="8"/>
      <c r="N1328" s="40">
        <v>40</v>
      </c>
      <c r="O1328" s="8">
        <f t="shared" si="192"/>
        <v>0.74</v>
      </c>
      <c r="P1328" s="40">
        <v>5</v>
      </c>
      <c r="Q1328" s="8">
        <f>ROUND(P1328*$U$3/60,2)</f>
        <v>1.58</v>
      </c>
      <c r="R1328" s="157">
        <f t="shared" si="186"/>
        <v>22.175576690741604</v>
      </c>
      <c r="S1328" s="9">
        <f t="shared" si="187"/>
        <v>7.0200000000000005</v>
      </c>
      <c r="T1328" s="9"/>
    </row>
    <row r="1329" spans="1:20" s="16" customFormat="1" ht="13.5" customHeight="1" x14ac:dyDescent="0.15">
      <c r="A1329" s="10">
        <v>1328</v>
      </c>
      <c r="B1329" s="7" t="s">
        <v>401</v>
      </c>
      <c r="C1329" s="70" t="s">
        <v>402</v>
      </c>
      <c r="D1329" s="40">
        <v>13.276777163197769</v>
      </c>
      <c r="E1329" s="8">
        <f t="shared" si="188"/>
        <v>4.2</v>
      </c>
      <c r="F1329" s="40"/>
      <c r="G1329" s="8"/>
      <c r="H1329" s="40"/>
      <c r="I1329" s="8"/>
      <c r="J1329" s="8"/>
      <c r="K1329" s="8"/>
      <c r="L1329" s="40"/>
      <c r="M1329" s="8"/>
      <c r="N1329" s="40">
        <v>39</v>
      </c>
      <c r="O1329" s="8">
        <f t="shared" si="192"/>
        <v>0.72</v>
      </c>
      <c r="P1329" s="40">
        <v>5</v>
      </c>
      <c r="Q1329" s="8">
        <f>ROUND(P1329*$U$3/60,2)</f>
        <v>1.58</v>
      </c>
      <c r="R1329" s="157">
        <f t="shared" si="186"/>
        <v>20.551777163197769</v>
      </c>
      <c r="S1329" s="9">
        <f t="shared" si="187"/>
        <v>6.5</v>
      </c>
      <c r="T1329" s="9"/>
    </row>
    <row r="1330" spans="1:20" s="16" customFormat="1" ht="13.5" customHeight="1" x14ac:dyDescent="0.15">
      <c r="A1330" s="10">
        <v>1329</v>
      </c>
      <c r="B1330" s="7" t="s">
        <v>403</v>
      </c>
      <c r="C1330" s="70" t="s">
        <v>404</v>
      </c>
      <c r="D1330" s="40">
        <v>5.232369285544956</v>
      </c>
      <c r="E1330" s="8">
        <f t="shared" si="188"/>
        <v>1.66</v>
      </c>
      <c r="F1330" s="40"/>
      <c r="G1330" s="8"/>
      <c r="H1330" s="40"/>
      <c r="I1330" s="8"/>
      <c r="J1330" s="8"/>
      <c r="K1330" s="8"/>
      <c r="L1330" s="40"/>
      <c r="M1330" s="8"/>
      <c r="N1330" s="40">
        <v>11</v>
      </c>
      <c r="O1330" s="8">
        <f t="shared" si="192"/>
        <v>0.2</v>
      </c>
      <c r="P1330" s="40"/>
      <c r="Q1330" s="8"/>
      <c r="R1330" s="157">
        <f t="shared" si="186"/>
        <v>5.8740359522116226</v>
      </c>
      <c r="S1330" s="9">
        <f t="shared" si="187"/>
        <v>1.8599999999999999</v>
      </c>
      <c r="T1330" s="9"/>
    </row>
    <row r="1331" spans="1:20" s="16" customFormat="1" ht="13.5" customHeight="1" x14ac:dyDescent="0.15">
      <c r="A1331" s="10">
        <v>1330</v>
      </c>
      <c r="B1331" s="7" t="s">
        <v>405</v>
      </c>
      <c r="C1331" s="70" t="s">
        <v>406</v>
      </c>
      <c r="D1331" s="40">
        <v>5.8704865580307724</v>
      </c>
      <c r="E1331" s="8">
        <f t="shared" si="188"/>
        <v>1.86</v>
      </c>
      <c r="F1331" s="40"/>
      <c r="G1331" s="8"/>
      <c r="H1331" s="40"/>
      <c r="I1331" s="8"/>
      <c r="J1331" s="8"/>
      <c r="K1331" s="8"/>
      <c r="L1331" s="40"/>
      <c r="M1331" s="8"/>
      <c r="N1331" s="40">
        <v>13</v>
      </c>
      <c r="O1331" s="8">
        <f t="shared" si="192"/>
        <v>0.24</v>
      </c>
      <c r="P1331" s="40"/>
      <c r="Q1331" s="8"/>
      <c r="R1331" s="157">
        <f t="shared" si="186"/>
        <v>6.6288198913641061</v>
      </c>
      <c r="S1331" s="9">
        <f t="shared" si="187"/>
        <v>2.1</v>
      </c>
      <c r="T1331" s="9"/>
    </row>
    <row r="1332" spans="1:20" s="16" customFormat="1" ht="13.5" customHeight="1" x14ac:dyDescent="0.15">
      <c r="A1332" s="10">
        <v>1331</v>
      </c>
      <c r="B1332" s="7" t="s">
        <v>409</v>
      </c>
      <c r="C1332" s="70" t="s">
        <v>5019</v>
      </c>
      <c r="D1332" s="40">
        <v>3.631550552830189</v>
      </c>
      <c r="E1332" s="8">
        <f t="shared" si="188"/>
        <v>1.1499999999999999</v>
      </c>
      <c r="F1332" s="40"/>
      <c r="G1332" s="8"/>
      <c r="H1332" s="40"/>
      <c r="I1332" s="8"/>
      <c r="J1332" s="8"/>
      <c r="K1332" s="8"/>
      <c r="L1332" s="40"/>
      <c r="M1332" s="8"/>
      <c r="N1332" s="40"/>
      <c r="O1332" s="8"/>
      <c r="P1332" s="40">
        <v>5</v>
      </c>
      <c r="Q1332" s="8">
        <f>ROUND(P1332*$U$3/60,2)</f>
        <v>1.58</v>
      </c>
      <c r="R1332" s="157">
        <f t="shared" si="186"/>
        <v>8.6315505528301895</v>
      </c>
      <c r="S1332" s="9">
        <f t="shared" si="187"/>
        <v>2.73</v>
      </c>
      <c r="T1332" s="9"/>
    </row>
    <row r="1333" spans="1:20" s="16" customFormat="1" ht="13.5" customHeight="1" x14ac:dyDescent="0.15">
      <c r="A1333" s="10">
        <v>1332</v>
      </c>
      <c r="B1333" s="7" t="s">
        <v>410</v>
      </c>
      <c r="C1333" s="70" t="s">
        <v>411</v>
      </c>
      <c r="D1333" s="40">
        <v>1.8399525504950491</v>
      </c>
      <c r="E1333" s="8">
        <f t="shared" si="188"/>
        <v>0.57999999999999996</v>
      </c>
      <c r="F1333" s="40"/>
      <c r="G1333" s="8"/>
      <c r="H1333" s="40"/>
      <c r="I1333" s="8"/>
      <c r="J1333" s="8"/>
      <c r="K1333" s="8"/>
      <c r="L1333" s="40"/>
      <c r="M1333" s="8"/>
      <c r="N1333" s="40">
        <v>8</v>
      </c>
      <c r="O1333" s="8">
        <f>ROUND(N1333*$U$3*3.5/3600,2)</f>
        <v>0.15</v>
      </c>
      <c r="P1333" s="40"/>
      <c r="Q1333" s="8"/>
      <c r="R1333" s="157">
        <f t="shared" si="186"/>
        <v>2.3066192171617157</v>
      </c>
      <c r="S1333" s="9">
        <f t="shared" si="187"/>
        <v>0.73</v>
      </c>
      <c r="T1333" s="9"/>
    </row>
    <row r="1334" spans="1:20" s="16" customFormat="1" ht="13.5" customHeight="1" x14ac:dyDescent="0.15">
      <c r="A1334" s="10">
        <v>1333</v>
      </c>
      <c r="B1334" s="7" t="s">
        <v>412</v>
      </c>
      <c r="C1334" s="70" t="s">
        <v>413</v>
      </c>
      <c r="D1334" s="40">
        <v>13.885460240772405</v>
      </c>
      <c r="E1334" s="8">
        <f t="shared" si="188"/>
        <v>4.4000000000000004</v>
      </c>
      <c r="F1334" s="40"/>
      <c r="G1334" s="8"/>
      <c r="H1334" s="40"/>
      <c r="I1334" s="8"/>
      <c r="J1334" s="8"/>
      <c r="K1334" s="8"/>
      <c r="L1334" s="40"/>
      <c r="M1334" s="8"/>
      <c r="N1334" s="40">
        <v>39</v>
      </c>
      <c r="O1334" s="8">
        <f>ROUND(N1334*$U$3*3.5/3600,2)</f>
        <v>0.72</v>
      </c>
      <c r="P1334" s="40">
        <v>5</v>
      </c>
      <c r="Q1334" s="8">
        <f>ROUND(P1334*$U$3/60,2)</f>
        <v>1.58</v>
      </c>
      <c r="R1334" s="157">
        <f t="shared" si="186"/>
        <v>21.160460240772402</v>
      </c>
      <c r="S1334" s="9">
        <f t="shared" si="187"/>
        <v>6.7</v>
      </c>
      <c r="T1334" s="9"/>
    </row>
    <row r="1335" spans="1:20" s="16" customFormat="1" ht="13.5" customHeight="1" x14ac:dyDescent="0.15">
      <c r="A1335" s="10">
        <v>1334</v>
      </c>
      <c r="B1335" s="7" t="s">
        <v>414</v>
      </c>
      <c r="C1335" s="70" t="s">
        <v>415</v>
      </c>
      <c r="D1335" s="40">
        <v>6.6191480304169605</v>
      </c>
      <c r="E1335" s="8">
        <f t="shared" si="188"/>
        <v>2.1</v>
      </c>
      <c r="F1335" s="40"/>
      <c r="G1335" s="8"/>
      <c r="H1335" s="40"/>
      <c r="I1335" s="8"/>
      <c r="J1335" s="8"/>
      <c r="K1335" s="8"/>
      <c r="L1335" s="40"/>
      <c r="M1335" s="8"/>
      <c r="N1335" s="40"/>
      <c r="O1335" s="8"/>
      <c r="P1335" s="40">
        <v>5</v>
      </c>
      <c r="Q1335" s="8">
        <f>ROUND(P1335*$U$3/60,2)</f>
        <v>1.58</v>
      </c>
      <c r="R1335" s="157">
        <f t="shared" si="186"/>
        <v>11.619148030416961</v>
      </c>
      <c r="S1335" s="9">
        <f t="shared" si="187"/>
        <v>3.68</v>
      </c>
      <c r="T1335" s="9"/>
    </row>
    <row r="1336" spans="1:20" s="16" customFormat="1" ht="13.5" customHeight="1" x14ac:dyDescent="0.15">
      <c r="A1336" s="10">
        <v>1335</v>
      </c>
      <c r="B1336" s="7" t="s">
        <v>416</v>
      </c>
      <c r="C1336" s="70" t="s">
        <v>417</v>
      </c>
      <c r="D1336" s="40">
        <v>4.1481073124999996</v>
      </c>
      <c r="E1336" s="8">
        <f t="shared" si="188"/>
        <v>1.31</v>
      </c>
      <c r="F1336" s="40"/>
      <c r="G1336" s="8"/>
      <c r="H1336" s="40"/>
      <c r="I1336" s="8"/>
      <c r="J1336" s="8"/>
      <c r="K1336" s="8"/>
      <c r="L1336" s="40"/>
      <c r="M1336" s="8"/>
      <c r="N1336" s="40"/>
      <c r="O1336" s="8"/>
      <c r="P1336" s="40">
        <v>5</v>
      </c>
      <c r="Q1336" s="8">
        <f>ROUND(P1336*$U$3/60,2)</f>
        <v>1.58</v>
      </c>
      <c r="R1336" s="157">
        <f t="shared" si="186"/>
        <v>9.1481073124999988</v>
      </c>
      <c r="S1336" s="9">
        <f t="shared" si="187"/>
        <v>2.89</v>
      </c>
      <c r="T1336" s="9"/>
    </row>
    <row r="1337" spans="1:20" s="16" customFormat="1" ht="13.5" customHeight="1" x14ac:dyDescent="0.15">
      <c r="A1337" s="10">
        <v>1336</v>
      </c>
      <c r="B1337" s="7" t="s">
        <v>418</v>
      </c>
      <c r="C1337" s="70" t="s">
        <v>419</v>
      </c>
      <c r="D1337" s="40">
        <v>4.1481073124999996</v>
      </c>
      <c r="E1337" s="8">
        <f t="shared" si="188"/>
        <v>1.31</v>
      </c>
      <c r="F1337" s="40"/>
      <c r="G1337" s="8"/>
      <c r="H1337" s="40"/>
      <c r="I1337" s="8"/>
      <c r="J1337" s="8"/>
      <c r="K1337" s="8"/>
      <c r="L1337" s="40"/>
      <c r="M1337" s="8"/>
      <c r="N1337" s="40"/>
      <c r="O1337" s="8"/>
      <c r="P1337" s="40">
        <v>5</v>
      </c>
      <c r="Q1337" s="8">
        <f>ROUND(P1337*$U$3/60,2)</f>
        <v>1.58</v>
      </c>
      <c r="R1337" s="157">
        <f t="shared" si="186"/>
        <v>9.1481073124999988</v>
      </c>
      <c r="S1337" s="9">
        <f t="shared" si="187"/>
        <v>2.89</v>
      </c>
      <c r="T1337" s="9"/>
    </row>
    <row r="1338" spans="1:20" s="16" customFormat="1" ht="13.5" customHeight="1" x14ac:dyDescent="0.15">
      <c r="A1338" s="10">
        <v>1337</v>
      </c>
      <c r="B1338" s="7" t="s">
        <v>420</v>
      </c>
      <c r="C1338" s="70" t="s">
        <v>421</v>
      </c>
      <c r="D1338" s="40">
        <v>3.631550552830189</v>
      </c>
      <c r="E1338" s="8">
        <f t="shared" si="188"/>
        <v>1.1499999999999999</v>
      </c>
      <c r="F1338" s="40"/>
      <c r="G1338" s="8"/>
      <c r="H1338" s="40"/>
      <c r="I1338" s="8"/>
      <c r="J1338" s="8"/>
      <c r="K1338" s="8"/>
      <c r="L1338" s="40"/>
      <c r="M1338" s="8"/>
      <c r="N1338" s="40"/>
      <c r="O1338" s="8"/>
      <c r="P1338" s="40">
        <v>5</v>
      </c>
      <c r="Q1338" s="8">
        <f>ROUND(P1338*$U$3/60,2)</f>
        <v>1.58</v>
      </c>
      <c r="R1338" s="157">
        <f t="shared" si="186"/>
        <v>8.6315505528301895</v>
      </c>
      <c r="S1338" s="9">
        <f t="shared" si="187"/>
        <v>2.73</v>
      </c>
      <c r="T1338" s="9"/>
    </row>
    <row r="1339" spans="1:20" s="16" customFormat="1" ht="13.5" customHeight="1" x14ac:dyDescent="0.15">
      <c r="A1339" s="10">
        <v>1338</v>
      </c>
      <c r="B1339" s="7" t="s">
        <v>422</v>
      </c>
      <c r="C1339" s="70" t="s">
        <v>423</v>
      </c>
      <c r="D1339" s="40">
        <v>5.232369285544956</v>
      </c>
      <c r="E1339" s="8">
        <f t="shared" si="188"/>
        <v>1.66</v>
      </c>
      <c r="F1339" s="40"/>
      <c r="G1339" s="8"/>
      <c r="H1339" s="40"/>
      <c r="I1339" s="8"/>
      <c r="J1339" s="8"/>
      <c r="K1339" s="8"/>
      <c r="L1339" s="40"/>
      <c r="M1339" s="8"/>
      <c r="N1339" s="40">
        <v>3</v>
      </c>
      <c r="O1339" s="8">
        <f>ROUND(N1339*$U$3*3.5/3600,2)</f>
        <v>0.06</v>
      </c>
      <c r="P1339" s="40"/>
      <c r="Q1339" s="8"/>
      <c r="R1339" s="157">
        <f t="shared" si="186"/>
        <v>5.4073692855449558</v>
      </c>
      <c r="S1339" s="9">
        <f t="shared" si="187"/>
        <v>1.72</v>
      </c>
      <c r="T1339" s="9"/>
    </row>
    <row r="1340" spans="1:20" s="16" customFormat="1" ht="13.5" customHeight="1" x14ac:dyDescent="0.15">
      <c r="A1340" s="10">
        <v>1339</v>
      </c>
      <c r="B1340" s="7" t="s">
        <v>424</v>
      </c>
      <c r="C1340" s="70" t="s">
        <v>425</v>
      </c>
      <c r="D1340" s="40">
        <v>5.8704865580307724</v>
      </c>
      <c r="E1340" s="8">
        <f t="shared" si="188"/>
        <v>1.86</v>
      </c>
      <c r="F1340" s="40"/>
      <c r="G1340" s="8"/>
      <c r="H1340" s="40"/>
      <c r="I1340" s="8"/>
      <c r="J1340" s="8"/>
      <c r="K1340" s="8"/>
      <c r="L1340" s="40"/>
      <c r="M1340" s="8"/>
      <c r="N1340" s="40">
        <v>8</v>
      </c>
      <c r="O1340" s="8">
        <f>ROUND(N1340*$U$3*3.5/3600,2)</f>
        <v>0.15</v>
      </c>
      <c r="P1340" s="40"/>
      <c r="Q1340" s="8"/>
      <c r="R1340" s="157">
        <f t="shared" si="186"/>
        <v>6.3371532246974391</v>
      </c>
      <c r="S1340" s="9">
        <f t="shared" si="187"/>
        <v>2.0100000000000002</v>
      </c>
      <c r="T1340" s="9"/>
    </row>
    <row r="1341" spans="1:20" s="16" customFormat="1" ht="13.5" customHeight="1" x14ac:dyDescent="0.15">
      <c r="A1341" s="10">
        <v>1340</v>
      </c>
      <c r="B1341" s="7" t="s">
        <v>426</v>
      </c>
      <c r="C1341" s="70" t="s">
        <v>427</v>
      </c>
      <c r="D1341" s="40">
        <v>14.842243357408273</v>
      </c>
      <c r="E1341" s="8">
        <f t="shared" si="188"/>
        <v>4.7</v>
      </c>
      <c r="F1341" s="40"/>
      <c r="G1341" s="8"/>
      <c r="H1341" s="40"/>
      <c r="I1341" s="8"/>
      <c r="J1341" s="8"/>
      <c r="K1341" s="8"/>
      <c r="L1341" s="40"/>
      <c r="M1341" s="8"/>
      <c r="N1341" s="40">
        <v>40</v>
      </c>
      <c r="O1341" s="8">
        <f>ROUND(N1341*$U$3*3.5/3600,2)</f>
        <v>0.74</v>
      </c>
      <c r="P1341" s="40">
        <v>5</v>
      </c>
      <c r="Q1341" s="8">
        <f>ROUND(P1341*$U$3/60,2)</f>
        <v>1.58</v>
      </c>
      <c r="R1341" s="157">
        <f t="shared" si="186"/>
        <v>22.175576690741604</v>
      </c>
      <c r="S1341" s="9">
        <f t="shared" si="187"/>
        <v>7.0200000000000005</v>
      </c>
      <c r="T1341" s="9"/>
    </row>
    <row r="1342" spans="1:20" s="16" customFormat="1" ht="13.5" customHeight="1" x14ac:dyDescent="0.15">
      <c r="A1342" s="10">
        <v>1341</v>
      </c>
      <c r="B1342" s="7" t="s">
        <v>428</v>
      </c>
      <c r="C1342" s="70" t="s">
        <v>5020</v>
      </c>
      <c r="D1342" s="40">
        <v>3.2777682322085901</v>
      </c>
      <c r="E1342" s="8">
        <f t="shared" si="188"/>
        <v>1.04</v>
      </c>
      <c r="F1342" s="40"/>
      <c r="G1342" s="8"/>
      <c r="H1342" s="40"/>
      <c r="I1342" s="8"/>
      <c r="J1342" s="8"/>
      <c r="K1342" s="8"/>
      <c r="L1342" s="40"/>
      <c r="M1342" s="8"/>
      <c r="N1342" s="40"/>
      <c r="O1342" s="8"/>
      <c r="P1342" s="40">
        <v>5</v>
      </c>
      <c r="Q1342" s="8">
        <f>ROUND(P1342*$U$3/60,2)</f>
        <v>1.58</v>
      </c>
      <c r="R1342" s="157">
        <f t="shared" si="186"/>
        <v>8.2777682322085901</v>
      </c>
      <c r="S1342" s="9">
        <f t="shared" si="187"/>
        <v>2.62</v>
      </c>
      <c r="T1342" s="9"/>
    </row>
    <row r="1343" spans="1:20" s="16" customFormat="1" ht="13.5" customHeight="1" x14ac:dyDescent="0.15">
      <c r="A1343" s="10">
        <v>1342</v>
      </c>
      <c r="B1343" s="7" t="s">
        <v>429</v>
      </c>
      <c r="C1343" s="70" t="s">
        <v>5021</v>
      </c>
      <c r="D1343" s="40">
        <v>3.631550552830189</v>
      </c>
      <c r="E1343" s="8">
        <f t="shared" si="188"/>
        <v>1.1499999999999999</v>
      </c>
      <c r="F1343" s="40"/>
      <c r="G1343" s="8"/>
      <c r="H1343" s="40"/>
      <c r="I1343" s="8"/>
      <c r="J1343" s="8"/>
      <c r="K1343" s="8"/>
      <c r="L1343" s="40"/>
      <c r="M1343" s="8"/>
      <c r="N1343" s="40"/>
      <c r="O1343" s="8"/>
      <c r="P1343" s="40">
        <v>5</v>
      </c>
      <c r="Q1343" s="8">
        <f>ROUND(P1343*$U$3/60,2)</f>
        <v>1.58</v>
      </c>
      <c r="R1343" s="157">
        <f t="shared" si="186"/>
        <v>8.6315505528301895</v>
      </c>
      <c r="S1343" s="9">
        <f t="shared" si="187"/>
        <v>2.73</v>
      </c>
      <c r="T1343" s="9"/>
    </row>
    <row r="1344" spans="1:20" s="16" customFormat="1" ht="13.5" customHeight="1" x14ac:dyDescent="0.15">
      <c r="A1344" s="10">
        <v>1343</v>
      </c>
      <c r="B1344" s="7" t="s">
        <v>430</v>
      </c>
      <c r="C1344" s="70" t="s">
        <v>431</v>
      </c>
      <c r="D1344" s="40">
        <v>14.842243357408273</v>
      </c>
      <c r="E1344" s="8">
        <f t="shared" si="188"/>
        <v>4.7</v>
      </c>
      <c r="F1344" s="40"/>
      <c r="G1344" s="8"/>
      <c r="H1344" s="40"/>
      <c r="I1344" s="8"/>
      <c r="J1344" s="8"/>
      <c r="K1344" s="8"/>
      <c r="L1344" s="40"/>
      <c r="M1344" s="8"/>
      <c r="N1344" s="40">
        <v>39</v>
      </c>
      <c r="O1344" s="8">
        <f>ROUND(N1344*$U$3*3.5/3600,2)</f>
        <v>0.72</v>
      </c>
      <c r="P1344" s="40">
        <v>5</v>
      </c>
      <c r="Q1344" s="8">
        <f>ROUND(P1344*$U$3/60,2)</f>
        <v>1.58</v>
      </c>
      <c r="R1344" s="157">
        <f t="shared" si="186"/>
        <v>22.11724335740827</v>
      </c>
      <c r="S1344" s="9">
        <f t="shared" si="187"/>
        <v>7</v>
      </c>
      <c r="T1344" s="9"/>
    </row>
    <row r="1345" spans="1:20" s="16" customFormat="1" ht="13.5" customHeight="1" x14ac:dyDescent="0.15">
      <c r="A1345" s="10">
        <v>1344</v>
      </c>
      <c r="B1345" s="7" t="s">
        <v>432</v>
      </c>
      <c r="C1345" s="70" t="s">
        <v>433</v>
      </c>
      <c r="D1345" s="40">
        <v>5.6337410304000004</v>
      </c>
      <c r="E1345" s="8">
        <f t="shared" si="188"/>
        <v>1.78</v>
      </c>
      <c r="F1345" s="40"/>
      <c r="G1345" s="8"/>
      <c r="H1345" s="40"/>
      <c r="I1345" s="8"/>
      <c r="J1345" s="8"/>
      <c r="K1345" s="8"/>
      <c r="L1345" s="40"/>
      <c r="M1345" s="8"/>
      <c r="N1345" s="40">
        <v>3</v>
      </c>
      <c r="O1345" s="8">
        <f>ROUND(N1345*$U$3*3.5/3600,2)</f>
        <v>0.06</v>
      </c>
      <c r="P1345" s="40"/>
      <c r="Q1345" s="8"/>
      <c r="R1345" s="157">
        <f t="shared" si="186"/>
        <v>5.8087410304000002</v>
      </c>
      <c r="S1345" s="9">
        <f t="shared" si="187"/>
        <v>1.84</v>
      </c>
      <c r="T1345" s="9"/>
    </row>
    <row r="1346" spans="1:20" s="16" customFormat="1" ht="13.5" customHeight="1" x14ac:dyDescent="0.15">
      <c r="A1346" s="10">
        <v>1345</v>
      </c>
      <c r="B1346" s="7" t="s">
        <v>434</v>
      </c>
      <c r="C1346" s="70" t="s">
        <v>435</v>
      </c>
      <c r="D1346" s="40">
        <v>4.967871886336634</v>
      </c>
      <c r="E1346" s="8">
        <f t="shared" si="188"/>
        <v>1.57</v>
      </c>
      <c r="F1346" s="40"/>
      <c r="G1346" s="8"/>
      <c r="H1346" s="40"/>
      <c r="I1346" s="8"/>
      <c r="J1346" s="8"/>
      <c r="K1346" s="8"/>
      <c r="L1346" s="40"/>
      <c r="M1346" s="8"/>
      <c r="N1346" s="40">
        <v>8</v>
      </c>
      <c r="O1346" s="8">
        <f>ROUND(N1346*$U$3*3.5/3600,2)</f>
        <v>0.15</v>
      </c>
      <c r="P1346" s="40"/>
      <c r="Q1346" s="8"/>
      <c r="R1346" s="157">
        <f t="shared" ref="R1346:R1409" si="193">F1346+D1346+H1346+L1346+P1346+N1346*3.5/60</f>
        <v>5.4345385530033008</v>
      </c>
      <c r="S1346" s="9">
        <f t="shared" ref="S1346:S1409" si="194">E1346+G1346+I1346+M1346+O1346+Q1346</f>
        <v>1.72</v>
      </c>
      <c r="T1346" s="9"/>
    </row>
    <row r="1347" spans="1:20" s="16" customFormat="1" ht="13.5" customHeight="1" x14ac:dyDescent="0.15">
      <c r="A1347" s="10">
        <v>1346</v>
      </c>
      <c r="B1347" s="7" t="s">
        <v>436</v>
      </c>
      <c r="C1347" s="70" t="s">
        <v>437</v>
      </c>
      <c r="D1347" s="40">
        <v>56.027066947400272</v>
      </c>
      <c r="E1347" s="8">
        <f t="shared" ref="E1347:E1410" si="195">ROUND(D1347/60*19,2)</f>
        <v>17.739999999999998</v>
      </c>
      <c r="F1347" s="40"/>
      <c r="G1347" s="8"/>
      <c r="H1347" s="40"/>
      <c r="I1347" s="8"/>
      <c r="J1347" s="8"/>
      <c r="K1347" s="8"/>
      <c r="L1347" s="40"/>
      <c r="M1347" s="8"/>
      <c r="N1347" s="40">
        <v>39</v>
      </c>
      <c r="O1347" s="8">
        <f>ROUND(N1347*$U$3*3.5/3600,2)</f>
        <v>0.72</v>
      </c>
      <c r="P1347" s="40">
        <v>5</v>
      </c>
      <c r="Q1347" s="8">
        <f t="shared" ref="Q1347:Q1359" si="196">ROUND(P1347*$U$3/60,2)</f>
        <v>1.58</v>
      </c>
      <c r="R1347" s="157">
        <f t="shared" si="193"/>
        <v>63.30206694740027</v>
      </c>
      <c r="S1347" s="9">
        <f t="shared" si="194"/>
        <v>20.04</v>
      </c>
      <c r="T1347" s="9"/>
    </row>
    <row r="1348" spans="1:20" s="16" customFormat="1" ht="13.5" customHeight="1" x14ac:dyDescent="0.15">
      <c r="A1348" s="10">
        <v>1347</v>
      </c>
      <c r="B1348" s="7" t="s">
        <v>438</v>
      </c>
      <c r="C1348" s="70" t="s">
        <v>439</v>
      </c>
      <c r="D1348" s="40"/>
      <c r="E1348" s="8"/>
      <c r="F1348" s="40"/>
      <c r="G1348" s="8"/>
      <c r="H1348" s="40"/>
      <c r="I1348" s="8"/>
      <c r="J1348" s="8"/>
      <c r="K1348" s="8"/>
      <c r="L1348" s="40"/>
      <c r="M1348" s="8"/>
      <c r="N1348" s="40"/>
      <c r="O1348" s="8"/>
      <c r="P1348" s="40">
        <v>5</v>
      </c>
      <c r="Q1348" s="8">
        <f t="shared" si="196"/>
        <v>1.58</v>
      </c>
      <c r="R1348" s="157">
        <f t="shared" si="193"/>
        <v>5</v>
      </c>
      <c r="S1348" s="9">
        <f t="shared" si="194"/>
        <v>1.58</v>
      </c>
      <c r="T1348" s="9"/>
    </row>
    <row r="1349" spans="1:20" s="16" customFormat="1" ht="13.5" customHeight="1" x14ac:dyDescent="0.15">
      <c r="A1349" s="10">
        <v>1348</v>
      </c>
      <c r="B1349" s="7" t="s">
        <v>440</v>
      </c>
      <c r="C1349" s="70" t="s">
        <v>441</v>
      </c>
      <c r="D1349" s="40"/>
      <c r="E1349" s="8"/>
      <c r="F1349" s="40"/>
      <c r="G1349" s="8"/>
      <c r="H1349" s="40"/>
      <c r="I1349" s="8"/>
      <c r="J1349" s="8"/>
      <c r="K1349" s="8"/>
      <c r="L1349" s="40"/>
      <c r="M1349" s="8"/>
      <c r="N1349" s="40"/>
      <c r="O1349" s="8"/>
      <c r="P1349" s="40">
        <v>5</v>
      </c>
      <c r="Q1349" s="8">
        <f t="shared" si="196"/>
        <v>1.58</v>
      </c>
      <c r="R1349" s="157">
        <f t="shared" si="193"/>
        <v>5</v>
      </c>
      <c r="S1349" s="9">
        <f t="shared" si="194"/>
        <v>1.58</v>
      </c>
      <c r="T1349" s="9"/>
    </row>
    <row r="1350" spans="1:20" s="16" customFormat="1" ht="13.5" customHeight="1" x14ac:dyDescent="0.15">
      <c r="A1350" s="10">
        <v>1349</v>
      </c>
      <c r="B1350" s="7" t="s">
        <v>442</v>
      </c>
      <c r="C1350" s="70" t="s">
        <v>5022</v>
      </c>
      <c r="D1350" s="40">
        <v>68.376865699596749</v>
      </c>
      <c r="E1350" s="8">
        <f t="shared" si="195"/>
        <v>21.65</v>
      </c>
      <c r="F1350" s="40"/>
      <c r="G1350" s="8"/>
      <c r="H1350" s="40"/>
      <c r="I1350" s="8"/>
      <c r="J1350" s="8"/>
      <c r="K1350" s="8"/>
      <c r="L1350" s="40"/>
      <c r="M1350" s="8"/>
      <c r="N1350" s="40">
        <v>52</v>
      </c>
      <c r="O1350" s="8">
        <f>ROUND(N1350*$U$3*3.5/3600,2)</f>
        <v>0.96</v>
      </c>
      <c r="P1350" s="40">
        <v>5</v>
      </c>
      <c r="Q1350" s="8">
        <f t="shared" si="196"/>
        <v>1.58</v>
      </c>
      <c r="R1350" s="157">
        <f t="shared" si="193"/>
        <v>76.41019903293008</v>
      </c>
      <c r="S1350" s="9">
        <f t="shared" si="194"/>
        <v>24.189999999999998</v>
      </c>
      <c r="T1350" s="9"/>
    </row>
    <row r="1351" spans="1:20" s="16" customFormat="1" ht="13.5" customHeight="1" x14ac:dyDescent="0.15">
      <c r="A1351" s="10">
        <v>1350</v>
      </c>
      <c r="B1351" s="7" t="s">
        <v>443</v>
      </c>
      <c r="C1351" s="70" t="s">
        <v>444</v>
      </c>
      <c r="D1351" s="40">
        <v>3.2777682322085901</v>
      </c>
      <c r="E1351" s="8">
        <f t="shared" si="195"/>
        <v>1.04</v>
      </c>
      <c r="F1351" s="40"/>
      <c r="G1351" s="8"/>
      <c r="H1351" s="40"/>
      <c r="I1351" s="8"/>
      <c r="J1351" s="8"/>
      <c r="K1351" s="8"/>
      <c r="L1351" s="40"/>
      <c r="M1351" s="8"/>
      <c r="N1351" s="40"/>
      <c r="O1351" s="8"/>
      <c r="P1351" s="40">
        <v>5</v>
      </c>
      <c r="Q1351" s="8">
        <f t="shared" si="196"/>
        <v>1.58</v>
      </c>
      <c r="R1351" s="157">
        <f t="shared" si="193"/>
        <v>8.2777682322085901</v>
      </c>
      <c r="S1351" s="9">
        <f t="shared" si="194"/>
        <v>2.62</v>
      </c>
      <c r="T1351" s="9"/>
    </row>
    <row r="1352" spans="1:20" s="16" customFormat="1" ht="13.5" customHeight="1" x14ac:dyDescent="0.15">
      <c r="A1352" s="10">
        <v>1351</v>
      </c>
      <c r="B1352" s="7" t="s">
        <v>445</v>
      </c>
      <c r="C1352" s="70" t="s">
        <v>446</v>
      </c>
      <c r="D1352" s="40">
        <v>9.5632890345361652</v>
      </c>
      <c r="E1352" s="8">
        <f t="shared" si="195"/>
        <v>3.03</v>
      </c>
      <c r="F1352" s="40"/>
      <c r="G1352" s="8"/>
      <c r="H1352" s="40"/>
      <c r="I1352" s="8"/>
      <c r="J1352" s="8"/>
      <c r="K1352" s="8"/>
      <c r="L1352" s="40"/>
      <c r="M1352" s="8"/>
      <c r="N1352" s="40"/>
      <c r="O1352" s="8"/>
      <c r="P1352" s="40">
        <v>5</v>
      </c>
      <c r="Q1352" s="8">
        <f t="shared" si="196"/>
        <v>1.58</v>
      </c>
      <c r="R1352" s="157">
        <f t="shared" si="193"/>
        <v>14.563289034536165</v>
      </c>
      <c r="S1352" s="9">
        <f t="shared" si="194"/>
        <v>4.6099999999999994</v>
      </c>
      <c r="T1352" s="9"/>
    </row>
    <row r="1353" spans="1:20" s="16" customFormat="1" ht="13.5" customHeight="1" x14ac:dyDescent="0.15">
      <c r="A1353" s="10">
        <v>1352</v>
      </c>
      <c r="B1353" s="7" t="s">
        <v>447</v>
      </c>
      <c r="C1353" s="70" t="s">
        <v>5023</v>
      </c>
      <c r="D1353" s="40">
        <v>0.57004664907975444</v>
      </c>
      <c r="E1353" s="8">
        <f t="shared" si="195"/>
        <v>0.18</v>
      </c>
      <c r="F1353" s="40"/>
      <c r="G1353" s="8"/>
      <c r="H1353" s="40"/>
      <c r="I1353" s="8"/>
      <c r="J1353" s="8"/>
      <c r="K1353" s="8"/>
      <c r="L1353" s="40"/>
      <c r="M1353" s="8"/>
      <c r="N1353" s="40"/>
      <c r="O1353" s="8"/>
      <c r="P1353" s="40">
        <v>5</v>
      </c>
      <c r="Q1353" s="8">
        <f t="shared" si="196"/>
        <v>1.58</v>
      </c>
      <c r="R1353" s="157">
        <f t="shared" si="193"/>
        <v>5.5700466490797549</v>
      </c>
      <c r="S1353" s="9">
        <f t="shared" si="194"/>
        <v>1.76</v>
      </c>
      <c r="T1353" s="9"/>
    </row>
    <row r="1354" spans="1:20" s="16" customFormat="1" ht="13.5" customHeight="1" x14ac:dyDescent="0.15">
      <c r="A1354" s="10">
        <v>1353</v>
      </c>
      <c r="B1354" s="7" t="s">
        <v>448</v>
      </c>
      <c r="C1354" s="70" t="s">
        <v>5024</v>
      </c>
      <c r="D1354" s="40">
        <v>6.4348907706268621</v>
      </c>
      <c r="E1354" s="8">
        <f t="shared" si="195"/>
        <v>2.04</v>
      </c>
      <c r="F1354" s="40"/>
      <c r="G1354" s="8"/>
      <c r="H1354" s="40"/>
      <c r="I1354" s="8"/>
      <c r="J1354" s="8"/>
      <c r="K1354" s="8"/>
      <c r="L1354" s="40"/>
      <c r="M1354" s="8"/>
      <c r="N1354" s="40"/>
      <c r="O1354" s="8"/>
      <c r="P1354" s="40">
        <v>5</v>
      </c>
      <c r="Q1354" s="8">
        <f t="shared" si="196"/>
        <v>1.58</v>
      </c>
      <c r="R1354" s="157">
        <f t="shared" si="193"/>
        <v>11.434890770626861</v>
      </c>
      <c r="S1354" s="9">
        <f t="shared" si="194"/>
        <v>3.62</v>
      </c>
      <c r="T1354" s="9"/>
    </row>
    <row r="1355" spans="1:20" s="16" customFormat="1" ht="13.5" customHeight="1" x14ac:dyDescent="0.15">
      <c r="A1355" s="10">
        <v>1354</v>
      </c>
      <c r="B1355" s="7" t="s">
        <v>449</v>
      </c>
      <c r="C1355" s="70" t="s">
        <v>450</v>
      </c>
      <c r="D1355" s="40">
        <v>14.465581500681795</v>
      </c>
      <c r="E1355" s="8">
        <f t="shared" si="195"/>
        <v>4.58</v>
      </c>
      <c r="F1355" s="40"/>
      <c r="G1355" s="8"/>
      <c r="H1355" s="40"/>
      <c r="I1355" s="8"/>
      <c r="J1355" s="8"/>
      <c r="K1355" s="8"/>
      <c r="L1355" s="40"/>
      <c r="M1355" s="8"/>
      <c r="N1355" s="40">
        <v>40</v>
      </c>
      <c r="O1355" s="8">
        <f>ROUND(N1355*$U$3*3.5/3600,2)</f>
        <v>0.74</v>
      </c>
      <c r="P1355" s="40">
        <v>5</v>
      </c>
      <c r="Q1355" s="8">
        <f t="shared" si="196"/>
        <v>1.58</v>
      </c>
      <c r="R1355" s="157">
        <f t="shared" si="193"/>
        <v>21.798914834015125</v>
      </c>
      <c r="S1355" s="9">
        <f t="shared" si="194"/>
        <v>6.9</v>
      </c>
      <c r="T1355" s="9"/>
    </row>
    <row r="1356" spans="1:20" s="16" customFormat="1" ht="13.5" customHeight="1" x14ac:dyDescent="0.15">
      <c r="A1356" s="10">
        <v>1355</v>
      </c>
      <c r="B1356" s="7" t="s">
        <v>451</v>
      </c>
      <c r="C1356" s="70" t="s">
        <v>452</v>
      </c>
      <c r="D1356" s="40">
        <v>3.631550552830189</v>
      </c>
      <c r="E1356" s="8">
        <f t="shared" si="195"/>
        <v>1.1499999999999999</v>
      </c>
      <c r="F1356" s="40"/>
      <c r="G1356" s="8"/>
      <c r="H1356" s="40"/>
      <c r="I1356" s="8"/>
      <c r="J1356" s="8"/>
      <c r="K1356" s="8"/>
      <c r="L1356" s="40"/>
      <c r="M1356" s="8"/>
      <c r="N1356" s="40"/>
      <c r="O1356" s="8"/>
      <c r="P1356" s="40">
        <v>5</v>
      </c>
      <c r="Q1356" s="8">
        <f t="shared" si="196"/>
        <v>1.58</v>
      </c>
      <c r="R1356" s="157">
        <f t="shared" si="193"/>
        <v>8.6315505528301895</v>
      </c>
      <c r="S1356" s="9">
        <f t="shared" si="194"/>
        <v>2.73</v>
      </c>
      <c r="T1356" s="9"/>
    </row>
    <row r="1357" spans="1:20" s="16" customFormat="1" ht="13.5" customHeight="1" x14ac:dyDescent="0.15">
      <c r="A1357" s="10">
        <v>1356</v>
      </c>
      <c r="B1357" s="7" t="s">
        <v>453</v>
      </c>
      <c r="C1357" s="70" t="s">
        <v>5025</v>
      </c>
      <c r="D1357" s="40">
        <v>4.4491932914452512</v>
      </c>
      <c r="E1357" s="8">
        <f t="shared" si="195"/>
        <v>1.41</v>
      </c>
      <c r="F1357" s="40"/>
      <c r="G1357" s="8"/>
      <c r="H1357" s="40"/>
      <c r="I1357" s="8"/>
      <c r="J1357" s="8"/>
      <c r="K1357" s="8"/>
      <c r="L1357" s="40"/>
      <c r="M1357" s="8"/>
      <c r="N1357" s="40"/>
      <c r="O1357" s="8"/>
      <c r="P1357" s="40">
        <v>5</v>
      </c>
      <c r="Q1357" s="8">
        <f t="shared" si="196"/>
        <v>1.58</v>
      </c>
      <c r="R1357" s="157">
        <f t="shared" si="193"/>
        <v>9.4491932914452512</v>
      </c>
      <c r="S1357" s="9">
        <f t="shared" si="194"/>
        <v>2.99</v>
      </c>
      <c r="T1357" s="9"/>
    </row>
    <row r="1358" spans="1:20" s="16" customFormat="1" ht="13.5" customHeight="1" x14ac:dyDescent="0.15">
      <c r="A1358" s="10">
        <v>1357</v>
      </c>
      <c r="B1358" s="7" t="s">
        <v>454</v>
      </c>
      <c r="C1358" s="70" t="s">
        <v>455</v>
      </c>
      <c r="D1358" s="40">
        <v>13.07615285264901</v>
      </c>
      <c r="E1358" s="8">
        <f t="shared" si="195"/>
        <v>4.1399999999999997</v>
      </c>
      <c r="F1358" s="40"/>
      <c r="G1358" s="8"/>
      <c r="H1358" s="40"/>
      <c r="I1358" s="8"/>
      <c r="J1358" s="8"/>
      <c r="K1358" s="8"/>
      <c r="L1358" s="40"/>
      <c r="M1358" s="8"/>
      <c r="N1358" s="40"/>
      <c r="O1358" s="8"/>
      <c r="P1358" s="40">
        <v>5</v>
      </c>
      <c r="Q1358" s="8">
        <f t="shared" si="196"/>
        <v>1.58</v>
      </c>
      <c r="R1358" s="157">
        <f t="shared" si="193"/>
        <v>18.07615285264901</v>
      </c>
      <c r="S1358" s="9">
        <f t="shared" si="194"/>
        <v>5.72</v>
      </c>
      <c r="T1358" s="9"/>
    </row>
    <row r="1359" spans="1:20" s="16" customFormat="1" ht="13.5" customHeight="1" x14ac:dyDescent="0.15">
      <c r="A1359" s="10">
        <v>1358</v>
      </c>
      <c r="B1359" s="7" t="s">
        <v>456</v>
      </c>
      <c r="C1359" s="70" t="s">
        <v>5026</v>
      </c>
      <c r="D1359" s="40">
        <v>3.631550552830189</v>
      </c>
      <c r="E1359" s="8">
        <f t="shared" si="195"/>
        <v>1.1499999999999999</v>
      </c>
      <c r="F1359" s="40"/>
      <c r="G1359" s="8"/>
      <c r="H1359" s="40"/>
      <c r="I1359" s="8"/>
      <c r="J1359" s="8"/>
      <c r="K1359" s="8"/>
      <c r="L1359" s="40"/>
      <c r="M1359" s="8"/>
      <c r="N1359" s="40"/>
      <c r="O1359" s="8"/>
      <c r="P1359" s="40">
        <v>5</v>
      </c>
      <c r="Q1359" s="8">
        <f t="shared" si="196"/>
        <v>1.58</v>
      </c>
      <c r="R1359" s="157">
        <f t="shared" si="193"/>
        <v>8.6315505528301895</v>
      </c>
      <c r="S1359" s="9">
        <f t="shared" si="194"/>
        <v>2.73</v>
      </c>
      <c r="T1359" s="9"/>
    </row>
    <row r="1360" spans="1:20" s="16" customFormat="1" ht="13.5" customHeight="1" x14ac:dyDescent="0.15">
      <c r="A1360" s="10">
        <v>1359</v>
      </c>
      <c r="B1360" s="7" t="s">
        <v>457</v>
      </c>
      <c r="C1360" s="70" t="s">
        <v>458</v>
      </c>
      <c r="D1360" s="40">
        <v>3.1349591542956556</v>
      </c>
      <c r="E1360" s="8">
        <f t="shared" si="195"/>
        <v>0.99</v>
      </c>
      <c r="F1360" s="40"/>
      <c r="G1360" s="8"/>
      <c r="H1360" s="40"/>
      <c r="I1360" s="8"/>
      <c r="J1360" s="8"/>
      <c r="K1360" s="8"/>
      <c r="L1360" s="40"/>
      <c r="M1360" s="8"/>
      <c r="N1360" s="40">
        <v>10</v>
      </c>
      <c r="O1360" s="8">
        <f t="shared" ref="O1360:O1372" si="197">ROUND(N1360*$U$3*3.5/3600,2)</f>
        <v>0.18</v>
      </c>
      <c r="P1360" s="40"/>
      <c r="Q1360" s="8"/>
      <c r="R1360" s="157">
        <f t="shared" si="193"/>
        <v>3.7182924876289891</v>
      </c>
      <c r="S1360" s="9">
        <f t="shared" si="194"/>
        <v>1.17</v>
      </c>
      <c r="T1360" s="9"/>
    </row>
    <row r="1361" spans="1:20" s="16" customFormat="1" ht="13.5" customHeight="1" x14ac:dyDescent="0.15">
      <c r="A1361" s="10">
        <v>1360</v>
      </c>
      <c r="B1361" s="7" t="s">
        <v>459</v>
      </c>
      <c r="C1361" s="70" t="s">
        <v>460</v>
      </c>
      <c r="D1361" s="40">
        <v>3.5984453835272734</v>
      </c>
      <c r="E1361" s="8">
        <f t="shared" si="195"/>
        <v>1.1399999999999999</v>
      </c>
      <c r="F1361" s="40"/>
      <c r="G1361" s="8"/>
      <c r="H1361" s="40"/>
      <c r="I1361" s="8"/>
      <c r="J1361" s="8"/>
      <c r="K1361" s="8"/>
      <c r="L1361" s="40"/>
      <c r="M1361" s="8"/>
      <c r="N1361" s="40">
        <v>22</v>
      </c>
      <c r="O1361" s="8">
        <f t="shared" si="197"/>
        <v>0.41</v>
      </c>
      <c r="P1361" s="40"/>
      <c r="Q1361" s="8"/>
      <c r="R1361" s="157">
        <f t="shared" si="193"/>
        <v>4.881778716860607</v>
      </c>
      <c r="S1361" s="9">
        <f t="shared" si="194"/>
        <v>1.5499999999999998</v>
      </c>
      <c r="T1361" s="9"/>
    </row>
    <row r="1362" spans="1:20" s="16" customFormat="1" ht="13.5" customHeight="1" x14ac:dyDescent="0.15">
      <c r="A1362" s="10">
        <v>1361</v>
      </c>
      <c r="B1362" s="7" t="s">
        <v>461</v>
      </c>
      <c r="C1362" s="70" t="s">
        <v>462</v>
      </c>
      <c r="D1362" s="40">
        <v>16.775880756496509</v>
      </c>
      <c r="E1362" s="8">
        <f t="shared" si="195"/>
        <v>5.31</v>
      </c>
      <c r="F1362" s="40"/>
      <c r="G1362" s="8"/>
      <c r="H1362" s="40"/>
      <c r="I1362" s="8"/>
      <c r="J1362" s="8"/>
      <c r="K1362" s="8"/>
      <c r="L1362" s="40"/>
      <c r="M1362" s="8"/>
      <c r="N1362" s="40">
        <v>34</v>
      </c>
      <c r="O1362" s="8">
        <f t="shared" si="197"/>
        <v>0.63</v>
      </c>
      <c r="P1362" s="40">
        <v>5</v>
      </c>
      <c r="Q1362" s="8">
        <f>ROUND(P1362*$U$3/60,2)</f>
        <v>1.58</v>
      </c>
      <c r="R1362" s="157">
        <f t="shared" si="193"/>
        <v>23.759214089829843</v>
      </c>
      <c r="S1362" s="9">
        <f t="shared" si="194"/>
        <v>7.52</v>
      </c>
      <c r="T1362" s="9"/>
    </row>
    <row r="1363" spans="1:20" s="16" customFormat="1" ht="13.5" customHeight="1" x14ac:dyDescent="0.15">
      <c r="A1363" s="10">
        <v>1362</v>
      </c>
      <c r="B1363" s="7" t="s">
        <v>463</v>
      </c>
      <c r="C1363" s="70" t="s">
        <v>5027</v>
      </c>
      <c r="D1363" s="40">
        <v>3.631550552830189</v>
      </c>
      <c r="E1363" s="8">
        <f t="shared" si="195"/>
        <v>1.1499999999999999</v>
      </c>
      <c r="F1363" s="40"/>
      <c r="G1363" s="8"/>
      <c r="H1363" s="40"/>
      <c r="I1363" s="8"/>
      <c r="J1363" s="8"/>
      <c r="K1363" s="8"/>
      <c r="L1363" s="40"/>
      <c r="M1363" s="8"/>
      <c r="N1363" s="40">
        <v>1</v>
      </c>
      <c r="O1363" s="8">
        <f t="shared" si="197"/>
        <v>0.02</v>
      </c>
      <c r="P1363" s="40">
        <v>5</v>
      </c>
      <c r="Q1363" s="8">
        <f>ROUND(P1363*$U$3/60,2)</f>
        <v>1.58</v>
      </c>
      <c r="R1363" s="157">
        <f t="shared" si="193"/>
        <v>8.689883886163523</v>
      </c>
      <c r="S1363" s="9">
        <f t="shared" si="194"/>
        <v>2.75</v>
      </c>
      <c r="T1363" s="9"/>
    </row>
    <row r="1364" spans="1:20" s="16" customFormat="1" ht="13.5" customHeight="1" x14ac:dyDescent="0.15">
      <c r="A1364" s="10">
        <v>1363</v>
      </c>
      <c r="B1364" s="7" t="s">
        <v>464</v>
      </c>
      <c r="C1364" s="70" t="s">
        <v>465</v>
      </c>
      <c r="D1364" s="40">
        <v>3.631550552830189</v>
      </c>
      <c r="E1364" s="8">
        <f t="shared" si="195"/>
        <v>1.1499999999999999</v>
      </c>
      <c r="F1364" s="40"/>
      <c r="G1364" s="8"/>
      <c r="H1364" s="40"/>
      <c r="I1364" s="8"/>
      <c r="J1364" s="8"/>
      <c r="K1364" s="8"/>
      <c r="L1364" s="40"/>
      <c r="M1364" s="8"/>
      <c r="N1364" s="40">
        <v>1</v>
      </c>
      <c r="O1364" s="8">
        <f t="shared" si="197"/>
        <v>0.02</v>
      </c>
      <c r="P1364" s="40">
        <v>5</v>
      </c>
      <c r="Q1364" s="8">
        <f>ROUND(P1364*$U$3/60,2)</f>
        <v>1.58</v>
      </c>
      <c r="R1364" s="157">
        <f t="shared" si="193"/>
        <v>8.689883886163523</v>
      </c>
      <c r="S1364" s="9">
        <f t="shared" si="194"/>
        <v>2.75</v>
      </c>
      <c r="T1364" s="9"/>
    </row>
    <row r="1365" spans="1:20" s="16" customFormat="1" ht="13.5" customHeight="1" x14ac:dyDescent="0.15">
      <c r="A1365" s="10">
        <v>1364</v>
      </c>
      <c r="B1365" s="7" t="s">
        <v>466</v>
      </c>
      <c r="C1365" s="70" t="s">
        <v>5028</v>
      </c>
      <c r="D1365" s="40">
        <v>3.631550552830189</v>
      </c>
      <c r="E1365" s="8">
        <f t="shared" si="195"/>
        <v>1.1499999999999999</v>
      </c>
      <c r="F1365" s="40"/>
      <c r="G1365" s="8"/>
      <c r="H1365" s="40"/>
      <c r="I1365" s="8"/>
      <c r="J1365" s="8"/>
      <c r="K1365" s="8"/>
      <c r="L1365" s="40"/>
      <c r="M1365" s="8"/>
      <c r="N1365" s="40">
        <v>1</v>
      </c>
      <c r="O1365" s="8">
        <f t="shared" si="197"/>
        <v>0.02</v>
      </c>
      <c r="P1365" s="40">
        <v>5</v>
      </c>
      <c r="Q1365" s="8">
        <f>ROUND(P1365*$U$3/60,2)</f>
        <v>1.58</v>
      </c>
      <c r="R1365" s="157">
        <f t="shared" si="193"/>
        <v>8.689883886163523</v>
      </c>
      <c r="S1365" s="9">
        <f t="shared" si="194"/>
        <v>2.75</v>
      </c>
      <c r="T1365" s="9"/>
    </row>
    <row r="1366" spans="1:20" s="16" customFormat="1" ht="13.5" customHeight="1" x14ac:dyDescent="0.15">
      <c r="A1366" s="10">
        <v>1365</v>
      </c>
      <c r="B1366" s="7" t="s">
        <v>467</v>
      </c>
      <c r="C1366" s="70" t="s">
        <v>468</v>
      </c>
      <c r="D1366" s="40">
        <v>34.922579130912133</v>
      </c>
      <c r="E1366" s="8">
        <f t="shared" si="195"/>
        <v>11.06</v>
      </c>
      <c r="F1366" s="40"/>
      <c r="G1366" s="8"/>
      <c r="H1366" s="40"/>
      <c r="I1366" s="8"/>
      <c r="J1366" s="8"/>
      <c r="K1366" s="8"/>
      <c r="L1366" s="40"/>
      <c r="M1366" s="8"/>
      <c r="N1366" s="40">
        <v>41</v>
      </c>
      <c r="O1366" s="8">
        <f t="shared" si="197"/>
        <v>0.76</v>
      </c>
      <c r="P1366" s="40">
        <v>5</v>
      </c>
      <c r="Q1366" s="8">
        <f>ROUND(P1366*$U$3/60,2)</f>
        <v>1.58</v>
      </c>
      <c r="R1366" s="157">
        <f t="shared" si="193"/>
        <v>42.314245797578799</v>
      </c>
      <c r="S1366" s="9">
        <f t="shared" si="194"/>
        <v>13.4</v>
      </c>
      <c r="T1366" s="9"/>
    </row>
    <row r="1367" spans="1:20" s="16" customFormat="1" ht="13.5" customHeight="1" x14ac:dyDescent="0.15">
      <c r="A1367" s="10">
        <v>1366</v>
      </c>
      <c r="B1367" s="7" t="s">
        <v>469</v>
      </c>
      <c r="C1367" s="70" t="s">
        <v>470</v>
      </c>
      <c r="D1367" s="40">
        <v>2.9395751020363674</v>
      </c>
      <c r="E1367" s="8">
        <f t="shared" si="195"/>
        <v>0.93</v>
      </c>
      <c r="F1367" s="40"/>
      <c r="G1367" s="8"/>
      <c r="H1367" s="40"/>
      <c r="I1367" s="8"/>
      <c r="J1367" s="8"/>
      <c r="K1367" s="8"/>
      <c r="L1367" s="40"/>
      <c r="M1367" s="8"/>
      <c r="N1367" s="40">
        <v>21</v>
      </c>
      <c r="O1367" s="8">
        <f t="shared" si="197"/>
        <v>0.39</v>
      </c>
      <c r="P1367" s="40"/>
      <c r="Q1367" s="8"/>
      <c r="R1367" s="157">
        <f t="shared" si="193"/>
        <v>4.1645751020363679</v>
      </c>
      <c r="S1367" s="9">
        <f t="shared" si="194"/>
        <v>1.32</v>
      </c>
      <c r="T1367" s="9"/>
    </row>
    <row r="1368" spans="1:20" s="16" customFormat="1" ht="13.5" customHeight="1" x14ac:dyDescent="0.15">
      <c r="A1368" s="10">
        <v>1367</v>
      </c>
      <c r="B1368" s="7" t="s">
        <v>471</v>
      </c>
      <c r="C1368" s="70" t="s">
        <v>472</v>
      </c>
      <c r="D1368" s="40">
        <v>28.442022548719901</v>
      </c>
      <c r="E1368" s="8">
        <f t="shared" si="195"/>
        <v>9.01</v>
      </c>
      <c r="F1368" s="40"/>
      <c r="G1368" s="8"/>
      <c r="H1368" s="40"/>
      <c r="I1368" s="8"/>
      <c r="J1368" s="8"/>
      <c r="K1368" s="8"/>
      <c r="L1368" s="40"/>
      <c r="M1368" s="8"/>
      <c r="N1368" s="40">
        <v>16</v>
      </c>
      <c r="O1368" s="8">
        <f t="shared" si="197"/>
        <v>0.3</v>
      </c>
      <c r="P1368" s="40">
        <v>5</v>
      </c>
      <c r="Q1368" s="8">
        <f t="shared" ref="Q1368:Q1377" si="198">ROUND(P1368*$U$3/60,2)</f>
        <v>1.58</v>
      </c>
      <c r="R1368" s="157">
        <f t="shared" si="193"/>
        <v>34.375355882053235</v>
      </c>
      <c r="S1368" s="9">
        <f t="shared" si="194"/>
        <v>10.89</v>
      </c>
      <c r="T1368" s="9"/>
    </row>
    <row r="1369" spans="1:20" s="16" customFormat="1" ht="13.5" customHeight="1" x14ac:dyDescent="0.15">
      <c r="A1369" s="10">
        <v>1368</v>
      </c>
      <c r="B1369" s="7" t="s">
        <v>473</v>
      </c>
      <c r="C1369" s="70" t="s">
        <v>5029</v>
      </c>
      <c r="D1369" s="40">
        <v>2.8296357894380639</v>
      </c>
      <c r="E1369" s="8">
        <f t="shared" si="195"/>
        <v>0.9</v>
      </c>
      <c r="F1369" s="40"/>
      <c r="G1369" s="8"/>
      <c r="H1369" s="40"/>
      <c r="I1369" s="8"/>
      <c r="J1369" s="8"/>
      <c r="K1369" s="8"/>
      <c r="L1369" s="40"/>
      <c r="M1369" s="8"/>
      <c r="N1369" s="40">
        <v>1</v>
      </c>
      <c r="O1369" s="8">
        <f t="shared" si="197"/>
        <v>0.02</v>
      </c>
      <c r="P1369" s="40">
        <v>5</v>
      </c>
      <c r="Q1369" s="8">
        <f t="shared" si="198"/>
        <v>1.58</v>
      </c>
      <c r="R1369" s="157">
        <f t="shared" si="193"/>
        <v>7.8879691227713975</v>
      </c>
      <c r="S1369" s="9">
        <f t="shared" si="194"/>
        <v>2.5</v>
      </c>
      <c r="T1369" s="9"/>
    </row>
    <row r="1370" spans="1:20" s="16" customFormat="1" ht="13.5" customHeight="1" x14ac:dyDescent="0.15">
      <c r="A1370" s="10">
        <v>1369</v>
      </c>
      <c r="B1370" s="7" t="s">
        <v>474</v>
      </c>
      <c r="C1370" s="70" t="s">
        <v>5030</v>
      </c>
      <c r="D1370" s="40">
        <v>2.8296357894380639</v>
      </c>
      <c r="E1370" s="8">
        <f t="shared" si="195"/>
        <v>0.9</v>
      </c>
      <c r="F1370" s="40"/>
      <c r="G1370" s="8"/>
      <c r="H1370" s="40"/>
      <c r="I1370" s="8"/>
      <c r="J1370" s="8"/>
      <c r="K1370" s="8"/>
      <c r="L1370" s="40"/>
      <c r="M1370" s="8"/>
      <c r="N1370" s="40">
        <v>1</v>
      </c>
      <c r="O1370" s="8">
        <f t="shared" si="197"/>
        <v>0.02</v>
      </c>
      <c r="P1370" s="40">
        <v>5</v>
      </c>
      <c r="Q1370" s="8">
        <f t="shared" si="198"/>
        <v>1.58</v>
      </c>
      <c r="R1370" s="157">
        <f t="shared" si="193"/>
        <v>7.8879691227713975</v>
      </c>
      <c r="S1370" s="9">
        <f t="shared" si="194"/>
        <v>2.5</v>
      </c>
      <c r="T1370" s="9"/>
    </row>
    <row r="1371" spans="1:20" s="16" customFormat="1" ht="13.5" customHeight="1" x14ac:dyDescent="0.15">
      <c r="A1371" s="10">
        <v>1370</v>
      </c>
      <c r="B1371" s="7" t="s">
        <v>475</v>
      </c>
      <c r="C1371" s="70" t="s">
        <v>476</v>
      </c>
      <c r="D1371" s="40">
        <v>43.931754097907984</v>
      </c>
      <c r="E1371" s="8">
        <f t="shared" si="195"/>
        <v>13.91</v>
      </c>
      <c r="F1371" s="40"/>
      <c r="G1371" s="8"/>
      <c r="H1371" s="40"/>
      <c r="I1371" s="8"/>
      <c r="J1371" s="8"/>
      <c r="K1371" s="8"/>
      <c r="L1371" s="40"/>
      <c r="M1371" s="8"/>
      <c r="N1371" s="40">
        <v>48</v>
      </c>
      <c r="O1371" s="8">
        <f t="shared" si="197"/>
        <v>0.89</v>
      </c>
      <c r="P1371" s="40">
        <v>5</v>
      </c>
      <c r="Q1371" s="8">
        <f t="shared" si="198"/>
        <v>1.58</v>
      </c>
      <c r="R1371" s="157">
        <f t="shared" si="193"/>
        <v>51.731754097907981</v>
      </c>
      <c r="S1371" s="9">
        <f t="shared" si="194"/>
        <v>16.380000000000003</v>
      </c>
      <c r="T1371" s="9"/>
    </row>
    <row r="1372" spans="1:20" s="16" customFormat="1" ht="13.5" customHeight="1" x14ac:dyDescent="0.15">
      <c r="A1372" s="10">
        <v>1371</v>
      </c>
      <c r="B1372" s="7" t="s">
        <v>477</v>
      </c>
      <c r="C1372" s="70" t="s">
        <v>5031</v>
      </c>
      <c r="D1372" s="40">
        <v>3.631550552830189</v>
      </c>
      <c r="E1372" s="8">
        <f t="shared" si="195"/>
        <v>1.1499999999999999</v>
      </c>
      <c r="F1372" s="40"/>
      <c r="G1372" s="8"/>
      <c r="H1372" s="40"/>
      <c r="I1372" s="8"/>
      <c r="J1372" s="8"/>
      <c r="K1372" s="8"/>
      <c r="L1372" s="40"/>
      <c r="M1372" s="8"/>
      <c r="N1372" s="40">
        <v>1</v>
      </c>
      <c r="O1372" s="8">
        <f t="shared" si="197"/>
        <v>0.02</v>
      </c>
      <c r="P1372" s="40">
        <v>5</v>
      </c>
      <c r="Q1372" s="8">
        <f t="shared" si="198"/>
        <v>1.58</v>
      </c>
      <c r="R1372" s="157">
        <f t="shared" si="193"/>
        <v>8.689883886163523</v>
      </c>
      <c r="S1372" s="9">
        <f t="shared" si="194"/>
        <v>2.75</v>
      </c>
      <c r="T1372" s="9"/>
    </row>
    <row r="1373" spans="1:20" s="16" customFormat="1" ht="13.5" customHeight="1" x14ac:dyDescent="0.15">
      <c r="A1373" s="10">
        <v>1372</v>
      </c>
      <c r="B1373" s="7" t="s">
        <v>478</v>
      </c>
      <c r="C1373" s="70" t="s">
        <v>479</v>
      </c>
      <c r="D1373" s="40">
        <v>3.1538743399999998</v>
      </c>
      <c r="E1373" s="8">
        <f t="shared" si="195"/>
        <v>1</v>
      </c>
      <c r="F1373" s="40"/>
      <c r="G1373" s="8"/>
      <c r="H1373" s="40"/>
      <c r="I1373" s="8"/>
      <c r="J1373" s="8"/>
      <c r="K1373" s="8"/>
      <c r="L1373" s="40"/>
      <c r="M1373" s="8"/>
      <c r="N1373" s="40"/>
      <c r="O1373" s="8"/>
      <c r="P1373" s="40">
        <v>5</v>
      </c>
      <c r="Q1373" s="8">
        <f t="shared" si="198"/>
        <v>1.58</v>
      </c>
      <c r="R1373" s="157">
        <f t="shared" si="193"/>
        <v>8.1538743399999998</v>
      </c>
      <c r="S1373" s="9">
        <f t="shared" si="194"/>
        <v>2.58</v>
      </c>
      <c r="T1373" s="9"/>
    </row>
    <row r="1374" spans="1:20" s="16" customFormat="1" ht="13.5" customHeight="1" x14ac:dyDescent="0.15">
      <c r="A1374" s="10">
        <v>1373</v>
      </c>
      <c r="B1374" s="7" t="s">
        <v>480</v>
      </c>
      <c r="C1374" s="70" t="s">
        <v>481</v>
      </c>
      <c r="D1374" s="40">
        <v>3.631550552830189</v>
      </c>
      <c r="E1374" s="8">
        <f t="shared" si="195"/>
        <v>1.1499999999999999</v>
      </c>
      <c r="F1374" s="40"/>
      <c r="G1374" s="8"/>
      <c r="H1374" s="40"/>
      <c r="I1374" s="8"/>
      <c r="J1374" s="8"/>
      <c r="K1374" s="8"/>
      <c r="L1374" s="40"/>
      <c r="M1374" s="8"/>
      <c r="N1374" s="40">
        <v>1</v>
      </c>
      <c r="O1374" s="8">
        <f>ROUND(N1374*$U$3*3.5/3600,2)</f>
        <v>0.02</v>
      </c>
      <c r="P1374" s="40">
        <v>5</v>
      </c>
      <c r="Q1374" s="8">
        <f t="shared" si="198"/>
        <v>1.58</v>
      </c>
      <c r="R1374" s="157">
        <f t="shared" si="193"/>
        <v>8.689883886163523</v>
      </c>
      <c r="S1374" s="9">
        <f t="shared" si="194"/>
        <v>2.75</v>
      </c>
      <c r="T1374" s="9"/>
    </row>
    <row r="1375" spans="1:20" s="16" customFormat="1" ht="13.5" customHeight="1" x14ac:dyDescent="0.15">
      <c r="A1375" s="10">
        <v>1374</v>
      </c>
      <c r="B1375" s="7" t="s">
        <v>482</v>
      </c>
      <c r="C1375" s="70" t="s">
        <v>5032</v>
      </c>
      <c r="D1375" s="40">
        <v>5.7333911582421528</v>
      </c>
      <c r="E1375" s="8">
        <f t="shared" si="195"/>
        <v>1.82</v>
      </c>
      <c r="F1375" s="40"/>
      <c r="G1375" s="8"/>
      <c r="H1375" s="40"/>
      <c r="I1375" s="8"/>
      <c r="J1375" s="8"/>
      <c r="K1375" s="8"/>
      <c r="L1375" s="40"/>
      <c r="M1375" s="8"/>
      <c r="N1375" s="40"/>
      <c r="O1375" s="8"/>
      <c r="P1375" s="40">
        <v>5</v>
      </c>
      <c r="Q1375" s="8">
        <f t="shared" si="198"/>
        <v>1.58</v>
      </c>
      <c r="R1375" s="157">
        <f t="shared" si="193"/>
        <v>10.733391158242153</v>
      </c>
      <c r="S1375" s="9">
        <f t="shared" si="194"/>
        <v>3.4000000000000004</v>
      </c>
      <c r="T1375" s="9"/>
    </row>
    <row r="1376" spans="1:20" s="16" customFormat="1" ht="13.5" customHeight="1" x14ac:dyDescent="0.15">
      <c r="A1376" s="10">
        <v>1375</v>
      </c>
      <c r="B1376" s="7" t="s">
        <v>483</v>
      </c>
      <c r="C1376" s="70" t="s">
        <v>484</v>
      </c>
      <c r="D1376" s="40">
        <v>5.7333911582421528</v>
      </c>
      <c r="E1376" s="8">
        <f t="shared" si="195"/>
        <v>1.82</v>
      </c>
      <c r="F1376" s="40"/>
      <c r="G1376" s="8"/>
      <c r="H1376" s="40"/>
      <c r="I1376" s="8"/>
      <c r="J1376" s="8"/>
      <c r="K1376" s="8"/>
      <c r="L1376" s="40"/>
      <c r="M1376" s="8"/>
      <c r="N1376" s="40"/>
      <c r="O1376" s="8"/>
      <c r="P1376" s="40">
        <v>5</v>
      </c>
      <c r="Q1376" s="8">
        <f t="shared" si="198"/>
        <v>1.58</v>
      </c>
      <c r="R1376" s="157">
        <f t="shared" si="193"/>
        <v>10.733391158242153</v>
      </c>
      <c r="S1376" s="9">
        <f t="shared" si="194"/>
        <v>3.4000000000000004</v>
      </c>
      <c r="T1376" s="9"/>
    </row>
    <row r="1377" spans="1:20" s="16" customFormat="1" ht="13.5" customHeight="1" x14ac:dyDescent="0.15">
      <c r="A1377" s="10">
        <v>1376</v>
      </c>
      <c r="B1377" s="7" t="s">
        <v>485</v>
      </c>
      <c r="C1377" s="70" t="s">
        <v>486</v>
      </c>
      <c r="D1377" s="40">
        <v>10.310366799381331</v>
      </c>
      <c r="E1377" s="8">
        <f t="shared" si="195"/>
        <v>3.26</v>
      </c>
      <c r="F1377" s="40"/>
      <c r="G1377" s="8"/>
      <c r="H1377" s="40"/>
      <c r="I1377" s="8"/>
      <c r="J1377" s="8"/>
      <c r="K1377" s="8"/>
      <c r="L1377" s="40"/>
      <c r="M1377" s="8"/>
      <c r="N1377" s="40"/>
      <c r="O1377" s="8"/>
      <c r="P1377" s="40">
        <v>5</v>
      </c>
      <c r="Q1377" s="8">
        <f t="shared" si="198"/>
        <v>1.58</v>
      </c>
      <c r="R1377" s="157">
        <f t="shared" si="193"/>
        <v>15.310366799381331</v>
      </c>
      <c r="S1377" s="9">
        <f t="shared" si="194"/>
        <v>4.84</v>
      </c>
      <c r="T1377" s="9"/>
    </row>
    <row r="1378" spans="1:20" s="16" customFormat="1" ht="13.5" customHeight="1" x14ac:dyDescent="0.15">
      <c r="A1378" s="10">
        <v>1377</v>
      </c>
      <c r="B1378" s="7" t="s">
        <v>487</v>
      </c>
      <c r="C1378" s="70" t="s">
        <v>488</v>
      </c>
      <c r="D1378" s="40">
        <v>3.1349591542956556</v>
      </c>
      <c r="E1378" s="8">
        <f t="shared" si="195"/>
        <v>0.99</v>
      </c>
      <c r="F1378" s="40"/>
      <c r="G1378" s="8"/>
      <c r="H1378" s="40"/>
      <c r="I1378" s="8"/>
      <c r="J1378" s="8"/>
      <c r="K1378" s="8"/>
      <c r="L1378" s="40"/>
      <c r="M1378" s="8"/>
      <c r="N1378" s="40">
        <v>21</v>
      </c>
      <c r="O1378" s="8">
        <f t="shared" ref="O1378:O1410" si="199">ROUND(N1378*$U$3*3.5/3600,2)</f>
        <v>0.39</v>
      </c>
      <c r="P1378" s="40"/>
      <c r="Q1378" s="8"/>
      <c r="R1378" s="157">
        <f t="shared" si="193"/>
        <v>4.3599591542956553</v>
      </c>
      <c r="S1378" s="9">
        <f t="shared" si="194"/>
        <v>1.38</v>
      </c>
      <c r="T1378" s="9"/>
    </row>
    <row r="1379" spans="1:20" s="16" customFormat="1" ht="13.5" customHeight="1" x14ac:dyDescent="0.15">
      <c r="A1379" s="10">
        <v>1378</v>
      </c>
      <c r="B1379" s="7" t="s">
        <v>489</v>
      </c>
      <c r="C1379" s="70" t="s">
        <v>5033</v>
      </c>
      <c r="D1379" s="40">
        <v>27.706340042181793</v>
      </c>
      <c r="E1379" s="8">
        <f t="shared" si="195"/>
        <v>8.77</v>
      </c>
      <c r="F1379" s="40"/>
      <c r="G1379" s="8"/>
      <c r="H1379" s="40"/>
      <c r="I1379" s="8"/>
      <c r="J1379" s="8"/>
      <c r="K1379" s="8"/>
      <c r="L1379" s="40"/>
      <c r="M1379" s="8"/>
      <c r="N1379" s="40">
        <v>53</v>
      </c>
      <c r="O1379" s="8">
        <f t="shared" si="199"/>
        <v>0.98</v>
      </c>
      <c r="P1379" s="40">
        <v>5</v>
      </c>
      <c r="Q1379" s="8">
        <f t="shared" ref="Q1379:Q1384" si="200">ROUND(P1379*$U$3/60,2)</f>
        <v>1.58</v>
      </c>
      <c r="R1379" s="157">
        <f t="shared" si="193"/>
        <v>35.798006708848462</v>
      </c>
      <c r="S1379" s="9">
        <f t="shared" si="194"/>
        <v>11.33</v>
      </c>
      <c r="T1379" s="9"/>
    </row>
    <row r="1380" spans="1:20" s="16" customFormat="1" ht="13.5" customHeight="1" x14ac:dyDescent="0.15">
      <c r="A1380" s="10">
        <v>1379</v>
      </c>
      <c r="B1380" s="7" t="s">
        <v>490</v>
      </c>
      <c r="C1380" s="70" t="s">
        <v>5034</v>
      </c>
      <c r="D1380" s="40">
        <v>35.836479174415267</v>
      </c>
      <c r="E1380" s="8">
        <f t="shared" si="195"/>
        <v>11.35</v>
      </c>
      <c r="F1380" s="40"/>
      <c r="G1380" s="8"/>
      <c r="H1380" s="40"/>
      <c r="I1380" s="8"/>
      <c r="J1380" s="8"/>
      <c r="K1380" s="8"/>
      <c r="L1380" s="40"/>
      <c r="M1380" s="8"/>
      <c r="N1380" s="40">
        <v>53</v>
      </c>
      <c r="O1380" s="8">
        <f t="shared" si="199"/>
        <v>0.98</v>
      </c>
      <c r="P1380" s="40">
        <v>5</v>
      </c>
      <c r="Q1380" s="8">
        <f t="shared" si="200"/>
        <v>1.58</v>
      </c>
      <c r="R1380" s="157">
        <f t="shared" si="193"/>
        <v>43.928145841081935</v>
      </c>
      <c r="S1380" s="9">
        <f t="shared" si="194"/>
        <v>13.91</v>
      </c>
      <c r="T1380" s="9"/>
    </row>
    <row r="1381" spans="1:20" s="16" customFormat="1" ht="13.5" customHeight="1" x14ac:dyDescent="0.15">
      <c r="A1381" s="10">
        <v>1380</v>
      </c>
      <c r="B1381" s="7" t="s">
        <v>491</v>
      </c>
      <c r="C1381" s="70" t="s">
        <v>5035</v>
      </c>
      <c r="D1381" s="40">
        <v>2.8296357894380639</v>
      </c>
      <c r="E1381" s="8">
        <f t="shared" si="195"/>
        <v>0.9</v>
      </c>
      <c r="F1381" s="40"/>
      <c r="G1381" s="8"/>
      <c r="H1381" s="40"/>
      <c r="I1381" s="8"/>
      <c r="J1381" s="8"/>
      <c r="K1381" s="8"/>
      <c r="L1381" s="40"/>
      <c r="M1381" s="8"/>
      <c r="N1381" s="40">
        <v>1</v>
      </c>
      <c r="O1381" s="8">
        <f t="shared" si="199"/>
        <v>0.02</v>
      </c>
      <c r="P1381" s="40">
        <v>5</v>
      </c>
      <c r="Q1381" s="8">
        <f t="shared" si="200"/>
        <v>1.58</v>
      </c>
      <c r="R1381" s="157">
        <f t="shared" si="193"/>
        <v>7.8879691227713975</v>
      </c>
      <c r="S1381" s="9">
        <f t="shared" si="194"/>
        <v>2.5</v>
      </c>
      <c r="T1381" s="9"/>
    </row>
    <row r="1382" spans="1:20" s="16" customFormat="1" ht="13.5" customHeight="1" x14ac:dyDescent="0.15">
      <c r="A1382" s="10">
        <v>1381</v>
      </c>
      <c r="B1382" s="7" t="s">
        <v>492</v>
      </c>
      <c r="C1382" s="70" t="s">
        <v>5036</v>
      </c>
      <c r="D1382" s="40">
        <v>2.8296357894380639</v>
      </c>
      <c r="E1382" s="8">
        <f t="shared" si="195"/>
        <v>0.9</v>
      </c>
      <c r="F1382" s="40"/>
      <c r="G1382" s="8"/>
      <c r="H1382" s="40"/>
      <c r="I1382" s="8"/>
      <c r="J1382" s="8"/>
      <c r="K1382" s="8"/>
      <c r="L1382" s="40"/>
      <c r="M1382" s="8"/>
      <c r="N1382" s="40">
        <v>1</v>
      </c>
      <c r="O1382" s="8">
        <f t="shared" si="199"/>
        <v>0.02</v>
      </c>
      <c r="P1382" s="40">
        <v>5</v>
      </c>
      <c r="Q1382" s="8">
        <f t="shared" si="200"/>
        <v>1.58</v>
      </c>
      <c r="R1382" s="157">
        <f t="shared" si="193"/>
        <v>7.8879691227713975</v>
      </c>
      <c r="S1382" s="9">
        <f t="shared" si="194"/>
        <v>2.5</v>
      </c>
      <c r="T1382" s="9"/>
    </row>
    <row r="1383" spans="1:20" s="16" customFormat="1" ht="13.5" customHeight="1" x14ac:dyDescent="0.15">
      <c r="A1383" s="10">
        <v>1382</v>
      </c>
      <c r="B1383" s="7" t="s">
        <v>493</v>
      </c>
      <c r="C1383" s="70" t="s">
        <v>494</v>
      </c>
      <c r="D1383" s="40">
        <v>14.934393047127264</v>
      </c>
      <c r="E1383" s="8">
        <f t="shared" si="195"/>
        <v>4.7300000000000004</v>
      </c>
      <c r="F1383" s="40"/>
      <c r="G1383" s="8"/>
      <c r="H1383" s="40"/>
      <c r="I1383" s="8"/>
      <c r="J1383" s="8"/>
      <c r="K1383" s="8"/>
      <c r="L1383" s="40"/>
      <c r="M1383" s="8"/>
      <c r="N1383" s="40">
        <v>48</v>
      </c>
      <c r="O1383" s="8">
        <f t="shared" si="199"/>
        <v>0.89</v>
      </c>
      <c r="P1383" s="40">
        <v>5</v>
      </c>
      <c r="Q1383" s="8">
        <f t="shared" si="200"/>
        <v>1.58</v>
      </c>
      <c r="R1383" s="157">
        <f t="shared" si="193"/>
        <v>22.734393047127266</v>
      </c>
      <c r="S1383" s="9">
        <f t="shared" si="194"/>
        <v>7.2</v>
      </c>
      <c r="T1383" s="9"/>
    </row>
    <row r="1384" spans="1:20" s="16" customFormat="1" ht="13.5" customHeight="1" x14ac:dyDescent="0.15">
      <c r="A1384" s="10">
        <v>1383</v>
      </c>
      <c r="B1384" s="7" t="s">
        <v>495</v>
      </c>
      <c r="C1384" s="70" t="s">
        <v>5037</v>
      </c>
      <c r="D1384" s="40">
        <v>2.8296357894380639</v>
      </c>
      <c r="E1384" s="8">
        <f t="shared" si="195"/>
        <v>0.9</v>
      </c>
      <c r="F1384" s="40"/>
      <c r="G1384" s="8"/>
      <c r="H1384" s="40"/>
      <c r="I1384" s="8"/>
      <c r="J1384" s="8"/>
      <c r="K1384" s="8"/>
      <c r="L1384" s="40"/>
      <c r="M1384" s="8"/>
      <c r="N1384" s="40">
        <v>1</v>
      </c>
      <c r="O1384" s="8">
        <f t="shared" si="199"/>
        <v>0.02</v>
      </c>
      <c r="P1384" s="40">
        <v>5</v>
      </c>
      <c r="Q1384" s="8">
        <f t="shared" si="200"/>
        <v>1.58</v>
      </c>
      <c r="R1384" s="157">
        <f t="shared" si="193"/>
        <v>7.8879691227713975</v>
      </c>
      <c r="S1384" s="9">
        <f t="shared" si="194"/>
        <v>2.5</v>
      </c>
      <c r="T1384" s="9"/>
    </row>
    <row r="1385" spans="1:20" s="16" customFormat="1" ht="13.5" customHeight="1" x14ac:dyDescent="0.15">
      <c r="A1385" s="10">
        <v>1384</v>
      </c>
      <c r="B1385" s="7" t="s">
        <v>496</v>
      </c>
      <c r="C1385" s="70" t="s">
        <v>497</v>
      </c>
      <c r="D1385" s="40">
        <v>9.8564529997789752</v>
      </c>
      <c r="E1385" s="8">
        <f t="shared" si="195"/>
        <v>3.12</v>
      </c>
      <c r="F1385" s="40"/>
      <c r="G1385" s="8"/>
      <c r="H1385" s="40"/>
      <c r="I1385" s="8"/>
      <c r="J1385" s="8"/>
      <c r="K1385" s="8"/>
      <c r="L1385" s="40"/>
      <c r="M1385" s="8"/>
      <c r="N1385" s="40">
        <v>26</v>
      </c>
      <c r="O1385" s="8">
        <f t="shared" si="199"/>
        <v>0.48</v>
      </c>
      <c r="P1385" s="40"/>
      <c r="Q1385" s="8"/>
      <c r="R1385" s="157">
        <f t="shared" si="193"/>
        <v>11.373119666445643</v>
      </c>
      <c r="S1385" s="9">
        <f t="shared" si="194"/>
        <v>3.6</v>
      </c>
      <c r="T1385" s="9"/>
    </row>
    <row r="1386" spans="1:20" s="16" customFormat="1" ht="13.5" customHeight="1" x14ac:dyDescent="0.15">
      <c r="A1386" s="10">
        <v>1385</v>
      </c>
      <c r="B1386" s="7" t="s">
        <v>498</v>
      </c>
      <c r="C1386" s="70" t="s">
        <v>5038</v>
      </c>
      <c r="D1386" s="40">
        <v>26.97077349238937</v>
      </c>
      <c r="E1386" s="8">
        <f t="shared" si="195"/>
        <v>8.5399999999999991</v>
      </c>
      <c r="F1386" s="40"/>
      <c r="G1386" s="8"/>
      <c r="H1386" s="40"/>
      <c r="I1386" s="8"/>
      <c r="J1386" s="8"/>
      <c r="K1386" s="8"/>
      <c r="L1386" s="40"/>
      <c r="M1386" s="8"/>
      <c r="N1386" s="40">
        <v>52</v>
      </c>
      <c r="O1386" s="8">
        <f t="shared" si="199"/>
        <v>0.96</v>
      </c>
      <c r="P1386" s="40">
        <v>5</v>
      </c>
      <c r="Q1386" s="8">
        <f t="shared" ref="Q1386:Q1404" si="201">ROUND(P1386*$U$3/60,2)</f>
        <v>1.58</v>
      </c>
      <c r="R1386" s="157">
        <f t="shared" si="193"/>
        <v>35.004106825722701</v>
      </c>
      <c r="S1386" s="9">
        <f t="shared" si="194"/>
        <v>11.08</v>
      </c>
      <c r="T1386" s="9"/>
    </row>
    <row r="1387" spans="1:20" s="16" customFormat="1" ht="13.5" customHeight="1" x14ac:dyDescent="0.15">
      <c r="A1387" s="10">
        <v>1386</v>
      </c>
      <c r="B1387" s="7" t="s">
        <v>499</v>
      </c>
      <c r="C1387" s="70" t="s">
        <v>5039</v>
      </c>
      <c r="D1387" s="40">
        <v>2.8296357894380639</v>
      </c>
      <c r="E1387" s="8">
        <f t="shared" si="195"/>
        <v>0.9</v>
      </c>
      <c r="F1387" s="40"/>
      <c r="G1387" s="8"/>
      <c r="H1387" s="40"/>
      <c r="I1387" s="8"/>
      <c r="J1387" s="8"/>
      <c r="K1387" s="8"/>
      <c r="L1387" s="40"/>
      <c r="M1387" s="8"/>
      <c r="N1387" s="40">
        <v>1</v>
      </c>
      <c r="O1387" s="8">
        <f t="shared" si="199"/>
        <v>0.02</v>
      </c>
      <c r="P1387" s="40">
        <v>5</v>
      </c>
      <c r="Q1387" s="8">
        <f t="shared" si="201"/>
        <v>1.58</v>
      </c>
      <c r="R1387" s="157">
        <f t="shared" si="193"/>
        <v>7.8879691227713975</v>
      </c>
      <c r="S1387" s="9">
        <f t="shared" si="194"/>
        <v>2.5</v>
      </c>
      <c r="T1387" s="9"/>
    </row>
    <row r="1388" spans="1:20" s="16" customFormat="1" ht="13.5" customHeight="1" x14ac:dyDescent="0.15">
      <c r="A1388" s="10">
        <v>1387</v>
      </c>
      <c r="B1388" s="7" t="s">
        <v>500</v>
      </c>
      <c r="C1388" s="70" t="s">
        <v>501</v>
      </c>
      <c r="D1388" s="40">
        <v>22.897777958871494</v>
      </c>
      <c r="E1388" s="8">
        <f t="shared" si="195"/>
        <v>7.25</v>
      </c>
      <c r="F1388" s="40"/>
      <c r="G1388" s="8"/>
      <c r="H1388" s="40"/>
      <c r="I1388" s="8"/>
      <c r="J1388" s="8"/>
      <c r="K1388" s="8"/>
      <c r="L1388" s="40"/>
      <c r="M1388" s="8"/>
      <c r="N1388" s="40">
        <v>3</v>
      </c>
      <c r="O1388" s="8">
        <f t="shared" si="199"/>
        <v>0.06</v>
      </c>
      <c r="P1388" s="40">
        <v>5</v>
      </c>
      <c r="Q1388" s="8">
        <f t="shared" si="201"/>
        <v>1.58</v>
      </c>
      <c r="R1388" s="157">
        <f t="shared" si="193"/>
        <v>28.072777958871495</v>
      </c>
      <c r="S1388" s="9">
        <f t="shared" si="194"/>
        <v>8.89</v>
      </c>
      <c r="T1388" s="9"/>
    </row>
    <row r="1389" spans="1:20" s="16" customFormat="1" ht="13.5" customHeight="1" x14ac:dyDescent="0.15">
      <c r="A1389" s="10">
        <v>1388</v>
      </c>
      <c r="B1389" s="7" t="s">
        <v>7308</v>
      </c>
      <c r="C1389" s="70" t="s">
        <v>502</v>
      </c>
      <c r="D1389" s="40">
        <v>10.109435293439999</v>
      </c>
      <c r="E1389" s="8">
        <f t="shared" si="195"/>
        <v>3.2</v>
      </c>
      <c r="F1389" s="40"/>
      <c r="G1389" s="8"/>
      <c r="H1389" s="40"/>
      <c r="I1389" s="8"/>
      <c r="J1389" s="8"/>
      <c r="K1389" s="8"/>
      <c r="L1389" s="40"/>
      <c r="M1389" s="8"/>
      <c r="N1389" s="40">
        <v>17</v>
      </c>
      <c r="O1389" s="8">
        <f t="shared" si="199"/>
        <v>0.31</v>
      </c>
      <c r="P1389" s="40">
        <v>5</v>
      </c>
      <c r="Q1389" s="8">
        <f t="shared" si="201"/>
        <v>1.58</v>
      </c>
      <c r="R1389" s="157">
        <f t="shared" si="193"/>
        <v>16.101101960106664</v>
      </c>
      <c r="S1389" s="9">
        <f t="shared" si="194"/>
        <v>5.09</v>
      </c>
      <c r="T1389" s="9"/>
    </row>
    <row r="1390" spans="1:20" s="16" customFormat="1" ht="13.5" customHeight="1" x14ac:dyDescent="0.15">
      <c r="A1390" s="10">
        <v>1389</v>
      </c>
      <c r="B1390" s="7" t="s">
        <v>503</v>
      </c>
      <c r="C1390" s="70" t="s">
        <v>5040</v>
      </c>
      <c r="D1390" s="40">
        <v>26.97077349238937</v>
      </c>
      <c r="E1390" s="8">
        <f t="shared" si="195"/>
        <v>8.5399999999999991</v>
      </c>
      <c r="F1390" s="40"/>
      <c r="G1390" s="8"/>
      <c r="H1390" s="40"/>
      <c r="I1390" s="8"/>
      <c r="J1390" s="8"/>
      <c r="K1390" s="8"/>
      <c r="L1390" s="40"/>
      <c r="M1390" s="8"/>
      <c r="N1390" s="40">
        <v>53</v>
      </c>
      <c r="O1390" s="8">
        <f t="shared" si="199"/>
        <v>0.98</v>
      </c>
      <c r="P1390" s="40">
        <v>5</v>
      </c>
      <c r="Q1390" s="8">
        <f t="shared" si="201"/>
        <v>1.58</v>
      </c>
      <c r="R1390" s="157">
        <f t="shared" si="193"/>
        <v>35.062440159056038</v>
      </c>
      <c r="S1390" s="9">
        <f t="shared" si="194"/>
        <v>11.1</v>
      </c>
      <c r="T1390" s="9"/>
    </row>
    <row r="1391" spans="1:20" s="16" customFormat="1" ht="13.5" customHeight="1" x14ac:dyDescent="0.15">
      <c r="A1391" s="10">
        <v>1390</v>
      </c>
      <c r="B1391" s="7" t="s">
        <v>504</v>
      </c>
      <c r="C1391" s="70" t="s">
        <v>5041</v>
      </c>
      <c r="D1391" s="40">
        <v>26.97077349238937</v>
      </c>
      <c r="E1391" s="8">
        <f t="shared" si="195"/>
        <v>8.5399999999999991</v>
      </c>
      <c r="F1391" s="40"/>
      <c r="G1391" s="8"/>
      <c r="H1391" s="40"/>
      <c r="I1391" s="8"/>
      <c r="J1391" s="8"/>
      <c r="K1391" s="8"/>
      <c r="L1391" s="40"/>
      <c r="M1391" s="8"/>
      <c r="N1391" s="40">
        <v>52</v>
      </c>
      <c r="O1391" s="8">
        <f t="shared" si="199"/>
        <v>0.96</v>
      </c>
      <c r="P1391" s="40">
        <v>5</v>
      </c>
      <c r="Q1391" s="8">
        <f t="shared" si="201"/>
        <v>1.58</v>
      </c>
      <c r="R1391" s="157">
        <f t="shared" si="193"/>
        <v>35.004106825722701</v>
      </c>
      <c r="S1391" s="9">
        <f t="shared" si="194"/>
        <v>11.08</v>
      </c>
      <c r="T1391" s="9"/>
    </row>
    <row r="1392" spans="1:20" s="16" customFormat="1" ht="13.5" customHeight="1" x14ac:dyDescent="0.15">
      <c r="A1392" s="10">
        <v>1391</v>
      </c>
      <c r="B1392" s="7" t="s">
        <v>505</v>
      </c>
      <c r="C1392" s="70" t="s">
        <v>5042</v>
      </c>
      <c r="D1392" s="40">
        <v>26.97077349238937</v>
      </c>
      <c r="E1392" s="8">
        <f t="shared" si="195"/>
        <v>8.5399999999999991</v>
      </c>
      <c r="F1392" s="40"/>
      <c r="G1392" s="8"/>
      <c r="H1392" s="40"/>
      <c r="I1392" s="8"/>
      <c r="J1392" s="8"/>
      <c r="K1392" s="8"/>
      <c r="L1392" s="40"/>
      <c r="M1392" s="8"/>
      <c r="N1392" s="40">
        <v>52</v>
      </c>
      <c r="O1392" s="8">
        <f t="shared" si="199"/>
        <v>0.96</v>
      </c>
      <c r="P1392" s="40">
        <v>5</v>
      </c>
      <c r="Q1392" s="8">
        <f t="shared" si="201"/>
        <v>1.58</v>
      </c>
      <c r="R1392" s="157">
        <f t="shared" si="193"/>
        <v>35.004106825722701</v>
      </c>
      <c r="S1392" s="9">
        <f t="shared" si="194"/>
        <v>11.08</v>
      </c>
      <c r="T1392" s="9"/>
    </row>
    <row r="1393" spans="1:20" s="16" customFormat="1" ht="13.5" customHeight="1" x14ac:dyDescent="0.15">
      <c r="A1393" s="10">
        <v>1392</v>
      </c>
      <c r="B1393" s="7" t="s">
        <v>506</v>
      </c>
      <c r="C1393" s="70" t="s">
        <v>5043</v>
      </c>
      <c r="D1393" s="40">
        <v>26.97077349238937</v>
      </c>
      <c r="E1393" s="8">
        <f t="shared" si="195"/>
        <v>8.5399999999999991</v>
      </c>
      <c r="F1393" s="40"/>
      <c r="G1393" s="8"/>
      <c r="H1393" s="40"/>
      <c r="I1393" s="8"/>
      <c r="J1393" s="8"/>
      <c r="K1393" s="8"/>
      <c r="L1393" s="40"/>
      <c r="M1393" s="8"/>
      <c r="N1393" s="40">
        <v>53</v>
      </c>
      <c r="O1393" s="8">
        <f t="shared" si="199"/>
        <v>0.98</v>
      </c>
      <c r="P1393" s="40">
        <v>5</v>
      </c>
      <c r="Q1393" s="8">
        <f t="shared" si="201"/>
        <v>1.58</v>
      </c>
      <c r="R1393" s="157">
        <f t="shared" si="193"/>
        <v>35.062440159056038</v>
      </c>
      <c r="S1393" s="9">
        <f t="shared" si="194"/>
        <v>11.1</v>
      </c>
      <c r="T1393" s="9"/>
    </row>
    <row r="1394" spans="1:20" s="16" customFormat="1" ht="13.5" customHeight="1" x14ac:dyDescent="0.15">
      <c r="A1394" s="10">
        <v>1393</v>
      </c>
      <c r="B1394" s="7" t="s">
        <v>507</v>
      </c>
      <c r="C1394" s="70" t="s">
        <v>508</v>
      </c>
      <c r="D1394" s="40">
        <v>70.629935320945904</v>
      </c>
      <c r="E1394" s="8">
        <f t="shared" si="195"/>
        <v>22.37</v>
      </c>
      <c r="F1394" s="40"/>
      <c r="G1394" s="8"/>
      <c r="H1394" s="40"/>
      <c r="I1394" s="8"/>
      <c r="J1394" s="8"/>
      <c r="K1394" s="8"/>
      <c r="L1394" s="40"/>
      <c r="M1394" s="8"/>
      <c r="N1394" s="40">
        <v>115</v>
      </c>
      <c r="O1394" s="8">
        <f t="shared" si="199"/>
        <v>2.12</v>
      </c>
      <c r="P1394" s="40">
        <v>5</v>
      </c>
      <c r="Q1394" s="8">
        <f t="shared" si="201"/>
        <v>1.58</v>
      </c>
      <c r="R1394" s="157">
        <f t="shared" si="193"/>
        <v>82.338268654279233</v>
      </c>
      <c r="S1394" s="9">
        <f t="shared" si="194"/>
        <v>26.07</v>
      </c>
      <c r="T1394" s="9"/>
    </row>
    <row r="1395" spans="1:20" s="16" customFormat="1" ht="13.5" customHeight="1" x14ac:dyDescent="0.15">
      <c r="A1395" s="10">
        <v>1394</v>
      </c>
      <c r="B1395" s="7" t="s">
        <v>509</v>
      </c>
      <c r="C1395" s="70" t="s">
        <v>5044</v>
      </c>
      <c r="D1395" s="40">
        <v>2.8296357894380639</v>
      </c>
      <c r="E1395" s="8">
        <f t="shared" si="195"/>
        <v>0.9</v>
      </c>
      <c r="F1395" s="40"/>
      <c r="G1395" s="8"/>
      <c r="H1395" s="40"/>
      <c r="I1395" s="8"/>
      <c r="J1395" s="8"/>
      <c r="K1395" s="8"/>
      <c r="L1395" s="40"/>
      <c r="M1395" s="8"/>
      <c r="N1395" s="40">
        <v>1</v>
      </c>
      <c r="O1395" s="8">
        <f t="shared" si="199"/>
        <v>0.02</v>
      </c>
      <c r="P1395" s="40">
        <v>5</v>
      </c>
      <c r="Q1395" s="8">
        <f t="shared" si="201"/>
        <v>1.58</v>
      </c>
      <c r="R1395" s="157">
        <f t="shared" si="193"/>
        <v>7.8879691227713975</v>
      </c>
      <c r="S1395" s="9">
        <f t="shared" si="194"/>
        <v>2.5</v>
      </c>
      <c r="T1395" s="9"/>
    </row>
    <row r="1396" spans="1:20" s="16" customFormat="1" ht="13.5" customHeight="1" x14ac:dyDescent="0.15">
      <c r="A1396" s="10">
        <v>1395</v>
      </c>
      <c r="B1396" s="7" t="s">
        <v>510</v>
      </c>
      <c r="C1396" s="70" t="s">
        <v>5045</v>
      </c>
      <c r="D1396" s="40">
        <v>26.97077349238937</v>
      </c>
      <c r="E1396" s="8">
        <f t="shared" si="195"/>
        <v>8.5399999999999991</v>
      </c>
      <c r="F1396" s="40"/>
      <c r="G1396" s="8"/>
      <c r="H1396" s="40"/>
      <c r="I1396" s="8"/>
      <c r="J1396" s="8"/>
      <c r="K1396" s="8"/>
      <c r="L1396" s="40"/>
      <c r="M1396" s="8"/>
      <c r="N1396" s="40">
        <v>52</v>
      </c>
      <c r="O1396" s="8">
        <f t="shared" si="199"/>
        <v>0.96</v>
      </c>
      <c r="P1396" s="40">
        <v>5</v>
      </c>
      <c r="Q1396" s="8">
        <f t="shared" si="201"/>
        <v>1.58</v>
      </c>
      <c r="R1396" s="157">
        <f t="shared" si="193"/>
        <v>35.004106825722701</v>
      </c>
      <c r="S1396" s="9">
        <f t="shared" si="194"/>
        <v>11.08</v>
      </c>
      <c r="T1396" s="9"/>
    </row>
    <row r="1397" spans="1:20" s="16" customFormat="1" ht="13.5" customHeight="1" x14ac:dyDescent="0.15">
      <c r="A1397" s="10">
        <v>1396</v>
      </c>
      <c r="B1397" s="7" t="s">
        <v>511</v>
      </c>
      <c r="C1397" s="70" t="s">
        <v>5046</v>
      </c>
      <c r="D1397" s="40">
        <v>22.530188212374572</v>
      </c>
      <c r="E1397" s="8">
        <f t="shared" si="195"/>
        <v>7.13</v>
      </c>
      <c r="F1397" s="40"/>
      <c r="G1397" s="8"/>
      <c r="H1397" s="40"/>
      <c r="I1397" s="8"/>
      <c r="J1397" s="8"/>
      <c r="K1397" s="8"/>
      <c r="L1397" s="40"/>
      <c r="M1397" s="8"/>
      <c r="N1397" s="40">
        <v>52</v>
      </c>
      <c r="O1397" s="8">
        <f t="shared" si="199"/>
        <v>0.96</v>
      </c>
      <c r="P1397" s="40">
        <v>5</v>
      </c>
      <c r="Q1397" s="8">
        <f t="shared" si="201"/>
        <v>1.58</v>
      </c>
      <c r="R1397" s="157">
        <f t="shared" si="193"/>
        <v>30.563521545707907</v>
      </c>
      <c r="S1397" s="9">
        <f t="shared" si="194"/>
        <v>9.67</v>
      </c>
      <c r="T1397" s="9"/>
    </row>
    <row r="1398" spans="1:20" s="16" customFormat="1" ht="13.5" customHeight="1" x14ac:dyDescent="0.15">
      <c r="A1398" s="10">
        <v>1397</v>
      </c>
      <c r="B1398" s="7" t="s">
        <v>512</v>
      </c>
      <c r="C1398" s="70" t="s">
        <v>513</v>
      </c>
      <c r="D1398" s="40">
        <v>4.1412414797068946</v>
      </c>
      <c r="E1398" s="8">
        <f t="shared" si="195"/>
        <v>1.31</v>
      </c>
      <c r="F1398" s="40"/>
      <c r="G1398" s="8"/>
      <c r="H1398" s="40"/>
      <c r="I1398" s="8"/>
      <c r="J1398" s="8"/>
      <c r="K1398" s="8"/>
      <c r="L1398" s="40"/>
      <c r="M1398" s="8"/>
      <c r="N1398" s="40">
        <v>1</v>
      </c>
      <c r="O1398" s="8">
        <f t="shared" si="199"/>
        <v>0.02</v>
      </c>
      <c r="P1398" s="40">
        <v>5</v>
      </c>
      <c r="Q1398" s="8">
        <f t="shared" si="201"/>
        <v>1.58</v>
      </c>
      <c r="R1398" s="157">
        <f t="shared" si="193"/>
        <v>9.1995748130402291</v>
      </c>
      <c r="S1398" s="9">
        <f t="shared" si="194"/>
        <v>2.91</v>
      </c>
      <c r="T1398" s="9"/>
    </row>
    <row r="1399" spans="1:20" s="16" customFormat="1" ht="13.5" customHeight="1" x14ac:dyDescent="0.15">
      <c r="A1399" s="10">
        <v>1398</v>
      </c>
      <c r="B1399" s="7" t="s">
        <v>514</v>
      </c>
      <c r="C1399" s="70" t="s">
        <v>5047</v>
      </c>
      <c r="D1399" s="40">
        <v>3.395304014687365</v>
      </c>
      <c r="E1399" s="8">
        <f t="shared" si="195"/>
        <v>1.08</v>
      </c>
      <c r="F1399" s="40"/>
      <c r="G1399" s="8"/>
      <c r="H1399" s="40"/>
      <c r="I1399" s="8"/>
      <c r="J1399" s="8"/>
      <c r="K1399" s="8"/>
      <c r="L1399" s="40"/>
      <c r="M1399" s="8"/>
      <c r="N1399" s="40">
        <v>1</v>
      </c>
      <c r="O1399" s="8">
        <f t="shared" si="199"/>
        <v>0.02</v>
      </c>
      <c r="P1399" s="40">
        <v>5</v>
      </c>
      <c r="Q1399" s="8">
        <f t="shared" si="201"/>
        <v>1.58</v>
      </c>
      <c r="R1399" s="157">
        <f t="shared" si="193"/>
        <v>8.453637348020699</v>
      </c>
      <c r="S1399" s="9">
        <f t="shared" si="194"/>
        <v>2.68</v>
      </c>
      <c r="T1399" s="9"/>
    </row>
    <row r="1400" spans="1:20" s="16" customFormat="1" ht="13.5" customHeight="1" x14ac:dyDescent="0.15">
      <c r="A1400" s="10">
        <v>1399</v>
      </c>
      <c r="B1400" s="7" t="s">
        <v>515</v>
      </c>
      <c r="C1400" s="70" t="s">
        <v>5048</v>
      </c>
      <c r="D1400" s="40">
        <v>3.4926201178877294</v>
      </c>
      <c r="E1400" s="8">
        <f t="shared" si="195"/>
        <v>1.1100000000000001</v>
      </c>
      <c r="F1400" s="40"/>
      <c r="G1400" s="8"/>
      <c r="H1400" s="40"/>
      <c r="I1400" s="8"/>
      <c r="J1400" s="8"/>
      <c r="K1400" s="8"/>
      <c r="L1400" s="40"/>
      <c r="M1400" s="8"/>
      <c r="N1400" s="40">
        <v>1</v>
      </c>
      <c r="O1400" s="8">
        <f t="shared" si="199"/>
        <v>0.02</v>
      </c>
      <c r="P1400" s="40">
        <v>5</v>
      </c>
      <c r="Q1400" s="8">
        <f t="shared" si="201"/>
        <v>1.58</v>
      </c>
      <c r="R1400" s="157">
        <f t="shared" si="193"/>
        <v>8.5509534512210621</v>
      </c>
      <c r="S1400" s="9">
        <f t="shared" si="194"/>
        <v>2.71</v>
      </c>
      <c r="T1400" s="9"/>
    </row>
    <row r="1401" spans="1:20" s="16" customFormat="1" ht="13.5" customHeight="1" x14ac:dyDescent="0.15">
      <c r="A1401" s="10">
        <v>1400</v>
      </c>
      <c r="B1401" s="7" t="s">
        <v>516</v>
      </c>
      <c r="C1401" s="70" t="s">
        <v>5049</v>
      </c>
      <c r="D1401" s="40">
        <v>3.2223641908965481</v>
      </c>
      <c r="E1401" s="8">
        <f t="shared" si="195"/>
        <v>1.02</v>
      </c>
      <c r="F1401" s="40"/>
      <c r="G1401" s="8"/>
      <c r="H1401" s="40"/>
      <c r="I1401" s="8"/>
      <c r="J1401" s="8"/>
      <c r="K1401" s="8"/>
      <c r="L1401" s="40"/>
      <c r="M1401" s="8"/>
      <c r="N1401" s="40">
        <v>1</v>
      </c>
      <c r="O1401" s="8">
        <f t="shared" si="199"/>
        <v>0.02</v>
      </c>
      <c r="P1401" s="40">
        <v>5</v>
      </c>
      <c r="Q1401" s="8">
        <f t="shared" si="201"/>
        <v>1.58</v>
      </c>
      <c r="R1401" s="157">
        <f t="shared" si="193"/>
        <v>8.2806975242298826</v>
      </c>
      <c r="S1401" s="9">
        <f t="shared" si="194"/>
        <v>2.62</v>
      </c>
      <c r="T1401" s="9"/>
    </row>
    <row r="1402" spans="1:20" s="16" customFormat="1" ht="13.5" customHeight="1" x14ac:dyDescent="0.15">
      <c r="A1402" s="10">
        <v>1401</v>
      </c>
      <c r="B1402" s="7" t="s">
        <v>517</v>
      </c>
      <c r="C1402" s="70" t="s">
        <v>518</v>
      </c>
      <c r="D1402" s="40">
        <v>4.0625409733183888</v>
      </c>
      <c r="E1402" s="8">
        <f t="shared" si="195"/>
        <v>1.29</v>
      </c>
      <c r="F1402" s="40"/>
      <c r="G1402" s="8"/>
      <c r="H1402" s="40"/>
      <c r="I1402" s="8"/>
      <c r="J1402" s="8"/>
      <c r="K1402" s="8"/>
      <c r="L1402" s="40"/>
      <c r="M1402" s="8"/>
      <c r="N1402" s="40">
        <v>3</v>
      </c>
      <c r="O1402" s="8">
        <f t="shared" si="199"/>
        <v>0.06</v>
      </c>
      <c r="P1402" s="40">
        <v>5</v>
      </c>
      <c r="Q1402" s="8">
        <f t="shared" si="201"/>
        <v>1.58</v>
      </c>
      <c r="R1402" s="157">
        <f t="shared" si="193"/>
        <v>9.2375409733183886</v>
      </c>
      <c r="S1402" s="9">
        <f t="shared" si="194"/>
        <v>2.93</v>
      </c>
      <c r="T1402" s="9"/>
    </row>
    <row r="1403" spans="1:20" s="16" customFormat="1" ht="13.5" customHeight="1" x14ac:dyDescent="0.15">
      <c r="A1403" s="10">
        <v>1402</v>
      </c>
      <c r="B1403" s="7" t="s">
        <v>519</v>
      </c>
      <c r="C1403" s="70" t="s">
        <v>5050</v>
      </c>
      <c r="D1403" s="40">
        <v>28.165648651874996</v>
      </c>
      <c r="E1403" s="8">
        <f t="shared" si="195"/>
        <v>8.92</v>
      </c>
      <c r="F1403" s="40"/>
      <c r="G1403" s="8"/>
      <c r="H1403" s="40"/>
      <c r="I1403" s="8"/>
      <c r="J1403" s="8"/>
      <c r="K1403" s="8"/>
      <c r="L1403" s="40"/>
      <c r="M1403" s="8"/>
      <c r="N1403" s="40">
        <v>52</v>
      </c>
      <c r="O1403" s="8">
        <f t="shared" si="199"/>
        <v>0.96</v>
      </c>
      <c r="P1403" s="40">
        <v>5</v>
      </c>
      <c r="Q1403" s="8">
        <f t="shared" si="201"/>
        <v>1.58</v>
      </c>
      <c r="R1403" s="157">
        <f t="shared" si="193"/>
        <v>36.198981985208327</v>
      </c>
      <c r="S1403" s="9">
        <f t="shared" si="194"/>
        <v>11.459999999999999</v>
      </c>
      <c r="T1403" s="9"/>
    </row>
    <row r="1404" spans="1:20" s="16" customFormat="1" ht="13.5" customHeight="1" x14ac:dyDescent="0.15">
      <c r="A1404" s="10">
        <v>1403</v>
      </c>
      <c r="B1404" s="7" t="s">
        <v>520</v>
      </c>
      <c r="C1404" s="70" t="s">
        <v>5051</v>
      </c>
      <c r="D1404" s="40">
        <v>4.1412414797068946</v>
      </c>
      <c r="E1404" s="8">
        <f t="shared" si="195"/>
        <v>1.31</v>
      </c>
      <c r="F1404" s="40"/>
      <c r="G1404" s="8"/>
      <c r="H1404" s="40"/>
      <c r="I1404" s="8"/>
      <c r="J1404" s="8"/>
      <c r="K1404" s="8"/>
      <c r="L1404" s="40"/>
      <c r="M1404" s="8"/>
      <c r="N1404" s="40">
        <v>1</v>
      </c>
      <c r="O1404" s="8">
        <f t="shared" si="199"/>
        <v>0.02</v>
      </c>
      <c r="P1404" s="40">
        <v>5</v>
      </c>
      <c r="Q1404" s="8">
        <f t="shared" si="201"/>
        <v>1.58</v>
      </c>
      <c r="R1404" s="157">
        <f t="shared" si="193"/>
        <v>9.1995748130402291</v>
      </c>
      <c r="S1404" s="9">
        <f t="shared" si="194"/>
        <v>2.91</v>
      </c>
      <c r="T1404" s="9"/>
    </row>
    <row r="1405" spans="1:20" s="16" customFormat="1" ht="13.5" customHeight="1" x14ac:dyDescent="0.15">
      <c r="A1405" s="10">
        <v>1404</v>
      </c>
      <c r="B1405" s="7" t="s">
        <v>521</v>
      </c>
      <c r="C1405" s="70" t="s">
        <v>522</v>
      </c>
      <c r="D1405" s="40">
        <v>4.8626879322000001</v>
      </c>
      <c r="E1405" s="8">
        <f t="shared" si="195"/>
        <v>1.54</v>
      </c>
      <c r="F1405" s="40"/>
      <c r="G1405" s="8"/>
      <c r="H1405" s="40"/>
      <c r="I1405" s="8"/>
      <c r="J1405" s="8"/>
      <c r="K1405" s="8"/>
      <c r="L1405" s="40"/>
      <c r="M1405" s="8"/>
      <c r="N1405" s="40">
        <v>11</v>
      </c>
      <c r="O1405" s="8">
        <f t="shared" si="199"/>
        <v>0.2</v>
      </c>
      <c r="P1405" s="40"/>
      <c r="Q1405" s="8"/>
      <c r="R1405" s="157">
        <f t="shared" si="193"/>
        <v>5.5043545988666667</v>
      </c>
      <c r="S1405" s="9">
        <f t="shared" si="194"/>
        <v>1.74</v>
      </c>
      <c r="T1405" s="9"/>
    </row>
    <row r="1406" spans="1:20" s="16" customFormat="1" ht="13.5" customHeight="1" x14ac:dyDescent="0.15">
      <c r="A1406" s="10">
        <v>1405</v>
      </c>
      <c r="B1406" s="7" t="s">
        <v>523</v>
      </c>
      <c r="C1406" s="70" t="s">
        <v>5052</v>
      </c>
      <c r="D1406" s="40">
        <v>29.453312175000001</v>
      </c>
      <c r="E1406" s="8">
        <f t="shared" si="195"/>
        <v>9.33</v>
      </c>
      <c r="F1406" s="40"/>
      <c r="G1406" s="8"/>
      <c r="H1406" s="40"/>
      <c r="I1406" s="8"/>
      <c r="J1406" s="8"/>
      <c r="K1406" s="8"/>
      <c r="L1406" s="40"/>
      <c r="M1406" s="8"/>
      <c r="N1406" s="40">
        <v>53</v>
      </c>
      <c r="O1406" s="8">
        <f t="shared" si="199"/>
        <v>0.98</v>
      </c>
      <c r="P1406" s="40">
        <v>5</v>
      </c>
      <c r="Q1406" s="8">
        <f>ROUND(P1406*$U$3/60,2)</f>
        <v>1.58</v>
      </c>
      <c r="R1406" s="157">
        <f t="shared" si="193"/>
        <v>37.544978841666669</v>
      </c>
      <c r="S1406" s="9">
        <f t="shared" si="194"/>
        <v>11.89</v>
      </c>
      <c r="T1406" s="9"/>
    </row>
    <row r="1407" spans="1:20" s="16" customFormat="1" ht="13.5" customHeight="1" x14ac:dyDescent="0.15">
      <c r="A1407" s="10">
        <v>1406</v>
      </c>
      <c r="B1407" s="7" t="s">
        <v>524</v>
      </c>
      <c r="C1407" s="70" t="s">
        <v>525</v>
      </c>
      <c r="D1407" s="40">
        <v>29.453312175000001</v>
      </c>
      <c r="E1407" s="8">
        <f t="shared" si="195"/>
        <v>9.33</v>
      </c>
      <c r="F1407" s="40"/>
      <c r="G1407" s="8"/>
      <c r="H1407" s="40"/>
      <c r="I1407" s="8"/>
      <c r="J1407" s="8"/>
      <c r="K1407" s="8"/>
      <c r="L1407" s="40"/>
      <c r="M1407" s="8"/>
      <c r="N1407" s="40">
        <v>53</v>
      </c>
      <c r="O1407" s="8">
        <f t="shared" si="199"/>
        <v>0.98</v>
      </c>
      <c r="P1407" s="40">
        <v>5</v>
      </c>
      <c r="Q1407" s="8">
        <f>ROUND(P1407*$U$3/60,2)</f>
        <v>1.58</v>
      </c>
      <c r="R1407" s="157">
        <f t="shared" si="193"/>
        <v>37.544978841666669</v>
      </c>
      <c r="S1407" s="9">
        <f t="shared" si="194"/>
        <v>11.89</v>
      </c>
      <c r="T1407" s="9"/>
    </row>
    <row r="1408" spans="1:20" s="16" customFormat="1" ht="13.5" customHeight="1" x14ac:dyDescent="0.15">
      <c r="A1408" s="10">
        <v>1407</v>
      </c>
      <c r="B1408" s="7" t="s">
        <v>526</v>
      </c>
      <c r="C1408" s="70" t="s">
        <v>527</v>
      </c>
      <c r="D1408" s="40">
        <v>9.2107544083468085</v>
      </c>
      <c r="E1408" s="8">
        <f t="shared" si="195"/>
        <v>2.92</v>
      </c>
      <c r="F1408" s="40"/>
      <c r="G1408" s="8"/>
      <c r="H1408" s="40"/>
      <c r="I1408" s="8"/>
      <c r="J1408" s="8"/>
      <c r="K1408" s="8"/>
      <c r="L1408" s="40"/>
      <c r="M1408" s="8"/>
      <c r="N1408" s="40">
        <v>3</v>
      </c>
      <c r="O1408" s="8">
        <f t="shared" si="199"/>
        <v>0.06</v>
      </c>
      <c r="P1408" s="40">
        <v>5</v>
      </c>
      <c r="Q1408" s="8">
        <f>ROUND(P1408*$U$3/60,2)</f>
        <v>1.58</v>
      </c>
      <c r="R1408" s="157">
        <f t="shared" si="193"/>
        <v>14.385754408346809</v>
      </c>
      <c r="S1408" s="9">
        <f t="shared" si="194"/>
        <v>4.5600000000000005</v>
      </c>
      <c r="T1408" s="9"/>
    </row>
    <row r="1409" spans="1:20" s="16" customFormat="1" ht="13.5" customHeight="1" x14ac:dyDescent="0.15">
      <c r="A1409" s="10">
        <v>1408</v>
      </c>
      <c r="B1409" s="7" t="s">
        <v>528</v>
      </c>
      <c r="C1409" s="70" t="s">
        <v>529</v>
      </c>
      <c r="D1409" s="40">
        <v>5.8608147317499997</v>
      </c>
      <c r="E1409" s="8">
        <f t="shared" si="195"/>
        <v>1.86</v>
      </c>
      <c r="F1409" s="40"/>
      <c r="G1409" s="8"/>
      <c r="H1409" s="40"/>
      <c r="I1409" s="8"/>
      <c r="J1409" s="8"/>
      <c r="K1409" s="8"/>
      <c r="L1409" s="40"/>
      <c r="M1409" s="8"/>
      <c r="N1409" s="40">
        <v>11</v>
      </c>
      <c r="O1409" s="8">
        <f t="shared" si="199"/>
        <v>0.2</v>
      </c>
      <c r="P1409" s="40"/>
      <c r="Q1409" s="8"/>
      <c r="R1409" s="157">
        <f t="shared" si="193"/>
        <v>6.5024813984166663</v>
      </c>
      <c r="S1409" s="9">
        <f t="shared" si="194"/>
        <v>2.06</v>
      </c>
      <c r="T1409" s="9"/>
    </row>
    <row r="1410" spans="1:20" s="16" customFormat="1" ht="13.5" customHeight="1" x14ac:dyDescent="0.15">
      <c r="A1410" s="10">
        <v>1409</v>
      </c>
      <c r="B1410" s="7" t="s">
        <v>530</v>
      </c>
      <c r="C1410" s="70" t="s">
        <v>531</v>
      </c>
      <c r="D1410" s="40">
        <v>4.4874529030434793</v>
      </c>
      <c r="E1410" s="8">
        <f t="shared" si="195"/>
        <v>1.42</v>
      </c>
      <c r="F1410" s="40"/>
      <c r="G1410" s="8"/>
      <c r="H1410" s="40"/>
      <c r="I1410" s="8"/>
      <c r="J1410" s="8"/>
      <c r="K1410" s="8"/>
      <c r="L1410" s="40"/>
      <c r="M1410" s="8"/>
      <c r="N1410" s="40">
        <v>1</v>
      </c>
      <c r="O1410" s="8">
        <f t="shared" si="199"/>
        <v>0.02</v>
      </c>
      <c r="P1410" s="40">
        <v>5</v>
      </c>
      <c r="Q1410" s="8">
        <f t="shared" ref="Q1410:Q1415" si="202">ROUND(P1410*$U$3/60,2)</f>
        <v>1.58</v>
      </c>
      <c r="R1410" s="157">
        <f t="shared" ref="R1410:R1473" si="203">F1410+D1410+H1410+L1410+P1410+N1410*3.5/60</f>
        <v>9.5457862363768129</v>
      </c>
      <c r="S1410" s="9">
        <f t="shared" ref="S1410:S1473" si="204">E1410+G1410+I1410+M1410+O1410+Q1410</f>
        <v>3.02</v>
      </c>
      <c r="T1410" s="9"/>
    </row>
    <row r="1411" spans="1:20" s="16" customFormat="1" ht="13.5" customHeight="1" x14ac:dyDescent="0.15">
      <c r="A1411" s="10">
        <v>1410</v>
      </c>
      <c r="B1411" s="7" t="s">
        <v>532</v>
      </c>
      <c r="C1411" s="70" t="s">
        <v>533</v>
      </c>
      <c r="D1411" s="40"/>
      <c r="E1411" s="8"/>
      <c r="F1411" s="40"/>
      <c r="G1411" s="8"/>
      <c r="H1411" s="40"/>
      <c r="I1411" s="8"/>
      <c r="J1411" s="8"/>
      <c r="K1411" s="8"/>
      <c r="L1411" s="40"/>
      <c r="M1411" s="8"/>
      <c r="N1411" s="40"/>
      <c r="O1411" s="8"/>
      <c r="P1411" s="40">
        <v>5</v>
      </c>
      <c r="Q1411" s="8">
        <f t="shared" si="202"/>
        <v>1.58</v>
      </c>
      <c r="R1411" s="157">
        <f t="shared" si="203"/>
        <v>5</v>
      </c>
      <c r="S1411" s="9">
        <f t="shared" si="204"/>
        <v>1.58</v>
      </c>
      <c r="T1411" s="9"/>
    </row>
    <row r="1412" spans="1:20" s="16" customFormat="1" ht="13.5" customHeight="1" x14ac:dyDescent="0.15">
      <c r="A1412" s="10">
        <v>1411</v>
      </c>
      <c r="B1412" s="7" t="s">
        <v>534</v>
      </c>
      <c r="C1412" s="70" t="s">
        <v>535</v>
      </c>
      <c r="D1412" s="40"/>
      <c r="E1412" s="8"/>
      <c r="F1412" s="40"/>
      <c r="G1412" s="8"/>
      <c r="H1412" s="40"/>
      <c r="I1412" s="8"/>
      <c r="J1412" s="8"/>
      <c r="K1412" s="8"/>
      <c r="L1412" s="40"/>
      <c r="M1412" s="8"/>
      <c r="N1412" s="40"/>
      <c r="O1412" s="8"/>
      <c r="P1412" s="40">
        <v>5</v>
      </c>
      <c r="Q1412" s="8">
        <f t="shared" si="202"/>
        <v>1.58</v>
      </c>
      <c r="R1412" s="157">
        <f t="shared" si="203"/>
        <v>5</v>
      </c>
      <c r="S1412" s="9">
        <f t="shared" si="204"/>
        <v>1.58</v>
      </c>
      <c r="T1412" s="9"/>
    </row>
    <row r="1413" spans="1:20" s="16" customFormat="1" ht="13.5" customHeight="1" x14ac:dyDescent="0.15">
      <c r="A1413" s="10">
        <v>1412</v>
      </c>
      <c r="B1413" s="7" t="s">
        <v>536</v>
      </c>
      <c r="C1413" s="70" t="s">
        <v>5053</v>
      </c>
      <c r="D1413" s="40">
        <v>41.173193220338959</v>
      </c>
      <c r="E1413" s="8">
        <f t="shared" ref="E1413:E1476" si="205">ROUND(D1413/60*19,2)</f>
        <v>13.04</v>
      </c>
      <c r="F1413" s="40"/>
      <c r="G1413" s="8"/>
      <c r="H1413" s="40"/>
      <c r="I1413" s="8"/>
      <c r="J1413" s="8"/>
      <c r="K1413" s="8"/>
      <c r="L1413" s="40"/>
      <c r="M1413" s="8"/>
      <c r="N1413" s="40">
        <v>53</v>
      </c>
      <c r="O1413" s="8">
        <f>ROUND(N1413*$U$3*3.5/3600,2)</f>
        <v>0.98</v>
      </c>
      <c r="P1413" s="40">
        <v>5</v>
      </c>
      <c r="Q1413" s="8">
        <f t="shared" si="202"/>
        <v>1.58</v>
      </c>
      <c r="R1413" s="157">
        <f t="shared" si="203"/>
        <v>49.264859887005628</v>
      </c>
      <c r="S1413" s="9">
        <f t="shared" si="204"/>
        <v>15.6</v>
      </c>
      <c r="T1413" s="9"/>
    </row>
    <row r="1414" spans="1:20" s="16" customFormat="1" ht="13.5" customHeight="1" x14ac:dyDescent="0.15">
      <c r="A1414" s="10">
        <v>1413</v>
      </c>
      <c r="B1414" s="7" t="s">
        <v>537</v>
      </c>
      <c r="C1414" s="70" t="s">
        <v>538</v>
      </c>
      <c r="D1414" s="40">
        <v>51.263495942720752</v>
      </c>
      <c r="E1414" s="8">
        <f t="shared" si="205"/>
        <v>16.23</v>
      </c>
      <c r="F1414" s="40"/>
      <c r="G1414" s="8"/>
      <c r="H1414" s="40"/>
      <c r="I1414" s="8"/>
      <c r="J1414" s="8"/>
      <c r="K1414" s="8"/>
      <c r="L1414" s="40"/>
      <c r="M1414" s="8"/>
      <c r="N1414" s="40">
        <v>52</v>
      </c>
      <c r="O1414" s="8">
        <f>ROUND(N1414*$U$3*3.5/3600,2)</f>
        <v>0.96</v>
      </c>
      <c r="P1414" s="40">
        <v>5</v>
      </c>
      <c r="Q1414" s="8">
        <f t="shared" si="202"/>
        <v>1.58</v>
      </c>
      <c r="R1414" s="157">
        <f t="shared" si="203"/>
        <v>59.296829276054083</v>
      </c>
      <c r="S1414" s="9">
        <f t="shared" si="204"/>
        <v>18.770000000000003</v>
      </c>
      <c r="T1414" s="9"/>
    </row>
    <row r="1415" spans="1:20" s="16" customFormat="1" ht="13.5" customHeight="1" x14ac:dyDescent="0.15">
      <c r="A1415" s="10">
        <v>1414</v>
      </c>
      <c r="B1415" s="7" t="s">
        <v>539</v>
      </c>
      <c r="C1415" s="70" t="s">
        <v>5054</v>
      </c>
      <c r="D1415" s="40">
        <v>4.1593777449168181</v>
      </c>
      <c r="E1415" s="8">
        <f t="shared" si="205"/>
        <v>1.32</v>
      </c>
      <c r="F1415" s="40"/>
      <c r="G1415" s="8"/>
      <c r="H1415" s="40"/>
      <c r="I1415" s="8"/>
      <c r="J1415" s="8"/>
      <c r="K1415" s="8"/>
      <c r="L1415" s="40"/>
      <c r="M1415" s="8"/>
      <c r="N1415" s="40"/>
      <c r="O1415" s="8"/>
      <c r="P1415" s="40">
        <v>5</v>
      </c>
      <c r="Q1415" s="8">
        <f t="shared" si="202"/>
        <v>1.58</v>
      </c>
      <c r="R1415" s="157">
        <f t="shared" si="203"/>
        <v>9.1593777449168172</v>
      </c>
      <c r="S1415" s="9">
        <f t="shared" si="204"/>
        <v>2.9000000000000004</v>
      </c>
      <c r="T1415" s="9"/>
    </row>
    <row r="1416" spans="1:20" s="16" customFormat="1" ht="13.5" customHeight="1" x14ac:dyDescent="0.15">
      <c r="A1416" s="10">
        <v>1415</v>
      </c>
      <c r="B1416" s="7" t="s">
        <v>540</v>
      </c>
      <c r="C1416" s="70" t="s">
        <v>541</v>
      </c>
      <c r="D1416" s="40">
        <v>3.9363275791636405</v>
      </c>
      <c r="E1416" s="8">
        <f t="shared" si="205"/>
        <v>1.25</v>
      </c>
      <c r="F1416" s="40"/>
      <c r="G1416" s="8"/>
      <c r="H1416" s="40"/>
      <c r="I1416" s="8"/>
      <c r="J1416" s="8"/>
      <c r="K1416" s="8"/>
      <c r="L1416" s="40"/>
      <c r="M1416" s="8"/>
      <c r="N1416" s="40">
        <v>8</v>
      </c>
      <c r="O1416" s="8">
        <f t="shared" ref="O1416:O1423" si="206">ROUND(N1416*$U$3*3.5/3600,2)</f>
        <v>0.15</v>
      </c>
      <c r="P1416" s="40"/>
      <c r="Q1416" s="8"/>
      <c r="R1416" s="157">
        <f t="shared" si="203"/>
        <v>4.4029942458303069</v>
      </c>
      <c r="S1416" s="9">
        <f t="shared" si="204"/>
        <v>1.4</v>
      </c>
      <c r="T1416" s="9"/>
    </row>
    <row r="1417" spans="1:20" s="16" customFormat="1" ht="13.5" customHeight="1" x14ac:dyDescent="0.15">
      <c r="A1417" s="10">
        <v>1416</v>
      </c>
      <c r="B1417" s="7" t="s">
        <v>542</v>
      </c>
      <c r="C1417" s="70" t="s">
        <v>543</v>
      </c>
      <c r="D1417" s="40">
        <v>9.6491357792307308</v>
      </c>
      <c r="E1417" s="8">
        <f t="shared" si="205"/>
        <v>3.06</v>
      </c>
      <c r="F1417" s="40"/>
      <c r="G1417" s="8"/>
      <c r="H1417" s="40"/>
      <c r="I1417" s="8"/>
      <c r="J1417" s="8"/>
      <c r="K1417" s="8"/>
      <c r="L1417" s="40"/>
      <c r="M1417" s="8"/>
      <c r="N1417" s="40">
        <v>12</v>
      </c>
      <c r="O1417" s="8">
        <f t="shared" si="206"/>
        <v>0.22</v>
      </c>
      <c r="P1417" s="40"/>
      <c r="Q1417" s="8"/>
      <c r="R1417" s="157">
        <f t="shared" si="203"/>
        <v>10.34913577923073</v>
      </c>
      <c r="S1417" s="9">
        <f t="shared" si="204"/>
        <v>3.2800000000000002</v>
      </c>
      <c r="T1417" s="9"/>
    </row>
    <row r="1418" spans="1:20" s="16" customFormat="1" ht="13.5" customHeight="1" x14ac:dyDescent="0.15">
      <c r="A1418" s="10">
        <v>1417</v>
      </c>
      <c r="B1418" s="7" t="s">
        <v>544</v>
      </c>
      <c r="C1418" s="70" t="s">
        <v>545</v>
      </c>
      <c r="D1418" s="40">
        <v>5.1876073517773618</v>
      </c>
      <c r="E1418" s="8">
        <f t="shared" si="205"/>
        <v>1.64</v>
      </c>
      <c r="F1418" s="40"/>
      <c r="G1418" s="8"/>
      <c r="H1418" s="40"/>
      <c r="I1418" s="8"/>
      <c r="J1418" s="8"/>
      <c r="K1418" s="8"/>
      <c r="L1418" s="40"/>
      <c r="M1418" s="8"/>
      <c r="N1418" s="40">
        <v>3</v>
      </c>
      <c r="O1418" s="8">
        <f t="shared" si="206"/>
        <v>0.06</v>
      </c>
      <c r="P1418" s="40"/>
      <c r="Q1418" s="8"/>
      <c r="R1418" s="157">
        <f t="shared" si="203"/>
        <v>5.3626073517773616</v>
      </c>
      <c r="S1418" s="9">
        <f t="shared" si="204"/>
        <v>1.7</v>
      </c>
      <c r="T1418" s="9"/>
    </row>
    <row r="1419" spans="1:20" s="16" customFormat="1" ht="13.5" customHeight="1" x14ac:dyDescent="0.15">
      <c r="A1419" s="10">
        <v>1418</v>
      </c>
      <c r="B1419" s="7" t="s">
        <v>546</v>
      </c>
      <c r="C1419" s="70" t="s">
        <v>547</v>
      </c>
      <c r="D1419" s="40"/>
      <c r="E1419" s="8"/>
      <c r="F1419" s="40"/>
      <c r="G1419" s="8"/>
      <c r="H1419" s="40"/>
      <c r="I1419" s="8"/>
      <c r="J1419" s="8"/>
      <c r="K1419" s="8"/>
      <c r="L1419" s="40"/>
      <c r="M1419" s="8"/>
      <c r="N1419" s="40">
        <v>30</v>
      </c>
      <c r="O1419" s="8">
        <f t="shared" si="206"/>
        <v>0.55000000000000004</v>
      </c>
      <c r="P1419" s="40">
        <v>5</v>
      </c>
      <c r="Q1419" s="8">
        <f>ROUND(P1419*$U$3/60,2)</f>
        <v>1.58</v>
      </c>
      <c r="R1419" s="157">
        <f t="shared" si="203"/>
        <v>6.75</v>
      </c>
      <c r="S1419" s="9">
        <f t="shared" si="204"/>
        <v>2.13</v>
      </c>
      <c r="T1419" s="9"/>
    </row>
    <row r="1420" spans="1:20" s="16" customFormat="1" ht="13.5" customHeight="1" x14ac:dyDescent="0.15">
      <c r="A1420" s="10">
        <v>1419</v>
      </c>
      <c r="B1420" s="7" t="s">
        <v>548</v>
      </c>
      <c r="C1420" s="70" t="s">
        <v>549</v>
      </c>
      <c r="D1420" s="40">
        <v>26.021871489734011</v>
      </c>
      <c r="E1420" s="8">
        <f t="shared" si="205"/>
        <v>8.24</v>
      </c>
      <c r="F1420" s="40"/>
      <c r="G1420" s="8"/>
      <c r="H1420" s="40"/>
      <c r="I1420" s="8"/>
      <c r="J1420" s="8"/>
      <c r="K1420" s="8"/>
      <c r="L1420" s="40"/>
      <c r="M1420" s="8"/>
      <c r="N1420" s="40">
        <v>23</v>
      </c>
      <c r="O1420" s="8">
        <f t="shared" si="206"/>
        <v>0.42</v>
      </c>
      <c r="P1420" s="40">
        <v>5</v>
      </c>
      <c r="Q1420" s="8">
        <f>ROUND(P1420*$U$3/60,2)</f>
        <v>1.58</v>
      </c>
      <c r="R1420" s="157">
        <f t="shared" si="203"/>
        <v>32.363538156400679</v>
      </c>
      <c r="S1420" s="9">
        <f t="shared" si="204"/>
        <v>10.24</v>
      </c>
      <c r="T1420" s="9"/>
    </row>
    <row r="1421" spans="1:20" s="16" customFormat="1" ht="13.5" customHeight="1" x14ac:dyDescent="0.15">
      <c r="A1421" s="10">
        <v>1420</v>
      </c>
      <c r="B1421" s="7" t="s">
        <v>550</v>
      </c>
      <c r="C1421" s="70" t="s">
        <v>551</v>
      </c>
      <c r="D1421" s="40">
        <v>26.021871489734011</v>
      </c>
      <c r="E1421" s="8">
        <f t="shared" si="205"/>
        <v>8.24</v>
      </c>
      <c r="F1421" s="40"/>
      <c r="G1421" s="8"/>
      <c r="H1421" s="40"/>
      <c r="I1421" s="8"/>
      <c r="J1421" s="8"/>
      <c r="K1421" s="8"/>
      <c r="L1421" s="40"/>
      <c r="M1421" s="8"/>
      <c r="N1421" s="40">
        <v>23</v>
      </c>
      <c r="O1421" s="8">
        <f t="shared" si="206"/>
        <v>0.42</v>
      </c>
      <c r="P1421" s="40">
        <v>5</v>
      </c>
      <c r="Q1421" s="8">
        <f>ROUND(P1421*$U$3/60,2)</f>
        <v>1.58</v>
      </c>
      <c r="R1421" s="157">
        <f t="shared" si="203"/>
        <v>32.363538156400679</v>
      </c>
      <c r="S1421" s="9">
        <f t="shared" si="204"/>
        <v>10.24</v>
      </c>
      <c r="T1421" s="9"/>
    </row>
    <row r="1422" spans="1:20" s="16" customFormat="1" ht="13.5" customHeight="1" x14ac:dyDescent="0.15">
      <c r="A1422" s="10">
        <v>1421</v>
      </c>
      <c r="B1422" s="7" t="s">
        <v>552</v>
      </c>
      <c r="C1422" s="70" t="s">
        <v>553</v>
      </c>
      <c r="D1422" s="40">
        <v>4.0577664153599997</v>
      </c>
      <c r="E1422" s="8">
        <f t="shared" si="205"/>
        <v>1.28</v>
      </c>
      <c r="F1422" s="40"/>
      <c r="G1422" s="8"/>
      <c r="H1422" s="40"/>
      <c r="I1422" s="8"/>
      <c r="J1422" s="8"/>
      <c r="K1422" s="8"/>
      <c r="L1422" s="40"/>
      <c r="M1422" s="8"/>
      <c r="N1422" s="40">
        <v>10</v>
      </c>
      <c r="O1422" s="8">
        <f t="shared" si="206"/>
        <v>0.18</v>
      </c>
      <c r="P1422" s="40"/>
      <c r="Q1422" s="8"/>
      <c r="R1422" s="157">
        <f t="shared" si="203"/>
        <v>4.6410997486933327</v>
      </c>
      <c r="S1422" s="9">
        <f t="shared" si="204"/>
        <v>1.46</v>
      </c>
      <c r="T1422" s="9"/>
    </row>
    <row r="1423" spans="1:20" s="16" customFormat="1" ht="13.5" customHeight="1" x14ac:dyDescent="0.15">
      <c r="A1423" s="10">
        <v>1422</v>
      </c>
      <c r="B1423" s="7" t="s">
        <v>554</v>
      </c>
      <c r="C1423" s="70" t="s">
        <v>555</v>
      </c>
      <c r="D1423" s="40">
        <v>3.4371571730461539</v>
      </c>
      <c r="E1423" s="8">
        <f t="shared" si="205"/>
        <v>1.0900000000000001</v>
      </c>
      <c r="F1423" s="40"/>
      <c r="G1423" s="8"/>
      <c r="H1423" s="40"/>
      <c r="I1423" s="8"/>
      <c r="J1423" s="8"/>
      <c r="K1423" s="8"/>
      <c r="L1423" s="40"/>
      <c r="M1423" s="8"/>
      <c r="N1423" s="40">
        <v>7</v>
      </c>
      <c r="O1423" s="8">
        <f t="shared" si="206"/>
        <v>0.13</v>
      </c>
      <c r="P1423" s="40">
        <v>5</v>
      </c>
      <c r="Q1423" s="8">
        <f>ROUND(P1423*$U$3/60,2)</f>
        <v>1.58</v>
      </c>
      <c r="R1423" s="157">
        <f t="shared" si="203"/>
        <v>8.8454905063794875</v>
      </c>
      <c r="S1423" s="9">
        <f t="shared" si="204"/>
        <v>2.8000000000000003</v>
      </c>
      <c r="T1423" s="9"/>
    </row>
    <row r="1424" spans="1:20" s="16" customFormat="1" ht="13.5" customHeight="1" x14ac:dyDescent="0.15">
      <c r="A1424" s="10">
        <v>1423</v>
      </c>
      <c r="B1424" s="7" t="s">
        <v>556</v>
      </c>
      <c r="C1424" s="70" t="s">
        <v>5055</v>
      </c>
      <c r="D1424" s="40">
        <v>5.4992061638527669</v>
      </c>
      <c r="E1424" s="8">
        <f t="shared" si="205"/>
        <v>1.74</v>
      </c>
      <c r="F1424" s="40"/>
      <c r="G1424" s="8"/>
      <c r="H1424" s="40"/>
      <c r="I1424" s="8"/>
      <c r="J1424" s="8"/>
      <c r="K1424" s="8"/>
      <c r="L1424" s="40"/>
      <c r="M1424" s="8"/>
      <c r="N1424" s="40"/>
      <c r="O1424" s="8"/>
      <c r="P1424" s="40">
        <v>5</v>
      </c>
      <c r="Q1424" s="8">
        <f>ROUND(P1424*$U$3/60,2)</f>
        <v>1.58</v>
      </c>
      <c r="R1424" s="157">
        <f t="shared" si="203"/>
        <v>10.499206163852767</v>
      </c>
      <c r="S1424" s="9">
        <f t="shared" si="204"/>
        <v>3.3200000000000003</v>
      </c>
      <c r="T1424" s="9"/>
    </row>
    <row r="1425" spans="1:20" s="16" customFormat="1" ht="13.5" customHeight="1" x14ac:dyDescent="0.15">
      <c r="A1425" s="10">
        <v>1424</v>
      </c>
      <c r="B1425" s="7" t="s">
        <v>557</v>
      </c>
      <c r="C1425" s="70" t="s">
        <v>558</v>
      </c>
      <c r="D1425" s="40">
        <v>3.0043358561999995</v>
      </c>
      <c r="E1425" s="8">
        <f t="shared" si="205"/>
        <v>0.95</v>
      </c>
      <c r="F1425" s="40"/>
      <c r="G1425" s="8"/>
      <c r="H1425" s="40"/>
      <c r="I1425" s="8"/>
      <c r="J1425" s="8"/>
      <c r="K1425" s="8"/>
      <c r="L1425" s="40"/>
      <c r="M1425" s="8"/>
      <c r="N1425" s="40">
        <v>20</v>
      </c>
      <c r="O1425" s="8">
        <f>ROUND(N1425*$U$3*3.5/3600,2)</f>
        <v>0.37</v>
      </c>
      <c r="P1425" s="40"/>
      <c r="Q1425" s="8"/>
      <c r="R1425" s="157">
        <f t="shared" si="203"/>
        <v>4.1710025228666661</v>
      </c>
      <c r="S1425" s="9">
        <f t="shared" si="204"/>
        <v>1.3199999999999998</v>
      </c>
      <c r="T1425" s="9"/>
    </row>
    <row r="1426" spans="1:20" s="16" customFormat="1" ht="13.5" customHeight="1" x14ac:dyDescent="0.15">
      <c r="A1426" s="10">
        <v>1425</v>
      </c>
      <c r="B1426" s="7" t="s">
        <v>559</v>
      </c>
      <c r="C1426" s="70" t="s">
        <v>5056</v>
      </c>
      <c r="D1426" s="40"/>
      <c r="E1426" s="8"/>
      <c r="F1426" s="40"/>
      <c r="G1426" s="8"/>
      <c r="H1426" s="40"/>
      <c r="I1426" s="8"/>
      <c r="J1426" s="8"/>
      <c r="K1426" s="8"/>
      <c r="L1426" s="40"/>
      <c r="M1426" s="8"/>
      <c r="N1426" s="40"/>
      <c r="O1426" s="8"/>
      <c r="P1426" s="40">
        <v>5</v>
      </c>
      <c r="Q1426" s="8">
        <f t="shared" ref="Q1426:Q1434" si="207">ROUND(P1426*$U$3/60,2)</f>
        <v>1.58</v>
      </c>
      <c r="R1426" s="157">
        <f t="shared" si="203"/>
        <v>5</v>
      </c>
      <c r="S1426" s="9">
        <f t="shared" si="204"/>
        <v>1.58</v>
      </c>
      <c r="T1426" s="9"/>
    </row>
    <row r="1427" spans="1:20" s="16" customFormat="1" ht="13.5" customHeight="1" x14ac:dyDescent="0.15">
      <c r="A1427" s="10">
        <v>1426</v>
      </c>
      <c r="B1427" s="7" t="s">
        <v>560</v>
      </c>
      <c r="C1427" s="70" t="s">
        <v>561</v>
      </c>
      <c r="D1427" s="40">
        <v>11.614700475000001</v>
      </c>
      <c r="E1427" s="8">
        <f t="shared" si="205"/>
        <v>3.68</v>
      </c>
      <c r="F1427" s="40"/>
      <c r="G1427" s="8"/>
      <c r="H1427" s="40"/>
      <c r="I1427" s="8"/>
      <c r="J1427" s="8"/>
      <c r="K1427" s="8"/>
      <c r="L1427" s="40"/>
      <c r="M1427" s="8"/>
      <c r="N1427" s="40"/>
      <c r="O1427" s="8"/>
      <c r="P1427" s="40">
        <v>5</v>
      </c>
      <c r="Q1427" s="8">
        <f t="shared" si="207"/>
        <v>1.58</v>
      </c>
      <c r="R1427" s="157">
        <f t="shared" si="203"/>
        <v>16.614700474999999</v>
      </c>
      <c r="S1427" s="9">
        <f t="shared" si="204"/>
        <v>5.26</v>
      </c>
      <c r="T1427" s="9"/>
    </row>
    <row r="1428" spans="1:20" s="16" customFormat="1" ht="13.5" customHeight="1" x14ac:dyDescent="0.15">
      <c r="A1428" s="10">
        <v>1427</v>
      </c>
      <c r="B1428" s="7" t="s">
        <v>7309</v>
      </c>
      <c r="C1428" s="70" t="s">
        <v>562</v>
      </c>
      <c r="D1428" s="40">
        <v>8.3424473999999993</v>
      </c>
      <c r="E1428" s="8">
        <f t="shared" si="205"/>
        <v>2.64</v>
      </c>
      <c r="F1428" s="40"/>
      <c r="G1428" s="8"/>
      <c r="H1428" s="40"/>
      <c r="I1428" s="8"/>
      <c r="J1428" s="8"/>
      <c r="K1428" s="8"/>
      <c r="L1428" s="40"/>
      <c r="M1428" s="8"/>
      <c r="N1428" s="40"/>
      <c r="O1428" s="8"/>
      <c r="P1428" s="40">
        <v>5</v>
      </c>
      <c r="Q1428" s="8">
        <f t="shared" si="207"/>
        <v>1.58</v>
      </c>
      <c r="R1428" s="157">
        <f t="shared" si="203"/>
        <v>13.342447399999999</v>
      </c>
      <c r="S1428" s="9">
        <f t="shared" si="204"/>
        <v>4.2200000000000006</v>
      </c>
      <c r="T1428" s="9"/>
    </row>
    <row r="1429" spans="1:20" s="16" customFormat="1" ht="13.5" customHeight="1" x14ac:dyDescent="0.15">
      <c r="A1429" s="10">
        <v>1428</v>
      </c>
      <c r="B1429" s="7" t="s">
        <v>7310</v>
      </c>
      <c r="C1429" s="70" t="s">
        <v>563</v>
      </c>
      <c r="D1429" s="40">
        <v>8.7772329322475748</v>
      </c>
      <c r="E1429" s="8">
        <f t="shared" si="205"/>
        <v>2.78</v>
      </c>
      <c r="F1429" s="40"/>
      <c r="G1429" s="8"/>
      <c r="H1429" s="40"/>
      <c r="I1429" s="8"/>
      <c r="J1429" s="8"/>
      <c r="K1429" s="8"/>
      <c r="L1429" s="40"/>
      <c r="M1429" s="8"/>
      <c r="N1429" s="40"/>
      <c r="O1429" s="8"/>
      <c r="P1429" s="40">
        <v>5</v>
      </c>
      <c r="Q1429" s="8">
        <f t="shared" si="207"/>
        <v>1.58</v>
      </c>
      <c r="R1429" s="157">
        <f t="shared" si="203"/>
        <v>13.777232932247575</v>
      </c>
      <c r="S1429" s="9">
        <f t="shared" si="204"/>
        <v>4.3599999999999994</v>
      </c>
      <c r="T1429" s="9"/>
    </row>
    <row r="1430" spans="1:20" s="16" customFormat="1" ht="13.5" customHeight="1" x14ac:dyDescent="0.15">
      <c r="A1430" s="10">
        <v>1429</v>
      </c>
      <c r="B1430" s="7" t="s">
        <v>7311</v>
      </c>
      <c r="C1430" s="70" t="s">
        <v>5057</v>
      </c>
      <c r="D1430" s="40">
        <v>3.9137179163987104</v>
      </c>
      <c r="E1430" s="8">
        <f t="shared" si="205"/>
        <v>1.24</v>
      </c>
      <c r="F1430" s="40"/>
      <c r="G1430" s="8"/>
      <c r="H1430" s="40"/>
      <c r="I1430" s="8"/>
      <c r="J1430" s="8"/>
      <c r="K1430" s="8"/>
      <c r="L1430" s="40"/>
      <c r="M1430" s="8"/>
      <c r="N1430" s="40">
        <v>1</v>
      </c>
      <c r="O1430" s="8">
        <f t="shared" ref="O1430:O1441" si="208">ROUND(N1430*$U$3*3.5/3600,2)</f>
        <v>0.02</v>
      </c>
      <c r="P1430" s="40">
        <v>5</v>
      </c>
      <c r="Q1430" s="8">
        <f t="shared" si="207"/>
        <v>1.58</v>
      </c>
      <c r="R1430" s="157">
        <f t="shared" si="203"/>
        <v>8.9720512497320435</v>
      </c>
      <c r="S1430" s="9">
        <f t="shared" si="204"/>
        <v>2.84</v>
      </c>
      <c r="T1430" s="9"/>
    </row>
    <row r="1431" spans="1:20" s="16" customFormat="1" ht="13.5" customHeight="1" x14ac:dyDescent="0.15">
      <c r="A1431" s="10">
        <v>1430</v>
      </c>
      <c r="B1431" s="7" t="s">
        <v>7312</v>
      </c>
      <c r="C1431" s="70" t="s">
        <v>5058</v>
      </c>
      <c r="D1431" s="40">
        <v>8.6319002092641046</v>
      </c>
      <c r="E1431" s="8">
        <f t="shared" si="205"/>
        <v>2.73</v>
      </c>
      <c r="F1431" s="40"/>
      <c r="G1431" s="8"/>
      <c r="H1431" s="40"/>
      <c r="I1431" s="8"/>
      <c r="J1431" s="8"/>
      <c r="K1431" s="8"/>
      <c r="L1431" s="40"/>
      <c r="M1431" s="8"/>
      <c r="N1431" s="40">
        <v>53</v>
      </c>
      <c r="O1431" s="8">
        <f t="shared" si="208"/>
        <v>0.98</v>
      </c>
      <c r="P1431" s="40">
        <v>5</v>
      </c>
      <c r="Q1431" s="8">
        <f t="shared" si="207"/>
        <v>1.58</v>
      </c>
      <c r="R1431" s="157">
        <f t="shared" si="203"/>
        <v>16.723566875930771</v>
      </c>
      <c r="S1431" s="9">
        <f t="shared" si="204"/>
        <v>5.29</v>
      </c>
      <c r="T1431" s="9"/>
    </row>
    <row r="1432" spans="1:20" s="16" customFormat="1" ht="13.5" customHeight="1" x14ac:dyDescent="0.15">
      <c r="A1432" s="10">
        <v>1431</v>
      </c>
      <c r="B1432" s="7" t="s">
        <v>566</v>
      </c>
      <c r="C1432" s="70" t="s">
        <v>567</v>
      </c>
      <c r="D1432" s="40">
        <v>69.463609194406075</v>
      </c>
      <c r="E1432" s="8">
        <f t="shared" si="205"/>
        <v>22</v>
      </c>
      <c r="F1432" s="40">
        <v>1.73857872928177</v>
      </c>
      <c r="G1432" s="8">
        <f>ROUND(F1432*$U$3/60,2)</f>
        <v>0.55000000000000004</v>
      </c>
      <c r="H1432" s="40"/>
      <c r="I1432" s="8"/>
      <c r="J1432" s="8"/>
      <c r="K1432" s="8"/>
      <c r="L1432" s="40"/>
      <c r="M1432" s="8"/>
      <c r="N1432" s="40">
        <v>72</v>
      </c>
      <c r="O1432" s="8">
        <f t="shared" si="208"/>
        <v>1.33</v>
      </c>
      <c r="P1432" s="40">
        <v>5</v>
      </c>
      <c r="Q1432" s="8">
        <f t="shared" si="207"/>
        <v>1.58</v>
      </c>
      <c r="R1432" s="157">
        <f t="shared" si="203"/>
        <v>80.402187923687848</v>
      </c>
      <c r="S1432" s="9">
        <f t="shared" si="204"/>
        <v>25.46</v>
      </c>
      <c r="T1432" s="9"/>
    </row>
    <row r="1433" spans="1:20" s="16" customFormat="1" ht="13.5" customHeight="1" x14ac:dyDescent="0.15">
      <c r="A1433" s="10">
        <v>1432</v>
      </c>
      <c r="B1433" s="7" t="s">
        <v>568</v>
      </c>
      <c r="C1433" s="70" t="s">
        <v>569</v>
      </c>
      <c r="D1433" s="40">
        <v>46.022710915622675</v>
      </c>
      <c r="E1433" s="8">
        <f t="shared" si="205"/>
        <v>14.57</v>
      </c>
      <c r="F1433" s="40"/>
      <c r="G1433" s="8"/>
      <c r="H1433" s="40"/>
      <c r="I1433" s="8"/>
      <c r="J1433" s="8"/>
      <c r="K1433" s="8"/>
      <c r="L1433" s="40"/>
      <c r="M1433" s="8"/>
      <c r="N1433" s="40">
        <v>44</v>
      </c>
      <c r="O1433" s="8">
        <f t="shared" si="208"/>
        <v>0.81</v>
      </c>
      <c r="P1433" s="40">
        <v>5</v>
      </c>
      <c r="Q1433" s="8">
        <f t="shared" si="207"/>
        <v>1.58</v>
      </c>
      <c r="R1433" s="157">
        <f t="shared" si="203"/>
        <v>53.589377582289345</v>
      </c>
      <c r="S1433" s="9">
        <f t="shared" si="204"/>
        <v>16.96</v>
      </c>
      <c r="T1433" s="9"/>
    </row>
    <row r="1434" spans="1:20" s="16" customFormat="1" ht="13.5" customHeight="1" x14ac:dyDescent="0.15">
      <c r="A1434" s="10">
        <v>1433</v>
      </c>
      <c r="B1434" s="7" t="s">
        <v>570</v>
      </c>
      <c r="C1434" s="70" t="s">
        <v>571</v>
      </c>
      <c r="D1434" s="40">
        <v>44.179193209854041</v>
      </c>
      <c r="E1434" s="8">
        <f t="shared" si="205"/>
        <v>13.99</v>
      </c>
      <c r="F1434" s="40">
        <v>4.9758503649634998</v>
      </c>
      <c r="G1434" s="8">
        <f t="shared" ref="G1434:G1435" si="209">ROUND(F1434*$U$3/60,2)</f>
        <v>1.58</v>
      </c>
      <c r="H1434" s="40"/>
      <c r="I1434" s="8"/>
      <c r="J1434" s="8"/>
      <c r="K1434" s="8"/>
      <c r="L1434" s="40"/>
      <c r="M1434" s="8"/>
      <c r="N1434" s="40">
        <v>35</v>
      </c>
      <c r="O1434" s="8">
        <f t="shared" si="208"/>
        <v>0.65</v>
      </c>
      <c r="P1434" s="40">
        <v>5</v>
      </c>
      <c r="Q1434" s="8">
        <f t="shared" si="207"/>
        <v>1.58</v>
      </c>
      <c r="R1434" s="157">
        <f t="shared" si="203"/>
        <v>56.196710241484205</v>
      </c>
      <c r="S1434" s="9">
        <f t="shared" si="204"/>
        <v>17.799999999999997</v>
      </c>
      <c r="T1434" s="9"/>
    </row>
    <row r="1435" spans="1:20" s="16" customFormat="1" ht="13.5" customHeight="1" x14ac:dyDescent="0.15">
      <c r="A1435" s="10">
        <v>1434</v>
      </c>
      <c r="B1435" s="7" t="s">
        <v>7313</v>
      </c>
      <c r="C1435" s="70" t="s">
        <v>573</v>
      </c>
      <c r="D1435" s="40">
        <v>18.7</v>
      </c>
      <c r="E1435" s="8">
        <f t="shared" si="205"/>
        <v>5.92</v>
      </c>
      <c r="F1435" s="40">
        <v>4</v>
      </c>
      <c r="G1435" s="8">
        <f t="shared" si="209"/>
        <v>1.27</v>
      </c>
      <c r="H1435" s="40"/>
      <c r="I1435" s="8"/>
      <c r="J1435" s="8"/>
      <c r="K1435" s="8"/>
      <c r="L1435" s="40"/>
      <c r="M1435" s="8"/>
      <c r="N1435" s="40">
        <v>45</v>
      </c>
      <c r="O1435" s="8">
        <f t="shared" si="208"/>
        <v>0.83</v>
      </c>
      <c r="P1435" s="40"/>
      <c r="Q1435" s="8"/>
      <c r="R1435" s="157">
        <f t="shared" si="203"/>
        <v>25.324999999999999</v>
      </c>
      <c r="S1435" s="9">
        <f t="shared" si="204"/>
        <v>8.02</v>
      </c>
      <c r="T1435" s="9"/>
    </row>
    <row r="1436" spans="1:20" s="16" customFormat="1" ht="13.5" customHeight="1" x14ac:dyDescent="0.15">
      <c r="A1436" s="10">
        <v>1435</v>
      </c>
      <c r="B1436" s="7" t="s">
        <v>574</v>
      </c>
      <c r="C1436" s="70" t="s">
        <v>575</v>
      </c>
      <c r="D1436" s="40">
        <v>1.1377665771428536</v>
      </c>
      <c r="E1436" s="8">
        <f t="shared" si="205"/>
        <v>0.36</v>
      </c>
      <c r="F1436" s="40"/>
      <c r="G1436" s="8"/>
      <c r="H1436" s="40"/>
      <c r="I1436" s="8"/>
      <c r="J1436" s="8"/>
      <c r="K1436" s="8"/>
      <c r="L1436" s="40"/>
      <c r="M1436" s="8"/>
      <c r="N1436" s="40">
        <v>6</v>
      </c>
      <c r="O1436" s="8">
        <f t="shared" si="208"/>
        <v>0.11</v>
      </c>
      <c r="P1436" s="40"/>
      <c r="Q1436" s="8"/>
      <c r="R1436" s="157">
        <f t="shared" si="203"/>
        <v>1.4877665771428537</v>
      </c>
      <c r="S1436" s="9">
        <f t="shared" si="204"/>
        <v>0.47</v>
      </c>
      <c r="T1436" s="9"/>
    </row>
    <row r="1437" spans="1:20" s="16" customFormat="1" ht="13.5" customHeight="1" x14ac:dyDescent="0.15">
      <c r="A1437" s="10">
        <v>1436</v>
      </c>
      <c r="B1437" s="7" t="s">
        <v>576</v>
      </c>
      <c r="C1437" s="70" t="s">
        <v>577</v>
      </c>
      <c r="D1437" s="40">
        <v>69.516557030172407</v>
      </c>
      <c r="E1437" s="8">
        <f t="shared" si="205"/>
        <v>22.01</v>
      </c>
      <c r="F1437" s="40"/>
      <c r="G1437" s="8"/>
      <c r="H1437" s="40"/>
      <c r="I1437" s="8"/>
      <c r="J1437" s="8"/>
      <c r="K1437" s="8"/>
      <c r="L1437" s="40"/>
      <c r="M1437" s="8"/>
      <c r="N1437" s="40">
        <v>44</v>
      </c>
      <c r="O1437" s="8">
        <f t="shared" si="208"/>
        <v>0.81</v>
      </c>
      <c r="P1437" s="40">
        <v>5</v>
      </c>
      <c r="Q1437" s="8">
        <f t="shared" ref="Q1437:Q1447" si="210">ROUND(P1437*$U$3/60,2)</f>
        <v>1.58</v>
      </c>
      <c r="R1437" s="157">
        <f t="shared" si="203"/>
        <v>77.08322369683907</v>
      </c>
      <c r="S1437" s="9">
        <f t="shared" si="204"/>
        <v>24.4</v>
      </c>
      <c r="T1437" s="9"/>
    </row>
    <row r="1438" spans="1:20" s="16" customFormat="1" ht="13.5" customHeight="1" x14ac:dyDescent="0.15">
      <c r="A1438" s="10">
        <v>1437</v>
      </c>
      <c r="B1438" s="7" t="s">
        <v>578</v>
      </c>
      <c r="C1438" s="70" t="s">
        <v>579</v>
      </c>
      <c r="D1438" s="40">
        <v>100.2164239313645</v>
      </c>
      <c r="E1438" s="8">
        <f t="shared" si="205"/>
        <v>31.74</v>
      </c>
      <c r="F1438" s="40"/>
      <c r="G1438" s="8"/>
      <c r="H1438" s="40"/>
      <c r="I1438" s="8"/>
      <c r="J1438" s="8"/>
      <c r="K1438" s="8"/>
      <c r="L1438" s="40"/>
      <c r="M1438" s="8"/>
      <c r="N1438" s="40">
        <v>38</v>
      </c>
      <c r="O1438" s="8">
        <f t="shared" si="208"/>
        <v>0.7</v>
      </c>
      <c r="P1438" s="40">
        <v>5</v>
      </c>
      <c r="Q1438" s="8">
        <f t="shared" si="210"/>
        <v>1.58</v>
      </c>
      <c r="R1438" s="157">
        <f t="shared" si="203"/>
        <v>107.43309059803117</v>
      </c>
      <c r="S1438" s="9">
        <f t="shared" si="204"/>
        <v>34.019999999999996</v>
      </c>
      <c r="T1438" s="9"/>
    </row>
    <row r="1439" spans="1:20" s="16" customFormat="1" ht="13.5" customHeight="1" x14ac:dyDescent="0.15">
      <c r="A1439" s="10">
        <v>1438</v>
      </c>
      <c r="B1439" s="7" t="s">
        <v>580</v>
      </c>
      <c r="C1439" s="70" t="s">
        <v>581</v>
      </c>
      <c r="D1439" s="40">
        <v>69.463609194406075</v>
      </c>
      <c r="E1439" s="8">
        <f t="shared" si="205"/>
        <v>22</v>
      </c>
      <c r="F1439" s="40">
        <v>1.73857872928177</v>
      </c>
      <c r="G1439" s="8">
        <f>ROUND(F1439*$U$3/60,2)</f>
        <v>0.55000000000000004</v>
      </c>
      <c r="H1439" s="40"/>
      <c r="I1439" s="8"/>
      <c r="J1439" s="8"/>
      <c r="K1439" s="8"/>
      <c r="L1439" s="40"/>
      <c r="M1439" s="8"/>
      <c r="N1439" s="40">
        <v>72</v>
      </c>
      <c r="O1439" s="8">
        <f t="shared" si="208"/>
        <v>1.33</v>
      </c>
      <c r="P1439" s="40">
        <v>5</v>
      </c>
      <c r="Q1439" s="8">
        <f t="shared" si="210"/>
        <v>1.58</v>
      </c>
      <c r="R1439" s="157">
        <f t="shared" si="203"/>
        <v>80.402187923687848</v>
      </c>
      <c r="S1439" s="9">
        <f t="shared" si="204"/>
        <v>25.46</v>
      </c>
      <c r="T1439" s="9"/>
    </row>
    <row r="1440" spans="1:20" s="16" customFormat="1" ht="13.5" customHeight="1" x14ac:dyDescent="0.15">
      <c r="A1440" s="10">
        <v>1439</v>
      </c>
      <c r="B1440" s="7" t="s">
        <v>582</v>
      </c>
      <c r="C1440" s="70" t="s">
        <v>583</v>
      </c>
      <c r="D1440" s="40">
        <v>68.861860523715379</v>
      </c>
      <c r="E1440" s="8">
        <f t="shared" si="205"/>
        <v>21.81</v>
      </c>
      <c r="F1440" s="40"/>
      <c r="G1440" s="8"/>
      <c r="H1440" s="40"/>
      <c r="I1440" s="8"/>
      <c r="J1440" s="8"/>
      <c r="K1440" s="8"/>
      <c r="L1440" s="40"/>
      <c r="M1440" s="8"/>
      <c r="N1440" s="40">
        <v>28</v>
      </c>
      <c r="O1440" s="8">
        <f t="shared" si="208"/>
        <v>0.52</v>
      </c>
      <c r="P1440" s="40">
        <v>5</v>
      </c>
      <c r="Q1440" s="8">
        <f t="shared" si="210"/>
        <v>1.58</v>
      </c>
      <c r="R1440" s="157">
        <f t="shared" si="203"/>
        <v>75.495193857048719</v>
      </c>
      <c r="S1440" s="9">
        <f t="shared" si="204"/>
        <v>23.909999999999997</v>
      </c>
      <c r="T1440" s="9"/>
    </row>
    <row r="1441" spans="1:20" s="16" customFormat="1" ht="13.5" customHeight="1" x14ac:dyDescent="0.15">
      <c r="A1441" s="10">
        <v>1440</v>
      </c>
      <c r="B1441" s="7" t="s">
        <v>584</v>
      </c>
      <c r="C1441" s="70" t="s">
        <v>585</v>
      </c>
      <c r="D1441" s="40">
        <v>69.463609194406075</v>
      </c>
      <c r="E1441" s="8">
        <f t="shared" si="205"/>
        <v>22</v>
      </c>
      <c r="F1441" s="40">
        <v>1.73857872928177</v>
      </c>
      <c r="G1441" s="8">
        <f>ROUND(F1441*$U$3/60,2)</f>
        <v>0.55000000000000004</v>
      </c>
      <c r="H1441" s="40"/>
      <c r="I1441" s="8"/>
      <c r="J1441" s="8"/>
      <c r="K1441" s="8"/>
      <c r="L1441" s="40"/>
      <c r="M1441" s="8"/>
      <c r="N1441" s="40">
        <v>72</v>
      </c>
      <c r="O1441" s="8">
        <f t="shared" si="208"/>
        <v>1.33</v>
      </c>
      <c r="P1441" s="40">
        <v>5</v>
      </c>
      <c r="Q1441" s="8">
        <f t="shared" si="210"/>
        <v>1.58</v>
      </c>
      <c r="R1441" s="157">
        <f t="shared" si="203"/>
        <v>80.402187923687848</v>
      </c>
      <c r="S1441" s="9">
        <f t="shared" si="204"/>
        <v>25.46</v>
      </c>
      <c r="T1441" s="9"/>
    </row>
    <row r="1442" spans="1:20" s="16" customFormat="1" ht="13.5" customHeight="1" x14ac:dyDescent="0.15">
      <c r="A1442" s="10">
        <v>1441</v>
      </c>
      <c r="B1442" s="7" t="s">
        <v>586</v>
      </c>
      <c r="C1442" s="70" t="s">
        <v>587</v>
      </c>
      <c r="D1442" s="40">
        <v>3.479467716765956</v>
      </c>
      <c r="E1442" s="8">
        <f t="shared" si="205"/>
        <v>1.1000000000000001</v>
      </c>
      <c r="F1442" s="40"/>
      <c r="G1442" s="8"/>
      <c r="H1442" s="40"/>
      <c r="I1442" s="8"/>
      <c r="J1442" s="8"/>
      <c r="K1442" s="8"/>
      <c r="L1442" s="40"/>
      <c r="M1442" s="8"/>
      <c r="N1442" s="40"/>
      <c r="O1442" s="8"/>
      <c r="P1442" s="40">
        <v>5</v>
      </c>
      <c r="Q1442" s="8">
        <f t="shared" si="210"/>
        <v>1.58</v>
      </c>
      <c r="R1442" s="157">
        <f t="shared" si="203"/>
        <v>8.4794677167659565</v>
      </c>
      <c r="S1442" s="9">
        <f t="shared" si="204"/>
        <v>2.68</v>
      </c>
      <c r="T1442" s="9"/>
    </row>
    <row r="1443" spans="1:20" s="16" customFormat="1" ht="13.5" customHeight="1" x14ac:dyDescent="0.15">
      <c r="A1443" s="10">
        <v>1442</v>
      </c>
      <c r="B1443" s="7" t="s">
        <v>588</v>
      </c>
      <c r="C1443" s="70" t="s">
        <v>589</v>
      </c>
      <c r="D1443" s="40"/>
      <c r="E1443" s="8"/>
      <c r="F1443" s="40"/>
      <c r="G1443" s="8"/>
      <c r="H1443" s="40"/>
      <c r="I1443" s="8"/>
      <c r="J1443" s="8"/>
      <c r="K1443" s="8"/>
      <c r="L1443" s="40"/>
      <c r="M1443" s="8"/>
      <c r="N1443" s="40"/>
      <c r="O1443" s="8"/>
      <c r="P1443" s="40">
        <v>5</v>
      </c>
      <c r="Q1443" s="8">
        <f t="shared" si="210"/>
        <v>1.58</v>
      </c>
      <c r="R1443" s="157">
        <f t="shared" si="203"/>
        <v>5</v>
      </c>
      <c r="S1443" s="9">
        <f t="shared" si="204"/>
        <v>1.58</v>
      </c>
      <c r="T1443" s="9"/>
    </row>
    <row r="1444" spans="1:20" s="16" customFormat="1" ht="13.5" customHeight="1" x14ac:dyDescent="0.15">
      <c r="A1444" s="10">
        <v>1443</v>
      </c>
      <c r="B1444" s="7" t="s">
        <v>590</v>
      </c>
      <c r="C1444" s="70" t="s">
        <v>591</v>
      </c>
      <c r="D1444" s="40">
        <v>4.669435826086958</v>
      </c>
      <c r="E1444" s="8">
        <f t="shared" si="205"/>
        <v>1.48</v>
      </c>
      <c r="F1444" s="40"/>
      <c r="G1444" s="8"/>
      <c r="H1444" s="40"/>
      <c r="I1444" s="8"/>
      <c r="J1444" s="8"/>
      <c r="K1444" s="8"/>
      <c r="L1444" s="40"/>
      <c r="M1444" s="8"/>
      <c r="N1444" s="40">
        <v>33</v>
      </c>
      <c r="O1444" s="8">
        <f t="shared" ref="O1444:O1452" si="211">ROUND(N1444*$U$3*3.5/3600,2)</f>
        <v>0.61</v>
      </c>
      <c r="P1444" s="40">
        <v>5</v>
      </c>
      <c r="Q1444" s="8">
        <f t="shared" si="210"/>
        <v>1.58</v>
      </c>
      <c r="R1444" s="157">
        <f t="shared" si="203"/>
        <v>11.594435826086958</v>
      </c>
      <c r="S1444" s="9">
        <f t="shared" si="204"/>
        <v>3.67</v>
      </c>
      <c r="T1444" s="9"/>
    </row>
    <row r="1445" spans="1:20" s="16" customFormat="1" ht="13.5" customHeight="1" x14ac:dyDescent="0.15">
      <c r="A1445" s="10">
        <v>1444</v>
      </c>
      <c r="B1445" s="7" t="s">
        <v>592</v>
      </c>
      <c r="C1445" s="70" t="s">
        <v>593</v>
      </c>
      <c r="D1445" s="40">
        <v>7.5128133097345131</v>
      </c>
      <c r="E1445" s="8">
        <f t="shared" si="205"/>
        <v>2.38</v>
      </c>
      <c r="F1445" s="40"/>
      <c r="G1445" s="8"/>
      <c r="H1445" s="40"/>
      <c r="I1445" s="8"/>
      <c r="J1445" s="8"/>
      <c r="K1445" s="8"/>
      <c r="L1445" s="40"/>
      <c r="M1445" s="8"/>
      <c r="N1445" s="40">
        <v>53</v>
      </c>
      <c r="O1445" s="8">
        <f t="shared" si="211"/>
        <v>0.98</v>
      </c>
      <c r="P1445" s="40">
        <v>5</v>
      </c>
      <c r="Q1445" s="8">
        <f t="shared" si="210"/>
        <v>1.58</v>
      </c>
      <c r="R1445" s="157">
        <f t="shared" si="203"/>
        <v>15.60447997640118</v>
      </c>
      <c r="S1445" s="9">
        <f t="shared" si="204"/>
        <v>4.9399999999999995</v>
      </c>
      <c r="T1445" s="9"/>
    </row>
    <row r="1446" spans="1:20" s="16" customFormat="1" ht="13.5" customHeight="1" x14ac:dyDescent="0.15">
      <c r="A1446" s="10">
        <v>1445</v>
      </c>
      <c r="B1446" s="7" t="s">
        <v>594</v>
      </c>
      <c r="C1446" s="70" t="s">
        <v>595</v>
      </c>
      <c r="D1446" s="40">
        <v>7.6731956686451586</v>
      </c>
      <c r="E1446" s="8">
        <f t="shared" si="205"/>
        <v>2.4300000000000002</v>
      </c>
      <c r="F1446" s="40"/>
      <c r="G1446" s="8"/>
      <c r="H1446" s="40"/>
      <c r="I1446" s="8"/>
      <c r="J1446" s="8"/>
      <c r="K1446" s="8"/>
      <c r="L1446" s="40"/>
      <c r="M1446" s="8"/>
      <c r="N1446" s="40">
        <v>33</v>
      </c>
      <c r="O1446" s="8">
        <f t="shared" si="211"/>
        <v>0.61</v>
      </c>
      <c r="P1446" s="40">
        <v>5</v>
      </c>
      <c r="Q1446" s="8">
        <f t="shared" si="210"/>
        <v>1.58</v>
      </c>
      <c r="R1446" s="157">
        <f t="shared" si="203"/>
        <v>14.598195668645159</v>
      </c>
      <c r="S1446" s="9">
        <f t="shared" si="204"/>
        <v>4.62</v>
      </c>
      <c r="T1446" s="9"/>
    </row>
    <row r="1447" spans="1:20" s="16" customFormat="1" ht="13.5" customHeight="1" x14ac:dyDescent="0.15">
      <c r="A1447" s="10">
        <v>1446</v>
      </c>
      <c r="B1447" s="7" t="s">
        <v>596</v>
      </c>
      <c r="C1447" s="70" t="s">
        <v>597</v>
      </c>
      <c r="D1447" s="40">
        <v>8.7944548948732546</v>
      </c>
      <c r="E1447" s="8">
        <f t="shared" si="205"/>
        <v>2.78</v>
      </c>
      <c r="F1447" s="40"/>
      <c r="G1447" s="8"/>
      <c r="H1447" s="40"/>
      <c r="I1447" s="8"/>
      <c r="J1447" s="8"/>
      <c r="K1447" s="8"/>
      <c r="L1447" s="40"/>
      <c r="M1447" s="8"/>
      <c r="N1447" s="40">
        <v>33</v>
      </c>
      <c r="O1447" s="8">
        <f t="shared" si="211"/>
        <v>0.61</v>
      </c>
      <c r="P1447" s="40">
        <v>5</v>
      </c>
      <c r="Q1447" s="8">
        <f t="shared" si="210"/>
        <v>1.58</v>
      </c>
      <c r="R1447" s="157">
        <f t="shared" si="203"/>
        <v>15.719454894873255</v>
      </c>
      <c r="S1447" s="9">
        <f t="shared" si="204"/>
        <v>4.97</v>
      </c>
      <c r="T1447" s="9"/>
    </row>
    <row r="1448" spans="1:20" s="16" customFormat="1" ht="13.5" customHeight="1" x14ac:dyDescent="0.15">
      <c r="A1448" s="10">
        <v>1447</v>
      </c>
      <c r="B1448" s="7" t="s">
        <v>598</v>
      </c>
      <c r="C1448" s="70" t="s">
        <v>599</v>
      </c>
      <c r="D1448" s="40">
        <v>6.5221010359615361</v>
      </c>
      <c r="E1448" s="8">
        <f t="shared" si="205"/>
        <v>2.0699999999999998</v>
      </c>
      <c r="F1448" s="40"/>
      <c r="G1448" s="8"/>
      <c r="H1448" s="40"/>
      <c r="I1448" s="8"/>
      <c r="J1448" s="8"/>
      <c r="K1448" s="8"/>
      <c r="L1448" s="40"/>
      <c r="M1448" s="8"/>
      <c r="N1448" s="40">
        <v>18</v>
      </c>
      <c r="O1448" s="8">
        <f t="shared" si="211"/>
        <v>0.33</v>
      </c>
      <c r="P1448" s="40"/>
      <c r="Q1448" s="8"/>
      <c r="R1448" s="157">
        <f t="shared" si="203"/>
        <v>7.5721010359615359</v>
      </c>
      <c r="S1448" s="9">
        <f t="shared" si="204"/>
        <v>2.4</v>
      </c>
      <c r="T1448" s="9"/>
    </row>
    <row r="1449" spans="1:20" s="16" customFormat="1" ht="13.5" customHeight="1" x14ac:dyDescent="0.15">
      <c r="A1449" s="10">
        <v>1448</v>
      </c>
      <c r="B1449" s="7" t="s">
        <v>600</v>
      </c>
      <c r="C1449" s="70" t="s">
        <v>5059</v>
      </c>
      <c r="D1449" s="40">
        <v>3.1349591542956556</v>
      </c>
      <c r="E1449" s="8">
        <f t="shared" si="205"/>
        <v>0.99</v>
      </c>
      <c r="F1449" s="40"/>
      <c r="G1449" s="8"/>
      <c r="H1449" s="40"/>
      <c r="I1449" s="8"/>
      <c r="J1449" s="8"/>
      <c r="K1449" s="8"/>
      <c r="L1449" s="40"/>
      <c r="M1449" s="8"/>
      <c r="N1449" s="40">
        <v>20</v>
      </c>
      <c r="O1449" s="8">
        <f t="shared" si="211"/>
        <v>0.37</v>
      </c>
      <c r="P1449" s="40"/>
      <c r="Q1449" s="8"/>
      <c r="R1449" s="157">
        <f t="shared" si="203"/>
        <v>4.3016258209623226</v>
      </c>
      <c r="S1449" s="9">
        <f t="shared" si="204"/>
        <v>1.3599999999999999</v>
      </c>
      <c r="T1449" s="9"/>
    </row>
    <row r="1450" spans="1:20" s="16" customFormat="1" ht="13.5" customHeight="1" x14ac:dyDescent="0.15">
      <c r="A1450" s="10">
        <v>1449</v>
      </c>
      <c r="B1450" s="7" t="s">
        <v>601</v>
      </c>
      <c r="C1450" s="70" t="s">
        <v>602</v>
      </c>
      <c r="D1450" s="40">
        <v>17.082737782634165</v>
      </c>
      <c r="E1450" s="8">
        <f t="shared" si="205"/>
        <v>5.41</v>
      </c>
      <c r="F1450" s="40">
        <v>1.60334048780488</v>
      </c>
      <c r="G1450" s="8">
        <f>ROUND(F1450*$U$3/60,2)</f>
        <v>0.51</v>
      </c>
      <c r="H1450" s="40"/>
      <c r="I1450" s="8"/>
      <c r="J1450" s="8"/>
      <c r="K1450" s="8"/>
      <c r="L1450" s="40"/>
      <c r="M1450" s="8"/>
      <c r="N1450" s="40">
        <v>44</v>
      </c>
      <c r="O1450" s="8">
        <f t="shared" si="211"/>
        <v>0.81</v>
      </c>
      <c r="P1450" s="40">
        <v>5</v>
      </c>
      <c r="Q1450" s="8">
        <f>ROUND(P1450*$U$3/60,2)</f>
        <v>1.58</v>
      </c>
      <c r="R1450" s="157">
        <f t="shared" si="203"/>
        <v>26.25274493710571</v>
      </c>
      <c r="S1450" s="9">
        <f t="shared" si="204"/>
        <v>8.31</v>
      </c>
      <c r="T1450" s="9"/>
    </row>
    <row r="1451" spans="1:20" s="16" customFormat="1" ht="13.5" customHeight="1" x14ac:dyDescent="0.15">
      <c r="A1451" s="10">
        <v>1450</v>
      </c>
      <c r="B1451" s="7" t="s">
        <v>603</v>
      </c>
      <c r="C1451" s="70" t="s">
        <v>604</v>
      </c>
      <c r="D1451" s="40">
        <v>16.19287879597421</v>
      </c>
      <c r="E1451" s="8">
        <f t="shared" si="205"/>
        <v>5.13</v>
      </c>
      <c r="F1451" s="40"/>
      <c r="G1451" s="8"/>
      <c r="H1451" s="40"/>
      <c r="I1451" s="8"/>
      <c r="J1451" s="8"/>
      <c r="K1451" s="8"/>
      <c r="L1451" s="40"/>
      <c r="M1451" s="8"/>
      <c r="N1451" s="40">
        <v>23</v>
      </c>
      <c r="O1451" s="8">
        <f t="shared" si="211"/>
        <v>0.42</v>
      </c>
      <c r="P1451" s="40">
        <v>5</v>
      </c>
      <c r="Q1451" s="8">
        <f>ROUND(P1451*$U$3/60,2)</f>
        <v>1.58</v>
      </c>
      <c r="R1451" s="157">
        <f t="shared" si="203"/>
        <v>22.534545462640875</v>
      </c>
      <c r="S1451" s="9">
        <f t="shared" si="204"/>
        <v>7.13</v>
      </c>
      <c r="T1451" s="9"/>
    </row>
    <row r="1452" spans="1:20" s="16" customFormat="1" ht="13.5" customHeight="1" x14ac:dyDescent="0.15">
      <c r="A1452" s="10">
        <v>1451</v>
      </c>
      <c r="B1452" s="7" t="s">
        <v>605</v>
      </c>
      <c r="C1452" s="70" t="s">
        <v>5060</v>
      </c>
      <c r="D1452" s="40">
        <v>6.2719382564999995</v>
      </c>
      <c r="E1452" s="8">
        <f t="shared" si="205"/>
        <v>1.99</v>
      </c>
      <c r="F1452" s="40">
        <v>1.56978</v>
      </c>
      <c r="G1452" s="8">
        <f>ROUND(F1452*$U$3/60,2)</f>
        <v>0.5</v>
      </c>
      <c r="H1452" s="40"/>
      <c r="I1452" s="8"/>
      <c r="J1452" s="8"/>
      <c r="K1452" s="8"/>
      <c r="L1452" s="40"/>
      <c r="M1452" s="8"/>
      <c r="N1452" s="40">
        <v>18</v>
      </c>
      <c r="O1452" s="8">
        <f t="shared" si="211"/>
        <v>0.33</v>
      </c>
      <c r="P1452" s="40"/>
      <c r="Q1452" s="8"/>
      <c r="R1452" s="157">
        <f t="shared" si="203"/>
        <v>8.891718256499999</v>
      </c>
      <c r="S1452" s="9">
        <f t="shared" si="204"/>
        <v>2.8200000000000003</v>
      </c>
      <c r="T1452" s="9"/>
    </row>
    <row r="1453" spans="1:20" s="16" customFormat="1" ht="13.5" customHeight="1" x14ac:dyDescent="0.15">
      <c r="A1453" s="10">
        <v>1452</v>
      </c>
      <c r="B1453" s="7" t="s">
        <v>608</v>
      </c>
      <c r="C1453" s="70" t="s">
        <v>609</v>
      </c>
      <c r="D1453" s="40">
        <v>5.8743545945945987</v>
      </c>
      <c r="E1453" s="8">
        <f t="shared" si="205"/>
        <v>1.86</v>
      </c>
      <c r="F1453" s="40"/>
      <c r="G1453" s="8"/>
      <c r="H1453" s="40"/>
      <c r="I1453" s="8"/>
      <c r="J1453" s="8"/>
      <c r="K1453" s="8"/>
      <c r="L1453" s="40"/>
      <c r="M1453" s="8"/>
      <c r="N1453" s="40"/>
      <c r="O1453" s="8"/>
      <c r="P1453" s="40">
        <v>5</v>
      </c>
      <c r="Q1453" s="8">
        <f>ROUND(P1453*$U$3/60,2)</f>
        <v>1.58</v>
      </c>
      <c r="R1453" s="157">
        <f t="shared" si="203"/>
        <v>10.8743545945946</v>
      </c>
      <c r="S1453" s="9">
        <f t="shared" si="204"/>
        <v>3.4400000000000004</v>
      </c>
      <c r="T1453" s="9"/>
    </row>
    <row r="1454" spans="1:20" s="16" customFormat="1" ht="13.5" customHeight="1" x14ac:dyDescent="0.15">
      <c r="A1454" s="10">
        <v>1453</v>
      </c>
      <c r="B1454" s="7" t="s">
        <v>610</v>
      </c>
      <c r="C1454" s="70" t="s">
        <v>611</v>
      </c>
      <c r="D1454" s="40">
        <v>2.4831428601724137</v>
      </c>
      <c r="E1454" s="8">
        <f t="shared" si="205"/>
        <v>0.79</v>
      </c>
      <c r="F1454" s="40"/>
      <c r="G1454" s="8"/>
      <c r="H1454" s="40"/>
      <c r="I1454" s="8"/>
      <c r="J1454" s="8"/>
      <c r="K1454" s="8"/>
      <c r="L1454" s="40"/>
      <c r="M1454" s="8"/>
      <c r="N1454" s="40">
        <v>10</v>
      </c>
      <c r="O1454" s="8">
        <f>ROUND(N1454*$U$3*3.5/3600,2)</f>
        <v>0.18</v>
      </c>
      <c r="P1454" s="40"/>
      <c r="Q1454" s="8"/>
      <c r="R1454" s="157">
        <f t="shared" si="203"/>
        <v>3.0664761935057472</v>
      </c>
      <c r="S1454" s="9">
        <f t="shared" si="204"/>
        <v>0.97</v>
      </c>
      <c r="T1454" s="9"/>
    </row>
    <row r="1455" spans="1:20" s="16" customFormat="1" ht="13.5" customHeight="1" x14ac:dyDescent="0.15">
      <c r="A1455" s="10">
        <v>1454</v>
      </c>
      <c r="B1455" s="7" t="s">
        <v>612</v>
      </c>
      <c r="C1455" s="70" t="s">
        <v>613</v>
      </c>
      <c r="D1455" s="40">
        <v>13.512527349999999</v>
      </c>
      <c r="E1455" s="8">
        <f t="shared" si="205"/>
        <v>4.28</v>
      </c>
      <c r="F1455" s="40">
        <v>1.6910000000000001</v>
      </c>
      <c r="G1455" s="8">
        <f>ROUND(F1455*$U$3/60,2)</f>
        <v>0.54</v>
      </c>
      <c r="H1455" s="40"/>
      <c r="I1455" s="8"/>
      <c r="J1455" s="8"/>
      <c r="K1455" s="8"/>
      <c r="L1455" s="40"/>
      <c r="M1455" s="8"/>
      <c r="N1455" s="40">
        <v>18</v>
      </c>
      <c r="O1455" s="8">
        <f>ROUND(N1455*$U$3*3.5/3600,2)</f>
        <v>0.33</v>
      </c>
      <c r="P1455" s="40"/>
      <c r="Q1455" s="8"/>
      <c r="R1455" s="157">
        <f t="shared" si="203"/>
        <v>16.253527349999999</v>
      </c>
      <c r="S1455" s="9">
        <f t="shared" si="204"/>
        <v>5.15</v>
      </c>
      <c r="T1455" s="9"/>
    </row>
    <row r="1456" spans="1:20" s="16" customFormat="1" ht="13.5" customHeight="1" x14ac:dyDescent="0.15">
      <c r="A1456" s="10">
        <v>1455</v>
      </c>
      <c r="B1456" s="7" t="s">
        <v>614</v>
      </c>
      <c r="C1456" s="70" t="s">
        <v>615</v>
      </c>
      <c r="D1456" s="40">
        <v>24.707635555909061</v>
      </c>
      <c r="E1456" s="8">
        <f t="shared" si="205"/>
        <v>7.82</v>
      </c>
      <c r="F1456" s="40"/>
      <c r="G1456" s="8"/>
      <c r="H1456" s="40"/>
      <c r="I1456" s="8"/>
      <c r="J1456" s="8"/>
      <c r="K1456" s="8"/>
      <c r="L1456" s="40"/>
      <c r="M1456" s="8"/>
      <c r="N1456" s="40">
        <v>18</v>
      </c>
      <c r="O1456" s="8">
        <f>ROUND(N1456*$U$3*3.5/3600,2)</f>
        <v>0.33</v>
      </c>
      <c r="P1456" s="40">
        <v>5</v>
      </c>
      <c r="Q1456" s="8">
        <f>ROUND(P1456*$U$3/60,2)</f>
        <v>1.58</v>
      </c>
      <c r="R1456" s="157">
        <f t="shared" si="203"/>
        <v>30.757635555909062</v>
      </c>
      <c r="S1456" s="9">
        <f t="shared" si="204"/>
        <v>9.73</v>
      </c>
      <c r="T1456" s="9"/>
    </row>
    <row r="1457" spans="1:20" s="16" customFormat="1" ht="13.5" customHeight="1" x14ac:dyDescent="0.15">
      <c r="A1457" s="10">
        <v>1456</v>
      </c>
      <c r="B1457" s="7" t="s">
        <v>616</v>
      </c>
      <c r="C1457" s="70" t="s">
        <v>617</v>
      </c>
      <c r="D1457" s="40">
        <v>4.7406940714285684</v>
      </c>
      <c r="E1457" s="8">
        <f t="shared" si="205"/>
        <v>1.5</v>
      </c>
      <c r="F1457" s="40"/>
      <c r="G1457" s="8"/>
      <c r="H1457" s="40"/>
      <c r="I1457" s="8"/>
      <c r="J1457" s="8"/>
      <c r="K1457" s="8"/>
      <c r="L1457" s="40"/>
      <c r="M1457" s="8"/>
      <c r="N1457" s="40">
        <v>6</v>
      </c>
      <c r="O1457" s="8">
        <f>ROUND(N1457*$U$3*3.5/3600,2)</f>
        <v>0.11</v>
      </c>
      <c r="P1457" s="40"/>
      <c r="Q1457" s="8"/>
      <c r="R1457" s="157">
        <f t="shared" si="203"/>
        <v>5.090694071428568</v>
      </c>
      <c r="S1457" s="9">
        <f t="shared" si="204"/>
        <v>1.61</v>
      </c>
      <c r="T1457" s="9"/>
    </row>
    <row r="1458" spans="1:20" s="16" customFormat="1" ht="13.5" customHeight="1" x14ac:dyDescent="0.15">
      <c r="A1458" s="10">
        <v>1457</v>
      </c>
      <c r="B1458" s="7" t="s">
        <v>619</v>
      </c>
      <c r="C1458" s="70" t="s">
        <v>620</v>
      </c>
      <c r="D1458" s="40">
        <v>12.75</v>
      </c>
      <c r="E1458" s="8">
        <f t="shared" si="205"/>
        <v>4.04</v>
      </c>
      <c r="F1458" s="40"/>
      <c r="G1458" s="8"/>
      <c r="H1458" s="40"/>
      <c r="I1458" s="8"/>
      <c r="J1458" s="8"/>
      <c r="K1458" s="8"/>
      <c r="L1458" s="40"/>
      <c r="M1458" s="8"/>
      <c r="N1458" s="40"/>
      <c r="O1458" s="8"/>
      <c r="P1458" s="40">
        <v>5</v>
      </c>
      <c r="Q1458" s="8">
        <f>ROUND(P1458*$U$3/60,2)</f>
        <v>1.58</v>
      </c>
      <c r="R1458" s="157">
        <f t="shared" si="203"/>
        <v>17.75</v>
      </c>
      <c r="S1458" s="9">
        <f t="shared" si="204"/>
        <v>5.62</v>
      </c>
      <c r="T1458" s="9"/>
    </row>
    <row r="1459" spans="1:20" s="16" customFormat="1" ht="13.5" customHeight="1" x14ac:dyDescent="0.15">
      <c r="A1459" s="10">
        <v>1458</v>
      </c>
      <c r="B1459" s="7" t="s">
        <v>621</v>
      </c>
      <c r="C1459" s="70" t="s">
        <v>622</v>
      </c>
      <c r="D1459" s="40">
        <v>12.75</v>
      </c>
      <c r="E1459" s="8">
        <f t="shared" si="205"/>
        <v>4.04</v>
      </c>
      <c r="F1459" s="40"/>
      <c r="G1459" s="8"/>
      <c r="H1459" s="40"/>
      <c r="I1459" s="8"/>
      <c r="J1459" s="8"/>
      <c r="K1459" s="8"/>
      <c r="L1459" s="40"/>
      <c r="M1459" s="8"/>
      <c r="N1459" s="40"/>
      <c r="O1459" s="8"/>
      <c r="P1459" s="40">
        <v>5</v>
      </c>
      <c r="Q1459" s="8">
        <f>ROUND(P1459*$U$3/60,2)</f>
        <v>1.58</v>
      </c>
      <c r="R1459" s="157">
        <f t="shared" si="203"/>
        <v>17.75</v>
      </c>
      <c r="S1459" s="9">
        <f t="shared" si="204"/>
        <v>5.62</v>
      </c>
      <c r="T1459" s="9"/>
    </row>
    <row r="1460" spans="1:20" s="16" customFormat="1" ht="13.5" customHeight="1" x14ac:dyDescent="0.15">
      <c r="A1460" s="10">
        <v>1459</v>
      </c>
      <c r="B1460" s="7" t="s">
        <v>623</v>
      </c>
      <c r="C1460" s="70" t="s">
        <v>5366</v>
      </c>
      <c r="D1460" s="40">
        <v>12.75</v>
      </c>
      <c r="E1460" s="8">
        <f t="shared" si="205"/>
        <v>4.04</v>
      </c>
      <c r="F1460" s="40"/>
      <c r="G1460" s="8"/>
      <c r="H1460" s="40"/>
      <c r="I1460" s="8"/>
      <c r="J1460" s="8"/>
      <c r="K1460" s="8"/>
      <c r="L1460" s="40"/>
      <c r="M1460" s="8"/>
      <c r="N1460" s="40"/>
      <c r="O1460" s="8"/>
      <c r="P1460" s="40">
        <v>5</v>
      </c>
      <c r="Q1460" s="8">
        <f>ROUND(P1460*$U$3/60,2)</f>
        <v>1.58</v>
      </c>
      <c r="R1460" s="157">
        <f t="shared" si="203"/>
        <v>17.75</v>
      </c>
      <c r="S1460" s="9">
        <f t="shared" si="204"/>
        <v>5.62</v>
      </c>
      <c r="T1460" s="9"/>
    </row>
    <row r="1461" spans="1:20" s="16" customFormat="1" ht="13.5" customHeight="1" x14ac:dyDescent="0.15">
      <c r="A1461" s="10">
        <v>1460</v>
      </c>
      <c r="B1461" s="7" t="s">
        <v>624</v>
      </c>
      <c r="C1461" s="70" t="s">
        <v>625</v>
      </c>
      <c r="D1461" s="40">
        <v>12.75</v>
      </c>
      <c r="E1461" s="8">
        <f t="shared" si="205"/>
        <v>4.04</v>
      </c>
      <c r="F1461" s="40"/>
      <c r="G1461" s="8"/>
      <c r="H1461" s="40"/>
      <c r="I1461" s="8"/>
      <c r="J1461" s="8"/>
      <c r="K1461" s="8"/>
      <c r="L1461" s="40"/>
      <c r="M1461" s="8"/>
      <c r="N1461" s="40"/>
      <c r="O1461" s="8"/>
      <c r="P1461" s="40">
        <v>5</v>
      </c>
      <c r="Q1461" s="8">
        <f>ROUND(P1461*$U$3/60,2)</f>
        <v>1.58</v>
      </c>
      <c r="R1461" s="157">
        <f t="shared" si="203"/>
        <v>17.75</v>
      </c>
      <c r="S1461" s="9">
        <f t="shared" si="204"/>
        <v>5.62</v>
      </c>
      <c r="T1461" s="9"/>
    </row>
    <row r="1462" spans="1:20" s="16" customFormat="1" ht="13.5" customHeight="1" x14ac:dyDescent="0.15">
      <c r="A1462" s="10">
        <v>1461</v>
      </c>
      <c r="B1462" s="7" t="s">
        <v>626</v>
      </c>
      <c r="C1462" s="70" t="s">
        <v>5061</v>
      </c>
      <c r="D1462" s="40">
        <v>12.75</v>
      </c>
      <c r="E1462" s="8">
        <f t="shared" si="205"/>
        <v>4.04</v>
      </c>
      <c r="F1462" s="40"/>
      <c r="G1462" s="8"/>
      <c r="H1462" s="40"/>
      <c r="I1462" s="8"/>
      <c r="J1462" s="8"/>
      <c r="K1462" s="8"/>
      <c r="L1462" s="40"/>
      <c r="M1462" s="8"/>
      <c r="N1462" s="40"/>
      <c r="O1462" s="8"/>
      <c r="P1462" s="40">
        <v>5</v>
      </c>
      <c r="Q1462" s="8">
        <f>ROUND(P1462*$U$3/60,2)</f>
        <v>1.58</v>
      </c>
      <c r="R1462" s="157">
        <f t="shared" si="203"/>
        <v>17.75</v>
      </c>
      <c r="S1462" s="9">
        <f t="shared" si="204"/>
        <v>5.62</v>
      </c>
      <c r="T1462" s="9"/>
    </row>
    <row r="1463" spans="1:20" s="16" customFormat="1" ht="13.5" customHeight="1" x14ac:dyDescent="0.15">
      <c r="A1463" s="10">
        <v>1462</v>
      </c>
      <c r="B1463" s="7" t="s">
        <v>627</v>
      </c>
      <c r="C1463" s="70" t="s">
        <v>5062</v>
      </c>
      <c r="D1463" s="40">
        <v>12.75</v>
      </c>
      <c r="E1463" s="8">
        <f t="shared" si="205"/>
        <v>4.04</v>
      </c>
      <c r="F1463" s="40"/>
      <c r="G1463" s="8"/>
      <c r="H1463" s="40"/>
      <c r="I1463" s="8"/>
      <c r="J1463" s="8"/>
      <c r="K1463" s="8"/>
      <c r="L1463" s="40"/>
      <c r="M1463" s="8"/>
      <c r="N1463" s="40"/>
      <c r="O1463" s="8"/>
      <c r="P1463" s="40"/>
      <c r="Q1463" s="8">
        <f>P1463*$U$3/60</f>
        <v>0</v>
      </c>
      <c r="R1463" s="157">
        <f t="shared" si="203"/>
        <v>12.75</v>
      </c>
      <c r="S1463" s="9">
        <f t="shared" si="204"/>
        <v>4.04</v>
      </c>
      <c r="T1463" s="9"/>
    </row>
    <row r="1464" spans="1:20" s="16" customFormat="1" ht="13.5" customHeight="1" x14ac:dyDescent="0.15">
      <c r="A1464" s="10">
        <v>1463</v>
      </c>
      <c r="B1464" s="7" t="s">
        <v>628</v>
      </c>
      <c r="C1464" s="70" t="s">
        <v>629</v>
      </c>
      <c r="D1464" s="40">
        <v>51</v>
      </c>
      <c r="E1464" s="8">
        <f t="shared" si="205"/>
        <v>16.149999999999999</v>
      </c>
      <c r="F1464" s="40"/>
      <c r="G1464" s="8"/>
      <c r="H1464" s="40"/>
      <c r="I1464" s="8"/>
      <c r="J1464" s="8"/>
      <c r="K1464" s="8"/>
      <c r="L1464" s="40"/>
      <c r="M1464" s="8"/>
      <c r="N1464" s="40">
        <v>16</v>
      </c>
      <c r="O1464" s="8">
        <f>ROUND(N1464*$U$3*3.5/3600,2)</f>
        <v>0.3</v>
      </c>
      <c r="P1464" s="40"/>
      <c r="Q1464" s="8">
        <f>P1464*$U$3/60</f>
        <v>0</v>
      </c>
      <c r="R1464" s="157">
        <f t="shared" si="203"/>
        <v>51.93333333333333</v>
      </c>
      <c r="S1464" s="9">
        <f t="shared" si="204"/>
        <v>16.45</v>
      </c>
      <c r="T1464" s="9"/>
    </row>
    <row r="1465" spans="1:20" s="16" customFormat="1" ht="13.5" customHeight="1" x14ac:dyDescent="0.15">
      <c r="A1465" s="10">
        <v>1464</v>
      </c>
      <c r="B1465" s="7" t="s">
        <v>630</v>
      </c>
      <c r="C1465" s="70" t="s">
        <v>631</v>
      </c>
      <c r="D1465" s="40">
        <v>12.75</v>
      </c>
      <c r="E1465" s="8">
        <f t="shared" si="205"/>
        <v>4.04</v>
      </c>
      <c r="F1465" s="40"/>
      <c r="G1465" s="8"/>
      <c r="H1465" s="40"/>
      <c r="I1465" s="8"/>
      <c r="J1465" s="8"/>
      <c r="K1465" s="8"/>
      <c r="L1465" s="40"/>
      <c r="M1465" s="8"/>
      <c r="N1465" s="40">
        <v>25</v>
      </c>
      <c r="O1465" s="8">
        <f>ROUND(N1465*$U$3*3.5/3600,2)</f>
        <v>0.46</v>
      </c>
      <c r="P1465" s="40">
        <v>5</v>
      </c>
      <c r="Q1465" s="8">
        <f>ROUND(P1465*$U$3/60,2)</f>
        <v>1.58</v>
      </c>
      <c r="R1465" s="157">
        <f t="shared" si="203"/>
        <v>19.208333333333332</v>
      </c>
      <c r="S1465" s="9">
        <f t="shared" si="204"/>
        <v>6.08</v>
      </c>
      <c r="T1465" s="9"/>
    </row>
    <row r="1466" spans="1:20" s="16" customFormat="1" ht="13.5" customHeight="1" x14ac:dyDescent="0.15">
      <c r="A1466" s="10">
        <v>1465</v>
      </c>
      <c r="B1466" s="7" t="s">
        <v>632</v>
      </c>
      <c r="C1466" s="70" t="s">
        <v>633</v>
      </c>
      <c r="D1466" s="40">
        <v>21.25</v>
      </c>
      <c r="E1466" s="8">
        <f t="shared" si="205"/>
        <v>6.73</v>
      </c>
      <c r="F1466" s="40"/>
      <c r="G1466" s="8"/>
      <c r="H1466" s="40"/>
      <c r="I1466" s="8"/>
      <c r="J1466" s="8"/>
      <c r="K1466" s="8"/>
      <c r="L1466" s="40"/>
      <c r="M1466" s="8"/>
      <c r="N1466" s="40">
        <v>30</v>
      </c>
      <c r="O1466" s="8">
        <f>ROUND(N1466*$U$3*3.5/3600,2)</f>
        <v>0.55000000000000004</v>
      </c>
      <c r="P1466" s="40">
        <v>5</v>
      </c>
      <c r="Q1466" s="8">
        <f>ROUND(P1466*$U$3/60,2)</f>
        <v>1.58</v>
      </c>
      <c r="R1466" s="157">
        <f t="shared" si="203"/>
        <v>28</v>
      </c>
      <c r="S1466" s="9">
        <f t="shared" si="204"/>
        <v>8.86</v>
      </c>
      <c r="T1466" s="9"/>
    </row>
    <row r="1467" spans="1:20" s="16" customFormat="1" ht="13.5" customHeight="1" x14ac:dyDescent="0.15">
      <c r="A1467" s="10">
        <v>1466</v>
      </c>
      <c r="B1467" s="7" t="s">
        <v>634</v>
      </c>
      <c r="C1467" s="70" t="s">
        <v>5063</v>
      </c>
      <c r="D1467" s="40">
        <v>4.25</v>
      </c>
      <c r="E1467" s="8">
        <f t="shared" si="205"/>
        <v>1.35</v>
      </c>
      <c r="F1467" s="40"/>
      <c r="G1467" s="8"/>
      <c r="H1467" s="40"/>
      <c r="I1467" s="8"/>
      <c r="J1467" s="8"/>
      <c r="K1467" s="8"/>
      <c r="L1467" s="40"/>
      <c r="M1467" s="8"/>
      <c r="N1467" s="40"/>
      <c r="O1467" s="8"/>
      <c r="P1467" s="40"/>
      <c r="Q1467" s="8"/>
      <c r="R1467" s="157">
        <f t="shared" si="203"/>
        <v>4.25</v>
      </c>
      <c r="S1467" s="9">
        <f t="shared" si="204"/>
        <v>1.35</v>
      </c>
      <c r="T1467" s="9"/>
    </row>
    <row r="1468" spans="1:20" s="16" customFormat="1" ht="13.5" customHeight="1" x14ac:dyDescent="0.15">
      <c r="A1468" s="10">
        <v>1467</v>
      </c>
      <c r="B1468" s="7" t="s">
        <v>635</v>
      </c>
      <c r="C1468" s="70" t="s">
        <v>636</v>
      </c>
      <c r="D1468" s="40">
        <v>18.7</v>
      </c>
      <c r="E1468" s="8">
        <f t="shared" si="205"/>
        <v>5.92</v>
      </c>
      <c r="F1468" s="40"/>
      <c r="G1468" s="8"/>
      <c r="H1468" s="40"/>
      <c r="I1468" s="8"/>
      <c r="J1468" s="8"/>
      <c r="K1468" s="8"/>
      <c r="L1468" s="40"/>
      <c r="M1468" s="8"/>
      <c r="N1468" s="40">
        <v>52</v>
      </c>
      <c r="O1468" s="8">
        <f>ROUND(N1468*$U$3*3.5/3600,2)</f>
        <v>0.96</v>
      </c>
      <c r="P1468" s="40">
        <v>5</v>
      </c>
      <c r="Q1468" s="8">
        <f>ROUND(P1468*$U$3/60,2)</f>
        <v>1.58</v>
      </c>
      <c r="R1468" s="157">
        <f t="shared" si="203"/>
        <v>26.733333333333334</v>
      </c>
      <c r="S1468" s="9">
        <f t="shared" si="204"/>
        <v>8.4600000000000009</v>
      </c>
      <c r="T1468" s="9"/>
    </row>
    <row r="1469" spans="1:20" s="16" customFormat="1" ht="13.5" customHeight="1" x14ac:dyDescent="0.15">
      <c r="A1469" s="10">
        <v>1468</v>
      </c>
      <c r="B1469" s="7" t="s">
        <v>637</v>
      </c>
      <c r="C1469" s="70" t="s">
        <v>2826</v>
      </c>
      <c r="D1469" s="40">
        <v>18.7</v>
      </c>
      <c r="E1469" s="8">
        <f t="shared" si="205"/>
        <v>5.92</v>
      </c>
      <c r="F1469" s="40"/>
      <c r="G1469" s="8"/>
      <c r="H1469" s="40"/>
      <c r="I1469" s="8"/>
      <c r="J1469" s="8"/>
      <c r="K1469" s="8"/>
      <c r="L1469" s="40"/>
      <c r="M1469" s="8"/>
      <c r="N1469" s="40">
        <v>52</v>
      </c>
      <c r="O1469" s="8">
        <f>ROUND(N1469*$U$3*3.5/3600,2)</f>
        <v>0.96</v>
      </c>
      <c r="P1469" s="40">
        <v>5</v>
      </c>
      <c r="Q1469" s="8">
        <f>ROUND(P1469*$U$3/60,2)</f>
        <v>1.58</v>
      </c>
      <c r="R1469" s="157">
        <f t="shared" si="203"/>
        <v>26.733333333333334</v>
      </c>
      <c r="S1469" s="9">
        <f t="shared" si="204"/>
        <v>8.4600000000000009</v>
      </c>
      <c r="T1469" s="9"/>
    </row>
    <row r="1470" spans="1:20" s="16" customFormat="1" ht="13.5" customHeight="1" x14ac:dyDescent="0.15">
      <c r="A1470" s="10">
        <v>1469</v>
      </c>
      <c r="B1470" s="7" t="s">
        <v>638</v>
      </c>
      <c r="C1470" s="70" t="s">
        <v>639</v>
      </c>
      <c r="D1470" s="40">
        <v>21.25</v>
      </c>
      <c r="E1470" s="8">
        <f t="shared" si="205"/>
        <v>6.73</v>
      </c>
      <c r="F1470" s="40"/>
      <c r="G1470" s="8"/>
      <c r="H1470" s="40"/>
      <c r="I1470" s="8"/>
      <c r="J1470" s="8"/>
      <c r="K1470" s="8"/>
      <c r="L1470" s="40"/>
      <c r="M1470" s="8"/>
      <c r="N1470" s="40">
        <v>51</v>
      </c>
      <c r="O1470" s="8">
        <f>ROUND(N1470*$U$3*3.5/3600,2)</f>
        <v>0.94</v>
      </c>
      <c r="P1470" s="40">
        <v>5</v>
      </c>
      <c r="Q1470" s="8">
        <f>ROUND(P1470*$U$3/60,2)</f>
        <v>1.58</v>
      </c>
      <c r="R1470" s="157">
        <f t="shared" si="203"/>
        <v>29.225000000000001</v>
      </c>
      <c r="S1470" s="9">
        <f t="shared" si="204"/>
        <v>9.25</v>
      </c>
      <c r="T1470" s="9"/>
    </row>
    <row r="1471" spans="1:20" s="16" customFormat="1" ht="13.5" customHeight="1" x14ac:dyDescent="0.15">
      <c r="A1471" s="10">
        <v>1470</v>
      </c>
      <c r="B1471" s="7" t="s">
        <v>640</v>
      </c>
      <c r="C1471" s="70" t="s">
        <v>641</v>
      </c>
      <c r="D1471" s="40">
        <v>5.0999999999999996</v>
      </c>
      <c r="E1471" s="8">
        <f t="shared" si="205"/>
        <v>1.62</v>
      </c>
      <c r="F1471" s="40"/>
      <c r="G1471" s="8"/>
      <c r="H1471" s="40"/>
      <c r="I1471" s="8"/>
      <c r="J1471" s="8"/>
      <c r="K1471" s="8"/>
      <c r="L1471" s="40"/>
      <c r="M1471" s="8"/>
      <c r="N1471" s="40">
        <v>8</v>
      </c>
      <c r="O1471" s="8">
        <f>ROUND(N1471*$U$3*3.5/3600,2)</f>
        <v>0.15</v>
      </c>
      <c r="P1471" s="40"/>
      <c r="Q1471" s="8"/>
      <c r="R1471" s="157">
        <f t="shared" si="203"/>
        <v>5.5666666666666664</v>
      </c>
      <c r="S1471" s="9">
        <f t="shared" si="204"/>
        <v>1.77</v>
      </c>
      <c r="T1471" s="9"/>
    </row>
    <row r="1472" spans="1:20" s="16" customFormat="1" ht="13.5" customHeight="1" x14ac:dyDescent="0.15">
      <c r="A1472" s="10">
        <v>1471</v>
      </c>
      <c r="B1472" s="7" t="s">
        <v>642</v>
      </c>
      <c r="C1472" s="70" t="s">
        <v>5064</v>
      </c>
      <c r="D1472" s="40">
        <v>8.5</v>
      </c>
      <c r="E1472" s="8">
        <f t="shared" si="205"/>
        <v>2.69</v>
      </c>
      <c r="F1472" s="40"/>
      <c r="G1472" s="8"/>
      <c r="H1472" s="40"/>
      <c r="I1472" s="8"/>
      <c r="J1472" s="8"/>
      <c r="K1472" s="8"/>
      <c r="L1472" s="40"/>
      <c r="M1472" s="8"/>
      <c r="N1472" s="40"/>
      <c r="O1472" s="8"/>
      <c r="P1472" s="40">
        <v>5</v>
      </c>
      <c r="Q1472" s="8">
        <f>ROUND(P1472*$U$3/60,2)</f>
        <v>1.58</v>
      </c>
      <c r="R1472" s="157">
        <f t="shared" si="203"/>
        <v>13.5</v>
      </c>
      <c r="S1472" s="9">
        <f t="shared" si="204"/>
        <v>4.2699999999999996</v>
      </c>
      <c r="T1472" s="9"/>
    </row>
    <row r="1473" spans="1:20" s="16" customFormat="1" ht="13.5" customHeight="1" x14ac:dyDescent="0.15">
      <c r="A1473" s="10">
        <v>1472</v>
      </c>
      <c r="B1473" s="7" t="s">
        <v>643</v>
      </c>
      <c r="C1473" s="70" t="s">
        <v>644</v>
      </c>
      <c r="D1473" s="40">
        <v>12.75</v>
      </c>
      <c r="E1473" s="8">
        <f t="shared" si="205"/>
        <v>4.04</v>
      </c>
      <c r="F1473" s="40"/>
      <c r="G1473" s="8"/>
      <c r="H1473" s="40"/>
      <c r="I1473" s="8"/>
      <c r="J1473" s="8"/>
      <c r="K1473" s="8"/>
      <c r="L1473" s="40"/>
      <c r="M1473" s="8"/>
      <c r="N1473" s="40"/>
      <c r="O1473" s="8"/>
      <c r="P1473" s="40">
        <v>5</v>
      </c>
      <c r="Q1473" s="8">
        <f>ROUND(P1473*$U$3/60,2)</f>
        <v>1.58</v>
      </c>
      <c r="R1473" s="157">
        <f t="shared" si="203"/>
        <v>17.75</v>
      </c>
      <c r="S1473" s="9">
        <f t="shared" si="204"/>
        <v>5.62</v>
      </c>
      <c r="T1473" s="9"/>
    </row>
    <row r="1474" spans="1:20" s="16" customFormat="1" ht="13.5" customHeight="1" x14ac:dyDescent="0.15">
      <c r="A1474" s="10">
        <v>1473</v>
      </c>
      <c r="B1474" s="7" t="s">
        <v>645</v>
      </c>
      <c r="C1474" s="70" t="s">
        <v>2827</v>
      </c>
      <c r="D1474" s="40">
        <v>17</v>
      </c>
      <c r="E1474" s="8">
        <f t="shared" si="205"/>
        <v>5.38</v>
      </c>
      <c r="F1474" s="40"/>
      <c r="G1474" s="8"/>
      <c r="H1474" s="40"/>
      <c r="I1474" s="8"/>
      <c r="J1474" s="8"/>
      <c r="K1474" s="8"/>
      <c r="L1474" s="40"/>
      <c r="M1474" s="8"/>
      <c r="N1474" s="40">
        <v>51</v>
      </c>
      <c r="O1474" s="8">
        <f t="shared" ref="O1474:O1478" si="212">ROUND(N1474*$U$3*3.5/3600,2)</f>
        <v>0.94</v>
      </c>
      <c r="P1474" s="40">
        <v>5</v>
      </c>
      <c r="Q1474" s="8">
        <f>ROUND(P1474*$U$3/60,2)</f>
        <v>1.58</v>
      </c>
      <c r="R1474" s="157">
        <f t="shared" ref="R1474:R1536" si="213">F1474+D1474+H1474+L1474+P1474+N1474*3.5/60</f>
        <v>24.975000000000001</v>
      </c>
      <c r="S1474" s="9">
        <f t="shared" ref="S1474:S1536" si="214">E1474+G1474+I1474+M1474+O1474+Q1474</f>
        <v>7.9</v>
      </c>
      <c r="T1474" s="9"/>
    </row>
    <row r="1475" spans="1:20" s="16" customFormat="1" ht="13.5" customHeight="1" x14ac:dyDescent="0.15">
      <c r="A1475" s="10">
        <v>1474</v>
      </c>
      <c r="B1475" s="7" t="s">
        <v>646</v>
      </c>
      <c r="C1475" s="70" t="s">
        <v>5065</v>
      </c>
      <c r="D1475" s="40">
        <v>12.75</v>
      </c>
      <c r="E1475" s="8">
        <f t="shared" si="205"/>
        <v>4.04</v>
      </c>
      <c r="F1475" s="40"/>
      <c r="G1475" s="8"/>
      <c r="H1475" s="40"/>
      <c r="I1475" s="8"/>
      <c r="J1475" s="8"/>
      <c r="K1475" s="8"/>
      <c r="L1475" s="40"/>
      <c r="M1475" s="8"/>
      <c r="N1475" s="40">
        <v>27</v>
      </c>
      <c r="O1475" s="8">
        <f t="shared" si="212"/>
        <v>0.5</v>
      </c>
      <c r="P1475" s="40"/>
      <c r="Q1475" s="8"/>
      <c r="R1475" s="157">
        <f t="shared" si="213"/>
        <v>14.324999999999999</v>
      </c>
      <c r="S1475" s="9">
        <f t="shared" si="214"/>
        <v>4.54</v>
      </c>
      <c r="T1475" s="9"/>
    </row>
    <row r="1476" spans="1:20" s="16" customFormat="1" ht="13.5" customHeight="1" x14ac:dyDescent="0.15">
      <c r="A1476" s="10">
        <v>1475</v>
      </c>
      <c r="B1476" s="7" t="s">
        <v>647</v>
      </c>
      <c r="C1476" s="70" t="s">
        <v>648</v>
      </c>
      <c r="D1476" s="40">
        <v>12.75</v>
      </c>
      <c r="E1476" s="8">
        <f t="shared" si="205"/>
        <v>4.04</v>
      </c>
      <c r="F1476" s="40"/>
      <c r="G1476" s="8"/>
      <c r="H1476" s="40"/>
      <c r="I1476" s="8"/>
      <c r="J1476" s="8"/>
      <c r="K1476" s="8"/>
      <c r="L1476" s="40"/>
      <c r="M1476" s="8"/>
      <c r="N1476" s="40">
        <v>17</v>
      </c>
      <c r="O1476" s="8">
        <f t="shared" si="212"/>
        <v>0.31</v>
      </c>
      <c r="P1476" s="40"/>
      <c r="Q1476" s="8"/>
      <c r="R1476" s="157">
        <f t="shared" si="213"/>
        <v>13.741666666666667</v>
      </c>
      <c r="S1476" s="9">
        <f t="shared" si="214"/>
        <v>4.3499999999999996</v>
      </c>
      <c r="T1476" s="9"/>
    </row>
    <row r="1477" spans="1:20" s="16" customFormat="1" ht="13.5" customHeight="1" x14ac:dyDescent="0.15">
      <c r="A1477" s="10">
        <v>1476</v>
      </c>
      <c r="B1477" s="7" t="s">
        <v>651</v>
      </c>
      <c r="C1477" s="70" t="s">
        <v>652</v>
      </c>
      <c r="D1477" s="40">
        <v>12.072137142857153</v>
      </c>
      <c r="E1477" s="8">
        <f t="shared" ref="E1477:E1517" si="215">ROUND(D1477/60*19,2)</f>
        <v>3.82</v>
      </c>
      <c r="F1477" s="40"/>
      <c r="G1477" s="8"/>
      <c r="H1477" s="40"/>
      <c r="I1477" s="8"/>
      <c r="J1477" s="8"/>
      <c r="K1477" s="8"/>
      <c r="L1477" s="40"/>
      <c r="M1477" s="8"/>
      <c r="N1477" s="40">
        <v>51</v>
      </c>
      <c r="O1477" s="8">
        <f t="shared" si="212"/>
        <v>0.94</v>
      </c>
      <c r="P1477" s="40">
        <v>5</v>
      </c>
      <c r="Q1477" s="8">
        <f>ROUND(P1477*$U$3/60,2)</f>
        <v>1.58</v>
      </c>
      <c r="R1477" s="157">
        <f t="shared" si="213"/>
        <v>20.047137142857153</v>
      </c>
      <c r="S1477" s="9">
        <f t="shared" si="214"/>
        <v>6.34</v>
      </c>
      <c r="T1477" s="9"/>
    </row>
    <row r="1478" spans="1:20" s="16" customFormat="1" ht="13.5" customHeight="1" x14ac:dyDescent="0.15">
      <c r="A1478" s="10">
        <v>1477</v>
      </c>
      <c r="B1478" s="7" t="s">
        <v>653</v>
      </c>
      <c r="C1478" s="70" t="s">
        <v>654</v>
      </c>
      <c r="D1478" s="40">
        <v>10.760987249999999</v>
      </c>
      <c r="E1478" s="8">
        <f t="shared" si="215"/>
        <v>3.41</v>
      </c>
      <c r="F1478" s="40"/>
      <c r="G1478" s="8"/>
      <c r="H1478" s="40"/>
      <c r="I1478" s="8"/>
      <c r="J1478" s="8"/>
      <c r="K1478" s="8"/>
      <c r="L1478" s="40"/>
      <c r="M1478" s="8"/>
      <c r="N1478" s="40">
        <v>14</v>
      </c>
      <c r="O1478" s="8">
        <f t="shared" si="212"/>
        <v>0.26</v>
      </c>
      <c r="P1478" s="40">
        <v>5</v>
      </c>
      <c r="Q1478" s="8">
        <f>ROUND(P1478*$U$3/60,2)</f>
        <v>1.58</v>
      </c>
      <c r="R1478" s="157">
        <f t="shared" si="213"/>
        <v>16.577653916666666</v>
      </c>
      <c r="S1478" s="9">
        <f t="shared" si="214"/>
        <v>5.25</v>
      </c>
      <c r="T1478" s="9"/>
    </row>
    <row r="1479" spans="1:20" s="16" customFormat="1" ht="13.5" customHeight="1" x14ac:dyDescent="0.15">
      <c r="A1479" s="10">
        <v>1478</v>
      </c>
      <c r="B1479" s="7" t="s">
        <v>655</v>
      </c>
      <c r="C1479" s="70" t="s">
        <v>656</v>
      </c>
      <c r="D1479" s="40">
        <v>3.4</v>
      </c>
      <c r="E1479" s="8">
        <f t="shared" si="215"/>
        <v>1.08</v>
      </c>
      <c r="F1479" s="40"/>
      <c r="G1479" s="8"/>
      <c r="H1479" s="40"/>
      <c r="I1479" s="8"/>
      <c r="J1479" s="8"/>
      <c r="K1479" s="8"/>
      <c r="L1479" s="40"/>
      <c r="M1479" s="8"/>
      <c r="N1479" s="40"/>
      <c r="O1479" s="8"/>
      <c r="P1479" s="40">
        <v>5</v>
      </c>
      <c r="Q1479" s="8">
        <f>ROUND(P1479*$U$3/60,2)</f>
        <v>1.58</v>
      </c>
      <c r="R1479" s="157">
        <f t="shared" si="213"/>
        <v>8.4</v>
      </c>
      <c r="S1479" s="9">
        <f t="shared" si="214"/>
        <v>2.66</v>
      </c>
      <c r="T1479" s="9"/>
    </row>
    <row r="1480" spans="1:20" s="16" customFormat="1" ht="13.5" customHeight="1" x14ac:dyDescent="0.15">
      <c r="A1480" s="10">
        <v>1479</v>
      </c>
      <c r="B1480" s="7" t="s">
        <v>657</v>
      </c>
      <c r="C1480" s="70" t="s">
        <v>658</v>
      </c>
      <c r="D1480" s="40">
        <v>1.7751824999999999</v>
      </c>
      <c r="E1480" s="8">
        <f t="shared" si="215"/>
        <v>0.56000000000000005</v>
      </c>
      <c r="F1480" s="40"/>
      <c r="G1480" s="8"/>
      <c r="H1480" s="40"/>
      <c r="I1480" s="8"/>
      <c r="J1480" s="8"/>
      <c r="K1480" s="8"/>
      <c r="L1480" s="40"/>
      <c r="M1480" s="8"/>
      <c r="N1480" s="40">
        <v>2</v>
      </c>
      <c r="O1480" s="8">
        <f>ROUND(N1480*$U$3*3.5/3600,2)</f>
        <v>0.04</v>
      </c>
      <c r="P1480" s="40">
        <v>5</v>
      </c>
      <c r="Q1480" s="8">
        <f>ROUND(P1480*$U$3/60,2)</f>
        <v>1.58</v>
      </c>
      <c r="R1480" s="157">
        <f t="shared" si="213"/>
        <v>6.8918491666666659</v>
      </c>
      <c r="S1480" s="9">
        <f t="shared" si="214"/>
        <v>2.1800000000000002</v>
      </c>
      <c r="T1480" s="9"/>
    </row>
    <row r="1481" spans="1:20" s="16" customFormat="1" ht="13.5" customHeight="1" x14ac:dyDescent="0.15">
      <c r="A1481" s="10">
        <v>1480</v>
      </c>
      <c r="B1481" s="7" t="s">
        <v>659</v>
      </c>
      <c r="C1481" s="70" t="s">
        <v>660</v>
      </c>
      <c r="D1481" s="40">
        <v>1.7849999999999999</v>
      </c>
      <c r="E1481" s="8">
        <f t="shared" si="215"/>
        <v>0.56999999999999995</v>
      </c>
      <c r="F1481" s="40"/>
      <c r="G1481" s="8"/>
      <c r="H1481" s="40"/>
      <c r="I1481" s="8"/>
      <c r="J1481" s="8"/>
      <c r="K1481" s="8"/>
      <c r="L1481" s="40"/>
      <c r="M1481" s="8"/>
      <c r="N1481" s="40"/>
      <c r="O1481" s="8"/>
      <c r="P1481" s="40"/>
      <c r="Q1481" s="8"/>
      <c r="R1481" s="157">
        <f t="shared" si="213"/>
        <v>1.7849999999999999</v>
      </c>
      <c r="S1481" s="9">
        <f t="shared" si="214"/>
        <v>0.56999999999999995</v>
      </c>
      <c r="T1481" s="9"/>
    </row>
    <row r="1482" spans="1:20" s="16" customFormat="1" ht="13.5" customHeight="1" x14ac:dyDescent="0.15">
      <c r="A1482" s="10">
        <v>1481</v>
      </c>
      <c r="B1482" s="7" t="s">
        <v>661</v>
      </c>
      <c r="C1482" s="70" t="s">
        <v>662</v>
      </c>
      <c r="D1482" s="40"/>
      <c r="E1482" s="8"/>
      <c r="F1482" s="40"/>
      <c r="G1482" s="8"/>
      <c r="H1482" s="40"/>
      <c r="I1482" s="8"/>
      <c r="J1482" s="8"/>
      <c r="K1482" s="8"/>
      <c r="L1482" s="40"/>
      <c r="M1482" s="8"/>
      <c r="N1482" s="40">
        <v>1</v>
      </c>
      <c r="O1482" s="8">
        <f>ROUND(N1482*$U$3*3.5/3600,2)</f>
        <v>0.02</v>
      </c>
      <c r="P1482" s="40"/>
      <c r="Q1482" s="8"/>
      <c r="R1482" s="157">
        <f t="shared" si="213"/>
        <v>5.8333333333333334E-2</v>
      </c>
      <c r="S1482" s="9">
        <f t="shared" si="214"/>
        <v>0.02</v>
      </c>
      <c r="T1482" s="9"/>
    </row>
    <row r="1483" spans="1:20" s="16" customFormat="1" ht="13.5" customHeight="1" x14ac:dyDescent="0.15">
      <c r="A1483" s="10">
        <v>1482</v>
      </c>
      <c r="B1483" s="7" t="s">
        <v>663</v>
      </c>
      <c r="C1483" s="70" t="s">
        <v>2828</v>
      </c>
      <c r="D1483" s="40">
        <v>1.7849999999999999</v>
      </c>
      <c r="E1483" s="8">
        <f t="shared" si="215"/>
        <v>0.56999999999999995</v>
      </c>
      <c r="F1483" s="40"/>
      <c r="G1483" s="8"/>
      <c r="H1483" s="40"/>
      <c r="I1483" s="8"/>
      <c r="J1483" s="8"/>
      <c r="K1483" s="8"/>
      <c r="L1483" s="40"/>
      <c r="M1483" s="8"/>
      <c r="N1483" s="40"/>
      <c r="O1483" s="8"/>
      <c r="P1483" s="40"/>
      <c r="Q1483" s="8"/>
      <c r="R1483" s="157">
        <f t="shared" si="213"/>
        <v>1.7849999999999999</v>
      </c>
      <c r="S1483" s="9">
        <f t="shared" si="214"/>
        <v>0.56999999999999995</v>
      </c>
      <c r="T1483" s="9"/>
    </row>
    <row r="1484" spans="1:20" s="16" customFormat="1" ht="13.5" customHeight="1" x14ac:dyDescent="0.15">
      <c r="A1484" s="10">
        <v>1483</v>
      </c>
      <c r="B1484" s="7" t="s">
        <v>668</v>
      </c>
      <c r="C1484" s="70" t="s">
        <v>2832</v>
      </c>
      <c r="D1484" s="40">
        <v>3.8249999999999997</v>
      </c>
      <c r="E1484" s="8">
        <f t="shared" si="215"/>
        <v>1.21</v>
      </c>
      <c r="F1484" s="40"/>
      <c r="G1484" s="8"/>
      <c r="H1484" s="40"/>
      <c r="I1484" s="8"/>
      <c r="J1484" s="8"/>
      <c r="K1484" s="8"/>
      <c r="L1484" s="40"/>
      <c r="M1484" s="8"/>
      <c r="N1484" s="40">
        <v>9</v>
      </c>
      <c r="O1484" s="8">
        <f>ROUND(N1484*$U$3*3.5/3600,2)</f>
        <v>0.17</v>
      </c>
      <c r="P1484" s="40"/>
      <c r="Q1484" s="8"/>
      <c r="R1484" s="157">
        <f t="shared" si="213"/>
        <v>4.3499999999999996</v>
      </c>
      <c r="S1484" s="9">
        <f t="shared" si="214"/>
        <v>1.38</v>
      </c>
      <c r="T1484" s="9"/>
    </row>
    <row r="1485" spans="1:20" s="16" customFormat="1" ht="13.5" customHeight="1" x14ac:dyDescent="0.15">
      <c r="A1485" s="10">
        <v>1484</v>
      </c>
      <c r="B1485" s="7" t="s">
        <v>669</v>
      </c>
      <c r="C1485" s="70" t="s">
        <v>2833</v>
      </c>
      <c r="D1485" s="40">
        <v>3.8249999999999997</v>
      </c>
      <c r="E1485" s="8">
        <f t="shared" si="215"/>
        <v>1.21</v>
      </c>
      <c r="F1485" s="40"/>
      <c r="G1485" s="8"/>
      <c r="H1485" s="40"/>
      <c r="I1485" s="8"/>
      <c r="J1485" s="8"/>
      <c r="K1485" s="8"/>
      <c r="L1485" s="40"/>
      <c r="M1485" s="8"/>
      <c r="N1485" s="40">
        <v>9</v>
      </c>
      <c r="O1485" s="8">
        <f>ROUND(N1485*$U$3*3.5/3600,2)</f>
        <v>0.17</v>
      </c>
      <c r="P1485" s="40"/>
      <c r="Q1485" s="8"/>
      <c r="R1485" s="157">
        <f t="shared" si="213"/>
        <v>4.3499999999999996</v>
      </c>
      <c r="S1485" s="9">
        <f t="shared" si="214"/>
        <v>1.38</v>
      </c>
      <c r="T1485" s="9"/>
    </row>
    <row r="1486" spans="1:20" s="16" customFormat="1" ht="13.5" customHeight="1" x14ac:dyDescent="0.15">
      <c r="A1486" s="10">
        <v>1485</v>
      </c>
      <c r="B1486" s="7" t="s">
        <v>670</v>
      </c>
      <c r="C1486" s="70" t="s">
        <v>671</v>
      </c>
      <c r="D1486" s="40">
        <v>1.7</v>
      </c>
      <c r="E1486" s="8">
        <f t="shared" si="215"/>
        <v>0.54</v>
      </c>
      <c r="F1486" s="40"/>
      <c r="G1486" s="8"/>
      <c r="H1486" s="40"/>
      <c r="I1486" s="8"/>
      <c r="J1486" s="8"/>
      <c r="K1486" s="8"/>
      <c r="L1486" s="40"/>
      <c r="M1486" s="8"/>
      <c r="N1486" s="40"/>
      <c r="O1486" s="8"/>
      <c r="P1486" s="40">
        <v>5</v>
      </c>
      <c r="Q1486" s="8">
        <f>ROUND(P1486*$U$3/60,2)</f>
        <v>1.58</v>
      </c>
      <c r="R1486" s="157">
        <f t="shared" si="213"/>
        <v>6.7</v>
      </c>
      <c r="S1486" s="9">
        <f t="shared" si="214"/>
        <v>2.12</v>
      </c>
      <c r="T1486" s="9"/>
    </row>
    <row r="1487" spans="1:20" s="16" customFormat="1" ht="13.5" customHeight="1" x14ac:dyDescent="0.15">
      <c r="A1487" s="10">
        <v>1486</v>
      </c>
      <c r="B1487" s="7" t="s">
        <v>672</v>
      </c>
      <c r="C1487" s="70" t="s">
        <v>673</v>
      </c>
      <c r="D1487" s="40">
        <v>72.25</v>
      </c>
      <c r="E1487" s="8">
        <f t="shared" si="215"/>
        <v>22.88</v>
      </c>
      <c r="F1487" s="40"/>
      <c r="G1487" s="8"/>
      <c r="H1487" s="40"/>
      <c r="I1487" s="8"/>
      <c r="J1487" s="8"/>
      <c r="K1487" s="8"/>
      <c r="L1487" s="40"/>
      <c r="M1487" s="8"/>
      <c r="N1487" s="40"/>
      <c r="O1487" s="8"/>
      <c r="P1487" s="40">
        <v>5</v>
      </c>
      <c r="Q1487" s="8">
        <f>ROUND(P1487*$U$3/60,2)</f>
        <v>1.58</v>
      </c>
      <c r="R1487" s="157">
        <f t="shared" si="213"/>
        <v>77.25</v>
      </c>
      <c r="S1487" s="9">
        <f t="shared" si="214"/>
        <v>24.46</v>
      </c>
      <c r="T1487" s="9"/>
    </row>
    <row r="1488" spans="1:20" s="16" customFormat="1" ht="13.5" customHeight="1" x14ac:dyDescent="0.15">
      <c r="A1488" s="10">
        <v>1487</v>
      </c>
      <c r="B1488" s="7" t="s">
        <v>674</v>
      </c>
      <c r="C1488" s="70" t="s">
        <v>5067</v>
      </c>
      <c r="D1488" s="40">
        <v>10.199999999999999</v>
      </c>
      <c r="E1488" s="8">
        <f t="shared" si="215"/>
        <v>3.23</v>
      </c>
      <c r="F1488" s="40"/>
      <c r="G1488" s="8"/>
      <c r="H1488" s="40"/>
      <c r="I1488" s="8"/>
      <c r="J1488" s="8"/>
      <c r="K1488" s="8"/>
      <c r="L1488" s="40"/>
      <c r="M1488" s="8"/>
      <c r="N1488" s="40">
        <v>39</v>
      </c>
      <c r="O1488" s="8">
        <f>ROUND(N1488*$U$3*3.5/3600,2)</f>
        <v>0.72</v>
      </c>
      <c r="P1488" s="40">
        <v>5</v>
      </c>
      <c r="Q1488" s="8">
        <f>ROUND(P1488*$U$3/60,2)</f>
        <v>1.58</v>
      </c>
      <c r="R1488" s="157">
        <f t="shared" si="213"/>
        <v>17.474999999999998</v>
      </c>
      <c r="S1488" s="9">
        <f t="shared" si="214"/>
        <v>5.53</v>
      </c>
      <c r="T1488" s="9"/>
    </row>
    <row r="1489" spans="1:20" s="16" customFormat="1" ht="13.5" customHeight="1" x14ac:dyDescent="0.15">
      <c r="A1489" s="10">
        <v>1488</v>
      </c>
      <c r="B1489" s="7" t="s">
        <v>675</v>
      </c>
      <c r="C1489" s="70" t="s">
        <v>676</v>
      </c>
      <c r="D1489" s="40">
        <v>8.5</v>
      </c>
      <c r="E1489" s="8">
        <f t="shared" si="215"/>
        <v>2.69</v>
      </c>
      <c r="F1489" s="40"/>
      <c r="G1489" s="8"/>
      <c r="H1489" s="40"/>
      <c r="I1489" s="8"/>
      <c r="J1489" s="8"/>
      <c r="K1489" s="8"/>
      <c r="L1489" s="40"/>
      <c r="M1489" s="8"/>
      <c r="N1489" s="40"/>
      <c r="O1489" s="8"/>
      <c r="P1489" s="40"/>
      <c r="Q1489" s="8"/>
      <c r="R1489" s="157">
        <f t="shared" si="213"/>
        <v>8.5</v>
      </c>
      <c r="S1489" s="9">
        <f t="shared" si="214"/>
        <v>2.69</v>
      </c>
      <c r="T1489" s="9"/>
    </row>
    <row r="1490" spans="1:20" s="16" customFormat="1" ht="13.5" customHeight="1" x14ac:dyDescent="0.15">
      <c r="A1490" s="10">
        <v>1489</v>
      </c>
      <c r="B1490" s="7" t="s">
        <v>677</v>
      </c>
      <c r="C1490" s="70" t="s">
        <v>2834</v>
      </c>
      <c r="D1490" s="40">
        <v>1.7</v>
      </c>
      <c r="E1490" s="8">
        <f t="shared" si="215"/>
        <v>0.54</v>
      </c>
      <c r="F1490" s="40"/>
      <c r="G1490" s="8"/>
      <c r="H1490" s="40"/>
      <c r="I1490" s="8"/>
      <c r="J1490" s="8"/>
      <c r="K1490" s="8"/>
      <c r="L1490" s="40"/>
      <c r="M1490" s="8"/>
      <c r="N1490" s="40"/>
      <c r="O1490" s="8"/>
      <c r="P1490" s="40">
        <v>5</v>
      </c>
      <c r="Q1490" s="8">
        <f>ROUND(P1490*$U$3/60,2)</f>
        <v>1.58</v>
      </c>
      <c r="R1490" s="157">
        <f t="shared" si="213"/>
        <v>6.7</v>
      </c>
      <c r="S1490" s="9">
        <f t="shared" si="214"/>
        <v>2.12</v>
      </c>
      <c r="T1490" s="9"/>
    </row>
    <row r="1491" spans="1:20" s="16" customFormat="1" ht="13.5" customHeight="1" x14ac:dyDescent="0.15">
      <c r="A1491" s="10">
        <v>1490</v>
      </c>
      <c r="B1491" s="7" t="s">
        <v>678</v>
      </c>
      <c r="C1491" s="70" t="s">
        <v>2835</v>
      </c>
      <c r="D1491" s="40">
        <v>1.7</v>
      </c>
      <c r="E1491" s="8">
        <f t="shared" si="215"/>
        <v>0.54</v>
      </c>
      <c r="F1491" s="40"/>
      <c r="G1491" s="8"/>
      <c r="H1491" s="40"/>
      <c r="I1491" s="8"/>
      <c r="J1491" s="8"/>
      <c r="K1491" s="8"/>
      <c r="L1491" s="40"/>
      <c r="M1491" s="8"/>
      <c r="N1491" s="40"/>
      <c r="O1491" s="8"/>
      <c r="P1491" s="40">
        <v>5</v>
      </c>
      <c r="Q1491" s="8">
        <f>ROUND(P1491*$U$3/60,2)</f>
        <v>1.58</v>
      </c>
      <c r="R1491" s="157">
        <f t="shared" si="213"/>
        <v>6.7</v>
      </c>
      <c r="S1491" s="9">
        <f t="shared" si="214"/>
        <v>2.12</v>
      </c>
      <c r="T1491" s="9"/>
    </row>
    <row r="1492" spans="1:20" s="16" customFormat="1" ht="13.5" customHeight="1" x14ac:dyDescent="0.15">
      <c r="A1492" s="10">
        <v>1491</v>
      </c>
      <c r="B1492" s="7" t="s">
        <v>679</v>
      </c>
      <c r="C1492" s="70" t="s">
        <v>680</v>
      </c>
      <c r="D1492" s="40">
        <v>6.375</v>
      </c>
      <c r="E1492" s="8">
        <f t="shared" si="215"/>
        <v>2.02</v>
      </c>
      <c r="F1492" s="40"/>
      <c r="G1492" s="8"/>
      <c r="H1492" s="40"/>
      <c r="I1492" s="8"/>
      <c r="J1492" s="8"/>
      <c r="K1492" s="8"/>
      <c r="L1492" s="40"/>
      <c r="M1492" s="8"/>
      <c r="N1492" s="40">
        <v>16</v>
      </c>
      <c r="O1492" s="8">
        <f t="shared" ref="O1492:O1497" si="216">ROUND(N1492*$U$3*3.5/3600,2)</f>
        <v>0.3</v>
      </c>
      <c r="P1492" s="40"/>
      <c r="Q1492" s="8"/>
      <c r="R1492" s="157">
        <f t="shared" si="213"/>
        <v>7.3083333333333336</v>
      </c>
      <c r="S1492" s="9">
        <f t="shared" si="214"/>
        <v>2.3199999999999998</v>
      </c>
      <c r="T1492" s="9"/>
    </row>
    <row r="1493" spans="1:20" s="16" customFormat="1" ht="13.5" customHeight="1" x14ac:dyDescent="0.15">
      <c r="A1493" s="10">
        <v>1492</v>
      </c>
      <c r="B1493" s="7" t="s">
        <v>681</v>
      </c>
      <c r="C1493" s="70" t="s">
        <v>2836</v>
      </c>
      <c r="D1493" s="40">
        <v>17</v>
      </c>
      <c r="E1493" s="8">
        <f t="shared" si="215"/>
        <v>5.38</v>
      </c>
      <c r="F1493" s="40"/>
      <c r="G1493" s="8"/>
      <c r="H1493" s="40"/>
      <c r="I1493" s="8"/>
      <c r="J1493" s="8"/>
      <c r="K1493" s="8"/>
      <c r="L1493" s="40"/>
      <c r="M1493" s="8"/>
      <c r="N1493" s="40">
        <v>39</v>
      </c>
      <c r="O1493" s="8">
        <f t="shared" si="216"/>
        <v>0.72</v>
      </c>
      <c r="P1493" s="40">
        <v>5</v>
      </c>
      <c r="Q1493" s="8">
        <f>ROUND(P1493*$U$3/60,2)</f>
        <v>1.58</v>
      </c>
      <c r="R1493" s="157">
        <f t="shared" si="213"/>
        <v>24.274999999999999</v>
      </c>
      <c r="S1493" s="9">
        <f t="shared" si="214"/>
        <v>7.68</v>
      </c>
      <c r="T1493" s="9"/>
    </row>
    <row r="1494" spans="1:20" s="16" customFormat="1" ht="13.5" customHeight="1" x14ac:dyDescent="0.15">
      <c r="A1494" s="10">
        <v>1493</v>
      </c>
      <c r="B1494" s="7" t="s">
        <v>682</v>
      </c>
      <c r="C1494" s="70" t="s">
        <v>2825</v>
      </c>
      <c r="D1494" s="40">
        <v>18.7</v>
      </c>
      <c r="E1494" s="8">
        <f t="shared" si="215"/>
        <v>5.92</v>
      </c>
      <c r="F1494" s="40"/>
      <c r="G1494" s="8"/>
      <c r="H1494" s="40"/>
      <c r="I1494" s="8"/>
      <c r="J1494" s="8"/>
      <c r="K1494" s="8"/>
      <c r="L1494" s="40"/>
      <c r="M1494" s="8"/>
      <c r="N1494" s="40">
        <v>52</v>
      </c>
      <c r="O1494" s="8">
        <f t="shared" si="216"/>
        <v>0.96</v>
      </c>
      <c r="P1494" s="40">
        <v>5</v>
      </c>
      <c r="Q1494" s="8">
        <f>ROUND(P1494*$U$3/60,2)</f>
        <v>1.58</v>
      </c>
      <c r="R1494" s="157">
        <f t="shared" si="213"/>
        <v>26.733333333333334</v>
      </c>
      <c r="S1494" s="9">
        <f t="shared" si="214"/>
        <v>8.4600000000000009</v>
      </c>
      <c r="T1494" s="9"/>
    </row>
    <row r="1495" spans="1:20" s="16" customFormat="1" ht="13.5" customHeight="1" x14ac:dyDescent="0.15">
      <c r="A1495" s="10">
        <v>1494</v>
      </c>
      <c r="B1495" s="7" t="s">
        <v>683</v>
      </c>
      <c r="C1495" s="70" t="s">
        <v>5068</v>
      </c>
      <c r="D1495" s="40">
        <v>6.8</v>
      </c>
      <c r="E1495" s="8">
        <f t="shared" si="215"/>
        <v>2.15</v>
      </c>
      <c r="F1495" s="40"/>
      <c r="G1495" s="8"/>
      <c r="H1495" s="40"/>
      <c r="I1495" s="8"/>
      <c r="J1495" s="8"/>
      <c r="K1495" s="8"/>
      <c r="L1495" s="40"/>
      <c r="M1495" s="8"/>
      <c r="N1495" s="40">
        <v>12</v>
      </c>
      <c r="O1495" s="8">
        <f t="shared" si="216"/>
        <v>0.22</v>
      </c>
      <c r="P1495" s="40"/>
      <c r="Q1495" s="8"/>
      <c r="R1495" s="157">
        <f t="shared" si="213"/>
        <v>7.5</v>
      </c>
      <c r="S1495" s="9">
        <f t="shared" si="214"/>
        <v>2.37</v>
      </c>
      <c r="T1495" s="9"/>
    </row>
    <row r="1496" spans="1:20" s="16" customFormat="1" ht="13.5" customHeight="1" x14ac:dyDescent="0.15">
      <c r="A1496" s="10">
        <v>1495</v>
      </c>
      <c r="B1496" s="7" t="s">
        <v>684</v>
      </c>
      <c r="C1496" s="70" t="s">
        <v>685</v>
      </c>
      <c r="D1496" s="40">
        <v>4.25</v>
      </c>
      <c r="E1496" s="8">
        <f t="shared" si="215"/>
        <v>1.35</v>
      </c>
      <c r="F1496" s="40"/>
      <c r="G1496" s="8"/>
      <c r="H1496" s="40"/>
      <c r="I1496" s="8"/>
      <c r="J1496" s="8"/>
      <c r="K1496" s="8"/>
      <c r="L1496" s="40"/>
      <c r="M1496" s="8"/>
      <c r="N1496" s="40">
        <v>109</v>
      </c>
      <c r="O1496" s="8">
        <f t="shared" si="216"/>
        <v>2.0099999999999998</v>
      </c>
      <c r="P1496" s="40"/>
      <c r="Q1496" s="8"/>
      <c r="R1496" s="157">
        <f t="shared" si="213"/>
        <v>10.608333333333334</v>
      </c>
      <c r="S1496" s="9">
        <f t="shared" si="214"/>
        <v>3.36</v>
      </c>
      <c r="T1496" s="9"/>
    </row>
    <row r="1497" spans="1:20" s="16" customFormat="1" ht="13.5" customHeight="1" x14ac:dyDescent="0.15">
      <c r="A1497" s="10">
        <v>1496</v>
      </c>
      <c r="B1497" s="7" t="s">
        <v>686</v>
      </c>
      <c r="C1497" s="70" t="s">
        <v>687</v>
      </c>
      <c r="D1497" s="40">
        <v>6.375</v>
      </c>
      <c r="E1497" s="8">
        <f t="shared" si="215"/>
        <v>2.02</v>
      </c>
      <c r="F1497" s="40"/>
      <c r="G1497" s="8"/>
      <c r="H1497" s="40"/>
      <c r="I1497" s="8"/>
      <c r="J1497" s="8"/>
      <c r="K1497" s="8"/>
      <c r="L1497" s="40"/>
      <c r="M1497" s="8"/>
      <c r="N1497" s="40">
        <v>28</v>
      </c>
      <c r="O1497" s="8">
        <f t="shared" si="216"/>
        <v>0.52</v>
      </c>
      <c r="P1497" s="40"/>
      <c r="Q1497" s="8"/>
      <c r="R1497" s="157">
        <f t="shared" si="213"/>
        <v>8.0083333333333329</v>
      </c>
      <c r="S1497" s="9">
        <f t="shared" si="214"/>
        <v>2.54</v>
      </c>
      <c r="T1497" s="9"/>
    </row>
    <row r="1498" spans="1:20" s="16" customFormat="1" ht="13.5" customHeight="1" x14ac:dyDescent="0.15">
      <c r="A1498" s="10">
        <v>1497</v>
      </c>
      <c r="B1498" s="7" t="s">
        <v>689</v>
      </c>
      <c r="C1498" s="70" t="s">
        <v>5367</v>
      </c>
      <c r="D1498" s="40"/>
      <c r="E1498" s="8"/>
      <c r="F1498" s="40"/>
      <c r="G1498" s="8"/>
      <c r="H1498" s="40"/>
      <c r="I1498" s="8"/>
      <c r="J1498" s="8"/>
      <c r="K1498" s="8"/>
      <c r="L1498" s="40"/>
      <c r="M1498" s="8"/>
      <c r="N1498" s="40"/>
      <c r="O1498" s="8"/>
      <c r="P1498" s="40">
        <v>5</v>
      </c>
      <c r="Q1498" s="8">
        <f t="shared" ref="Q1498:Q1506" si="217">ROUND(P1498*$U$3/60,2)</f>
        <v>1.58</v>
      </c>
      <c r="R1498" s="157">
        <f t="shared" si="213"/>
        <v>5</v>
      </c>
      <c r="S1498" s="9">
        <f t="shared" si="214"/>
        <v>1.58</v>
      </c>
      <c r="T1498" s="9"/>
    </row>
    <row r="1499" spans="1:20" s="16" customFormat="1" ht="13.5" customHeight="1" x14ac:dyDescent="0.15">
      <c r="A1499" s="10">
        <v>1498</v>
      </c>
      <c r="B1499" s="7" t="s">
        <v>690</v>
      </c>
      <c r="C1499" s="70" t="s">
        <v>691</v>
      </c>
      <c r="D1499" s="40">
        <v>91.8</v>
      </c>
      <c r="E1499" s="8">
        <f t="shared" si="215"/>
        <v>29.07</v>
      </c>
      <c r="F1499" s="40"/>
      <c r="G1499" s="8"/>
      <c r="H1499" s="40"/>
      <c r="I1499" s="8"/>
      <c r="J1499" s="8"/>
      <c r="K1499" s="8"/>
      <c r="L1499" s="40"/>
      <c r="M1499" s="8"/>
      <c r="N1499" s="40">
        <v>39</v>
      </c>
      <c r="O1499" s="8">
        <f t="shared" ref="O1499:O1504" si="218">ROUND(N1499*$U$3*3.5/3600,2)</f>
        <v>0.72</v>
      </c>
      <c r="P1499" s="40">
        <v>5</v>
      </c>
      <c r="Q1499" s="8">
        <f t="shared" si="217"/>
        <v>1.58</v>
      </c>
      <c r="R1499" s="157">
        <f t="shared" si="213"/>
        <v>99.075000000000003</v>
      </c>
      <c r="S1499" s="9">
        <f t="shared" si="214"/>
        <v>31.369999999999997</v>
      </c>
      <c r="T1499" s="9"/>
    </row>
    <row r="1500" spans="1:20" s="16" customFormat="1" ht="13.5" customHeight="1" x14ac:dyDescent="0.15">
      <c r="A1500" s="10">
        <v>1499</v>
      </c>
      <c r="B1500" s="7" t="s">
        <v>692</v>
      </c>
      <c r="C1500" s="70" t="s">
        <v>693</v>
      </c>
      <c r="D1500" s="40">
        <v>64.548999999999992</v>
      </c>
      <c r="E1500" s="8">
        <f t="shared" si="215"/>
        <v>20.440000000000001</v>
      </c>
      <c r="F1500" s="40">
        <v>2.52302727272727</v>
      </c>
      <c r="G1500" s="8">
        <f>ROUND(F1500*$U$3/60,2)</f>
        <v>0.8</v>
      </c>
      <c r="H1500" s="40"/>
      <c r="I1500" s="8"/>
      <c r="J1500" s="8"/>
      <c r="K1500" s="8"/>
      <c r="L1500" s="40"/>
      <c r="M1500" s="8"/>
      <c r="N1500" s="40">
        <v>35</v>
      </c>
      <c r="O1500" s="8">
        <f t="shared" si="218"/>
        <v>0.65</v>
      </c>
      <c r="P1500" s="40">
        <v>5</v>
      </c>
      <c r="Q1500" s="8">
        <f t="shared" si="217"/>
        <v>1.58</v>
      </c>
      <c r="R1500" s="157">
        <f t="shared" si="213"/>
        <v>74.11369393939394</v>
      </c>
      <c r="S1500" s="9">
        <f t="shared" si="214"/>
        <v>23.47</v>
      </c>
      <c r="T1500" s="9"/>
    </row>
    <row r="1501" spans="1:20" s="16" customFormat="1" ht="13.5" customHeight="1" x14ac:dyDescent="0.15">
      <c r="A1501" s="10">
        <v>1500</v>
      </c>
      <c r="B1501" s="7" t="s">
        <v>694</v>
      </c>
      <c r="C1501" s="70" t="s">
        <v>695</v>
      </c>
      <c r="D1501" s="40">
        <v>17</v>
      </c>
      <c r="E1501" s="8">
        <f t="shared" si="215"/>
        <v>5.38</v>
      </c>
      <c r="F1501" s="40"/>
      <c r="G1501" s="8"/>
      <c r="H1501" s="40"/>
      <c r="I1501" s="8"/>
      <c r="J1501" s="8"/>
      <c r="K1501" s="8"/>
      <c r="L1501" s="40"/>
      <c r="M1501" s="8"/>
      <c r="N1501" s="40">
        <v>22</v>
      </c>
      <c r="O1501" s="8">
        <f t="shared" si="218"/>
        <v>0.41</v>
      </c>
      <c r="P1501" s="40">
        <v>5</v>
      </c>
      <c r="Q1501" s="8">
        <f t="shared" si="217"/>
        <v>1.58</v>
      </c>
      <c r="R1501" s="157">
        <f t="shared" si="213"/>
        <v>23.283333333333335</v>
      </c>
      <c r="S1501" s="9">
        <f t="shared" si="214"/>
        <v>7.37</v>
      </c>
      <c r="T1501" s="9"/>
    </row>
    <row r="1502" spans="1:20" s="16" customFormat="1" ht="13.5" customHeight="1" x14ac:dyDescent="0.15">
      <c r="A1502" s="10">
        <v>1501</v>
      </c>
      <c r="B1502" s="7" t="s">
        <v>696</v>
      </c>
      <c r="C1502" s="70" t="s">
        <v>697</v>
      </c>
      <c r="D1502" s="40">
        <v>25.5</v>
      </c>
      <c r="E1502" s="8">
        <f t="shared" si="215"/>
        <v>8.08</v>
      </c>
      <c r="F1502" s="40"/>
      <c r="G1502" s="8"/>
      <c r="H1502" s="40"/>
      <c r="I1502" s="8"/>
      <c r="J1502" s="8"/>
      <c r="K1502" s="8"/>
      <c r="L1502" s="40"/>
      <c r="M1502" s="8"/>
      <c r="N1502" s="40">
        <v>22</v>
      </c>
      <c r="O1502" s="8">
        <f t="shared" si="218"/>
        <v>0.41</v>
      </c>
      <c r="P1502" s="40">
        <v>5</v>
      </c>
      <c r="Q1502" s="8">
        <f t="shared" si="217"/>
        <v>1.58</v>
      </c>
      <c r="R1502" s="157">
        <f t="shared" si="213"/>
        <v>31.783333333333335</v>
      </c>
      <c r="S1502" s="9">
        <f t="shared" si="214"/>
        <v>10.07</v>
      </c>
      <c r="T1502" s="9"/>
    </row>
    <row r="1503" spans="1:20" s="16" customFormat="1" ht="13.5" customHeight="1" x14ac:dyDescent="0.15">
      <c r="A1503" s="10">
        <v>1502</v>
      </c>
      <c r="B1503" s="7" t="s">
        <v>698</v>
      </c>
      <c r="C1503" s="70" t="s">
        <v>699</v>
      </c>
      <c r="D1503" s="40">
        <v>17</v>
      </c>
      <c r="E1503" s="8">
        <f t="shared" si="215"/>
        <v>5.38</v>
      </c>
      <c r="F1503" s="40"/>
      <c r="G1503" s="8"/>
      <c r="H1503" s="40"/>
      <c r="I1503" s="8"/>
      <c r="J1503" s="8"/>
      <c r="K1503" s="8"/>
      <c r="L1503" s="40"/>
      <c r="M1503" s="8"/>
      <c r="N1503" s="40">
        <v>22</v>
      </c>
      <c r="O1503" s="8">
        <f t="shared" si="218"/>
        <v>0.41</v>
      </c>
      <c r="P1503" s="40">
        <v>5</v>
      </c>
      <c r="Q1503" s="8">
        <f t="shared" si="217"/>
        <v>1.58</v>
      </c>
      <c r="R1503" s="157">
        <f t="shared" si="213"/>
        <v>23.283333333333335</v>
      </c>
      <c r="S1503" s="9">
        <f t="shared" si="214"/>
        <v>7.37</v>
      </c>
      <c r="T1503" s="9"/>
    </row>
    <row r="1504" spans="1:20" s="16" customFormat="1" ht="13.5" customHeight="1" x14ac:dyDescent="0.15">
      <c r="A1504" s="10">
        <v>1503</v>
      </c>
      <c r="B1504" s="7" t="s">
        <v>700</v>
      </c>
      <c r="C1504" s="70" t="s">
        <v>701</v>
      </c>
      <c r="D1504" s="40">
        <v>66.682500000000005</v>
      </c>
      <c r="E1504" s="8">
        <f t="shared" si="215"/>
        <v>21.12</v>
      </c>
      <c r="F1504" s="40">
        <v>0.25075766578249298</v>
      </c>
      <c r="G1504" s="8">
        <f>ROUND(F1504*$U$3/60,2)</f>
        <v>0.08</v>
      </c>
      <c r="H1504" s="40"/>
      <c r="I1504" s="8"/>
      <c r="J1504" s="8"/>
      <c r="K1504" s="8"/>
      <c r="L1504" s="40"/>
      <c r="M1504" s="8"/>
      <c r="N1504" s="40">
        <v>45</v>
      </c>
      <c r="O1504" s="8">
        <f t="shared" si="218"/>
        <v>0.83</v>
      </c>
      <c r="P1504" s="40">
        <v>5</v>
      </c>
      <c r="Q1504" s="8">
        <f t="shared" si="217"/>
        <v>1.58</v>
      </c>
      <c r="R1504" s="157">
        <f t="shared" si="213"/>
        <v>74.558257665782492</v>
      </c>
      <c r="S1504" s="9">
        <f t="shared" si="214"/>
        <v>23.61</v>
      </c>
      <c r="T1504" s="9"/>
    </row>
    <row r="1505" spans="1:20" s="16" customFormat="1" ht="13.5" customHeight="1" x14ac:dyDescent="0.15">
      <c r="A1505" s="10">
        <v>1504</v>
      </c>
      <c r="B1505" s="7" t="s">
        <v>702</v>
      </c>
      <c r="C1505" s="70" t="s">
        <v>703</v>
      </c>
      <c r="D1505" s="40">
        <v>96.211500000000001</v>
      </c>
      <c r="E1505" s="8">
        <f t="shared" si="215"/>
        <v>30.47</v>
      </c>
      <c r="F1505" s="40"/>
      <c r="G1505" s="8"/>
      <c r="H1505" s="40"/>
      <c r="I1505" s="8"/>
      <c r="J1505" s="8"/>
      <c r="K1505" s="8"/>
      <c r="L1505" s="40"/>
      <c r="M1505" s="8"/>
      <c r="N1505" s="40"/>
      <c r="O1505" s="8"/>
      <c r="P1505" s="40">
        <v>5</v>
      </c>
      <c r="Q1505" s="8">
        <f t="shared" si="217"/>
        <v>1.58</v>
      </c>
      <c r="R1505" s="157">
        <f t="shared" si="213"/>
        <v>101.2115</v>
      </c>
      <c r="S1505" s="9">
        <f t="shared" si="214"/>
        <v>32.049999999999997</v>
      </c>
      <c r="T1505" s="9"/>
    </row>
    <row r="1506" spans="1:20" s="16" customFormat="1" ht="13.5" customHeight="1" x14ac:dyDescent="0.15">
      <c r="A1506" s="10">
        <v>1505</v>
      </c>
      <c r="B1506" s="7" t="s">
        <v>704</v>
      </c>
      <c r="C1506" s="70" t="s">
        <v>705</v>
      </c>
      <c r="D1506" s="40">
        <v>66.682500000000005</v>
      </c>
      <c r="E1506" s="8">
        <f t="shared" si="215"/>
        <v>21.12</v>
      </c>
      <c r="F1506" s="40">
        <v>0.62725173501577303</v>
      </c>
      <c r="G1506" s="8">
        <f>ROUND(F1506*$U$3/60,2)</f>
        <v>0.2</v>
      </c>
      <c r="H1506" s="40"/>
      <c r="I1506" s="8"/>
      <c r="J1506" s="8"/>
      <c r="K1506" s="8"/>
      <c r="L1506" s="40"/>
      <c r="M1506" s="8"/>
      <c r="N1506" s="40">
        <v>45</v>
      </c>
      <c r="O1506" s="8">
        <f>ROUND(N1506*$U$3*3.5/3600,2)</f>
        <v>0.83</v>
      </c>
      <c r="P1506" s="40">
        <v>5</v>
      </c>
      <c r="Q1506" s="8">
        <f t="shared" si="217"/>
        <v>1.58</v>
      </c>
      <c r="R1506" s="157">
        <f t="shared" si="213"/>
        <v>74.93475173501578</v>
      </c>
      <c r="S1506" s="9">
        <f t="shared" si="214"/>
        <v>23.729999999999997</v>
      </c>
      <c r="T1506" s="9"/>
    </row>
    <row r="1507" spans="1:20" s="16" customFormat="1" ht="13.5" customHeight="1" x14ac:dyDescent="0.15">
      <c r="A1507" s="10">
        <v>1</v>
      </c>
      <c r="B1507" s="7" t="s">
        <v>7525</v>
      </c>
      <c r="C1507" s="70" t="s">
        <v>7526</v>
      </c>
      <c r="D1507" s="40">
        <v>21.2</v>
      </c>
      <c r="E1507" s="8">
        <f t="shared" si="215"/>
        <v>6.71</v>
      </c>
      <c r="F1507" s="40"/>
      <c r="G1507" s="8"/>
      <c r="H1507" s="40"/>
      <c r="I1507" s="8"/>
      <c r="J1507" s="8"/>
      <c r="K1507" s="8"/>
      <c r="L1507" s="40">
        <v>2.5</v>
      </c>
      <c r="M1507" s="8">
        <f t="shared" ref="M1507:M1510" si="219">ROUND(L1507/60*19,2)</f>
        <v>0.79</v>
      </c>
      <c r="N1507" s="40"/>
      <c r="O1507" s="8"/>
      <c r="P1507" s="40"/>
      <c r="Q1507" s="8"/>
      <c r="R1507" s="157">
        <f t="shared" si="213"/>
        <v>23.7</v>
      </c>
      <c r="S1507" s="9">
        <f t="shared" si="214"/>
        <v>7.5</v>
      </c>
      <c r="T1507" s="9" t="s">
        <v>7640</v>
      </c>
    </row>
    <row r="1508" spans="1:20" s="16" customFormat="1" ht="13.5" customHeight="1" x14ac:dyDescent="0.15">
      <c r="A1508" s="10">
        <v>2</v>
      </c>
      <c r="B1508" s="7" t="s">
        <v>7527</v>
      </c>
      <c r="C1508" s="70" t="s">
        <v>7528</v>
      </c>
      <c r="D1508" s="40">
        <v>17.5</v>
      </c>
      <c r="E1508" s="8">
        <f t="shared" si="215"/>
        <v>5.54</v>
      </c>
      <c r="F1508" s="40"/>
      <c r="G1508" s="8"/>
      <c r="H1508" s="40"/>
      <c r="I1508" s="8"/>
      <c r="J1508" s="8"/>
      <c r="K1508" s="8"/>
      <c r="L1508" s="40">
        <v>5</v>
      </c>
      <c r="M1508" s="8">
        <f t="shared" si="219"/>
        <v>1.58</v>
      </c>
      <c r="N1508" s="40"/>
      <c r="O1508" s="8"/>
      <c r="P1508" s="40"/>
      <c r="Q1508" s="8"/>
      <c r="R1508" s="157">
        <f t="shared" si="213"/>
        <v>22.5</v>
      </c>
      <c r="S1508" s="9">
        <f t="shared" si="214"/>
        <v>7.12</v>
      </c>
      <c r="T1508" s="9" t="s">
        <v>7640</v>
      </c>
    </row>
    <row r="1509" spans="1:20" s="16" customFormat="1" ht="13.5" customHeight="1" x14ac:dyDescent="0.15">
      <c r="A1509" s="10">
        <v>3</v>
      </c>
      <c r="B1509" s="7" t="s">
        <v>7529</v>
      </c>
      <c r="C1509" s="70" t="s">
        <v>7530</v>
      </c>
      <c r="D1509" s="40">
        <v>17.5</v>
      </c>
      <c r="E1509" s="8">
        <f t="shared" si="215"/>
        <v>5.54</v>
      </c>
      <c r="F1509" s="40"/>
      <c r="G1509" s="8"/>
      <c r="H1509" s="40"/>
      <c r="I1509" s="8"/>
      <c r="J1509" s="8"/>
      <c r="K1509" s="8"/>
      <c r="L1509" s="40">
        <v>5</v>
      </c>
      <c r="M1509" s="8">
        <f t="shared" si="219"/>
        <v>1.58</v>
      </c>
      <c r="N1509" s="40"/>
      <c r="O1509" s="8"/>
      <c r="P1509" s="40"/>
      <c r="Q1509" s="8"/>
      <c r="R1509" s="157">
        <f t="shared" si="213"/>
        <v>22.5</v>
      </c>
      <c r="S1509" s="9">
        <f t="shared" si="214"/>
        <v>7.12</v>
      </c>
      <c r="T1509" s="9" t="s">
        <v>7640</v>
      </c>
    </row>
    <row r="1510" spans="1:20" s="16" customFormat="1" ht="13.5" customHeight="1" x14ac:dyDescent="0.15">
      <c r="A1510" s="10">
        <v>4</v>
      </c>
      <c r="B1510" s="7" t="s">
        <v>6853</v>
      </c>
      <c r="C1510" s="70" t="s">
        <v>7531</v>
      </c>
      <c r="D1510" s="40">
        <v>70</v>
      </c>
      <c r="E1510" s="8">
        <f t="shared" si="215"/>
        <v>22.17</v>
      </c>
      <c r="F1510" s="40"/>
      <c r="G1510" s="8"/>
      <c r="H1510" s="40"/>
      <c r="I1510" s="8"/>
      <c r="J1510" s="8"/>
      <c r="K1510" s="8"/>
      <c r="L1510" s="40">
        <v>5</v>
      </c>
      <c r="M1510" s="8">
        <f t="shared" si="219"/>
        <v>1.58</v>
      </c>
      <c r="N1510" s="40"/>
      <c r="O1510" s="8"/>
      <c r="P1510" s="40"/>
      <c r="Q1510" s="8"/>
      <c r="R1510" s="157">
        <f t="shared" si="213"/>
        <v>75</v>
      </c>
      <c r="S1510" s="9">
        <f t="shared" si="214"/>
        <v>23.75</v>
      </c>
      <c r="T1510" s="9" t="s">
        <v>7640</v>
      </c>
    </row>
    <row r="1511" spans="1:20" s="16" customFormat="1" ht="13.5" customHeight="1" x14ac:dyDescent="0.15">
      <c r="A1511" s="10">
        <v>5</v>
      </c>
      <c r="B1511" s="7" t="s">
        <v>7532</v>
      </c>
      <c r="C1511" s="70" t="s">
        <v>7533</v>
      </c>
      <c r="D1511" s="40">
        <v>22</v>
      </c>
      <c r="E1511" s="8">
        <f t="shared" si="215"/>
        <v>6.97</v>
      </c>
      <c r="F1511" s="40"/>
      <c r="G1511" s="8"/>
      <c r="H1511" s="40"/>
      <c r="I1511" s="8"/>
      <c r="J1511" s="8"/>
      <c r="K1511" s="8"/>
      <c r="L1511" s="40"/>
      <c r="M1511" s="8"/>
      <c r="N1511" s="40"/>
      <c r="O1511" s="8"/>
      <c r="P1511" s="40"/>
      <c r="Q1511" s="8"/>
      <c r="R1511" s="157">
        <f t="shared" si="213"/>
        <v>22</v>
      </c>
      <c r="S1511" s="9">
        <f t="shared" si="214"/>
        <v>6.97</v>
      </c>
      <c r="T1511" s="9" t="s">
        <v>7640</v>
      </c>
    </row>
    <row r="1512" spans="1:20" s="16" customFormat="1" ht="13.5" customHeight="1" x14ac:dyDescent="0.15">
      <c r="A1512" s="10">
        <v>6</v>
      </c>
      <c r="B1512" s="7" t="s">
        <v>7534</v>
      </c>
      <c r="C1512" s="70" t="s">
        <v>7535</v>
      </c>
      <c r="D1512" s="40">
        <v>16.5</v>
      </c>
      <c r="E1512" s="8">
        <f t="shared" si="215"/>
        <v>5.23</v>
      </c>
      <c r="F1512" s="40"/>
      <c r="G1512" s="8"/>
      <c r="H1512" s="40"/>
      <c r="I1512" s="8"/>
      <c r="J1512" s="8"/>
      <c r="K1512" s="8"/>
      <c r="L1512" s="40"/>
      <c r="M1512" s="8"/>
      <c r="N1512" s="40"/>
      <c r="O1512" s="8"/>
      <c r="P1512" s="40"/>
      <c r="Q1512" s="8"/>
      <c r="R1512" s="157">
        <f t="shared" si="213"/>
        <v>16.5</v>
      </c>
      <c r="S1512" s="9">
        <f t="shared" si="214"/>
        <v>5.23</v>
      </c>
      <c r="T1512" s="9" t="s">
        <v>7640</v>
      </c>
    </row>
    <row r="1513" spans="1:20" s="16" customFormat="1" ht="13.5" customHeight="1" x14ac:dyDescent="0.15">
      <c r="A1513" s="10">
        <v>7</v>
      </c>
      <c r="B1513" s="7" t="s">
        <v>7536</v>
      </c>
      <c r="C1513" s="70" t="s">
        <v>7537</v>
      </c>
      <c r="D1513" s="40"/>
      <c r="E1513" s="8"/>
      <c r="F1513" s="40"/>
      <c r="G1513" s="8"/>
      <c r="H1513" s="40">
        <v>75</v>
      </c>
      <c r="I1513" s="8">
        <f t="shared" ref="I1513" si="220">ROUND(H1513/60*19,2)</f>
        <v>23.75</v>
      </c>
      <c r="J1513" s="8"/>
      <c r="K1513" s="8"/>
      <c r="L1513" s="40">
        <v>8</v>
      </c>
      <c r="M1513" s="8">
        <f t="shared" ref="M1513:M1521" si="221">ROUND(L1513/60*19,2)</f>
        <v>2.5299999999999998</v>
      </c>
      <c r="N1513" s="40"/>
      <c r="O1513" s="8"/>
      <c r="P1513" s="40"/>
      <c r="Q1513" s="8"/>
      <c r="R1513" s="157">
        <f t="shared" si="213"/>
        <v>83</v>
      </c>
      <c r="S1513" s="9">
        <f t="shared" si="214"/>
        <v>26.28</v>
      </c>
      <c r="T1513" s="9" t="s">
        <v>7640</v>
      </c>
    </row>
    <row r="1514" spans="1:20" s="16" customFormat="1" ht="13.5" customHeight="1" x14ac:dyDescent="0.15">
      <c r="A1514" s="10">
        <v>8</v>
      </c>
      <c r="B1514" s="7" t="s">
        <v>7538</v>
      </c>
      <c r="C1514" s="70" t="s">
        <v>7539</v>
      </c>
      <c r="D1514" s="40">
        <v>23.5</v>
      </c>
      <c r="E1514" s="8">
        <f t="shared" si="215"/>
        <v>7.44</v>
      </c>
      <c r="F1514" s="40"/>
      <c r="G1514" s="8"/>
      <c r="H1514" s="40"/>
      <c r="I1514" s="8"/>
      <c r="J1514" s="8"/>
      <c r="K1514" s="8"/>
      <c r="L1514" s="40">
        <v>3</v>
      </c>
      <c r="M1514" s="8">
        <f t="shared" si="221"/>
        <v>0.95</v>
      </c>
      <c r="N1514" s="40"/>
      <c r="O1514" s="8"/>
      <c r="P1514" s="40"/>
      <c r="Q1514" s="8"/>
      <c r="R1514" s="157">
        <f t="shared" si="213"/>
        <v>26.5</v>
      </c>
      <c r="S1514" s="9">
        <f t="shared" si="214"/>
        <v>8.39</v>
      </c>
      <c r="T1514" s="9" t="s">
        <v>7640</v>
      </c>
    </row>
    <row r="1515" spans="1:20" s="16" customFormat="1" ht="13.5" customHeight="1" x14ac:dyDescent="0.15">
      <c r="A1515" s="10">
        <v>9</v>
      </c>
      <c r="B1515" s="7" t="s">
        <v>7540</v>
      </c>
      <c r="C1515" s="70" t="s">
        <v>7541</v>
      </c>
      <c r="D1515" s="40">
        <v>19.5</v>
      </c>
      <c r="E1515" s="8">
        <f t="shared" si="215"/>
        <v>6.18</v>
      </c>
      <c r="F1515" s="40"/>
      <c r="G1515" s="8"/>
      <c r="H1515" s="40"/>
      <c r="I1515" s="8"/>
      <c r="J1515" s="8"/>
      <c r="K1515" s="8"/>
      <c r="L1515" s="40">
        <v>7</v>
      </c>
      <c r="M1515" s="8">
        <f t="shared" si="221"/>
        <v>2.2200000000000002</v>
      </c>
      <c r="N1515" s="40"/>
      <c r="O1515" s="8"/>
      <c r="P1515" s="40"/>
      <c r="Q1515" s="8"/>
      <c r="R1515" s="157">
        <f t="shared" si="213"/>
        <v>26.5</v>
      </c>
      <c r="S1515" s="9">
        <f t="shared" si="214"/>
        <v>8.4</v>
      </c>
      <c r="T1515" s="9" t="s">
        <v>7640</v>
      </c>
    </row>
    <row r="1516" spans="1:20" s="16" customFormat="1" ht="13.5" customHeight="1" x14ac:dyDescent="0.15">
      <c r="A1516" s="10">
        <v>10</v>
      </c>
      <c r="B1516" s="7" t="s">
        <v>7542</v>
      </c>
      <c r="C1516" s="70" t="s">
        <v>7543</v>
      </c>
      <c r="D1516" s="40">
        <v>23.5</v>
      </c>
      <c r="E1516" s="8">
        <f t="shared" si="215"/>
        <v>7.44</v>
      </c>
      <c r="F1516" s="40"/>
      <c r="G1516" s="8"/>
      <c r="H1516" s="40"/>
      <c r="I1516" s="8"/>
      <c r="J1516" s="8"/>
      <c r="K1516" s="8"/>
      <c r="L1516" s="40">
        <v>3</v>
      </c>
      <c r="M1516" s="8">
        <f t="shared" si="221"/>
        <v>0.95</v>
      </c>
      <c r="N1516" s="40"/>
      <c r="O1516" s="8"/>
      <c r="P1516" s="40"/>
      <c r="Q1516" s="8"/>
      <c r="R1516" s="157">
        <f t="shared" si="213"/>
        <v>26.5</v>
      </c>
      <c r="S1516" s="9">
        <f t="shared" si="214"/>
        <v>8.39</v>
      </c>
      <c r="T1516" s="9" t="s">
        <v>7640</v>
      </c>
    </row>
    <row r="1517" spans="1:20" s="16" customFormat="1" ht="13.5" customHeight="1" x14ac:dyDescent="0.15">
      <c r="A1517" s="10">
        <v>11</v>
      </c>
      <c r="B1517" s="7" t="s">
        <v>7544</v>
      </c>
      <c r="C1517" s="70" t="s">
        <v>7545</v>
      </c>
      <c r="D1517" s="40">
        <v>75</v>
      </c>
      <c r="E1517" s="8">
        <f t="shared" si="215"/>
        <v>23.75</v>
      </c>
      <c r="F1517" s="40"/>
      <c r="G1517" s="8"/>
      <c r="H1517" s="40"/>
      <c r="I1517" s="8"/>
      <c r="J1517" s="8"/>
      <c r="K1517" s="8"/>
      <c r="L1517" s="40">
        <v>12</v>
      </c>
      <c r="M1517" s="8">
        <f t="shared" si="221"/>
        <v>3.8</v>
      </c>
      <c r="N1517" s="40"/>
      <c r="O1517" s="8"/>
      <c r="P1517" s="40"/>
      <c r="Q1517" s="8"/>
      <c r="R1517" s="157">
        <f t="shared" si="213"/>
        <v>87</v>
      </c>
      <c r="S1517" s="9">
        <f t="shared" si="214"/>
        <v>27.55</v>
      </c>
      <c r="T1517" s="9" t="s">
        <v>7640</v>
      </c>
    </row>
    <row r="1518" spans="1:20" s="16" customFormat="1" ht="13.5" customHeight="1" x14ac:dyDescent="0.15">
      <c r="A1518" s="10">
        <v>12</v>
      </c>
      <c r="B1518" s="7" t="s">
        <v>7546</v>
      </c>
      <c r="C1518" s="70" t="s">
        <v>7547</v>
      </c>
      <c r="D1518" s="40"/>
      <c r="E1518" s="8"/>
      <c r="F1518" s="40"/>
      <c r="G1518" s="8"/>
      <c r="H1518" s="40">
        <v>65</v>
      </c>
      <c r="I1518" s="8">
        <f t="shared" ref="I1518:I1519" si="222">ROUND(H1518/60*19,2)</f>
        <v>20.58</v>
      </c>
      <c r="J1518" s="8"/>
      <c r="K1518" s="8"/>
      <c r="L1518" s="40">
        <v>8</v>
      </c>
      <c r="M1518" s="8">
        <f t="shared" si="221"/>
        <v>2.5299999999999998</v>
      </c>
      <c r="N1518" s="40"/>
      <c r="O1518" s="8"/>
      <c r="P1518" s="40"/>
      <c r="Q1518" s="8"/>
      <c r="R1518" s="157">
        <f t="shared" si="213"/>
        <v>73</v>
      </c>
      <c r="S1518" s="9">
        <f t="shared" si="214"/>
        <v>23.11</v>
      </c>
      <c r="T1518" s="9" t="s">
        <v>7640</v>
      </c>
    </row>
    <row r="1519" spans="1:20" s="16" customFormat="1" ht="13.5" customHeight="1" x14ac:dyDescent="0.15">
      <c r="A1519" s="10">
        <v>13</v>
      </c>
      <c r="B1519" s="7" t="s">
        <v>7548</v>
      </c>
      <c r="C1519" s="70" t="s">
        <v>7549</v>
      </c>
      <c r="D1519" s="40"/>
      <c r="E1519" s="8"/>
      <c r="F1519" s="40"/>
      <c r="G1519" s="8"/>
      <c r="H1519" s="40">
        <v>85</v>
      </c>
      <c r="I1519" s="8">
        <f t="shared" si="222"/>
        <v>26.92</v>
      </c>
      <c r="J1519" s="8"/>
      <c r="K1519" s="8"/>
      <c r="L1519" s="40">
        <v>12</v>
      </c>
      <c r="M1519" s="8">
        <f t="shared" si="221"/>
        <v>3.8</v>
      </c>
      <c r="N1519" s="40"/>
      <c r="O1519" s="8"/>
      <c r="P1519" s="40"/>
      <c r="Q1519" s="8"/>
      <c r="R1519" s="157">
        <f t="shared" si="213"/>
        <v>97</v>
      </c>
      <c r="S1519" s="9">
        <f t="shared" si="214"/>
        <v>30.720000000000002</v>
      </c>
      <c r="T1519" s="9" t="s">
        <v>7640</v>
      </c>
    </row>
    <row r="1520" spans="1:20" s="16" customFormat="1" ht="13.5" customHeight="1" x14ac:dyDescent="0.15">
      <c r="A1520" s="10">
        <v>14</v>
      </c>
      <c r="B1520" s="7" t="s">
        <v>7550</v>
      </c>
      <c r="C1520" s="70" t="s">
        <v>7551</v>
      </c>
      <c r="D1520" s="40">
        <v>65</v>
      </c>
      <c r="E1520" s="8">
        <f t="shared" ref="E1520:E1524" si="223">ROUND(D1520/60*19,2)</f>
        <v>20.58</v>
      </c>
      <c r="F1520" s="40"/>
      <c r="G1520" s="8"/>
      <c r="H1520" s="40"/>
      <c r="I1520" s="8"/>
      <c r="J1520" s="8"/>
      <c r="K1520" s="8"/>
      <c r="L1520" s="40">
        <v>8</v>
      </c>
      <c r="M1520" s="8">
        <f t="shared" si="221"/>
        <v>2.5299999999999998</v>
      </c>
      <c r="N1520" s="40"/>
      <c r="O1520" s="8"/>
      <c r="P1520" s="40"/>
      <c r="Q1520" s="8"/>
      <c r="R1520" s="157">
        <f t="shared" si="213"/>
        <v>73</v>
      </c>
      <c r="S1520" s="9">
        <f t="shared" si="214"/>
        <v>23.11</v>
      </c>
      <c r="T1520" s="9" t="s">
        <v>7640</v>
      </c>
    </row>
    <row r="1521" spans="1:20" s="16" customFormat="1" ht="13.5" customHeight="1" x14ac:dyDescent="0.15">
      <c r="A1521" s="10">
        <v>15</v>
      </c>
      <c r="B1521" s="7" t="s">
        <v>7552</v>
      </c>
      <c r="C1521" s="70" t="s">
        <v>7553</v>
      </c>
      <c r="D1521" s="40">
        <v>17.5</v>
      </c>
      <c r="E1521" s="8">
        <f t="shared" si="223"/>
        <v>5.54</v>
      </c>
      <c r="F1521" s="40"/>
      <c r="G1521" s="8"/>
      <c r="H1521" s="40"/>
      <c r="I1521" s="8"/>
      <c r="J1521" s="8"/>
      <c r="K1521" s="8"/>
      <c r="L1521" s="40">
        <v>5</v>
      </c>
      <c r="M1521" s="8">
        <f t="shared" si="221"/>
        <v>1.58</v>
      </c>
      <c r="N1521" s="40"/>
      <c r="O1521" s="8"/>
      <c r="P1521" s="40"/>
      <c r="Q1521" s="8"/>
      <c r="R1521" s="157">
        <f t="shared" si="213"/>
        <v>22.5</v>
      </c>
      <c r="S1521" s="9">
        <f t="shared" si="214"/>
        <v>7.12</v>
      </c>
      <c r="T1521" s="9" t="s">
        <v>7640</v>
      </c>
    </row>
    <row r="1522" spans="1:20" s="16" customFormat="1" ht="13.5" customHeight="1" x14ac:dyDescent="0.15">
      <c r="A1522" s="10">
        <v>16</v>
      </c>
      <c r="B1522" s="7" t="s">
        <v>7554</v>
      </c>
      <c r="C1522" s="70" t="s">
        <v>7555</v>
      </c>
      <c r="D1522" s="40">
        <v>15</v>
      </c>
      <c r="E1522" s="8">
        <f t="shared" si="223"/>
        <v>4.75</v>
      </c>
      <c r="F1522" s="40"/>
      <c r="G1522" s="8"/>
      <c r="H1522" s="40"/>
      <c r="I1522" s="8"/>
      <c r="J1522" s="8"/>
      <c r="K1522" s="8"/>
      <c r="L1522" s="40"/>
      <c r="M1522" s="8"/>
      <c r="N1522" s="40">
        <v>25</v>
      </c>
      <c r="O1522" s="8">
        <f t="shared" ref="O1522" si="224">ROUND(N1522*$U$3*3.5/3600,2)</f>
        <v>0.46</v>
      </c>
      <c r="P1522" s="40"/>
      <c r="Q1522" s="8"/>
      <c r="R1522" s="157">
        <f t="shared" si="213"/>
        <v>16.458333333333332</v>
      </c>
      <c r="S1522" s="9">
        <f t="shared" si="214"/>
        <v>5.21</v>
      </c>
      <c r="T1522" s="9" t="s">
        <v>7640</v>
      </c>
    </row>
    <row r="1523" spans="1:20" s="16" customFormat="1" ht="13.5" customHeight="1" x14ac:dyDescent="0.15">
      <c r="A1523" s="10">
        <v>17</v>
      </c>
      <c r="B1523" s="7" t="s">
        <v>7556</v>
      </c>
      <c r="C1523" s="70" t="s">
        <v>7557</v>
      </c>
      <c r="D1523" s="40">
        <v>16.5</v>
      </c>
      <c r="E1523" s="8">
        <f t="shared" si="223"/>
        <v>5.23</v>
      </c>
      <c r="F1523" s="40"/>
      <c r="G1523" s="8"/>
      <c r="H1523" s="40"/>
      <c r="I1523" s="8"/>
      <c r="J1523" s="8"/>
      <c r="K1523" s="8"/>
      <c r="L1523" s="40"/>
      <c r="M1523" s="8"/>
      <c r="N1523" s="40"/>
      <c r="O1523" s="8"/>
      <c r="P1523" s="40"/>
      <c r="Q1523" s="8"/>
      <c r="R1523" s="157">
        <f t="shared" si="213"/>
        <v>16.5</v>
      </c>
      <c r="S1523" s="9">
        <f t="shared" si="214"/>
        <v>5.23</v>
      </c>
      <c r="T1523" s="9" t="s">
        <v>7640</v>
      </c>
    </row>
    <row r="1524" spans="1:20" s="16" customFormat="1" ht="13.5" customHeight="1" x14ac:dyDescent="0.15">
      <c r="A1524" s="10">
        <v>18</v>
      </c>
      <c r="B1524" s="7" t="s">
        <v>7558</v>
      </c>
      <c r="C1524" s="70" t="s">
        <v>7559</v>
      </c>
      <c r="D1524" s="40">
        <v>8</v>
      </c>
      <c r="E1524" s="8">
        <f t="shared" si="223"/>
        <v>2.5299999999999998</v>
      </c>
      <c r="F1524" s="40"/>
      <c r="G1524" s="8"/>
      <c r="H1524" s="40"/>
      <c r="I1524" s="8"/>
      <c r="J1524" s="8"/>
      <c r="K1524" s="8"/>
      <c r="L1524" s="40"/>
      <c r="M1524" s="8"/>
      <c r="N1524" s="40">
        <v>20</v>
      </c>
      <c r="O1524" s="8">
        <f t="shared" ref="O1524" si="225">ROUND(N1524*$U$3*3.5/3600,2)</f>
        <v>0.37</v>
      </c>
      <c r="P1524" s="40"/>
      <c r="Q1524" s="8"/>
      <c r="R1524" s="157">
        <f t="shared" si="213"/>
        <v>9.1666666666666661</v>
      </c>
      <c r="S1524" s="9">
        <f t="shared" si="214"/>
        <v>2.9</v>
      </c>
      <c r="T1524" s="9" t="s">
        <v>7640</v>
      </c>
    </row>
    <row r="1525" spans="1:20" s="16" customFormat="1" ht="13.5" customHeight="1" x14ac:dyDescent="0.15">
      <c r="A1525" s="10">
        <v>19</v>
      </c>
      <c r="B1525" s="7" t="s">
        <v>7560</v>
      </c>
      <c r="C1525" s="70" t="s">
        <v>7561</v>
      </c>
      <c r="D1525" s="40"/>
      <c r="E1525" s="8"/>
      <c r="F1525" s="40"/>
      <c r="G1525" s="8"/>
      <c r="H1525" s="40"/>
      <c r="I1525" s="8"/>
      <c r="J1525" s="8"/>
      <c r="K1525" s="8"/>
      <c r="L1525" s="40"/>
      <c r="M1525" s="8"/>
      <c r="N1525" s="40"/>
      <c r="O1525" s="8"/>
      <c r="P1525" s="40">
        <v>5</v>
      </c>
      <c r="Q1525" s="8">
        <f t="shared" ref="Q1525" si="226">ROUND(P1525*$U$3/60,2)</f>
        <v>1.58</v>
      </c>
      <c r="R1525" s="157">
        <f t="shared" si="213"/>
        <v>5</v>
      </c>
      <c r="S1525" s="9">
        <f t="shared" si="214"/>
        <v>1.58</v>
      </c>
      <c r="T1525" s="9" t="s">
        <v>7640</v>
      </c>
    </row>
    <row r="1526" spans="1:20" s="16" customFormat="1" ht="13.5" customHeight="1" x14ac:dyDescent="0.15">
      <c r="A1526" s="10">
        <v>20</v>
      </c>
      <c r="B1526" s="7" t="s">
        <v>7562</v>
      </c>
      <c r="C1526" s="70" t="s">
        <v>7563</v>
      </c>
      <c r="D1526" s="40">
        <v>8</v>
      </c>
      <c r="E1526" s="8">
        <f t="shared" ref="E1526:E1527" si="227">ROUND(D1526/60*19,2)</f>
        <v>2.5299999999999998</v>
      </c>
      <c r="F1526" s="40"/>
      <c r="G1526" s="8"/>
      <c r="H1526" s="40"/>
      <c r="I1526" s="8"/>
      <c r="J1526" s="8"/>
      <c r="K1526" s="8"/>
      <c r="L1526" s="40"/>
      <c r="M1526" s="8"/>
      <c r="N1526" s="40">
        <v>25</v>
      </c>
      <c r="O1526" s="8">
        <f t="shared" ref="O1526" si="228">ROUND(N1526*$U$3*3.5/3600,2)</f>
        <v>0.46</v>
      </c>
      <c r="P1526" s="40"/>
      <c r="Q1526" s="8"/>
      <c r="R1526" s="157">
        <f t="shared" si="213"/>
        <v>9.4583333333333339</v>
      </c>
      <c r="S1526" s="9">
        <f t="shared" si="214"/>
        <v>2.9899999999999998</v>
      </c>
      <c r="T1526" s="9" t="s">
        <v>7640</v>
      </c>
    </row>
    <row r="1527" spans="1:20" s="16" customFormat="1" ht="13.5" customHeight="1" x14ac:dyDescent="0.15">
      <c r="A1527" s="10">
        <v>21</v>
      </c>
      <c r="B1527" s="7" t="s">
        <v>7564</v>
      </c>
      <c r="C1527" s="70" t="s">
        <v>7565</v>
      </c>
      <c r="D1527" s="40">
        <v>65</v>
      </c>
      <c r="E1527" s="8">
        <f t="shared" si="227"/>
        <v>20.58</v>
      </c>
      <c r="F1527" s="40"/>
      <c r="G1527" s="8"/>
      <c r="H1527" s="40"/>
      <c r="I1527" s="8"/>
      <c r="J1527" s="8"/>
      <c r="K1527" s="8"/>
      <c r="L1527" s="40">
        <v>15</v>
      </c>
      <c r="M1527" s="8">
        <f t="shared" ref="M1527" si="229">ROUND(L1527/60*19,2)</f>
        <v>4.75</v>
      </c>
      <c r="N1527" s="40"/>
      <c r="O1527" s="8"/>
      <c r="P1527" s="40"/>
      <c r="Q1527" s="8"/>
      <c r="R1527" s="157">
        <f t="shared" si="213"/>
        <v>80</v>
      </c>
      <c r="S1527" s="9">
        <f t="shared" si="214"/>
        <v>25.33</v>
      </c>
      <c r="T1527" s="9" t="s">
        <v>7640</v>
      </c>
    </row>
    <row r="1528" spans="1:20" s="16" customFormat="1" ht="13.5" customHeight="1" x14ac:dyDescent="0.15">
      <c r="A1528" s="10">
        <v>22</v>
      </c>
      <c r="B1528" s="7" t="s">
        <v>7566</v>
      </c>
      <c r="C1528" s="70" t="s">
        <v>7567</v>
      </c>
      <c r="D1528" s="40"/>
      <c r="E1528" s="8"/>
      <c r="F1528" s="40"/>
      <c r="G1528" s="8"/>
      <c r="H1528" s="40"/>
      <c r="I1528" s="8"/>
      <c r="J1528" s="8"/>
      <c r="K1528" s="8"/>
      <c r="L1528" s="40"/>
      <c r="M1528" s="8"/>
      <c r="N1528" s="40"/>
      <c r="O1528" s="8"/>
      <c r="P1528" s="40">
        <v>5</v>
      </c>
      <c r="Q1528" s="8">
        <f t="shared" ref="Q1528:Q1531" si="230">ROUND(P1528*$U$3/60,2)</f>
        <v>1.58</v>
      </c>
      <c r="R1528" s="157">
        <f t="shared" si="213"/>
        <v>5</v>
      </c>
      <c r="S1528" s="9">
        <f t="shared" si="214"/>
        <v>1.58</v>
      </c>
      <c r="T1528" s="9" t="s">
        <v>7640</v>
      </c>
    </row>
    <row r="1529" spans="1:20" s="16" customFormat="1" ht="13.5" customHeight="1" x14ac:dyDescent="0.15">
      <c r="A1529" s="10">
        <v>23</v>
      </c>
      <c r="B1529" s="7" t="s">
        <v>7568</v>
      </c>
      <c r="C1529" s="70" t="s">
        <v>7569</v>
      </c>
      <c r="D1529" s="40"/>
      <c r="E1529" s="8"/>
      <c r="F1529" s="40"/>
      <c r="G1529" s="8"/>
      <c r="H1529" s="40"/>
      <c r="I1529" s="8"/>
      <c r="J1529" s="8"/>
      <c r="K1529" s="8"/>
      <c r="L1529" s="40"/>
      <c r="M1529" s="8"/>
      <c r="N1529" s="40"/>
      <c r="O1529" s="8"/>
      <c r="P1529" s="40">
        <v>5</v>
      </c>
      <c r="Q1529" s="8">
        <f t="shared" si="230"/>
        <v>1.58</v>
      </c>
      <c r="R1529" s="157">
        <f t="shared" si="213"/>
        <v>5</v>
      </c>
      <c r="S1529" s="9">
        <f t="shared" si="214"/>
        <v>1.58</v>
      </c>
      <c r="T1529" s="9" t="s">
        <v>7640</v>
      </c>
    </row>
    <row r="1530" spans="1:20" s="16" customFormat="1" ht="13.5" customHeight="1" x14ac:dyDescent="0.15">
      <c r="A1530" s="10">
        <v>24</v>
      </c>
      <c r="B1530" s="7" t="s">
        <v>7570</v>
      </c>
      <c r="C1530" s="70" t="s">
        <v>7571</v>
      </c>
      <c r="D1530" s="40"/>
      <c r="E1530" s="8"/>
      <c r="F1530" s="40"/>
      <c r="G1530" s="8"/>
      <c r="H1530" s="40"/>
      <c r="I1530" s="8"/>
      <c r="J1530" s="8"/>
      <c r="K1530" s="8"/>
      <c r="L1530" s="40"/>
      <c r="M1530" s="8"/>
      <c r="N1530" s="40"/>
      <c r="O1530" s="8"/>
      <c r="P1530" s="40">
        <v>5</v>
      </c>
      <c r="Q1530" s="8">
        <f t="shared" si="230"/>
        <v>1.58</v>
      </c>
      <c r="R1530" s="157">
        <f t="shared" si="213"/>
        <v>5</v>
      </c>
      <c r="S1530" s="9">
        <f t="shared" si="214"/>
        <v>1.58</v>
      </c>
      <c r="T1530" s="9" t="s">
        <v>7640</v>
      </c>
    </row>
    <row r="1531" spans="1:20" s="16" customFormat="1" ht="13.5" customHeight="1" x14ac:dyDescent="0.15">
      <c r="A1531" s="10">
        <v>25</v>
      </c>
      <c r="B1531" s="7" t="s">
        <v>7572</v>
      </c>
      <c r="C1531" s="70" t="s">
        <v>7573</v>
      </c>
      <c r="D1531" s="40"/>
      <c r="E1531" s="8"/>
      <c r="F1531" s="40"/>
      <c r="G1531" s="8"/>
      <c r="H1531" s="40"/>
      <c r="I1531" s="8"/>
      <c r="J1531" s="8"/>
      <c r="K1531" s="8"/>
      <c r="L1531" s="40"/>
      <c r="M1531" s="8"/>
      <c r="N1531" s="40"/>
      <c r="O1531" s="8"/>
      <c r="P1531" s="40">
        <v>5</v>
      </c>
      <c r="Q1531" s="8">
        <f t="shared" si="230"/>
        <v>1.58</v>
      </c>
      <c r="R1531" s="157">
        <f t="shared" si="213"/>
        <v>5</v>
      </c>
      <c r="S1531" s="9">
        <f t="shared" si="214"/>
        <v>1.58</v>
      </c>
      <c r="T1531" s="9" t="s">
        <v>7640</v>
      </c>
    </row>
    <row r="1532" spans="1:20" s="16" customFormat="1" ht="13.5" customHeight="1" x14ac:dyDescent="0.15">
      <c r="A1532" s="10">
        <v>26</v>
      </c>
      <c r="B1532" s="7" t="s">
        <v>7574</v>
      </c>
      <c r="C1532" s="70" t="s">
        <v>7575</v>
      </c>
      <c r="D1532" s="40">
        <v>65</v>
      </c>
      <c r="E1532" s="8">
        <f t="shared" ref="E1532:G1539" si="231">ROUND(D1532/60*19,2)</f>
        <v>20.58</v>
      </c>
      <c r="F1532" s="40"/>
      <c r="G1532" s="8"/>
      <c r="H1532" s="40"/>
      <c r="I1532" s="8"/>
      <c r="J1532" s="8"/>
      <c r="K1532" s="8"/>
      <c r="L1532" s="40">
        <v>8</v>
      </c>
      <c r="M1532" s="8">
        <f t="shared" ref="M1532:M1533" si="232">ROUND(L1532/60*19,2)</f>
        <v>2.5299999999999998</v>
      </c>
      <c r="N1532" s="40"/>
      <c r="O1532" s="8"/>
      <c r="P1532" s="40"/>
      <c r="Q1532" s="8"/>
      <c r="R1532" s="157">
        <f t="shared" si="213"/>
        <v>73</v>
      </c>
      <c r="S1532" s="9">
        <f t="shared" si="214"/>
        <v>23.11</v>
      </c>
      <c r="T1532" s="9" t="s">
        <v>7640</v>
      </c>
    </row>
    <row r="1533" spans="1:20" s="16" customFormat="1" ht="13.5" customHeight="1" x14ac:dyDescent="0.15">
      <c r="A1533" s="10">
        <v>27</v>
      </c>
      <c r="B1533" s="7" t="s">
        <v>7576</v>
      </c>
      <c r="C1533" s="70" t="s">
        <v>7577</v>
      </c>
      <c r="D1533" s="40">
        <v>18</v>
      </c>
      <c r="E1533" s="8">
        <f t="shared" si="231"/>
        <v>5.7</v>
      </c>
      <c r="F1533" s="40"/>
      <c r="G1533" s="8"/>
      <c r="H1533" s="40"/>
      <c r="I1533" s="8"/>
      <c r="J1533" s="8"/>
      <c r="K1533" s="8"/>
      <c r="L1533" s="40">
        <v>5.5</v>
      </c>
      <c r="M1533" s="8">
        <f t="shared" si="232"/>
        <v>1.74</v>
      </c>
      <c r="N1533" s="40"/>
      <c r="O1533" s="8"/>
      <c r="P1533" s="40"/>
      <c r="Q1533" s="8"/>
      <c r="R1533" s="157">
        <f t="shared" si="213"/>
        <v>23.5</v>
      </c>
      <c r="S1533" s="9">
        <f t="shared" si="214"/>
        <v>7.44</v>
      </c>
      <c r="T1533" s="9" t="s">
        <v>7640</v>
      </c>
    </row>
    <row r="1534" spans="1:20" s="16" customFormat="1" ht="13.5" customHeight="1" x14ac:dyDescent="0.15">
      <c r="A1534" s="10">
        <v>28</v>
      </c>
      <c r="B1534" s="7" t="s">
        <v>7578</v>
      </c>
      <c r="C1534" s="70" t="s">
        <v>7579</v>
      </c>
      <c r="D1534" s="40">
        <v>57.45</v>
      </c>
      <c r="E1534" s="8">
        <f t="shared" si="231"/>
        <v>18.190000000000001</v>
      </c>
      <c r="F1534" s="40">
        <v>4</v>
      </c>
      <c r="G1534" s="8">
        <f t="shared" si="231"/>
        <v>1.27</v>
      </c>
      <c r="H1534" s="40"/>
      <c r="I1534" s="8"/>
      <c r="J1534" s="8"/>
      <c r="K1534" s="8"/>
      <c r="L1534" s="40"/>
      <c r="M1534" s="8"/>
      <c r="N1534" s="40">
        <v>53</v>
      </c>
      <c r="O1534" s="8">
        <f t="shared" ref="O1534:O1535" si="233">ROUND(N1534*$U$3*3.5/3600,2)</f>
        <v>0.98</v>
      </c>
      <c r="P1534" s="40">
        <v>5</v>
      </c>
      <c r="Q1534" s="8">
        <f t="shared" ref="Q1534:Q1535" si="234">ROUND(P1534*$U$3/60,2)</f>
        <v>1.58</v>
      </c>
      <c r="R1534" s="157">
        <f t="shared" si="213"/>
        <v>69.541666666666671</v>
      </c>
      <c r="S1534" s="9">
        <f t="shared" si="214"/>
        <v>22.020000000000003</v>
      </c>
      <c r="T1534" s="9" t="s">
        <v>7640</v>
      </c>
    </row>
    <row r="1535" spans="1:20" s="16" customFormat="1" ht="13.5" customHeight="1" x14ac:dyDescent="0.15">
      <c r="A1535" s="10">
        <v>29</v>
      </c>
      <c r="B1535" s="7" t="s">
        <v>7580</v>
      </c>
      <c r="C1535" s="70" t="s">
        <v>7581</v>
      </c>
      <c r="D1535" s="40">
        <v>57.45</v>
      </c>
      <c r="E1535" s="8">
        <f t="shared" si="231"/>
        <v>18.190000000000001</v>
      </c>
      <c r="F1535" s="40">
        <v>4</v>
      </c>
      <c r="G1535" s="8">
        <f t="shared" si="231"/>
        <v>1.27</v>
      </c>
      <c r="H1535" s="40"/>
      <c r="I1535" s="8"/>
      <c r="J1535" s="8"/>
      <c r="K1535" s="8"/>
      <c r="L1535" s="40"/>
      <c r="M1535" s="8"/>
      <c r="N1535" s="40">
        <v>53</v>
      </c>
      <c r="O1535" s="8">
        <f t="shared" si="233"/>
        <v>0.98</v>
      </c>
      <c r="P1535" s="40">
        <v>5</v>
      </c>
      <c r="Q1535" s="8">
        <f t="shared" si="234"/>
        <v>1.58</v>
      </c>
      <c r="R1535" s="157">
        <f t="shared" si="213"/>
        <v>69.541666666666671</v>
      </c>
      <c r="S1535" s="9">
        <f t="shared" si="214"/>
        <v>22.020000000000003</v>
      </c>
      <c r="T1535" s="9" t="s">
        <v>7640</v>
      </c>
    </row>
    <row r="1536" spans="1:20" s="16" customFormat="1" ht="13.5" customHeight="1" x14ac:dyDescent="0.15">
      <c r="A1536" s="10">
        <v>30</v>
      </c>
      <c r="B1536" s="7" t="s">
        <v>7582</v>
      </c>
      <c r="C1536" s="70" t="s">
        <v>7583</v>
      </c>
      <c r="D1536" s="40">
        <v>19.5</v>
      </c>
      <c r="E1536" s="8">
        <f t="shared" si="231"/>
        <v>6.18</v>
      </c>
      <c r="F1536" s="40"/>
      <c r="G1536" s="8"/>
      <c r="H1536" s="40"/>
      <c r="I1536" s="8"/>
      <c r="J1536" s="8"/>
      <c r="K1536" s="8"/>
      <c r="L1536" s="40">
        <v>7</v>
      </c>
      <c r="M1536" s="8">
        <f t="shared" ref="M1536" si="235">ROUND(L1536/60*19,2)</f>
        <v>2.2200000000000002</v>
      </c>
      <c r="N1536" s="40"/>
      <c r="O1536" s="8"/>
      <c r="P1536" s="40"/>
      <c r="Q1536" s="8"/>
      <c r="R1536" s="157">
        <f t="shared" si="213"/>
        <v>26.5</v>
      </c>
      <c r="S1536" s="9">
        <f t="shared" si="214"/>
        <v>8.4</v>
      </c>
      <c r="T1536" s="9" t="s">
        <v>7640</v>
      </c>
    </row>
    <row r="1537" spans="1:20" s="16" customFormat="1" ht="13.5" customHeight="1" x14ac:dyDescent="0.15">
      <c r="A1537" s="10">
        <v>31</v>
      </c>
      <c r="B1537" s="7" t="s">
        <v>7584</v>
      </c>
      <c r="C1537" s="70" t="s">
        <v>7585</v>
      </c>
      <c r="D1537" s="40"/>
      <c r="E1537" s="8"/>
      <c r="F1537" s="40"/>
      <c r="G1537" s="8"/>
      <c r="H1537" s="40"/>
      <c r="I1537" s="8"/>
      <c r="J1537" s="8"/>
      <c r="K1537" s="8"/>
      <c r="L1537" s="40">
        <v>10</v>
      </c>
      <c r="M1537" s="8">
        <f>ROUND(L1537/60*19,2)</f>
        <v>3.17</v>
      </c>
      <c r="N1537" s="40"/>
      <c r="O1537" s="8"/>
      <c r="P1537" s="40"/>
      <c r="Q1537" s="8"/>
      <c r="R1537" s="157">
        <f>F1537+D1537+H1537+L1537+P1537+N1537*3.5/60</f>
        <v>10</v>
      </c>
      <c r="S1537" s="9">
        <f>E1537+G1537+I1537+M1537+O1537+Q1537</f>
        <v>3.17</v>
      </c>
      <c r="T1537" s="9" t="s">
        <v>7640</v>
      </c>
    </row>
    <row r="1538" spans="1:20" s="16" customFormat="1" ht="13.5" customHeight="1" x14ac:dyDescent="0.15">
      <c r="A1538" s="10">
        <v>32</v>
      </c>
      <c r="B1538" s="7" t="s">
        <v>7586</v>
      </c>
      <c r="C1538" s="70" t="s">
        <v>7587</v>
      </c>
      <c r="D1538" s="40">
        <v>116</v>
      </c>
      <c r="E1538" s="8">
        <f t="shared" ref="E1538:E1541" si="236">ROUND(D1538/60*19,2)</f>
        <v>36.729999999999997</v>
      </c>
      <c r="F1538" s="40">
        <v>12</v>
      </c>
      <c r="G1538" s="8">
        <f t="shared" si="231"/>
        <v>3.8</v>
      </c>
      <c r="H1538" s="40"/>
      <c r="I1538" s="8"/>
      <c r="J1538" s="8"/>
      <c r="K1538" s="8"/>
      <c r="L1538" s="40"/>
      <c r="M1538" s="8"/>
      <c r="N1538" s="40">
        <v>16</v>
      </c>
      <c r="O1538" s="8">
        <f t="shared" ref="O1538:O1539" si="237">ROUND(N1538*$U$3*3.5/3600,2)</f>
        <v>0.3</v>
      </c>
      <c r="P1538" s="40">
        <v>5</v>
      </c>
      <c r="Q1538" s="8">
        <f t="shared" ref="Q1538:Q1539" si="238">ROUND(P1538*$U$3/60,2)</f>
        <v>1.58</v>
      </c>
      <c r="R1538" s="157">
        <f t="shared" ref="R1538:R1547" si="239">F1538+D1538+H1538+L1538+P1538+N1538*3.5/60</f>
        <v>133.93333333333334</v>
      </c>
      <c r="S1538" s="9">
        <f t="shared" ref="S1538:S1547" si="240">E1538+G1538+I1538+M1538+O1538+Q1538</f>
        <v>42.409999999999989</v>
      </c>
      <c r="T1538" s="9" t="s">
        <v>7640</v>
      </c>
    </row>
    <row r="1539" spans="1:20" s="16" customFormat="1" ht="13.5" customHeight="1" x14ac:dyDescent="0.15">
      <c r="A1539" s="10">
        <v>33</v>
      </c>
      <c r="B1539" s="7" t="s">
        <v>7588</v>
      </c>
      <c r="C1539" s="70" t="s">
        <v>7589</v>
      </c>
      <c r="D1539" s="40">
        <v>116</v>
      </c>
      <c r="E1539" s="8">
        <f t="shared" si="236"/>
        <v>36.729999999999997</v>
      </c>
      <c r="F1539" s="40">
        <v>12</v>
      </c>
      <c r="G1539" s="8">
        <f t="shared" si="231"/>
        <v>3.8</v>
      </c>
      <c r="H1539" s="40"/>
      <c r="I1539" s="8"/>
      <c r="J1539" s="8"/>
      <c r="K1539" s="8"/>
      <c r="L1539" s="40"/>
      <c r="M1539" s="8"/>
      <c r="N1539" s="40">
        <v>16</v>
      </c>
      <c r="O1539" s="8">
        <f t="shared" si="237"/>
        <v>0.3</v>
      </c>
      <c r="P1539" s="40">
        <v>5</v>
      </c>
      <c r="Q1539" s="8">
        <f t="shared" si="238"/>
        <v>1.58</v>
      </c>
      <c r="R1539" s="157">
        <f t="shared" si="239"/>
        <v>133.93333333333334</v>
      </c>
      <c r="S1539" s="9">
        <f t="shared" si="240"/>
        <v>42.409999999999989</v>
      </c>
      <c r="T1539" s="9" t="s">
        <v>7640</v>
      </c>
    </row>
    <row r="1540" spans="1:20" s="16" customFormat="1" ht="13.5" customHeight="1" x14ac:dyDescent="0.15">
      <c r="A1540" s="10">
        <v>34</v>
      </c>
      <c r="B1540" s="7" t="s">
        <v>7590</v>
      </c>
      <c r="C1540" s="70" t="s">
        <v>7591</v>
      </c>
      <c r="D1540" s="40">
        <v>18.5</v>
      </c>
      <c r="E1540" s="8">
        <f t="shared" si="236"/>
        <v>5.86</v>
      </c>
      <c r="F1540" s="40"/>
      <c r="G1540" s="8"/>
      <c r="H1540" s="40"/>
      <c r="I1540" s="8"/>
      <c r="J1540" s="8"/>
      <c r="K1540" s="8"/>
      <c r="L1540" s="40"/>
      <c r="M1540" s="8"/>
      <c r="N1540" s="40"/>
      <c r="O1540" s="8"/>
      <c r="P1540" s="40"/>
      <c r="Q1540" s="8"/>
      <c r="R1540" s="157">
        <f t="shared" si="239"/>
        <v>18.5</v>
      </c>
      <c r="S1540" s="9">
        <f t="shared" si="240"/>
        <v>5.86</v>
      </c>
      <c r="T1540" s="9" t="s">
        <v>7640</v>
      </c>
    </row>
    <row r="1541" spans="1:20" s="16" customFormat="1" ht="13.5" customHeight="1" x14ac:dyDescent="0.15">
      <c r="A1541" s="10">
        <v>35</v>
      </c>
      <c r="B1541" s="7" t="s">
        <v>7592</v>
      </c>
      <c r="C1541" s="70" t="s">
        <v>7593</v>
      </c>
      <c r="D1541" s="40">
        <v>22.5</v>
      </c>
      <c r="E1541" s="8">
        <f t="shared" si="236"/>
        <v>7.13</v>
      </c>
      <c r="F1541" s="40"/>
      <c r="G1541" s="8"/>
      <c r="H1541" s="40"/>
      <c r="I1541" s="8"/>
      <c r="J1541" s="8"/>
      <c r="K1541" s="8"/>
      <c r="L1541" s="40"/>
      <c r="M1541" s="8"/>
      <c r="N1541" s="40"/>
      <c r="O1541" s="8"/>
      <c r="P1541" s="40"/>
      <c r="Q1541" s="8"/>
      <c r="R1541" s="157">
        <f t="shared" si="239"/>
        <v>22.5</v>
      </c>
      <c r="S1541" s="9">
        <f t="shared" si="240"/>
        <v>7.13</v>
      </c>
      <c r="T1541" s="9" t="s">
        <v>7640</v>
      </c>
    </row>
    <row r="1542" spans="1:20" s="16" customFormat="1" ht="13.5" customHeight="1" x14ac:dyDescent="0.15">
      <c r="A1542" s="10">
        <v>36</v>
      </c>
      <c r="B1542" s="7" t="s">
        <v>7594</v>
      </c>
      <c r="C1542" s="70" t="s">
        <v>7595</v>
      </c>
      <c r="D1542" s="40"/>
      <c r="E1542" s="8"/>
      <c r="F1542" s="40"/>
      <c r="G1542" s="8"/>
      <c r="H1542" s="40"/>
      <c r="I1542" s="8"/>
      <c r="J1542" s="8"/>
      <c r="K1542" s="8"/>
      <c r="L1542" s="40"/>
      <c r="M1542" s="8"/>
      <c r="N1542" s="40"/>
      <c r="O1542" s="8"/>
      <c r="P1542" s="40">
        <v>5</v>
      </c>
      <c r="Q1542" s="8">
        <f t="shared" ref="Q1542" si="241">ROUND(P1542*$U$3/60,2)</f>
        <v>1.58</v>
      </c>
      <c r="R1542" s="157">
        <f t="shared" si="239"/>
        <v>5</v>
      </c>
      <c r="S1542" s="9">
        <f t="shared" si="240"/>
        <v>1.58</v>
      </c>
      <c r="T1542" s="9" t="s">
        <v>7640</v>
      </c>
    </row>
    <row r="1543" spans="1:20" s="16" customFormat="1" ht="13.5" customHeight="1" x14ac:dyDescent="0.15">
      <c r="A1543" s="10">
        <v>37</v>
      </c>
      <c r="B1543" s="7" t="s">
        <v>7596</v>
      </c>
      <c r="C1543" s="70" t="s">
        <v>7597</v>
      </c>
      <c r="D1543" s="40">
        <v>65</v>
      </c>
      <c r="E1543" s="8">
        <f t="shared" ref="E1543:E1544" si="242">ROUND(D1543/60*19,2)</f>
        <v>20.58</v>
      </c>
      <c r="F1543" s="40"/>
      <c r="G1543" s="8"/>
      <c r="H1543" s="40"/>
      <c r="I1543" s="8"/>
      <c r="J1543" s="8"/>
      <c r="K1543" s="8"/>
      <c r="L1543" s="40">
        <v>8</v>
      </c>
      <c r="M1543" s="8">
        <f t="shared" ref="M1543:M1544" si="243">ROUND(L1543/60*19,2)</f>
        <v>2.5299999999999998</v>
      </c>
      <c r="N1543" s="40"/>
      <c r="O1543" s="8"/>
      <c r="P1543" s="40"/>
      <c r="Q1543" s="8"/>
      <c r="R1543" s="157">
        <f t="shared" si="239"/>
        <v>73</v>
      </c>
      <c r="S1543" s="9">
        <f t="shared" si="240"/>
        <v>23.11</v>
      </c>
      <c r="T1543" s="9" t="s">
        <v>7640</v>
      </c>
    </row>
    <row r="1544" spans="1:20" s="16" customFormat="1" ht="13.5" customHeight="1" x14ac:dyDescent="0.15">
      <c r="A1544" s="10">
        <v>38</v>
      </c>
      <c r="B1544" s="7" t="s">
        <v>7598</v>
      </c>
      <c r="C1544" s="70" t="s">
        <v>7599</v>
      </c>
      <c r="D1544" s="40">
        <v>65</v>
      </c>
      <c r="E1544" s="8">
        <f t="shared" si="242"/>
        <v>20.58</v>
      </c>
      <c r="F1544" s="40"/>
      <c r="G1544" s="8"/>
      <c r="H1544" s="40"/>
      <c r="I1544" s="8"/>
      <c r="J1544" s="8"/>
      <c r="K1544" s="8"/>
      <c r="L1544" s="40">
        <v>8</v>
      </c>
      <c r="M1544" s="8">
        <f t="shared" si="243"/>
        <v>2.5299999999999998</v>
      </c>
      <c r="N1544" s="40"/>
      <c r="O1544" s="8"/>
      <c r="P1544" s="40"/>
      <c r="Q1544" s="8"/>
      <c r="R1544" s="157">
        <f t="shared" si="239"/>
        <v>73</v>
      </c>
      <c r="S1544" s="9">
        <f t="shared" si="240"/>
        <v>23.11</v>
      </c>
      <c r="T1544" s="9" t="s">
        <v>7640</v>
      </c>
    </row>
    <row r="1545" spans="1:20" s="16" customFormat="1" ht="13.5" customHeight="1" x14ac:dyDescent="0.15">
      <c r="A1545" s="10">
        <v>39</v>
      </c>
      <c r="B1545" s="7" t="s">
        <v>7600</v>
      </c>
      <c r="C1545" s="70" t="s">
        <v>7601</v>
      </c>
      <c r="D1545" s="40"/>
      <c r="E1545" s="8"/>
      <c r="F1545" s="40"/>
      <c r="G1545" s="8"/>
      <c r="H1545" s="40"/>
      <c r="I1545" s="8"/>
      <c r="J1545" s="8"/>
      <c r="K1545" s="8"/>
      <c r="L1545" s="40"/>
      <c r="M1545" s="8"/>
      <c r="N1545" s="40"/>
      <c r="O1545" s="8"/>
      <c r="P1545" s="40">
        <v>5</v>
      </c>
      <c r="Q1545" s="8">
        <f t="shared" ref="Q1545" si="244">ROUND(P1545*$U$3/60,2)</f>
        <v>1.58</v>
      </c>
      <c r="R1545" s="157">
        <f t="shared" si="239"/>
        <v>5</v>
      </c>
      <c r="S1545" s="9">
        <f t="shared" si="240"/>
        <v>1.58</v>
      </c>
      <c r="T1545" s="9" t="s">
        <v>7640</v>
      </c>
    </row>
    <row r="1546" spans="1:20" s="16" customFormat="1" ht="13.5" customHeight="1" x14ac:dyDescent="0.15">
      <c r="A1546" s="10">
        <v>40</v>
      </c>
      <c r="B1546" s="7" t="s">
        <v>7602</v>
      </c>
      <c r="C1546" s="70" t="s">
        <v>7603</v>
      </c>
      <c r="D1546" s="40">
        <v>18</v>
      </c>
      <c r="E1546" s="8">
        <f t="shared" ref="E1546:E1547" si="245">ROUND(D1546/60*19,2)</f>
        <v>5.7</v>
      </c>
      <c r="F1546" s="40"/>
      <c r="G1546" s="8"/>
      <c r="H1546" s="40"/>
      <c r="I1546" s="8"/>
      <c r="J1546" s="8"/>
      <c r="K1546" s="8"/>
      <c r="L1546" s="40">
        <v>5.5</v>
      </c>
      <c r="M1546" s="8">
        <f t="shared" ref="M1546:M1547" si="246">ROUND(L1546/60*19,2)</f>
        <v>1.74</v>
      </c>
      <c r="N1546" s="40"/>
      <c r="O1546" s="8"/>
      <c r="P1546" s="40"/>
      <c r="Q1546" s="8"/>
      <c r="R1546" s="157">
        <f t="shared" si="239"/>
        <v>23.5</v>
      </c>
      <c r="S1546" s="9">
        <f t="shared" si="240"/>
        <v>7.44</v>
      </c>
      <c r="T1546" s="9" t="s">
        <v>7640</v>
      </c>
    </row>
    <row r="1547" spans="1:20" s="16" customFormat="1" ht="13.5" customHeight="1" x14ac:dyDescent="0.15">
      <c r="A1547" s="10">
        <v>41</v>
      </c>
      <c r="B1547" s="7" t="s">
        <v>7604</v>
      </c>
      <c r="C1547" s="70" t="s">
        <v>7605</v>
      </c>
      <c r="D1547" s="40">
        <v>21.2</v>
      </c>
      <c r="E1547" s="8">
        <f t="shared" si="245"/>
        <v>6.71</v>
      </c>
      <c r="F1547" s="40"/>
      <c r="G1547" s="8"/>
      <c r="H1547" s="40"/>
      <c r="I1547" s="8"/>
      <c r="J1547" s="8"/>
      <c r="K1547" s="8"/>
      <c r="L1547" s="40">
        <v>2.5</v>
      </c>
      <c r="M1547" s="8">
        <f t="shared" si="246"/>
        <v>0.79</v>
      </c>
      <c r="N1547" s="40"/>
      <c r="O1547" s="8"/>
      <c r="P1547" s="40"/>
      <c r="Q1547" s="8"/>
      <c r="R1547" s="157">
        <f t="shared" si="239"/>
        <v>23.7</v>
      </c>
      <c r="S1547" s="9">
        <f t="shared" si="240"/>
        <v>7.5</v>
      </c>
      <c r="T1547" s="9" t="s">
        <v>7640</v>
      </c>
    </row>
    <row r="1548" spans="1:20" s="16" customFormat="1" ht="13.5" customHeight="1" x14ac:dyDescent="0.15">
      <c r="A1548" s="10">
        <v>42</v>
      </c>
      <c r="B1548" s="7" t="s">
        <v>6548</v>
      </c>
      <c r="C1548" s="70" t="s">
        <v>6549</v>
      </c>
      <c r="D1548" s="40">
        <v>82.5</v>
      </c>
      <c r="E1548" s="8">
        <f t="shared" ref="E1548:E1577" si="247">ROUND(D1548/60*19,2)</f>
        <v>26.13</v>
      </c>
      <c r="F1548" s="40"/>
      <c r="G1548" s="8"/>
      <c r="H1548" s="40"/>
      <c r="I1548" s="8"/>
      <c r="J1548" s="8"/>
      <c r="K1548" s="8"/>
      <c r="L1548" s="40">
        <v>10.5</v>
      </c>
      <c r="M1548" s="8">
        <f>ROUND(L1548/60*19,2)</f>
        <v>3.33</v>
      </c>
      <c r="N1548" s="40"/>
      <c r="O1548" s="8"/>
      <c r="P1548" s="40"/>
      <c r="Q1548" s="8"/>
      <c r="R1548" s="157">
        <f>F1548+D1548+H1548+L1548+P1548+N1548*3.5/60</f>
        <v>93</v>
      </c>
      <c r="S1548" s="9">
        <f>E1548+G1548+I1548+M1548+O1548+Q1548</f>
        <v>29.46</v>
      </c>
      <c r="T1548" s="9" t="s">
        <v>7640</v>
      </c>
    </row>
    <row r="1549" spans="1:20" s="16" customFormat="1" ht="13.5" customHeight="1" x14ac:dyDescent="0.15">
      <c r="A1549" s="10">
        <v>43</v>
      </c>
      <c r="B1549" s="7" t="s">
        <v>6546</v>
      </c>
      <c r="C1549" s="70" t="s">
        <v>6547</v>
      </c>
      <c r="D1549" s="40">
        <v>82.5</v>
      </c>
      <c r="E1549" s="8">
        <f t="shared" si="247"/>
        <v>26.13</v>
      </c>
      <c r="F1549" s="40"/>
      <c r="G1549" s="8"/>
      <c r="H1549" s="40"/>
      <c r="I1549" s="8"/>
      <c r="J1549" s="8"/>
      <c r="K1549" s="8"/>
      <c r="L1549" s="40">
        <v>10.5</v>
      </c>
      <c r="M1549" s="8">
        <f>ROUND(L1549/60*19,2)</f>
        <v>3.33</v>
      </c>
      <c r="N1549" s="40"/>
      <c r="O1549" s="8"/>
      <c r="P1549" s="40"/>
      <c r="Q1549" s="8"/>
      <c r="R1549" s="157">
        <f>F1549+D1549+H1549+L1549+P1549+N1549*3.5/60</f>
        <v>93</v>
      </c>
      <c r="S1549" s="9">
        <f>E1549+G1549+I1549+M1549+O1549+Q1549</f>
        <v>29.46</v>
      </c>
      <c r="T1549" s="9" t="s">
        <v>7640</v>
      </c>
    </row>
    <row r="1550" spans="1:20" s="16" customFormat="1" ht="13.5" customHeight="1" x14ac:dyDescent="0.15">
      <c r="A1550" s="10">
        <v>1</v>
      </c>
      <c r="B1550" s="7" t="s">
        <v>7646</v>
      </c>
      <c r="C1550" s="70" t="s">
        <v>7647</v>
      </c>
      <c r="D1550" s="40">
        <v>21.5</v>
      </c>
      <c r="E1550" s="8">
        <f t="shared" si="247"/>
        <v>6.81</v>
      </c>
      <c r="F1550" s="40"/>
      <c r="G1550" s="8"/>
      <c r="H1550" s="40"/>
      <c r="I1550" s="8"/>
      <c r="J1550" s="8"/>
      <c r="K1550" s="8"/>
      <c r="L1550" s="40"/>
      <c r="M1550" s="8"/>
      <c r="N1550" s="40"/>
      <c r="O1550" s="8"/>
      <c r="P1550" s="40"/>
      <c r="Q1550" s="8"/>
      <c r="R1550" s="157">
        <f t="shared" ref="R1550:R1590" si="248">F1550+D1550+H1550+L1550+P1550+N1550*3.5/60</f>
        <v>21.5</v>
      </c>
      <c r="S1550" s="9">
        <f t="shared" ref="S1550:S1590" si="249">E1550+G1550+I1550+M1550+O1550+Q1550</f>
        <v>6.81</v>
      </c>
      <c r="T1550" s="9" t="s">
        <v>7640</v>
      </c>
    </row>
    <row r="1551" spans="1:20" s="16" customFormat="1" ht="13.5" customHeight="1" x14ac:dyDescent="0.15">
      <c r="A1551" s="10">
        <v>2</v>
      </c>
      <c r="B1551" s="7" t="s">
        <v>7648</v>
      </c>
      <c r="C1551" s="70" t="s">
        <v>7649</v>
      </c>
      <c r="D1551" s="40">
        <v>21.5</v>
      </c>
      <c r="E1551" s="8">
        <f t="shared" si="247"/>
        <v>6.81</v>
      </c>
      <c r="F1551" s="40"/>
      <c r="G1551" s="8"/>
      <c r="H1551" s="40"/>
      <c r="I1551" s="8"/>
      <c r="J1551" s="8"/>
      <c r="K1551" s="8"/>
      <c r="L1551" s="40"/>
      <c r="M1551" s="8"/>
      <c r="N1551" s="40"/>
      <c r="O1551" s="8"/>
      <c r="P1551" s="40"/>
      <c r="Q1551" s="8"/>
      <c r="R1551" s="157">
        <f t="shared" si="248"/>
        <v>21.5</v>
      </c>
      <c r="S1551" s="9">
        <f t="shared" si="249"/>
        <v>6.81</v>
      </c>
      <c r="T1551" s="9" t="s">
        <v>7640</v>
      </c>
    </row>
    <row r="1552" spans="1:20" s="16" customFormat="1" ht="13.5" customHeight="1" x14ac:dyDescent="0.15">
      <c r="A1552" s="10">
        <v>3</v>
      </c>
      <c r="B1552" s="7" t="s">
        <v>7650</v>
      </c>
      <c r="C1552" s="70" t="s">
        <v>7651</v>
      </c>
      <c r="D1552" s="40">
        <v>18.5</v>
      </c>
      <c r="E1552" s="8">
        <f t="shared" si="247"/>
        <v>5.86</v>
      </c>
      <c r="F1552" s="40"/>
      <c r="G1552" s="8"/>
      <c r="H1552" s="40"/>
      <c r="I1552" s="8"/>
      <c r="J1552" s="8"/>
      <c r="K1552" s="8"/>
      <c r="L1552" s="40"/>
      <c r="M1552" s="8"/>
      <c r="N1552" s="40"/>
      <c r="O1552" s="8"/>
      <c r="P1552" s="40"/>
      <c r="Q1552" s="8"/>
      <c r="R1552" s="157">
        <f t="shared" si="248"/>
        <v>18.5</v>
      </c>
      <c r="S1552" s="9">
        <f t="shared" si="249"/>
        <v>5.86</v>
      </c>
      <c r="T1552" s="9" t="s">
        <v>7640</v>
      </c>
    </row>
    <row r="1553" spans="1:20" s="16" customFormat="1" ht="13.5" customHeight="1" x14ac:dyDescent="0.15">
      <c r="A1553" s="10">
        <v>4</v>
      </c>
      <c r="B1553" s="7" t="s">
        <v>7652</v>
      </c>
      <c r="C1553" s="70" t="s">
        <v>7653</v>
      </c>
      <c r="D1553" s="40">
        <v>17.5</v>
      </c>
      <c r="E1553" s="8">
        <f t="shared" si="247"/>
        <v>5.54</v>
      </c>
      <c r="F1553" s="40"/>
      <c r="G1553" s="8"/>
      <c r="H1553" s="40"/>
      <c r="I1553" s="8"/>
      <c r="J1553" s="8"/>
      <c r="K1553" s="8"/>
      <c r="L1553" s="40">
        <v>5</v>
      </c>
      <c r="M1553" s="8">
        <f t="shared" ref="M1553:M1555" si="250">ROUND(L1553/60*19,2)</f>
        <v>1.58</v>
      </c>
      <c r="N1553" s="40"/>
      <c r="O1553" s="8"/>
      <c r="P1553" s="40"/>
      <c r="Q1553" s="8"/>
      <c r="R1553" s="157">
        <f t="shared" si="248"/>
        <v>22.5</v>
      </c>
      <c r="S1553" s="9">
        <f t="shared" si="249"/>
        <v>7.12</v>
      </c>
      <c r="T1553" s="9" t="s">
        <v>7640</v>
      </c>
    </row>
    <row r="1554" spans="1:20" s="16" customFormat="1" ht="13.5" customHeight="1" x14ac:dyDescent="0.15">
      <c r="A1554" s="10">
        <v>5</v>
      </c>
      <c r="B1554" s="7" t="s">
        <v>7654</v>
      </c>
      <c r="C1554" s="70" t="s">
        <v>7655</v>
      </c>
      <c r="D1554" s="40">
        <v>17.5</v>
      </c>
      <c r="E1554" s="8">
        <f t="shared" si="247"/>
        <v>5.54</v>
      </c>
      <c r="F1554" s="40"/>
      <c r="G1554" s="8"/>
      <c r="H1554" s="40"/>
      <c r="I1554" s="8"/>
      <c r="J1554" s="8"/>
      <c r="K1554" s="8"/>
      <c r="L1554" s="40">
        <v>5</v>
      </c>
      <c r="M1554" s="8">
        <f t="shared" si="250"/>
        <v>1.58</v>
      </c>
      <c r="N1554" s="40"/>
      <c r="O1554" s="8"/>
      <c r="P1554" s="40"/>
      <c r="Q1554" s="8"/>
      <c r="R1554" s="157">
        <f t="shared" si="248"/>
        <v>22.5</v>
      </c>
      <c r="S1554" s="9">
        <f t="shared" si="249"/>
        <v>7.12</v>
      </c>
      <c r="T1554" s="9" t="s">
        <v>7640</v>
      </c>
    </row>
    <row r="1555" spans="1:20" s="16" customFormat="1" ht="13.5" customHeight="1" x14ac:dyDescent="0.15">
      <c r="A1555" s="10">
        <v>6</v>
      </c>
      <c r="B1555" s="7" t="s">
        <v>7656</v>
      </c>
      <c r="C1555" s="70" t="s">
        <v>7657</v>
      </c>
      <c r="D1555" s="40">
        <v>17.5</v>
      </c>
      <c r="E1555" s="8">
        <f t="shared" si="247"/>
        <v>5.54</v>
      </c>
      <c r="F1555" s="40"/>
      <c r="G1555" s="8"/>
      <c r="H1555" s="40"/>
      <c r="I1555" s="8"/>
      <c r="J1555" s="8"/>
      <c r="K1555" s="8"/>
      <c r="L1555" s="40">
        <v>5</v>
      </c>
      <c r="M1555" s="8">
        <f t="shared" si="250"/>
        <v>1.58</v>
      </c>
      <c r="N1555" s="40"/>
      <c r="O1555" s="8"/>
      <c r="P1555" s="40"/>
      <c r="Q1555" s="8"/>
      <c r="R1555" s="157">
        <f t="shared" si="248"/>
        <v>22.5</v>
      </c>
      <c r="S1555" s="9">
        <f t="shared" si="249"/>
        <v>7.12</v>
      </c>
      <c r="T1555" s="9" t="s">
        <v>7640</v>
      </c>
    </row>
    <row r="1556" spans="1:20" s="16" customFormat="1" ht="13.5" customHeight="1" x14ac:dyDescent="0.15">
      <c r="A1556" s="10">
        <v>7</v>
      </c>
      <c r="B1556" s="7" t="s">
        <v>7658</v>
      </c>
      <c r="C1556" s="70" t="s">
        <v>7659</v>
      </c>
      <c r="D1556" s="40">
        <v>16.5</v>
      </c>
      <c r="E1556" s="8">
        <f t="shared" si="247"/>
        <v>5.23</v>
      </c>
      <c r="F1556" s="40"/>
      <c r="G1556" s="8"/>
      <c r="H1556" s="40"/>
      <c r="I1556" s="8"/>
      <c r="J1556" s="8"/>
      <c r="K1556" s="8"/>
      <c r="L1556" s="40"/>
      <c r="M1556" s="8"/>
      <c r="N1556" s="40"/>
      <c r="O1556" s="8"/>
      <c r="P1556" s="40"/>
      <c r="Q1556" s="8"/>
      <c r="R1556" s="157">
        <f t="shared" si="248"/>
        <v>16.5</v>
      </c>
      <c r="S1556" s="9">
        <f t="shared" si="249"/>
        <v>5.23</v>
      </c>
      <c r="T1556" s="9" t="s">
        <v>7640</v>
      </c>
    </row>
    <row r="1557" spans="1:20" s="16" customFormat="1" ht="13.5" customHeight="1" x14ac:dyDescent="0.15">
      <c r="A1557" s="10">
        <v>8</v>
      </c>
      <c r="B1557" s="7" t="s">
        <v>7660</v>
      </c>
      <c r="C1557" s="70" t="s">
        <v>7661</v>
      </c>
      <c r="D1557" s="40">
        <v>18</v>
      </c>
      <c r="E1557" s="8">
        <f t="shared" si="247"/>
        <v>5.7</v>
      </c>
      <c r="F1557" s="40"/>
      <c r="G1557" s="8"/>
      <c r="H1557" s="40"/>
      <c r="I1557" s="8"/>
      <c r="J1557" s="8"/>
      <c r="K1557" s="8"/>
      <c r="L1557" s="40"/>
      <c r="M1557" s="8"/>
      <c r="N1557" s="40"/>
      <c r="O1557" s="8"/>
      <c r="P1557" s="40"/>
      <c r="Q1557" s="8"/>
      <c r="R1557" s="157">
        <f t="shared" si="248"/>
        <v>18</v>
      </c>
      <c r="S1557" s="9">
        <f t="shared" si="249"/>
        <v>5.7</v>
      </c>
      <c r="T1557" s="9" t="s">
        <v>7640</v>
      </c>
    </row>
    <row r="1558" spans="1:20" s="16" customFormat="1" ht="13.5" customHeight="1" x14ac:dyDescent="0.15">
      <c r="A1558" s="10">
        <v>9</v>
      </c>
      <c r="B1558" s="7" t="s">
        <v>7662</v>
      </c>
      <c r="C1558" s="70" t="s">
        <v>7663</v>
      </c>
      <c r="D1558" s="40">
        <v>18</v>
      </c>
      <c r="E1558" s="8">
        <f t="shared" si="247"/>
        <v>5.7</v>
      </c>
      <c r="F1558" s="40"/>
      <c r="G1558" s="8"/>
      <c r="H1558" s="40"/>
      <c r="I1558" s="8"/>
      <c r="J1558" s="8"/>
      <c r="K1558" s="8"/>
      <c r="L1558" s="40"/>
      <c r="M1558" s="8"/>
      <c r="N1558" s="40"/>
      <c r="O1558" s="8"/>
      <c r="P1558" s="40"/>
      <c r="Q1558" s="8"/>
      <c r="R1558" s="157">
        <f t="shared" si="248"/>
        <v>18</v>
      </c>
      <c r="S1558" s="9">
        <f t="shared" si="249"/>
        <v>5.7</v>
      </c>
      <c r="T1558" s="9" t="s">
        <v>7640</v>
      </c>
    </row>
    <row r="1559" spans="1:20" s="16" customFormat="1" ht="13.5" customHeight="1" x14ac:dyDescent="0.15">
      <c r="A1559" s="10">
        <v>10</v>
      </c>
      <c r="B1559" s="7" t="s">
        <v>7664</v>
      </c>
      <c r="C1559" s="70" t="s">
        <v>7665</v>
      </c>
      <c r="D1559" s="40">
        <v>20.5</v>
      </c>
      <c r="E1559" s="8">
        <f t="shared" si="247"/>
        <v>6.49</v>
      </c>
      <c r="F1559" s="40"/>
      <c r="G1559" s="8"/>
      <c r="H1559" s="40"/>
      <c r="I1559" s="8"/>
      <c r="J1559" s="8"/>
      <c r="K1559" s="8"/>
      <c r="L1559" s="40">
        <v>7</v>
      </c>
      <c r="M1559" s="8">
        <f t="shared" ref="M1559:M1560" si="251">ROUND(L1559/60*19,2)</f>
        <v>2.2200000000000002</v>
      </c>
      <c r="N1559" s="40"/>
      <c r="O1559" s="8"/>
      <c r="P1559" s="40"/>
      <c r="Q1559" s="8"/>
      <c r="R1559" s="157">
        <f t="shared" si="248"/>
        <v>27.5</v>
      </c>
      <c r="S1559" s="9">
        <f t="shared" si="249"/>
        <v>8.7100000000000009</v>
      </c>
      <c r="T1559" s="9" t="s">
        <v>7640</v>
      </c>
    </row>
    <row r="1560" spans="1:20" s="16" customFormat="1" ht="13.5" customHeight="1" x14ac:dyDescent="0.15">
      <c r="A1560" s="10">
        <v>11</v>
      </c>
      <c r="B1560" s="7" t="s">
        <v>7666</v>
      </c>
      <c r="C1560" s="70" t="s">
        <v>7667</v>
      </c>
      <c r="D1560" s="40">
        <v>20.5</v>
      </c>
      <c r="E1560" s="8">
        <f t="shared" si="247"/>
        <v>6.49</v>
      </c>
      <c r="F1560" s="40"/>
      <c r="G1560" s="8"/>
      <c r="H1560" s="40"/>
      <c r="I1560" s="8"/>
      <c r="J1560" s="8"/>
      <c r="K1560" s="8"/>
      <c r="L1560" s="40">
        <v>7</v>
      </c>
      <c r="M1560" s="8">
        <f t="shared" si="251"/>
        <v>2.2200000000000002</v>
      </c>
      <c r="N1560" s="40"/>
      <c r="O1560" s="8"/>
      <c r="P1560" s="40"/>
      <c r="Q1560" s="8"/>
      <c r="R1560" s="157">
        <f t="shared" si="248"/>
        <v>27.5</v>
      </c>
      <c r="S1560" s="9">
        <f t="shared" si="249"/>
        <v>8.7100000000000009</v>
      </c>
      <c r="T1560" s="9" t="s">
        <v>7640</v>
      </c>
    </row>
    <row r="1561" spans="1:20" s="16" customFormat="1" ht="13.5" customHeight="1" x14ac:dyDescent="0.15">
      <c r="A1561" s="10">
        <v>12</v>
      </c>
      <c r="B1561" s="7" t="s">
        <v>7668</v>
      </c>
      <c r="C1561" s="70" t="s">
        <v>7669</v>
      </c>
      <c r="D1561" s="40">
        <v>20</v>
      </c>
      <c r="E1561" s="8">
        <f t="shared" si="247"/>
        <v>6.33</v>
      </c>
      <c r="F1561" s="40"/>
      <c r="G1561" s="8"/>
      <c r="H1561" s="40"/>
      <c r="I1561" s="8"/>
      <c r="J1561" s="8"/>
      <c r="K1561" s="8"/>
      <c r="L1561" s="40"/>
      <c r="M1561" s="8"/>
      <c r="N1561" s="40"/>
      <c r="O1561" s="8"/>
      <c r="P1561" s="40"/>
      <c r="Q1561" s="8"/>
      <c r="R1561" s="157">
        <f t="shared" si="248"/>
        <v>20</v>
      </c>
      <c r="S1561" s="9">
        <f t="shared" si="249"/>
        <v>6.33</v>
      </c>
      <c r="T1561" s="9" t="s">
        <v>7640</v>
      </c>
    </row>
    <row r="1562" spans="1:20" s="16" customFormat="1" ht="13.5" customHeight="1" x14ac:dyDescent="0.15">
      <c r="A1562" s="10">
        <v>13</v>
      </c>
      <c r="B1562" s="7" t="s">
        <v>7670</v>
      </c>
      <c r="C1562" s="70" t="s">
        <v>7671</v>
      </c>
      <c r="D1562" s="40">
        <v>23.5</v>
      </c>
      <c r="E1562" s="8">
        <f t="shared" si="247"/>
        <v>7.44</v>
      </c>
      <c r="F1562" s="40"/>
      <c r="G1562" s="8"/>
      <c r="H1562" s="40"/>
      <c r="I1562" s="8"/>
      <c r="J1562" s="8"/>
      <c r="K1562" s="8"/>
      <c r="L1562" s="40">
        <v>3.5</v>
      </c>
      <c r="M1562" s="8">
        <f t="shared" ref="M1562:M1563" si="252">ROUND(L1562/60*19,2)</f>
        <v>1.1100000000000001</v>
      </c>
      <c r="N1562" s="40"/>
      <c r="O1562" s="8"/>
      <c r="P1562" s="40"/>
      <c r="Q1562" s="8"/>
      <c r="R1562" s="157">
        <f t="shared" si="248"/>
        <v>27</v>
      </c>
      <c r="S1562" s="9">
        <f t="shared" si="249"/>
        <v>8.5500000000000007</v>
      </c>
      <c r="T1562" s="9" t="s">
        <v>7640</v>
      </c>
    </row>
    <row r="1563" spans="1:20" s="16" customFormat="1" ht="13.5" customHeight="1" x14ac:dyDescent="0.15">
      <c r="A1563" s="10">
        <v>14</v>
      </c>
      <c r="B1563" s="7" t="s">
        <v>7672</v>
      </c>
      <c r="C1563" s="70" t="s">
        <v>7673</v>
      </c>
      <c r="D1563" s="40">
        <v>23.5</v>
      </c>
      <c r="E1563" s="8">
        <f t="shared" si="247"/>
        <v>7.44</v>
      </c>
      <c r="F1563" s="40"/>
      <c r="G1563" s="8"/>
      <c r="H1563" s="40"/>
      <c r="I1563" s="8"/>
      <c r="J1563" s="8"/>
      <c r="K1563" s="8"/>
      <c r="L1563" s="40">
        <v>3.5</v>
      </c>
      <c r="M1563" s="8">
        <f t="shared" si="252"/>
        <v>1.1100000000000001</v>
      </c>
      <c r="N1563" s="40"/>
      <c r="O1563" s="8"/>
      <c r="P1563" s="40"/>
      <c r="Q1563" s="8"/>
      <c r="R1563" s="157">
        <f t="shared" si="248"/>
        <v>27</v>
      </c>
      <c r="S1563" s="9">
        <f t="shared" si="249"/>
        <v>8.5500000000000007</v>
      </c>
      <c r="T1563" s="9" t="s">
        <v>7640</v>
      </c>
    </row>
    <row r="1564" spans="1:20" s="16" customFormat="1" ht="13.5" customHeight="1" x14ac:dyDescent="0.15">
      <c r="A1564" s="10">
        <v>15</v>
      </c>
      <c r="B1564" s="7" t="s">
        <v>7674</v>
      </c>
      <c r="C1564" s="70" t="s">
        <v>7675</v>
      </c>
      <c r="D1564" s="40">
        <v>17.5</v>
      </c>
      <c r="E1564" s="8">
        <f t="shared" si="247"/>
        <v>5.54</v>
      </c>
      <c r="F1564" s="40"/>
      <c r="G1564" s="8"/>
      <c r="H1564" s="40"/>
      <c r="I1564" s="8"/>
      <c r="J1564" s="8"/>
      <c r="K1564" s="8"/>
      <c r="L1564" s="40"/>
      <c r="M1564" s="8"/>
      <c r="N1564" s="40"/>
      <c r="O1564" s="8"/>
      <c r="P1564" s="40"/>
      <c r="Q1564" s="8"/>
      <c r="R1564" s="157">
        <f t="shared" si="248"/>
        <v>17.5</v>
      </c>
      <c r="S1564" s="9">
        <f t="shared" si="249"/>
        <v>5.54</v>
      </c>
      <c r="T1564" s="9" t="s">
        <v>7640</v>
      </c>
    </row>
    <row r="1565" spans="1:20" s="16" customFormat="1" ht="13.5" customHeight="1" x14ac:dyDescent="0.15">
      <c r="A1565" s="10">
        <v>16</v>
      </c>
      <c r="B1565" s="7" t="s">
        <v>7676</v>
      </c>
      <c r="C1565" s="70" t="s">
        <v>7677</v>
      </c>
      <c r="D1565" s="40">
        <v>19.5</v>
      </c>
      <c r="E1565" s="8">
        <f t="shared" si="247"/>
        <v>6.18</v>
      </c>
      <c r="F1565" s="40"/>
      <c r="G1565" s="8"/>
      <c r="H1565" s="40"/>
      <c r="I1565" s="8"/>
      <c r="J1565" s="8"/>
      <c r="K1565" s="8"/>
      <c r="L1565" s="40"/>
      <c r="M1565" s="8"/>
      <c r="N1565" s="40"/>
      <c r="O1565" s="8"/>
      <c r="P1565" s="40"/>
      <c r="Q1565" s="8"/>
      <c r="R1565" s="157">
        <f t="shared" si="248"/>
        <v>19.5</v>
      </c>
      <c r="S1565" s="9">
        <f t="shared" si="249"/>
        <v>6.18</v>
      </c>
      <c r="T1565" s="9" t="s">
        <v>7640</v>
      </c>
    </row>
    <row r="1566" spans="1:20" s="16" customFormat="1" ht="13.5" customHeight="1" x14ac:dyDescent="0.15">
      <c r="A1566" s="10">
        <v>17</v>
      </c>
      <c r="B1566" s="7" t="s">
        <v>7678</v>
      </c>
      <c r="C1566" s="70" t="s">
        <v>7679</v>
      </c>
      <c r="D1566" s="40">
        <v>19.5</v>
      </c>
      <c r="E1566" s="8">
        <f t="shared" si="247"/>
        <v>6.18</v>
      </c>
      <c r="F1566" s="40"/>
      <c r="G1566" s="8"/>
      <c r="H1566" s="40"/>
      <c r="I1566" s="8"/>
      <c r="J1566" s="8"/>
      <c r="K1566" s="8"/>
      <c r="L1566" s="40"/>
      <c r="M1566" s="8"/>
      <c r="N1566" s="40"/>
      <c r="O1566" s="8"/>
      <c r="P1566" s="40"/>
      <c r="Q1566" s="8"/>
      <c r="R1566" s="157">
        <f t="shared" si="248"/>
        <v>19.5</v>
      </c>
      <c r="S1566" s="9">
        <f t="shared" si="249"/>
        <v>6.18</v>
      </c>
      <c r="T1566" s="9" t="s">
        <v>7640</v>
      </c>
    </row>
    <row r="1567" spans="1:20" s="16" customFormat="1" ht="13.5" customHeight="1" x14ac:dyDescent="0.15">
      <c r="A1567" s="10">
        <v>18</v>
      </c>
      <c r="B1567" s="7" t="s">
        <v>7680</v>
      </c>
      <c r="C1567" s="70" t="s">
        <v>7681</v>
      </c>
      <c r="D1567" s="40">
        <v>17.5</v>
      </c>
      <c r="E1567" s="8">
        <f t="shared" si="247"/>
        <v>5.54</v>
      </c>
      <c r="F1567" s="40"/>
      <c r="G1567" s="8"/>
      <c r="H1567" s="40"/>
      <c r="I1567" s="8"/>
      <c r="J1567" s="8"/>
      <c r="K1567" s="8"/>
      <c r="L1567" s="40"/>
      <c r="M1567" s="8"/>
      <c r="N1567" s="40"/>
      <c r="O1567" s="8"/>
      <c r="P1567" s="40"/>
      <c r="Q1567" s="8"/>
      <c r="R1567" s="157">
        <f t="shared" si="248"/>
        <v>17.5</v>
      </c>
      <c r="S1567" s="9">
        <f t="shared" si="249"/>
        <v>5.54</v>
      </c>
      <c r="T1567" s="9" t="s">
        <v>7640</v>
      </c>
    </row>
    <row r="1568" spans="1:20" s="16" customFormat="1" ht="13.5" customHeight="1" x14ac:dyDescent="0.15">
      <c r="A1568" s="10">
        <v>19</v>
      </c>
      <c r="B1568" s="7" t="s">
        <v>7682</v>
      </c>
      <c r="C1568" s="70" t="s">
        <v>7683</v>
      </c>
      <c r="D1568" s="40">
        <v>17.5</v>
      </c>
      <c r="E1568" s="8">
        <f t="shared" si="247"/>
        <v>5.54</v>
      </c>
      <c r="F1568" s="40"/>
      <c r="G1568" s="8"/>
      <c r="H1568" s="40"/>
      <c r="I1568" s="8"/>
      <c r="J1568" s="8"/>
      <c r="K1568" s="8"/>
      <c r="L1568" s="40"/>
      <c r="M1568" s="8"/>
      <c r="N1568" s="40"/>
      <c r="O1568" s="8"/>
      <c r="P1568" s="40"/>
      <c r="Q1568" s="8"/>
      <c r="R1568" s="157">
        <f t="shared" si="248"/>
        <v>17.5</v>
      </c>
      <c r="S1568" s="9">
        <f t="shared" si="249"/>
        <v>5.54</v>
      </c>
      <c r="T1568" s="9" t="s">
        <v>7640</v>
      </c>
    </row>
    <row r="1569" spans="1:20" s="16" customFormat="1" ht="13.5" customHeight="1" x14ac:dyDescent="0.15">
      <c r="A1569" s="10">
        <v>20</v>
      </c>
      <c r="B1569" s="7" t="s">
        <v>7684</v>
      </c>
      <c r="C1569" s="70" t="s">
        <v>7685</v>
      </c>
      <c r="D1569" s="40">
        <v>21</v>
      </c>
      <c r="E1569" s="8">
        <f t="shared" si="247"/>
        <v>6.65</v>
      </c>
      <c r="F1569" s="40"/>
      <c r="G1569" s="8"/>
      <c r="H1569" s="40"/>
      <c r="I1569" s="8"/>
      <c r="J1569" s="8"/>
      <c r="K1569" s="8"/>
      <c r="L1569" s="40"/>
      <c r="M1569" s="8"/>
      <c r="N1569" s="40"/>
      <c r="O1569" s="8"/>
      <c r="P1569" s="40"/>
      <c r="Q1569" s="8"/>
      <c r="R1569" s="157">
        <f t="shared" si="248"/>
        <v>21</v>
      </c>
      <c r="S1569" s="9">
        <f t="shared" si="249"/>
        <v>6.65</v>
      </c>
      <c r="T1569" s="9" t="s">
        <v>7640</v>
      </c>
    </row>
    <row r="1570" spans="1:20" s="16" customFormat="1" ht="13.5" customHeight="1" x14ac:dyDescent="0.15">
      <c r="A1570" s="10">
        <v>21</v>
      </c>
      <c r="B1570" s="7" t="s">
        <v>7686</v>
      </c>
      <c r="C1570" s="70" t="s">
        <v>7687</v>
      </c>
      <c r="D1570" s="40">
        <v>21</v>
      </c>
      <c r="E1570" s="8">
        <f t="shared" si="247"/>
        <v>6.65</v>
      </c>
      <c r="F1570" s="40"/>
      <c r="G1570" s="8"/>
      <c r="H1570" s="40"/>
      <c r="I1570" s="8"/>
      <c r="J1570" s="8"/>
      <c r="K1570" s="8"/>
      <c r="L1570" s="40"/>
      <c r="M1570" s="8"/>
      <c r="N1570" s="40"/>
      <c r="O1570" s="8"/>
      <c r="P1570" s="40"/>
      <c r="Q1570" s="8"/>
      <c r="R1570" s="157">
        <f t="shared" si="248"/>
        <v>21</v>
      </c>
      <c r="S1570" s="9">
        <f t="shared" si="249"/>
        <v>6.65</v>
      </c>
      <c r="T1570" s="9" t="s">
        <v>7640</v>
      </c>
    </row>
    <row r="1571" spans="1:20" s="16" customFormat="1" ht="13.5" customHeight="1" x14ac:dyDescent="0.15">
      <c r="A1571" s="10">
        <v>22</v>
      </c>
      <c r="B1571" s="7" t="s">
        <v>7688</v>
      </c>
      <c r="C1571" s="70" t="s">
        <v>7689</v>
      </c>
      <c r="D1571" s="40">
        <v>18</v>
      </c>
      <c r="E1571" s="8">
        <f t="shared" si="247"/>
        <v>5.7</v>
      </c>
      <c r="F1571" s="40"/>
      <c r="G1571" s="8"/>
      <c r="H1571" s="40"/>
      <c r="I1571" s="8"/>
      <c r="J1571" s="8"/>
      <c r="K1571" s="8"/>
      <c r="L1571" s="40">
        <v>5</v>
      </c>
      <c r="M1571" s="8">
        <f t="shared" ref="M1571:M1577" si="253">ROUND(L1571/60*19,2)</f>
        <v>1.58</v>
      </c>
      <c r="N1571" s="40"/>
      <c r="O1571" s="8"/>
      <c r="P1571" s="40"/>
      <c r="Q1571" s="8"/>
      <c r="R1571" s="157">
        <f t="shared" si="248"/>
        <v>23</v>
      </c>
      <c r="S1571" s="9">
        <f t="shared" si="249"/>
        <v>7.28</v>
      </c>
      <c r="T1571" s="9" t="s">
        <v>7640</v>
      </c>
    </row>
    <row r="1572" spans="1:20" s="16" customFormat="1" ht="13.5" customHeight="1" x14ac:dyDescent="0.15">
      <c r="A1572" s="10">
        <v>23</v>
      </c>
      <c r="B1572" s="7" t="s">
        <v>7690</v>
      </c>
      <c r="C1572" s="70" t="s">
        <v>7691</v>
      </c>
      <c r="D1572" s="40">
        <v>18</v>
      </c>
      <c r="E1572" s="8">
        <f t="shared" si="247"/>
        <v>5.7</v>
      </c>
      <c r="F1572" s="40"/>
      <c r="G1572" s="8"/>
      <c r="H1572" s="40"/>
      <c r="I1572" s="8"/>
      <c r="J1572" s="8"/>
      <c r="K1572" s="8"/>
      <c r="L1572" s="40">
        <v>5</v>
      </c>
      <c r="M1572" s="8">
        <f t="shared" si="253"/>
        <v>1.58</v>
      </c>
      <c r="N1572" s="40"/>
      <c r="O1572" s="8"/>
      <c r="P1572" s="40"/>
      <c r="Q1572" s="8"/>
      <c r="R1572" s="157">
        <f t="shared" si="248"/>
        <v>23</v>
      </c>
      <c r="S1572" s="9">
        <f t="shared" si="249"/>
        <v>7.28</v>
      </c>
      <c r="T1572" s="9" t="s">
        <v>7640</v>
      </c>
    </row>
    <row r="1573" spans="1:20" s="16" customFormat="1" ht="13.5" customHeight="1" x14ac:dyDescent="0.15">
      <c r="A1573" s="10">
        <v>24</v>
      </c>
      <c r="B1573" s="7" t="s">
        <v>7692</v>
      </c>
      <c r="C1573" s="70" t="s">
        <v>7693</v>
      </c>
      <c r="D1573" s="40">
        <v>75</v>
      </c>
      <c r="E1573" s="8">
        <f t="shared" si="247"/>
        <v>23.75</v>
      </c>
      <c r="F1573" s="40"/>
      <c r="G1573" s="8"/>
      <c r="H1573" s="40"/>
      <c r="I1573" s="8"/>
      <c r="J1573" s="8"/>
      <c r="K1573" s="8"/>
      <c r="L1573" s="40">
        <v>11</v>
      </c>
      <c r="M1573" s="8">
        <f t="shared" si="253"/>
        <v>3.48</v>
      </c>
      <c r="N1573" s="40"/>
      <c r="O1573" s="8"/>
      <c r="P1573" s="40"/>
      <c r="Q1573" s="8"/>
      <c r="R1573" s="157">
        <f t="shared" si="248"/>
        <v>86</v>
      </c>
      <c r="S1573" s="9">
        <f t="shared" si="249"/>
        <v>27.23</v>
      </c>
      <c r="T1573" s="9" t="s">
        <v>7640</v>
      </c>
    </row>
    <row r="1574" spans="1:20" s="16" customFormat="1" ht="13.5" customHeight="1" x14ac:dyDescent="0.15">
      <c r="A1574" s="10">
        <v>25</v>
      </c>
      <c r="B1574" s="7" t="s">
        <v>7694</v>
      </c>
      <c r="C1574" s="70" t="s">
        <v>7695</v>
      </c>
      <c r="D1574" s="40">
        <v>75</v>
      </c>
      <c r="E1574" s="8">
        <f t="shared" si="247"/>
        <v>23.75</v>
      </c>
      <c r="F1574" s="40"/>
      <c r="G1574" s="8"/>
      <c r="H1574" s="40"/>
      <c r="I1574" s="8"/>
      <c r="J1574" s="8"/>
      <c r="K1574" s="8"/>
      <c r="L1574" s="40">
        <v>11</v>
      </c>
      <c r="M1574" s="8">
        <f t="shared" si="253"/>
        <v>3.48</v>
      </c>
      <c r="N1574" s="40"/>
      <c r="O1574" s="8"/>
      <c r="P1574" s="40"/>
      <c r="Q1574" s="8"/>
      <c r="R1574" s="157">
        <f t="shared" si="248"/>
        <v>86</v>
      </c>
      <c r="S1574" s="9">
        <f t="shared" si="249"/>
        <v>27.23</v>
      </c>
      <c r="T1574" s="9" t="s">
        <v>7640</v>
      </c>
    </row>
    <row r="1575" spans="1:20" s="16" customFormat="1" ht="13.5" customHeight="1" x14ac:dyDescent="0.15">
      <c r="A1575" s="10">
        <v>26</v>
      </c>
      <c r="B1575" s="7" t="s">
        <v>7696</v>
      </c>
      <c r="C1575" s="70" t="s">
        <v>7697</v>
      </c>
      <c r="D1575" s="40">
        <v>75</v>
      </c>
      <c r="E1575" s="8">
        <f t="shared" si="247"/>
        <v>23.75</v>
      </c>
      <c r="F1575" s="40"/>
      <c r="G1575" s="8"/>
      <c r="H1575" s="40"/>
      <c r="I1575" s="8"/>
      <c r="J1575" s="8"/>
      <c r="K1575" s="8"/>
      <c r="L1575" s="40">
        <v>11</v>
      </c>
      <c r="M1575" s="8">
        <f t="shared" si="253"/>
        <v>3.48</v>
      </c>
      <c r="N1575" s="40"/>
      <c r="O1575" s="8"/>
      <c r="P1575" s="40"/>
      <c r="Q1575" s="8"/>
      <c r="R1575" s="157">
        <f t="shared" si="248"/>
        <v>86</v>
      </c>
      <c r="S1575" s="9">
        <f t="shared" si="249"/>
        <v>27.23</v>
      </c>
      <c r="T1575" s="9" t="s">
        <v>7640</v>
      </c>
    </row>
    <row r="1576" spans="1:20" s="16" customFormat="1" ht="13.5" customHeight="1" x14ac:dyDescent="0.15">
      <c r="A1576" s="10">
        <v>27</v>
      </c>
      <c r="B1576" s="7" t="s">
        <v>7698</v>
      </c>
      <c r="C1576" s="70" t="s">
        <v>7699</v>
      </c>
      <c r="D1576" s="40">
        <v>75</v>
      </c>
      <c r="E1576" s="8">
        <f t="shared" si="247"/>
        <v>23.75</v>
      </c>
      <c r="F1576" s="40"/>
      <c r="G1576" s="8"/>
      <c r="H1576" s="40"/>
      <c r="I1576" s="8"/>
      <c r="J1576" s="8"/>
      <c r="K1576" s="8"/>
      <c r="L1576" s="40">
        <v>11</v>
      </c>
      <c r="M1576" s="8">
        <f t="shared" si="253"/>
        <v>3.48</v>
      </c>
      <c r="N1576" s="40"/>
      <c r="O1576" s="8"/>
      <c r="P1576" s="40"/>
      <c r="Q1576" s="8"/>
      <c r="R1576" s="157">
        <f t="shared" si="248"/>
        <v>86</v>
      </c>
      <c r="S1576" s="9">
        <f t="shared" si="249"/>
        <v>27.23</v>
      </c>
      <c r="T1576" s="9" t="s">
        <v>7640</v>
      </c>
    </row>
    <row r="1577" spans="1:20" s="16" customFormat="1" ht="13.5" customHeight="1" x14ac:dyDescent="0.15">
      <c r="A1577" s="10">
        <v>28</v>
      </c>
      <c r="B1577" s="7" t="s">
        <v>7700</v>
      </c>
      <c r="C1577" s="70" t="s">
        <v>7701</v>
      </c>
      <c r="D1577" s="40">
        <v>75</v>
      </c>
      <c r="E1577" s="8">
        <f t="shared" si="247"/>
        <v>23.75</v>
      </c>
      <c r="F1577" s="40"/>
      <c r="G1577" s="8"/>
      <c r="H1577" s="40"/>
      <c r="I1577" s="8"/>
      <c r="J1577" s="8"/>
      <c r="K1577" s="8"/>
      <c r="L1577" s="40">
        <v>12</v>
      </c>
      <c r="M1577" s="8">
        <f t="shared" si="253"/>
        <v>3.8</v>
      </c>
      <c r="N1577" s="40"/>
      <c r="O1577" s="8"/>
      <c r="P1577" s="40"/>
      <c r="Q1577" s="8"/>
      <c r="R1577" s="157">
        <f t="shared" si="248"/>
        <v>87</v>
      </c>
      <c r="S1577" s="9">
        <f t="shared" si="249"/>
        <v>27.55</v>
      </c>
      <c r="T1577" s="9" t="s">
        <v>7640</v>
      </c>
    </row>
    <row r="1579" spans="1:20" s="16" customFormat="1" ht="13.5" customHeight="1" x14ac:dyDescent="0.15">
      <c r="A1579" s="10">
        <v>30</v>
      </c>
      <c r="B1579" s="7" t="s">
        <v>7606</v>
      </c>
      <c r="C1579" s="70" t="s">
        <v>7607</v>
      </c>
      <c r="D1579" s="40"/>
      <c r="E1579" s="8"/>
      <c r="F1579" s="40"/>
      <c r="G1579" s="8"/>
      <c r="H1579" s="40"/>
      <c r="I1579" s="8"/>
      <c r="J1579" s="8"/>
      <c r="K1579" s="8"/>
      <c r="L1579" s="40"/>
      <c r="M1579" s="8"/>
      <c r="N1579" s="40"/>
      <c r="O1579" s="8"/>
      <c r="P1579" s="40">
        <v>3.5</v>
      </c>
      <c r="Q1579" s="8">
        <f t="shared" ref="Q1579:Q1590" si="254">ROUND(P1579*$U$3/60,2)</f>
        <v>1.1100000000000001</v>
      </c>
      <c r="R1579" s="157">
        <f t="shared" si="248"/>
        <v>3.5</v>
      </c>
      <c r="S1579" s="9">
        <f t="shared" si="249"/>
        <v>1.1100000000000001</v>
      </c>
      <c r="T1579" s="9" t="s">
        <v>7640</v>
      </c>
    </row>
    <row r="1580" spans="1:20" s="16" customFormat="1" ht="13.5" customHeight="1" x14ac:dyDescent="0.15">
      <c r="A1580" s="10">
        <v>31</v>
      </c>
      <c r="B1580" s="7" t="s">
        <v>7704</v>
      </c>
      <c r="C1580" s="70" t="s">
        <v>7705</v>
      </c>
      <c r="D1580" s="40"/>
      <c r="E1580" s="8"/>
      <c r="F1580" s="40"/>
      <c r="G1580" s="8"/>
      <c r="H1580" s="40"/>
      <c r="I1580" s="8"/>
      <c r="J1580" s="8"/>
      <c r="K1580" s="8"/>
      <c r="L1580" s="40"/>
      <c r="M1580" s="8"/>
      <c r="N1580" s="40"/>
      <c r="O1580" s="8"/>
      <c r="P1580" s="40">
        <v>8</v>
      </c>
      <c r="Q1580" s="8">
        <f t="shared" si="254"/>
        <v>2.5299999999999998</v>
      </c>
      <c r="R1580" s="157">
        <f t="shared" si="248"/>
        <v>8</v>
      </c>
      <c r="S1580" s="9">
        <f t="shared" si="249"/>
        <v>2.5299999999999998</v>
      </c>
      <c r="T1580" s="9" t="s">
        <v>7640</v>
      </c>
    </row>
    <row r="1581" spans="1:20" s="16" customFormat="1" ht="13.5" customHeight="1" x14ac:dyDescent="0.15">
      <c r="A1581" s="10">
        <v>32</v>
      </c>
      <c r="B1581" s="7" t="s">
        <v>7706</v>
      </c>
      <c r="C1581" s="70" t="s">
        <v>7707</v>
      </c>
      <c r="D1581" s="40"/>
      <c r="E1581" s="8"/>
      <c r="F1581" s="40"/>
      <c r="G1581" s="8"/>
      <c r="H1581" s="40"/>
      <c r="I1581" s="8"/>
      <c r="J1581" s="8"/>
      <c r="K1581" s="8"/>
      <c r="L1581" s="40"/>
      <c r="M1581" s="8"/>
      <c r="N1581" s="40"/>
      <c r="O1581" s="8"/>
      <c r="P1581" s="40">
        <v>8</v>
      </c>
      <c r="Q1581" s="8">
        <f t="shared" si="254"/>
        <v>2.5299999999999998</v>
      </c>
      <c r="R1581" s="157">
        <f t="shared" si="248"/>
        <v>8</v>
      </c>
      <c r="S1581" s="9">
        <f t="shared" si="249"/>
        <v>2.5299999999999998</v>
      </c>
      <c r="T1581" s="9" t="s">
        <v>7640</v>
      </c>
    </row>
    <row r="1582" spans="1:20" s="16" customFormat="1" ht="13.5" customHeight="1" x14ac:dyDescent="0.15">
      <c r="A1582" s="10">
        <v>33</v>
      </c>
      <c r="B1582" s="7" t="s">
        <v>7708</v>
      </c>
      <c r="C1582" s="70" t="s">
        <v>7709</v>
      </c>
      <c r="D1582" s="40"/>
      <c r="E1582" s="8"/>
      <c r="F1582" s="40"/>
      <c r="G1582" s="8"/>
      <c r="H1582" s="40"/>
      <c r="I1582" s="8"/>
      <c r="J1582" s="8"/>
      <c r="K1582" s="8"/>
      <c r="L1582" s="40"/>
      <c r="M1582" s="8"/>
      <c r="N1582" s="40"/>
      <c r="O1582" s="8"/>
      <c r="P1582" s="40">
        <v>5</v>
      </c>
      <c r="Q1582" s="8">
        <f t="shared" si="254"/>
        <v>1.58</v>
      </c>
      <c r="R1582" s="157">
        <f t="shared" si="248"/>
        <v>5</v>
      </c>
      <c r="S1582" s="9">
        <f t="shared" si="249"/>
        <v>1.58</v>
      </c>
      <c r="T1582" s="9" t="s">
        <v>7640</v>
      </c>
    </row>
    <row r="1583" spans="1:20" s="16" customFormat="1" ht="13.5" customHeight="1" x14ac:dyDescent="0.15">
      <c r="A1583" s="10">
        <v>34</v>
      </c>
      <c r="B1583" s="7" t="s">
        <v>7710</v>
      </c>
      <c r="C1583" s="70" t="s">
        <v>7711</v>
      </c>
      <c r="D1583" s="40"/>
      <c r="E1583" s="8"/>
      <c r="F1583" s="40"/>
      <c r="G1583" s="8"/>
      <c r="H1583" s="40"/>
      <c r="I1583" s="8"/>
      <c r="J1583" s="8"/>
      <c r="K1583" s="8"/>
      <c r="L1583" s="40"/>
      <c r="M1583" s="8"/>
      <c r="N1583" s="40"/>
      <c r="O1583" s="8"/>
      <c r="P1583" s="40">
        <v>5</v>
      </c>
      <c r="Q1583" s="8">
        <f t="shared" si="254"/>
        <v>1.58</v>
      </c>
      <c r="R1583" s="157">
        <f t="shared" si="248"/>
        <v>5</v>
      </c>
      <c r="S1583" s="9">
        <f t="shared" si="249"/>
        <v>1.58</v>
      </c>
      <c r="T1583" s="9" t="s">
        <v>7640</v>
      </c>
    </row>
    <row r="1584" spans="1:20" s="16" customFormat="1" ht="13.5" customHeight="1" x14ac:dyDescent="0.15">
      <c r="A1584" s="10">
        <v>35</v>
      </c>
      <c r="B1584" s="7" t="s">
        <v>7712</v>
      </c>
      <c r="C1584" s="70" t="s">
        <v>7713</v>
      </c>
      <c r="D1584" s="40"/>
      <c r="E1584" s="8"/>
      <c r="F1584" s="40"/>
      <c r="G1584" s="8"/>
      <c r="H1584" s="40"/>
      <c r="I1584" s="8"/>
      <c r="J1584" s="8"/>
      <c r="K1584" s="8"/>
      <c r="L1584" s="40"/>
      <c r="M1584" s="8"/>
      <c r="N1584" s="40"/>
      <c r="O1584" s="8"/>
      <c r="P1584" s="40">
        <v>5</v>
      </c>
      <c r="Q1584" s="8">
        <f t="shared" si="254"/>
        <v>1.58</v>
      </c>
      <c r="R1584" s="157">
        <f t="shared" si="248"/>
        <v>5</v>
      </c>
      <c r="S1584" s="9">
        <f t="shared" si="249"/>
        <v>1.58</v>
      </c>
      <c r="T1584" s="9" t="s">
        <v>7640</v>
      </c>
    </row>
    <row r="1585" spans="1:20" s="16" customFormat="1" ht="13.5" customHeight="1" x14ac:dyDescent="0.15">
      <c r="A1585" s="10">
        <v>36</v>
      </c>
      <c r="B1585" s="7" t="s">
        <v>7714</v>
      </c>
      <c r="C1585" s="70" t="s">
        <v>7715</v>
      </c>
      <c r="D1585" s="40"/>
      <c r="E1585" s="8"/>
      <c r="F1585" s="40"/>
      <c r="G1585" s="8"/>
      <c r="H1585" s="40"/>
      <c r="I1585" s="8"/>
      <c r="J1585" s="8"/>
      <c r="K1585" s="8"/>
      <c r="L1585" s="40"/>
      <c r="M1585" s="8"/>
      <c r="N1585" s="40"/>
      <c r="O1585" s="8"/>
      <c r="P1585" s="40">
        <v>5</v>
      </c>
      <c r="Q1585" s="8">
        <f t="shared" si="254"/>
        <v>1.58</v>
      </c>
      <c r="R1585" s="157">
        <f t="shared" si="248"/>
        <v>5</v>
      </c>
      <c r="S1585" s="9">
        <f t="shared" si="249"/>
        <v>1.58</v>
      </c>
      <c r="T1585" s="9" t="s">
        <v>7640</v>
      </c>
    </row>
    <row r="1587" spans="1:20" s="16" customFormat="1" ht="13.5" customHeight="1" x14ac:dyDescent="0.15">
      <c r="A1587" s="10">
        <v>38</v>
      </c>
      <c r="B1587" s="7" t="s">
        <v>7718</v>
      </c>
      <c r="C1587" s="70" t="s">
        <v>7719</v>
      </c>
      <c r="D1587" s="40"/>
      <c r="E1587" s="8"/>
      <c r="F1587" s="40"/>
      <c r="G1587" s="8"/>
      <c r="H1587" s="40"/>
      <c r="I1587" s="8"/>
      <c r="J1587" s="8"/>
      <c r="K1587" s="8"/>
      <c r="L1587" s="40"/>
      <c r="M1587" s="8"/>
      <c r="N1587" s="40"/>
      <c r="O1587" s="8"/>
      <c r="P1587" s="40">
        <v>5</v>
      </c>
      <c r="Q1587" s="8">
        <f t="shared" si="254"/>
        <v>1.58</v>
      </c>
      <c r="R1587" s="157">
        <f t="shared" si="248"/>
        <v>5</v>
      </c>
      <c r="S1587" s="9">
        <f t="shared" si="249"/>
        <v>1.58</v>
      </c>
      <c r="T1587" s="9" t="s">
        <v>7640</v>
      </c>
    </row>
    <row r="1588" spans="1:20" s="16" customFormat="1" ht="13.5" customHeight="1" x14ac:dyDescent="0.15">
      <c r="A1588" s="10">
        <v>39</v>
      </c>
      <c r="B1588" s="7" t="s">
        <v>7720</v>
      </c>
      <c r="C1588" s="70" t="s">
        <v>7721</v>
      </c>
      <c r="D1588" s="40"/>
      <c r="E1588" s="8"/>
      <c r="F1588" s="40"/>
      <c r="G1588" s="8"/>
      <c r="H1588" s="40"/>
      <c r="I1588" s="8"/>
      <c r="J1588" s="8"/>
      <c r="K1588" s="8"/>
      <c r="L1588" s="40"/>
      <c r="M1588" s="8"/>
      <c r="N1588" s="40"/>
      <c r="O1588" s="8"/>
      <c r="P1588" s="40">
        <v>5</v>
      </c>
      <c r="Q1588" s="8">
        <f t="shared" si="254"/>
        <v>1.58</v>
      </c>
      <c r="R1588" s="157">
        <f t="shared" si="248"/>
        <v>5</v>
      </c>
      <c r="S1588" s="9">
        <f t="shared" si="249"/>
        <v>1.58</v>
      </c>
      <c r="T1588" s="9" t="s">
        <v>7640</v>
      </c>
    </row>
    <row r="1589" spans="1:20" s="16" customFormat="1" ht="13.5" customHeight="1" x14ac:dyDescent="0.15">
      <c r="A1589" s="10">
        <v>43</v>
      </c>
      <c r="B1589" s="7" t="s">
        <v>7726</v>
      </c>
      <c r="C1589" s="70" t="s">
        <v>7727</v>
      </c>
      <c r="D1589" s="40">
        <v>98</v>
      </c>
      <c r="E1589" s="8">
        <f t="shared" ref="E1589:E1597" si="255">ROUND(D1589/60*19,2)</f>
        <v>31.03</v>
      </c>
      <c r="F1589" s="40"/>
      <c r="G1589" s="8"/>
      <c r="H1589" s="40"/>
      <c r="I1589" s="8"/>
      <c r="J1589" s="8"/>
      <c r="K1589" s="8"/>
      <c r="L1589" s="40"/>
      <c r="M1589" s="8"/>
      <c r="N1589" s="40">
        <v>39</v>
      </c>
      <c r="O1589" s="8">
        <f t="shared" ref="O1589:O1592" si="256">ROUND(N1589*$U$3*3.5/3600,2)</f>
        <v>0.72</v>
      </c>
      <c r="P1589" s="40">
        <v>5</v>
      </c>
      <c r="Q1589" s="8">
        <f t="shared" si="254"/>
        <v>1.58</v>
      </c>
      <c r="R1589" s="157">
        <f t="shared" si="248"/>
        <v>105.27500000000001</v>
      </c>
      <c r="S1589" s="9">
        <f t="shared" si="249"/>
        <v>33.33</v>
      </c>
      <c r="T1589" s="9" t="s">
        <v>7640</v>
      </c>
    </row>
    <row r="1590" spans="1:20" s="16" customFormat="1" ht="13.5" customHeight="1" x14ac:dyDescent="0.15">
      <c r="A1590" s="10">
        <v>44</v>
      </c>
      <c r="B1590" s="7" t="s">
        <v>7764</v>
      </c>
      <c r="C1590" s="70" t="s">
        <v>7765</v>
      </c>
      <c r="D1590" s="40">
        <v>9</v>
      </c>
      <c r="E1590" s="8">
        <f t="shared" si="255"/>
        <v>2.85</v>
      </c>
      <c r="F1590" s="40"/>
      <c r="G1590" s="8"/>
      <c r="H1590" s="40"/>
      <c r="I1590" s="8"/>
      <c r="J1590" s="8"/>
      <c r="K1590" s="8"/>
      <c r="L1590" s="40"/>
      <c r="M1590" s="8"/>
      <c r="N1590" s="40">
        <v>7</v>
      </c>
      <c r="O1590" s="8">
        <f t="shared" si="256"/>
        <v>0.13</v>
      </c>
      <c r="P1590" s="40">
        <v>5</v>
      </c>
      <c r="Q1590" s="8">
        <f t="shared" si="254"/>
        <v>1.58</v>
      </c>
      <c r="R1590" s="157">
        <f t="shared" si="248"/>
        <v>14.408333333333333</v>
      </c>
      <c r="S1590" s="9">
        <f t="shared" si="249"/>
        <v>4.5600000000000005</v>
      </c>
      <c r="T1590" s="9" t="s">
        <v>7640</v>
      </c>
    </row>
    <row r="1591" spans="1:20" s="16" customFormat="1" ht="13.5" customHeight="1" x14ac:dyDescent="0.15">
      <c r="A1591" s="10">
        <v>45</v>
      </c>
      <c r="B1591" s="7" t="s">
        <v>7766</v>
      </c>
      <c r="C1591" s="70" t="s">
        <v>7767</v>
      </c>
      <c r="D1591" s="40">
        <v>21.5</v>
      </c>
      <c r="E1591" s="8">
        <f t="shared" si="255"/>
        <v>6.81</v>
      </c>
      <c r="F1591" s="40"/>
      <c r="G1591" s="8"/>
      <c r="H1591" s="40"/>
      <c r="I1591" s="8"/>
      <c r="J1591" s="8"/>
      <c r="K1591" s="8"/>
      <c r="L1591" s="40"/>
      <c r="M1591" s="8"/>
      <c r="N1591" s="40"/>
      <c r="O1591" s="8"/>
      <c r="P1591" s="40"/>
      <c r="Q1591" s="8"/>
      <c r="R1591" s="157">
        <f t="shared" ref="R1591:R1637" si="257">F1591+D1591+H1591+L1591+P1591+N1591*3.5/60</f>
        <v>21.5</v>
      </c>
      <c r="S1591" s="9">
        <f t="shared" ref="S1591:S1637" si="258">E1591+G1591+I1591+M1591+O1591+Q1591</f>
        <v>6.81</v>
      </c>
      <c r="T1591" s="9" t="s">
        <v>7640</v>
      </c>
    </row>
    <row r="1592" spans="1:20" s="16" customFormat="1" ht="13.5" customHeight="1" x14ac:dyDescent="0.15">
      <c r="A1592" s="10">
        <v>46</v>
      </c>
      <c r="B1592" s="7" t="s">
        <v>7768</v>
      </c>
      <c r="C1592" s="70" t="s">
        <v>7769</v>
      </c>
      <c r="D1592" s="40">
        <v>9.5</v>
      </c>
      <c r="E1592" s="8">
        <f t="shared" si="255"/>
        <v>3.01</v>
      </c>
      <c r="F1592" s="40"/>
      <c r="G1592" s="8"/>
      <c r="H1592" s="40"/>
      <c r="I1592" s="8"/>
      <c r="J1592" s="8"/>
      <c r="K1592" s="8"/>
      <c r="L1592" s="40"/>
      <c r="M1592" s="8"/>
      <c r="N1592" s="40">
        <v>15</v>
      </c>
      <c r="O1592" s="8">
        <f t="shared" si="256"/>
        <v>0.28000000000000003</v>
      </c>
      <c r="P1592" s="40"/>
      <c r="Q1592" s="8"/>
      <c r="R1592" s="157">
        <f t="shared" si="257"/>
        <v>10.375</v>
      </c>
      <c r="S1592" s="9">
        <f t="shared" si="258"/>
        <v>3.29</v>
      </c>
      <c r="T1592" s="9" t="s">
        <v>7640</v>
      </c>
    </row>
    <row r="1593" spans="1:20" s="16" customFormat="1" ht="13.5" customHeight="1" x14ac:dyDescent="0.15">
      <c r="A1593" s="10">
        <v>47</v>
      </c>
      <c r="B1593" s="7" t="s">
        <v>7770</v>
      </c>
      <c r="C1593" s="70" t="s">
        <v>7771</v>
      </c>
      <c r="D1593" s="40"/>
      <c r="E1593" s="8"/>
      <c r="F1593" s="40"/>
      <c r="G1593" s="8"/>
      <c r="H1593" s="40"/>
      <c r="I1593" s="8"/>
      <c r="J1593" s="8"/>
      <c r="K1593" s="8"/>
      <c r="L1593" s="40"/>
      <c r="M1593" s="8"/>
      <c r="N1593" s="40"/>
      <c r="O1593" s="8"/>
      <c r="P1593" s="40">
        <v>5</v>
      </c>
      <c r="Q1593" s="8">
        <f t="shared" ref="Q1593" si="259">ROUND(P1593*$U$3/60,2)</f>
        <v>1.58</v>
      </c>
      <c r="R1593" s="157">
        <f t="shared" si="257"/>
        <v>5</v>
      </c>
      <c r="S1593" s="9">
        <f t="shared" si="258"/>
        <v>1.58</v>
      </c>
      <c r="T1593" s="9" t="s">
        <v>7640</v>
      </c>
    </row>
    <row r="1594" spans="1:20" s="16" customFormat="1" ht="13.5" customHeight="1" x14ac:dyDescent="0.15">
      <c r="A1594" s="10">
        <v>48</v>
      </c>
      <c r="B1594" s="7" t="s">
        <v>7772</v>
      </c>
      <c r="C1594" s="70" t="s">
        <v>7773</v>
      </c>
      <c r="D1594" s="40">
        <v>19.5</v>
      </c>
      <c r="E1594" s="8">
        <f t="shared" si="255"/>
        <v>6.18</v>
      </c>
      <c r="F1594" s="40"/>
      <c r="G1594" s="8"/>
      <c r="H1594" s="40"/>
      <c r="I1594" s="8"/>
      <c r="J1594" s="8"/>
      <c r="K1594" s="8"/>
      <c r="L1594" s="40">
        <v>3</v>
      </c>
      <c r="M1594" s="8">
        <f t="shared" ref="M1594:M1597" si="260">ROUND(L1594/60*19,2)</f>
        <v>0.95</v>
      </c>
      <c r="N1594" s="40"/>
      <c r="O1594" s="8"/>
      <c r="P1594" s="40"/>
      <c r="Q1594" s="8"/>
      <c r="R1594" s="157">
        <f t="shared" si="257"/>
        <v>22.5</v>
      </c>
      <c r="S1594" s="9">
        <f t="shared" si="258"/>
        <v>7.13</v>
      </c>
      <c r="T1594" s="9" t="s">
        <v>7640</v>
      </c>
    </row>
    <row r="1595" spans="1:20" s="16" customFormat="1" ht="13.5" customHeight="1" x14ac:dyDescent="0.15">
      <c r="A1595" s="10">
        <v>49</v>
      </c>
      <c r="B1595" s="7" t="s">
        <v>7774</v>
      </c>
      <c r="C1595" s="70" t="s">
        <v>6945</v>
      </c>
      <c r="D1595" s="40">
        <v>21.2</v>
      </c>
      <c r="E1595" s="8">
        <f t="shared" si="255"/>
        <v>6.71</v>
      </c>
      <c r="F1595" s="40"/>
      <c r="G1595" s="8"/>
      <c r="H1595" s="40"/>
      <c r="I1595" s="8"/>
      <c r="J1595" s="8"/>
      <c r="K1595" s="8"/>
      <c r="L1595" s="40">
        <v>3</v>
      </c>
      <c r="M1595" s="8">
        <f t="shared" si="260"/>
        <v>0.95</v>
      </c>
      <c r="N1595" s="40"/>
      <c r="O1595" s="8"/>
      <c r="P1595" s="40"/>
      <c r="Q1595" s="8"/>
      <c r="R1595" s="157">
        <f t="shared" si="257"/>
        <v>24.2</v>
      </c>
      <c r="S1595" s="9">
        <f t="shared" si="258"/>
        <v>7.66</v>
      </c>
      <c r="T1595" s="9" t="s">
        <v>7640</v>
      </c>
    </row>
    <row r="1596" spans="1:20" s="16" customFormat="1" ht="13.5" customHeight="1" x14ac:dyDescent="0.15">
      <c r="A1596" s="10">
        <v>50</v>
      </c>
      <c r="B1596" s="7" t="s">
        <v>7775</v>
      </c>
      <c r="C1596" s="70" t="s">
        <v>7776</v>
      </c>
      <c r="D1596" s="40">
        <v>21.2</v>
      </c>
      <c r="E1596" s="8">
        <f t="shared" si="255"/>
        <v>6.71</v>
      </c>
      <c r="F1596" s="40"/>
      <c r="G1596" s="8"/>
      <c r="H1596" s="40"/>
      <c r="I1596" s="8"/>
      <c r="J1596" s="8"/>
      <c r="K1596" s="8"/>
      <c r="L1596" s="40">
        <v>3</v>
      </c>
      <c r="M1596" s="8">
        <f t="shared" si="260"/>
        <v>0.95</v>
      </c>
      <c r="N1596" s="40"/>
      <c r="O1596" s="8"/>
      <c r="P1596" s="40"/>
      <c r="Q1596" s="8"/>
      <c r="R1596" s="157">
        <f t="shared" si="257"/>
        <v>24.2</v>
      </c>
      <c r="S1596" s="9">
        <f t="shared" si="258"/>
        <v>7.66</v>
      </c>
      <c r="T1596" s="9" t="s">
        <v>7640</v>
      </c>
    </row>
    <row r="1597" spans="1:20" s="16" customFormat="1" ht="13.5" customHeight="1" x14ac:dyDescent="0.15">
      <c r="A1597" s="10">
        <v>51</v>
      </c>
      <c r="B1597" s="7" t="s">
        <v>7777</v>
      </c>
      <c r="C1597" s="70" t="s">
        <v>7778</v>
      </c>
      <c r="D1597" s="40">
        <v>23.5</v>
      </c>
      <c r="E1597" s="8">
        <f t="shared" si="255"/>
        <v>7.44</v>
      </c>
      <c r="F1597" s="40"/>
      <c r="G1597" s="8"/>
      <c r="H1597" s="40"/>
      <c r="I1597" s="8"/>
      <c r="J1597" s="8"/>
      <c r="K1597" s="8"/>
      <c r="L1597" s="40">
        <v>4</v>
      </c>
      <c r="M1597" s="8">
        <f t="shared" si="260"/>
        <v>1.27</v>
      </c>
      <c r="N1597" s="40"/>
      <c r="O1597" s="8"/>
      <c r="P1597" s="40"/>
      <c r="Q1597" s="8"/>
      <c r="R1597" s="157">
        <f t="shared" si="257"/>
        <v>27.5</v>
      </c>
      <c r="S1597" s="9">
        <f t="shared" si="258"/>
        <v>8.7100000000000009</v>
      </c>
      <c r="T1597" s="9" t="s">
        <v>7640</v>
      </c>
    </row>
    <row r="1598" spans="1:20" s="16" customFormat="1" ht="13.5" customHeight="1" x14ac:dyDescent="0.15">
      <c r="A1598" s="10">
        <v>52</v>
      </c>
      <c r="B1598" s="7" t="s">
        <v>4323</v>
      </c>
      <c r="C1598" s="70" t="s">
        <v>4324</v>
      </c>
      <c r="D1598" s="40"/>
      <c r="E1598" s="8"/>
      <c r="F1598" s="40"/>
      <c r="G1598" s="8"/>
      <c r="H1598" s="40"/>
      <c r="I1598" s="8"/>
      <c r="J1598" s="8"/>
      <c r="K1598" s="8"/>
      <c r="L1598" s="40"/>
      <c r="M1598" s="8"/>
      <c r="N1598" s="40"/>
      <c r="O1598" s="8"/>
      <c r="P1598" s="40"/>
      <c r="Q1598" s="8"/>
      <c r="R1598" s="157">
        <f t="shared" si="257"/>
        <v>0</v>
      </c>
      <c r="S1598" s="9">
        <f t="shared" si="258"/>
        <v>0</v>
      </c>
      <c r="T1598" s="9" t="s">
        <v>7640</v>
      </c>
    </row>
    <row r="1599" spans="1:20" s="16" customFormat="1" ht="13.5" customHeight="1" x14ac:dyDescent="0.15">
      <c r="A1599" s="10">
        <v>53</v>
      </c>
      <c r="B1599" s="7" t="s">
        <v>3778</v>
      </c>
      <c r="C1599" s="70" t="s">
        <v>3779</v>
      </c>
      <c r="D1599" s="40"/>
      <c r="E1599" s="8"/>
      <c r="F1599" s="40"/>
      <c r="G1599" s="8"/>
      <c r="H1599" s="40"/>
      <c r="I1599" s="8"/>
      <c r="J1599" s="8"/>
      <c r="K1599" s="8"/>
      <c r="L1599" s="40"/>
      <c r="M1599" s="8"/>
      <c r="N1599" s="40"/>
      <c r="O1599" s="8"/>
      <c r="P1599" s="40"/>
      <c r="Q1599" s="8"/>
      <c r="R1599" s="157">
        <f t="shared" si="257"/>
        <v>0</v>
      </c>
      <c r="S1599" s="9">
        <f t="shared" si="258"/>
        <v>0</v>
      </c>
      <c r="T1599" s="9" t="s">
        <v>7640</v>
      </c>
    </row>
    <row r="1600" spans="1:20" s="16" customFormat="1" ht="13.5" customHeight="1" x14ac:dyDescent="0.15">
      <c r="A1600" s="10">
        <v>54</v>
      </c>
      <c r="B1600" s="7" t="s">
        <v>4234</v>
      </c>
      <c r="C1600" s="70" t="s">
        <v>3909</v>
      </c>
      <c r="D1600" s="40"/>
      <c r="E1600" s="8"/>
      <c r="F1600" s="40"/>
      <c r="G1600" s="8"/>
      <c r="H1600" s="40"/>
      <c r="I1600" s="8"/>
      <c r="J1600" s="8"/>
      <c r="K1600" s="8"/>
      <c r="L1600" s="40"/>
      <c r="M1600" s="8"/>
      <c r="N1600" s="40"/>
      <c r="O1600" s="8"/>
      <c r="P1600" s="40"/>
      <c r="Q1600" s="8"/>
      <c r="R1600" s="157">
        <f t="shared" si="257"/>
        <v>0</v>
      </c>
      <c r="S1600" s="9">
        <f t="shared" si="258"/>
        <v>0</v>
      </c>
      <c r="T1600" s="9" t="s">
        <v>7640</v>
      </c>
    </row>
    <row r="1601" spans="1:20" s="16" customFormat="1" ht="13.5" customHeight="1" x14ac:dyDescent="0.15">
      <c r="A1601" s="10">
        <v>55</v>
      </c>
      <c r="B1601" s="7" t="s">
        <v>942</v>
      </c>
      <c r="C1601" s="70" t="s">
        <v>943</v>
      </c>
      <c r="D1601" s="40"/>
      <c r="E1601" s="8"/>
      <c r="F1601" s="40"/>
      <c r="G1601" s="8"/>
      <c r="H1601" s="40"/>
      <c r="I1601" s="8"/>
      <c r="J1601" s="8"/>
      <c r="K1601" s="8"/>
      <c r="L1601" s="40"/>
      <c r="M1601" s="8"/>
      <c r="N1601" s="40"/>
      <c r="O1601" s="8"/>
      <c r="P1601" s="40"/>
      <c r="Q1601" s="8"/>
      <c r="R1601" s="157">
        <f t="shared" si="257"/>
        <v>0</v>
      </c>
      <c r="S1601" s="9">
        <f t="shared" si="258"/>
        <v>0</v>
      </c>
      <c r="T1601" s="9" t="s">
        <v>7640</v>
      </c>
    </row>
    <row r="1602" spans="1:20" s="16" customFormat="1" ht="13.5" customHeight="1" x14ac:dyDescent="0.15">
      <c r="A1602" s="10">
        <v>56</v>
      </c>
      <c r="B1602" s="7" t="s">
        <v>3983</v>
      </c>
      <c r="C1602" s="70" t="s">
        <v>3984</v>
      </c>
      <c r="D1602" s="40"/>
      <c r="E1602" s="8"/>
      <c r="F1602" s="40"/>
      <c r="G1602" s="8"/>
      <c r="H1602" s="40"/>
      <c r="I1602" s="8"/>
      <c r="J1602" s="8"/>
      <c r="K1602" s="8"/>
      <c r="L1602" s="40"/>
      <c r="M1602" s="8"/>
      <c r="N1602" s="40"/>
      <c r="O1602" s="8"/>
      <c r="P1602" s="40"/>
      <c r="Q1602" s="8"/>
      <c r="R1602" s="157">
        <f t="shared" si="257"/>
        <v>0</v>
      </c>
      <c r="S1602" s="9">
        <f t="shared" si="258"/>
        <v>0</v>
      </c>
      <c r="T1602" s="9" t="s">
        <v>7640</v>
      </c>
    </row>
    <row r="1603" spans="1:20" s="16" customFormat="1" ht="13.5" customHeight="1" x14ac:dyDescent="0.15">
      <c r="A1603" s="10">
        <v>57</v>
      </c>
      <c r="B1603" s="7" t="s">
        <v>907</v>
      </c>
      <c r="C1603" s="70" t="s">
        <v>908</v>
      </c>
      <c r="D1603" s="40"/>
      <c r="E1603" s="8"/>
      <c r="F1603" s="40"/>
      <c r="G1603" s="8"/>
      <c r="H1603" s="40"/>
      <c r="I1603" s="8"/>
      <c r="J1603" s="8"/>
      <c r="K1603" s="8"/>
      <c r="L1603" s="40"/>
      <c r="M1603" s="8"/>
      <c r="N1603" s="40"/>
      <c r="O1603" s="8"/>
      <c r="P1603" s="40"/>
      <c r="Q1603" s="8"/>
      <c r="R1603" s="157">
        <f t="shared" si="257"/>
        <v>0</v>
      </c>
      <c r="S1603" s="9">
        <f t="shared" si="258"/>
        <v>0</v>
      </c>
      <c r="T1603" s="9" t="s">
        <v>7640</v>
      </c>
    </row>
    <row r="1604" spans="1:20" s="16" customFormat="1" ht="13.5" customHeight="1" x14ac:dyDescent="0.15">
      <c r="A1604" s="10">
        <v>58</v>
      </c>
      <c r="B1604" s="7" t="s">
        <v>952</v>
      </c>
      <c r="C1604" s="70" t="s">
        <v>4542</v>
      </c>
      <c r="D1604" s="40"/>
      <c r="E1604" s="8"/>
      <c r="F1604" s="40"/>
      <c r="G1604" s="8"/>
      <c r="H1604" s="40"/>
      <c r="I1604" s="8"/>
      <c r="J1604" s="8"/>
      <c r="K1604" s="8"/>
      <c r="L1604" s="40"/>
      <c r="M1604" s="8"/>
      <c r="N1604" s="40"/>
      <c r="O1604" s="8"/>
      <c r="P1604" s="40"/>
      <c r="Q1604" s="8"/>
      <c r="R1604" s="157">
        <f t="shared" si="257"/>
        <v>0</v>
      </c>
      <c r="S1604" s="9">
        <f t="shared" si="258"/>
        <v>0</v>
      </c>
      <c r="T1604" s="9" t="s">
        <v>7640</v>
      </c>
    </row>
    <row r="1605" spans="1:20" s="16" customFormat="1" ht="13.5" customHeight="1" x14ac:dyDescent="0.15">
      <c r="A1605" s="10">
        <v>59</v>
      </c>
      <c r="B1605" s="7" t="s">
        <v>944</v>
      </c>
      <c r="C1605" s="70" t="s">
        <v>4948</v>
      </c>
      <c r="D1605" s="40"/>
      <c r="E1605" s="8"/>
      <c r="F1605" s="40"/>
      <c r="G1605" s="8"/>
      <c r="H1605" s="40"/>
      <c r="I1605" s="8"/>
      <c r="J1605" s="8"/>
      <c r="K1605" s="8"/>
      <c r="L1605" s="40"/>
      <c r="M1605" s="8"/>
      <c r="N1605" s="40"/>
      <c r="O1605" s="8"/>
      <c r="P1605" s="40"/>
      <c r="Q1605" s="8"/>
      <c r="R1605" s="157">
        <f t="shared" si="257"/>
        <v>0</v>
      </c>
      <c r="S1605" s="9">
        <f t="shared" si="258"/>
        <v>0</v>
      </c>
      <c r="T1605" s="9" t="s">
        <v>7640</v>
      </c>
    </row>
    <row r="1606" spans="1:20" s="16" customFormat="1" ht="13.5" customHeight="1" x14ac:dyDescent="0.15">
      <c r="A1606" s="10">
        <v>60</v>
      </c>
      <c r="B1606" s="7" t="s">
        <v>2774</v>
      </c>
      <c r="C1606" s="70" t="s">
        <v>2775</v>
      </c>
      <c r="D1606" s="40"/>
      <c r="E1606" s="8"/>
      <c r="F1606" s="40"/>
      <c r="G1606" s="8"/>
      <c r="H1606" s="40"/>
      <c r="I1606" s="8"/>
      <c r="J1606" s="8"/>
      <c r="K1606" s="8"/>
      <c r="L1606" s="40"/>
      <c r="M1606" s="8"/>
      <c r="N1606" s="40"/>
      <c r="O1606" s="8"/>
      <c r="P1606" s="40"/>
      <c r="Q1606" s="8"/>
      <c r="R1606" s="157">
        <f t="shared" si="257"/>
        <v>0</v>
      </c>
      <c r="S1606" s="9">
        <f t="shared" si="258"/>
        <v>0</v>
      </c>
      <c r="T1606" s="9" t="s">
        <v>7640</v>
      </c>
    </row>
    <row r="1607" spans="1:20" s="16" customFormat="1" ht="13.5" customHeight="1" x14ac:dyDescent="0.15">
      <c r="A1607" s="10">
        <v>61</v>
      </c>
      <c r="B1607" s="7" t="s">
        <v>3606</v>
      </c>
      <c r="C1607" s="70" t="s">
        <v>3607</v>
      </c>
      <c r="D1607" s="40"/>
      <c r="E1607" s="8"/>
      <c r="F1607" s="40"/>
      <c r="G1607" s="8"/>
      <c r="H1607" s="40"/>
      <c r="I1607" s="8"/>
      <c r="J1607" s="8"/>
      <c r="K1607" s="8"/>
      <c r="L1607" s="40"/>
      <c r="M1607" s="8"/>
      <c r="N1607" s="40"/>
      <c r="O1607" s="8"/>
      <c r="P1607" s="40"/>
      <c r="Q1607" s="8"/>
      <c r="R1607" s="157">
        <f t="shared" si="257"/>
        <v>0</v>
      </c>
      <c r="S1607" s="9">
        <f t="shared" si="258"/>
        <v>0</v>
      </c>
      <c r="T1607" s="9" t="s">
        <v>7640</v>
      </c>
    </row>
    <row r="1608" spans="1:20" s="16" customFormat="1" ht="13.5" customHeight="1" x14ac:dyDescent="0.15">
      <c r="A1608" s="10">
        <v>62</v>
      </c>
      <c r="B1608" s="7" t="s">
        <v>7608</v>
      </c>
      <c r="C1608" s="70" t="s">
        <v>7609</v>
      </c>
      <c r="D1608" s="40"/>
      <c r="E1608" s="8"/>
      <c r="F1608" s="40"/>
      <c r="G1608" s="8"/>
      <c r="H1608" s="40"/>
      <c r="I1608" s="8"/>
      <c r="J1608" s="8"/>
      <c r="K1608" s="8"/>
      <c r="L1608" s="40"/>
      <c r="M1608" s="8"/>
      <c r="N1608" s="40"/>
      <c r="O1608" s="8"/>
      <c r="P1608" s="40"/>
      <c r="Q1608" s="8"/>
      <c r="R1608" s="157">
        <f t="shared" si="257"/>
        <v>0</v>
      </c>
      <c r="S1608" s="9">
        <f t="shared" si="258"/>
        <v>0</v>
      </c>
      <c r="T1608" s="9" t="s">
        <v>7640</v>
      </c>
    </row>
    <row r="1609" spans="1:20" s="16" customFormat="1" ht="13.5" customHeight="1" x14ac:dyDescent="0.15">
      <c r="A1609" s="10">
        <v>63</v>
      </c>
      <c r="B1609" s="7" t="s">
        <v>1392</v>
      </c>
      <c r="C1609" s="70" t="s">
        <v>1393</v>
      </c>
      <c r="D1609" s="40"/>
      <c r="E1609" s="8"/>
      <c r="F1609" s="40"/>
      <c r="G1609" s="8"/>
      <c r="H1609" s="40"/>
      <c r="I1609" s="8"/>
      <c r="J1609" s="8"/>
      <c r="K1609" s="8"/>
      <c r="L1609" s="40"/>
      <c r="M1609" s="8"/>
      <c r="N1609" s="40"/>
      <c r="O1609" s="8"/>
      <c r="P1609" s="40"/>
      <c r="Q1609" s="8"/>
      <c r="R1609" s="157">
        <f t="shared" si="257"/>
        <v>0</v>
      </c>
      <c r="S1609" s="9">
        <f t="shared" si="258"/>
        <v>0</v>
      </c>
      <c r="T1609" s="9" t="s">
        <v>7640</v>
      </c>
    </row>
    <row r="1610" spans="1:20" s="16" customFormat="1" ht="13.5" customHeight="1" x14ac:dyDescent="0.15">
      <c r="A1610" s="10">
        <v>64</v>
      </c>
      <c r="B1610" s="7" t="s">
        <v>1396</v>
      </c>
      <c r="C1610" s="70" t="s">
        <v>1397</v>
      </c>
      <c r="D1610" s="40"/>
      <c r="E1610" s="8"/>
      <c r="F1610" s="40"/>
      <c r="G1610" s="8"/>
      <c r="H1610" s="40"/>
      <c r="I1610" s="8"/>
      <c r="J1610" s="8"/>
      <c r="K1610" s="8"/>
      <c r="L1610" s="40"/>
      <c r="M1610" s="8"/>
      <c r="N1610" s="40"/>
      <c r="O1610" s="8"/>
      <c r="P1610" s="40"/>
      <c r="Q1610" s="8"/>
      <c r="R1610" s="157">
        <f t="shared" si="257"/>
        <v>0</v>
      </c>
      <c r="S1610" s="9">
        <f t="shared" si="258"/>
        <v>0</v>
      </c>
      <c r="T1610" s="9" t="s">
        <v>7640</v>
      </c>
    </row>
    <row r="1611" spans="1:20" s="16" customFormat="1" ht="13.5" customHeight="1" x14ac:dyDescent="0.15">
      <c r="A1611" s="10">
        <v>65</v>
      </c>
      <c r="B1611" s="7" t="s">
        <v>1390</v>
      </c>
      <c r="C1611" s="70" t="s">
        <v>1391</v>
      </c>
      <c r="D1611" s="40"/>
      <c r="E1611" s="8"/>
      <c r="F1611" s="40"/>
      <c r="G1611" s="8"/>
      <c r="H1611" s="40"/>
      <c r="I1611" s="8"/>
      <c r="J1611" s="8"/>
      <c r="K1611" s="8"/>
      <c r="L1611" s="40"/>
      <c r="M1611" s="8"/>
      <c r="N1611" s="40"/>
      <c r="O1611" s="8"/>
      <c r="P1611" s="40"/>
      <c r="Q1611" s="8"/>
      <c r="R1611" s="157">
        <f t="shared" si="257"/>
        <v>0</v>
      </c>
      <c r="S1611" s="9">
        <f t="shared" si="258"/>
        <v>0</v>
      </c>
      <c r="T1611" s="9" t="s">
        <v>7640</v>
      </c>
    </row>
    <row r="1612" spans="1:20" s="16" customFormat="1" ht="13.5" customHeight="1" x14ac:dyDescent="0.15">
      <c r="A1612" s="10">
        <v>66</v>
      </c>
      <c r="B1612" s="7" t="s">
        <v>7799</v>
      </c>
      <c r="C1612" s="70" t="s">
        <v>6714</v>
      </c>
      <c r="D1612" s="40"/>
      <c r="E1612" s="8"/>
      <c r="F1612" s="40"/>
      <c r="G1612" s="8"/>
      <c r="H1612" s="40"/>
      <c r="I1612" s="8"/>
      <c r="J1612" s="8"/>
      <c r="K1612" s="8"/>
      <c r="L1612" s="40"/>
      <c r="M1612" s="8"/>
      <c r="N1612" s="40"/>
      <c r="O1612" s="8"/>
      <c r="P1612" s="40"/>
      <c r="Q1612" s="8"/>
      <c r="R1612" s="157">
        <f t="shared" si="257"/>
        <v>0</v>
      </c>
      <c r="S1612" s="9">
        <f t="shared" si="258"/>
        <v>0</v>
      </c>
      <c r="T1612" s="9" t="s">
        <v>7640</v>
      </c>
    </row>
    <row r="1613" spans="1:20" s="16" customFormat="1" ht="13.5" customHeight="1" x14ac:dyDescent="0.15">
      <c r="A1613" s="10">
        <v>67</v>
      </c>
      <c r="B1613" s="7" t="s">
        <v>4346</v>
      </c>
      <c r="C1613" s="70" t="s">
        <v>2893</v>
      </c>
      <c r="D1613" s="40"/>
      <c r="E1613" s="8"/>
      <c r="F1613" s="40"/>
      <c r="G1613" s="8"/>
      <c r="H1613" s="40"/>
      <c r="I1613" s="8"/>
      <c r="J1613" s="8"/>
      <c r="K1613" s="8"/>
      <c r="L1613" s="40"/>
      <c r="M1613" s="8"/>
      <c r="N1613" s="40"/>
      <c r="O1613" s="8"/>
      <c r="P1613" s="40"/>
      <c r="Q1613" s="8"/>
      <c r="R1613" s="157">
        <f t="shared" si="257"/>
        <v>0</v>
      </c>
      <c r="S1613" s="9">
        <f t="shared" si="258"/>
        <v>0</v>
      </c>
      <c r="T1613" s="9" t="s">
        <v>7640</v>
      </c>
    </row>
    <row r="1614" spans="1:20" s="16" customFormat="1" ht="13.5" customHeight="1" x14ac:dyDescent="0.15">
      <c r="A1614" s="10">
        <v>68</v>
      </c>
      <c r="B1614" s="7" t="s">
        <v>1158</v>
      </c>
      <c r="C1614" s="70" t="s">
        <v>1159</v>
      </c>
      <c r="D1614" s="40"/>
      <c r="E1614" s="8"/>
      <c r="F1614" s="40"/>
      <c r="G1614" s="8"/>
      <c r="H1614" s="40"/>
      <c r="I1614" s="8"/>
      <c r="J1614" s="8"/>
      <c r="K1614" s="8"/>
      <c r="L1614" s="40"/>
      <c r="M1614" s="8"/>
      <c r="N1614" s="40"/>
      <c r="O1614" s="8"/>
      <c r="P1614" s="40"/>
      <c r="Q1614" s="8"/>
      <c r="R1614" s="157">
        <f t="shared" si="257"/>
        <v>0</v>
      </c>
      <c r="S1614" s="9">
        <f t="shared" si="258"/>
        <v>0</v>
      </c>
      <c r="T1614" s="9" t="s">
        <v>7640</v>
      </c>
    </row>
    <row r="1615" spans="1:20" s="16" customFormat="1" ht="13.5" customHeight="1" x14ac:dyDescent="0.15">
      <c r="A1615" s="10">
        <v>69</v>
      </c>
      <c r="B1615" s="7" t="s">
        <v>7789</v>
      </c>
      <c r="C1615" s="70" t="s">
        <v>7790</v>
      </c>
      <c r="D1615" s="40"/>
      <c r="E1615" s="8"/>
      <c r="F1615" s="40"/>
      <c r="G1615" s="8"/>
      <c r="H1615" s="40"/>
      <c r="I1615" s="8"/>
      <c r="J1615" s="8"/>
      <c r="K1615" s="8"/>
      <c r="L1615" s="40"/>
      <c r="M1615" s="8"/>
      <c r="N1615" s="40"/>
      <c r="O1615" s="8"/>
      <c r="P1615" s="40"/>
      <c r="Q1615" s="8"/>
      <c r="R1615" s="157">
        <f t="shared" si="257"/>
        <v>0</v>
      </c>
      <c r="S1615" s="9">
        <f t="shared" si="258"/>
        <v>0</v>
      </c>
      <c r="T1615" s="9" t="s">
        <v>7640</v>
      </c>
    </row>
    <row r="1616" spans="1:20" s="16" customFormat="1" ht="13.5" customHeight="1" x14ac:dyDescent="0.15">
      <c r="A1616" s="10">
        <v>70</v>
      </c>
      <c r="B1616" s="7" t="s">
        <v>7800</v>
      </c>
      <c r="C1616" s="70" t="s">
        <v>4907</v>
      </c>
      <c r="D1616" s="40"/>
      <c r="E1616" s="8"/>
      <c r="F1616" s="40"/>
      <c r="G1616" s="8"/>
      <c r="H1616" s="40"/>
      <c r="I1616" s="8"/>
      <c r="J1616" s="8"/>
      <c r="K1616" s="8"/>
      <c r="L1616" s="40"/>
      <c r="M1616" s="8"/>
      <c r="N1616" s="40"/>
      <c r="O1616" s="8"/>
      <c r="P1616" s="40"/>
      <c r="Q1616" s="8"/>
      <c r="R1616" s="157">
        <f t="shared" si="257"/>
        <v>0</v>
      </c>
      <c r="S1616" s="9">
        <f t="shared" si="258"/>
        <v>0</v>
      </c>
      <c r="T1616" s="9" t="s">
        <v>7640</v>
      </c>
    </row>
    <row r="1617" spans="1:20" s="16" customFormat="1" ht="13.5" customHeight="1" x14ac:dyDescent="0.15">
      <c r="A1617" s="10">
        <v>71</v>
      </c>
      <c r="B1617" s="7" t="s">
        <v>6674</v>
      </c>
      <c r="C1617" s="70" t="s">
        <v>2759</v>
      </c>
      <c r="D1617" s="40"/>
      <c r="E1617" s="8"/>
      <c r="F1617" s="40"/>
      <c r="G1617" s="8"/>
      <c r="H1617" s="40"/>
      <c r="I1617" s="8"/>
      <c r="J1617" s="8"/>
      <c r="K1617" s="8"/>
      <c r="L1617" s="40"/>
      <c r="M1617" s="8"/>
      <c r="N1617" s="40"/>
      <c r="O1617" s="8"/>
      <c r="P1617" s="40"/>
      <c r="Q1617" s="8"/>
      <c r="R1617" s="157">
        <f t="shared" si="257"/>
        <v>0</v>
      </c>
      <c r="S1617" s="9">
        <f t="shared" si="258"/>
        <v>0</v>
      </c>
      <c r="T1617" s="9" t="s">
        <v>7640</v>
      </c>
    </row>
    <row r="1618" spans="1:20" s="16" customFormat="1" ht="13.5" customHeight="1" x14ac:dyDescent="0.15">
      <c r="A1618" s="10">
        <v>72</v>
      </c>
      <c r="B1618" s="7" t="s">
        <v>3670</v>
      </c>
      <c r="C1618" s="70" t="s">
        <v>3671</v>
      </c>
      <c r="D1618" s="40"/>
      <c r="E1618" s="8"/>
      <c r="F1618" s="40"/>
      <c r="G1618" s="8"/>
      <c r="H1618" s="40"/>
      <c r="I1618" s="8"/>
      <c r="J1618" s="8"/>
      <c r="K1618" s="8"/>
      <c r="L1618" s="40"/>
      <c r="M1618" s="8"/>
      <c r="N1618" s="40"/>
      <c r="O1618" s="8"/>
      <c r="P1618" s="40"/>
      <c r="Q1618" s="8"/>
      <c r="R1618" s="157">
        <f t="shared" si="257"/>
        <v>0</v>
      </c>
      <c r="S1618" s="9">
        <f t="shared" si="258"/>
        <v>0</v>
      </c>
      <c r="T1618" s="9" t="s">
        <v>7640</v>
      </c>
    </row>
    <row r="1619" spans="1:20" s="16" customFormat="1" ht="13.5" customHeight="1" x14ac:dyDescent="0.15">
      <c r="A1619" s="10">
        <v>73</v>
      </c>
      <c r="B1619" s="7" t="s">
        <v>1438</v>
      </c>
      <c r="C1619" s="70" t="s">
        <v>4913</v>
      </c>
      <c r="D1619" s="40"/>
      <c r="E1619" s="8"/>
      <c r="F1619" s="40"/>
      <c r="G1619" s="8"/>
      <c r="H1619" s="40"/>
      <c r="I1619" s="8"/>
      <c r="J1619" s="8"/>
      <c r="K1619" s="8"/>
      <c r="L1619" s="40"/>
      <c r="M1619" s="8"/>
      <c r="N1619" s="40"/>
      <c r="O1619" s="8"/>
      <c r="P1619" s="40"/>
      <c r="Q1619" s="8"/>
      <c r="R1619" s="157">
        <f t="shared" si="257"/>
        <v>0</v>
      </c>
      <c r="S1619" s="9">
        <f t="shared" si="258"/>
        <v>0</v>
      </c>
      <c r="T1619" s="9" t="s">
        <v>7640</v>
      </c>
    </row>
    <row r="1620" spans="1:20" s="16" customFormat="1" ht="13.5" customHeight="1" x14ac:dyDescent="0.15">
      <c r="A1620" s="10">
        <v>74</v>
      </c>
      <c r="B1620" s="7" t="s">
        <v>6958</v>
      </c>
      <c r="C1620" s="70" t="s">
        <v>7801</v>
      </c>
      <c r="D1620" s="40"/>
      <c r="E1620" s="8"/>
      <c r="F1620" s="40"/>
      <c r="G1620" s="8"/>
      <c r="H1620" s="40"/>
      <c r="I1620" s="8"/>
      <c r="J1620" s="8"/>
      <c r="K1620" s="8"/>
      <c r="L1620" s="40"/>
      <c r="M1620" s="8"/>
      <c r="N1620" s="40"/>
      <c r="O1620" s="8"/>
      <c r="P1620" s="40"/>
      <c r="Q1620" s="8"/>
      <c r="R1620" s="157">
        <f t="shared" si="257"/>
        <v>0</v>
      </c>
      <c r="S1620" s="9">
        <f t="shared" si="258"/>
        <v>0</v>
      </c>
      <c r="T1620" s="9" t="s">
        <v>7640</v>
      </c>
    </row>
    <row r="1621" spans="1:20" s="16" customFormat="1" ht="13.5" customHeight="1" x14ac:dyDescent="0.15">
      <c r="A1621" s="10">
        <v>75</v>
      </c>
      <c r="B1621" s="7" t="s">
        <v>6960</v>
      </c>
      <c r="C1621" s="70" t="s">
        <v>7802</v>
      </c>
      <c r="D1621" s="40"/>
      <c r="E1621" s="8"/>
      <c r="F1621" s="40"/>
      <c r="G1621" s="8"/>
      <c r="H1621" s="40"/>
      <c r="I1621" s="8"/>
      <c r="J1621" s="8"/>
      <c r="K1621" s="8"/>
      <c r="L1621" s="40"/>
      <c r="M1621" s="8"/>
      <c r="N1621" s="40"/>
      <c r="O1621" s="8"/>
      <c r="P1621" s="40"/>
      <c r="Q1621" s="8"/>
      <c r="R1621" s="157">
        <f t="shared" si="257"/>
        <v>0</v>
      </c>
      <c r="S1621" s="9">
        <f t="shared" si="258"/>
        <v>0</v>
      </c>
      <c r="T1621" s="9" t="s">
        <v>7640</v>
      </c>
    </row>
    <row r="1622" spans="1:20" s="16" customFormat="1" ht="13.5" customHeight="1" x14ac:dyDescent="0.15">
      <c r="A1622" s="10">
        <v>76</v>
      </c>
      <c r="B1622" s="7" t="s">
        <v>7791</v>
      </c>
      <c r="C1622" s="70" t="s">
        <v>7792</v>
      </c>
      <c r="D1622" s="40">
        <v>19.5</v>
      </c>
      <c r="E1622" s="8">
        <f t="shared" ref="E1622" si="261">ROUND(D1622/60*19,2)</f>
        <v>6.18</v>
      </c>
      <c r="F1622" s="40"/>
      <c r="G1622" s="8"/>
      <c r="H1622" s="40"/>
      <c r="I1622" s="8"/>
      <c r="J1622" s="8"/>
      <c r="K1622" s="8"/>
      <c r="L1622" s="40"/>
      <c r="M1622" s="8"/>
      <c r="N1622" s="40"/>
      <c r="O1622" s="8"/>
      <c r="P1622" s="40"/>
      <c r="Q1622" s="8"/>
      <c r="R1622" s="157">
        <f t="shared" si="257"/>
        <v>19.5</v>
      </c>
      <c r="S1622" s="9">
        <f t="shared" si="258"/>
        <v>6.18</v>
      </c>
      <c r="T1622" s="9" t="s">
        <v>7640</v>
      </c>
    </row>
    <row r="1623" spans="1:20" s="16" customFormat="1" ht="13.5" customHeight="1" x14ac:dyDescent="0.15">
      <c r="A1623" s="10">
        <v>77</v>
      </c>
      <c r="B1623" s="7" t="s">
        <v>6956</v>
      </c>
      <c r="C1623" s="70" t="s">
        <v>7803</v>
      </c>
      <c r="D1623" s="40"/>
      <c r="E1623" s="8"/>
      <c r="F1623" s="40"/>
      <c r="G1623" s="8"/>
      <c r="H1623" s="40"/>
      <c r="I1623" s="8"/>
      <c r="J1623" s="8"/>
      <c r="K1623" s="8"/>
      <c r="L1623" s="40"/>
      <c r="M1623" s="8"/>
      <c r="N1623" s="40"/>
      <c r="O1623" s="8"/>
      <c r="P1623" s="40"/>
      <c r="Q1623" s="8"/>
      <c r="R1623" s="157">
        <f t="shared" si="257"/>
        <v>0</v>
      </c>
      <c r="S1623" s="9">
        <f t="shared" si="258"/>
        <v>0</v>
      </c>
      <c r="T1623" s="9" t="s">
        <v>7640</v>
      </c>
    </row>
    <row r="1624" spans="1:20" s="16" customFormat="1" ht="13.5" customHeight="1" x14ac:dyDescent="0.15">
      <c r="A1624" s="10">
        <v>78</v>
      </c>
      <c r="B1624" s="7" t="s">
        <v>6620</v>
      </c>
      <c r="C1624" s="70" t="s">
        <v>6621</v>
      </c>
      <c r="D1624" s="40"/>
      <c r="E1624" s="8"/>
      <c r="F1624" s="40"/>
      <c r="G1624" s="8"/>
      <c r="H1624" s="40"/>
      <c r="I1624" s="8"/>
      <c r="J1624" s="8"/>
      <c r="K1624" s="8"/>
      <c r="L1624" s="40"/>
      <c r="M1624" s="8"/>
      <c r="N1624" s="40"/>
      <c r="O1624" s="8"/>
      <c r="P1624" s="40"/>
      <c r="Q1624" s="8"/>
      <c r="R1624" s="157">
        <f t="shared" si="257"/>
        <v>0</v>
      </c>
      <c r="S1624" s="9">
        <f t="shared" si="258"/>
        <v>0</v>
      </c>
      <c r="T1624" s="9" t="s">
        <v>7640</v>
      </c>
    </row>
    <row r="1625" spans="1:20" s="16" customFormat="1" ht="13.5" customHeight="1" x14ac:dyDescent="0.15">
      <c r="A1625" s="10">
        <v>79</v>
      </c>
      <c r="B1625" s="7" t="s">
        <v>6923</v>
      </c>
      <c r="C1625" s="70" t="s">
        <v>6924</v>
      </c>
      <c r="D1625" s="40"/>
      <c r="E1625" s="8"/>
      <c r="F1625" s="40"/>
      <c r="G1625" s="8"/>
      <c r="H1625" s="40"/>
      <c r="I1625" s="8"/>
      <c r="J1625" s="8"/>
      <c r="K1625" s="8"/>
      <c r="L1625" s="40"/>
      <c r="M1625" s="8"/>
      <c r="N1625" s="40"/>
      <c r="O1625" s="8"/>
      <c r="P1625" s="40"/>
      <c r="Q1625" s="8"/>
      <c r="R1625" s="157">
        <f t="shared" si="257"/>
        <v>0</v>
      </c>
      <c r="S1625" s="9">
        <f t="shared" si="258"/>
        <v>0</v>
      </c>
      <c r="T1625" s="9" t="s">
        <v>7640</v>
      </c>
    </row>
    <row r="1626" spans="1:20" s="16" customFormat="1" ht="13.5" customHeight="1" x14ac:dyDescent="0.15">
      <c r="A1626" s="10">
        <v>80</v>
      </c>
      <c r="B1626" s="7" t="s">
        <v>7783</v>
      </c>
      <c r="C1626" s="70" t="s">
        <v>7784</v>
      </c>
      <c r="D1626" s="40"/>
      <c r="E1626" s="8"/>
      <c r="F1626" s="40"/>
      <c r="G1626" s="8"/>
      <c r="H1626" s="40"/>
      <c r="I1626" s="8"/>
      <c r="J1626" s="8"/>
      <c r="K1626" s="8"/>
      <c r="L1626" s="40"/>
      <c r="M1626" s="8"/>
      <c r="N1626" s="40"/>
      <c r="O1626" s="8"/>
      <c r="P1626" s="40"/>
      <c r="Q1626" s="8"/>
      <c r="R1626" s="157">
        <f t="shared" si="257"/>
        <v>0</v>
      </c>
      <c r="S1626" s="9">
        <f t="shared" si="258"/>
        <v>0</v>
      </c>
      <c r="T1626" s="9" t="s">
        <v>7640</v>
      </c>
    </row>
    <row r="1627" spans="1:20" s="16" customFormat="1" ht="13.5" customHeight="1" x14ac:dyDescent="0.15">
      <c r="A1627" s="10">
        <v>81</v>
      </c>
      <c r="B1627" s="7" t="s">
        <v>7781</v>
      </c>
      <c r="C1627" s="70" t="s">
        <v>7782</v>
      </c>
      <c r="D1627" s="40"/>
      <c r="E1627" s="8"/>
      <c r="F1627" s="40"/>
      <c r="G1627" s="8"/>
      <c r="H1627" s="40"/>
      <c r="I1627" s="8"/>
      <c r="J1627" s="8"/>
      <c r="K1627" s="8"/>
      <c r="L1627" s="40"/>
      <c r="M1627" s="8"/>
      <c r="N1627" s="40"/>
      <c r="O1627" s="8"/>
      <c r="P1627" s="40"/>
      <c r="Q1627" s="8"/>
      <c r="R1627" s="157">
        <f t="shared" si="257"/>
        <v>0</v>
      </c>
      <c r="S1627" s="9">
        <f t="shared" si="258"/>
        <v>0</v>
      </c>
      <c r="T1627" s="9" t="s">
        <v>7640</v>
      </c>
    </row>
    <row r="1628" spans="1:20" s="16" customFormat="1" ht="13.5" customHeight="1" x14ac:dyDescent="0.15">
      <c r="A1628" s="10">
        <v>82</v>
      </c>
      <c r="B1628" s="7" t="s">
        <v>7793</v>
      </c>
      <c r="C1628" s="70" t="s">
        <v>7794</v>
      </c>
      <c r="D1628" s="40">
        <v>18</v>
      </c>
      <c r="E1628" s="8">
        <f t="shared" ref="E1628:E1629" si="262">ROUND(D1628/60*19,2)</f>
        <v>5.7</v>
      </c>
      <c r="F1628" s="40"/>
      <c r="G1628" s="8"/>
      <c r="H1628" s="40"/>
      <c r="I1628" s="8"/>
      <c r="J1628" s="8"/>
      <c r="K1628" s="8"/>
      <c r="L1628" s="40"/>
      <c r="M1628" s="8"/>
      <c r="N1628" s="40">
        <v>38</v>
      </c>
      <c r="O1628" s="8">
        <f t="shared" ref="O1628:O1629" si="263">ROUND(N1628*$U$3*3.5/3600,2)</f>
        <v>0.7</v>
      </c>
      <c r="P1628" s="40">
        <v>5</v>
      </c>
      <c r="Q1628" s="8">
        <f t="shared" ref="Q1628:Q1629" si="264">ROUND(P1628*$U$3/60,2)</f>
        <v>1.58</v>
      </c>
      <c r="R1628" s="157">
        <f t="shared" si="257"/>
        <v>25.216666666666669</v>
      </c>
      <c r="S1628" s="9">
        <f t="shared" si="258"/>
        <v>7.98</v>
      </c>
      <c r="T1628" s="9" t="s">
        <v>7640</v>
      </c>
    </row>
    <row r="1629" spans="1:20" s="16" customFormat="1" ht="13.5" customHeight="1" x14ac:dyDescent="0.15">
      <c r="A1629" s="10">
        <v>83</v>
      </c>
      <c r="B1629" s="7" t="s">
        <v>7795</v>
      </c>
      <c r="C1629" s="70" t="s">
        <v>7796</v>
      </c>
      <c r="D1629" s="40">
        <v>18</v>
      </c>
      <c r="E1629" s="8">
        <f t="shared" si="262"/>
        <v>5.7</v>
      </c>
      <c r="F1629" s="40"/>
      <c r="G1629" s="8"/>
      <c r="H1629" s="40"/>
      <c r="I1629" s="8"/>
      <c r="J1629" s="8"/>
      <c r="K1629" s="8"/>
      <c r="L1629" s="40"/>
      <c r="M1629" s="8"/>
      <c r="N1629" s="40">
        <v>38</v>
      </c>
      <c r="O1629" s="8">
        <f t="shared" si="263"/>
        <v>0.7</v>
      </c>
      <c r="P1629" s="40">
        <v>5</v>
      </c>
      <c r="Q1629" s="8">
        <f t="shared" si="264"/>
        <v>1.58</v>
      </c>
      <c r="R1629" s="157">
        <f t="shared" si="257"/>
        <v>25.216666666666669</v>
      </c>
      <c r="S1629" s="9">
        <f t="shared" si="258"/>
        <v>7.98</v>
      </c>
      <c r="T1629" s="9" t="s">
        <v>7640</v>
      </c>
    </row>
    <row r="1630" spans="1:20" s="16" customFormat="1" ht="13.5" customHeight="1" x14ac:dyDescent="0.15">
      <c r="A1630" s="10">
        <v>84</v>
      </c>
      <c r="B1630" s="7" t="s">
        <v>6801</v>
      </c>
      <c r="C1630" s="70" t="s">
        <v>7804</v>
      </c>
      <c r="D1630" s="40"/>
      <c r="E1630" s="8"/>
      <c r="F1630" s="40"/>
      <c r="G1630" s="8"/>
      <c r="H1630" s="40"/>
      <c r="I1630" s="8"/>
      <c r="J1630" s="8"/>
      <c r="K1630" s="8"/>
      <c r="L1630" s="40"/>
      <c r="M1630" s="8"/>
      <c r="N1630" s="40"/>
      <c r="O1630" s="8"/>
      <c r="P1630" s="40"/>
      <c r="Q1630" s="8"/>
      <c r="R1630" s="157">
        <f t="shared" si="257"/>
        <v>0</v>
      </c>
      <c r="S1630" s="9">
        <f t="shared" si="258"/>
        <v>0</v>
      </c>
      <c r="T1630" s="9" t="s">
        <v>7640</v>
      </c>
    </row>
    <row r="1631" spans="1:20" s="16" customFormat="1" ht="13.5" customHeight="1" x14ac:dyDescent="0.15">
      <c r="A1631" s="10">
        <v>85</v>
      </c>
      <c r="B1631" s="7" t="s">
        <v>7747</v>
      </c>
      <c r="C1631" s="70" t="s">
        <v>7748</v>
      </c>
      <c r="D1631" s="40">
        <v>95.5</v>
      </c>
      <c r="E1631" s="8">
        <f t="shared" ref="E1631" si="265">ROUND(D1631/60*19,2)</f>
        <v>30.24</v>
      </c>
      <c r="F1631" s="40"/>
      <c r="G1631" s="8"/>
      <c r="H1631" s="40"/>
      <c r="I1631" s="8"/>
      <c r="J1631" s="8"/>
      <c r="K1631" s="8"/>
      <c r="L1631" s="40"/>
      <c r="M1631" s="8"/>
      <c r="N1631" s="40"/>
      <c r="O1631" s="8"/>
      <c r="P1631" s="40"/>
      <c r="Q1631" s="8"/>
      <c r="R1631" s="157">
        <f t="shared" si="257"/>
        <v>95.5</v>
      </c>
      <c r="S1631" s="9">
        <f t="shared" si="258"/>
        <v>30.24</v>
      </c>
      <c r="T1631" s="9" t="s">
        <v>7640</v>
      </c>
    </row>
    <row r="1632" spans="1:20" s="16" customFormat="1" ht="13.5" customHeight="1" x14ac:dyDescent="0.15">
      <c r="A1632" s="10">
        <v>86</v>
      </c>
      <c r="B1632" s="7" t="s">
        <v>7743</v>
      </c>
      <c r="C1632" s="70" t="s">
        <v>7744</v>
      </c>
      <c r="D1632" s="40"/>
      <c r="E1632" s="8"/>
      <c r="F1632" s="40"/>
      <c r="G1632" s="8"/>
      <c r="H1632" s="40"/>
      <c r="I1632" s="8"/>
      <c r="J1632" s="8"/>
      <c r="K1632" s="8"/>
      <c r="L1632" s="40"/>
      <c r="M1632" s="8"/>
      <c r="N1632" s="40"/>
      <c r="O1632" s="8"/>
      <c r="P1632" s="40"/>
      <c r="Q1632" s="8"/>
      <c r="R1632" s="157">
        <f t="shared" si="257"/>
        <v>0</v>
      </c>
      <c r="S1632" s="9">
        <f t="shared" si="258"/>
        <v>0</v>
      </c>
      <c r="T1632" s="9" t="s">
        <v>7640</v>
      </c>
    </row>
    <row r="1633" spans="1:20" s="16" customFormat="1" ht="13.5" customHeight="1" x14ac:dyDescent="0.15">
      <c r="A1633" s="10">
        <v>87</v>
      </c>
      <c r="B1633" s="7" t="s">
        <v>7745</v>
      </c>
      <c r="C1633" s="70" t="s">
        <v>7746</v>
      </c>
      <c r="D1633" s="40"/>
      <c r="E1633" s="8"/>
      <c r="F1633" s="40"/>
      <c r="G1633" s="8"/>
      <c r="H1633" s="40"/>
      <c r="I1633" s="8"/>
      <c r="J1633" s="8"/>
      <c r="K1633" s="8"/>
      <c r="L1633" s="40"/>
      <c r="M1633" s="8"/>
      <c r="N1633" s="40"/>
      <c r="O1633" s="8"/>
      <c r="P1633" s="40"/>
      <c r="Q1633" s="8"/>
      <c r="R1633" s="157">
        <f t="shared" si="257"/>
        <v>0</v>
      </c>
      <c r="S1633" s="9">
        <f t="shared" si="258"/>
        <v>0</v>
      </c>
      <c r="T1633" s="9" t="s">
        <v>7640</v>
      </c>
    </row>
    <row r="1634" spans="1:20" s="16" customFormat="1" ht="13.5" customHeight="1" x14ac:dyDescent="0.15">
      <c r="A1634" s="10">
        <v>88</v>
      </c>
      <c r="B1634" s="7" t="s">
        <v>7797</v>
      </c>
      <c r="C1634" s="70" t="s">
        <v>7798</v>
      </c>
      <c r="D1634" s="40">
        <v>18</v>
      </c>
      <c r="E1634" s="8">
        <f t="shared" ref="E1634" si="266">ROUND(D1634/60*19,2)</f>
        <v>5.7</v>
      </c>
      <c r="F1634" s="40"/>
      <c r="G1634" s="8"/>
      <c r="H1634" s="40"/>
      <c r="I1634" s="8"/>
      <c r="J1634" s="8"/>
      <c r="K1634" s="8"/>
      <c r="L1634" s="40"/>
      <c r="M1634" s="8"/>
      <c r="N1634" s="40">
        <v>38</v>
      </c>
      <c r="O1634" s="8">
        <f t="shared" ref="O1634" si="267">ROUND(N1634*$U$3*3.5/3600,2)</f>
        <v>0.7</v>
      </c>
      <c r="P1634" s="40">
        <v>5</v>
      </c>
      <c r="Q1634" s="8">
        <f t="shared" ref="Q1634" si="268">ROUND(P1634*$U$3/60,2)</f>
        <v>1.58</v>
      </c>
      <c r="R1634" s="157">
        <f t="shared" si="257"/>
        <v>25.216666666666669</v>
      </c>
      <c r="S1634" s="9">
        <f t="shared" si="258"/>
        <v>7.98</v>
      </c>
      <c r="T1634" s="9" t="s">
        <v>7640</v>
      </c>
    </row>
    <row r="1635" spans="1:20" s="16" customFormat="1" ht="13.5" customHeight="1" x14ac:dyDescent="0.15">
      <c r="A1635" s="10">
        <v>89</v>
      </c>
      <c r="B1635" s="7" t="s">
        <v>1451</v>
      </c>
      <c r="C1635" s="70" t="s">
        <v>4955</v>
      </c>
      <c r="D1635" s="40"/>
      <c r="E1635" s="8"/>
      <c r="F1635" s="40"/>
      <c r="G1635" s="8"/>
      <c r="H1635" s="40"/>
      <c r="I1635" s="8"/>
      <c r="J1635" s="8"/>
      <c r="K1635" s="8"/>
      <c r="L1635" s="40"/>
      <c r="M1635" s="8"/>
      <c r="N1635" s="40"/>
      <c r="O1635" s="8"/>
      <c r="P1635" s="40"/>
      <c r="Q1635" s="8"/>
      <c r="R1635" s="157">
        <f t="shared" si="257"/>
        <v>0</v>
      </c>
      <c r="S1635" s="9">
        <f t="shared" si="258"/>
        <v>0</v>
      </c>
      <c r="T1635" s="9" t="s">
        <v>7640</v>
      </c>
    </row>
    <row r="1636" spans="1:20" s="16" customFormat="1" ht="13.5" customHeight="1" x14ac:dyDescent="0.15">
      <c r="A1636" s="10">
        <v>90</v>
      </c>
      <c r="B1636" s="7" t="s">
        <v>1450</v>
      </c>
      <c r="C1636" s="70" t="s">
        <v>4954</v>
      </c>
      <c r="D1636" s="40"/>
      <c r="E1636" s="8"/>
      <c r="F1636" s="40"/>
      <c r="G1636" s="8"/>
      <c r="H1636" s="40"/>
      <c r="I1636" s="8"/>
      <c r="J1636" s="8"/>
      <c r="K1636" s="8"/>
      <c r="L1636" s="40"/>
      <c r="M1636" s="8"/>
      <c r="N1636" s="40"/>
      <c r="O1636" s="8"/>
      <c r="P1636" s="40"/>
      <c r="Q1636" s="8"/>
      <c r="R1636" s="157">
        <f t="shared" si="257"/>
        <v>0</v>
      </c>
      <c r="S1636" s="9">
        <f t="shared" si="258"/>
        <v>0</v>
      </c>
      <c r="T1636" s="9" t="s">
        <v>7640</v>
      </c>
    </row>
    <row r="1637" spans="1:20" s="16" customFormat="1" ht="13.5" customHeight="1" x14ac:dyDescent="0.15">
      <c r="A1637" s="10">
        <v>91</v>
      </c>
      <c r="B1637" s="7" t="s">
        <v>7785</v>
      </c>
      <c r="C1637" s="70" t="s">
        <v>7786</v>
      </c>
      <c r="D1637" s="40"/>
      <c r="E1637" s="8"/>
      <c r="F1637" s="40"/>
      <c r="G1637" s="8"/>
      <c r="H1637" s="40"/>
      <c r="I1637" s="8"/>
      <c r="J1637" s="8"/>
      <c r="K1637" s="8"/>
      <c r="L1637" s="40"/>
      <c r="M1637" s="8"/>
      <c r="N1637" s="40"/>
      <c r="O1637" s="8"/>
      <c r="P1637" s="40"/>
      <c r="Q1637" s="8"/>
      <c r="R1637" s="157">
        <f t="shared" si="257"/>
        <v>0</v>
      </c>
      <c r="S1637" s="9">
        <f t="shared" si="258"/>
        <v>0</v>
      </c>
      <c r="T1637" s="9" t="s">
        <v>7640</v>
      </c>
    </row>
    <row r="1638" spans="1:20" s="16" customFormat="1" ht="13.5" customHeight="1" x14ac:dyDescent="0.15">
      <c r="A1638" s="10">
        <v>1</v>
      </c>
      <c r="B1638" s="7" t="s">
        <v>1956</v>
      </c>
      <c r="C1638" s="70" t="s">
        <v>3029</v>
      </c>
      <c r="D1638" s="40">
        <v>17.5</v>
      </c>
      <c r="E1638" s="8">
        <f t="shared" ref="E1638" si="269">ROUND(D1638/60*19,2)</f>
        <v>5.54</v>
      </c>
      <c r="F1638" s="40"/>
      <c r="G1638" s="8"/>
      <c r="H1638" s="40"/>
      <c r="I1638" s="8"/>
      <c r="J1638" s="8"/>
      <c r="K1638" s="8"/>
      <c r="L1638" s="40">
        <v>3</v>
      </c>
      <c r="M1638" s="8">
        <f t="shared" ref="M1638" si="270">ROUND(L1638/60*19,2)</f>
        <v>0.95</v>
      </c>
      <c r="N1638" s="40"/>
      <c r="O1638" s="8"/>
      <c r="P1638" s="40"/>
      <c r="Q1638" s="8"/>
      <c r="R1638" s="157">
        <f t="shared" ref="R1638:R1662" si="271">F1638+D1638+H1638+L1638+P1638+N1638*3.5/60</f>
        <v>20.5</v>
      </c>
      <c r="S1638" s="9">
        <f t="shared" ref="S1638:S1662" si="272">E1638+G1638+I1638+M1638+O1638+Q1638</f>
        <v>6.49</v>
      </c>
      <c r="T1638" s="9" t="s">
        <v>7640</v>
      </c>
    </row>
    <row r="1639" spans="1:20" s="16" customFormat="1" ht="13.5" customHeight="1" x14ac:dyDescent="0.15">
      <c r="A1639" s="10">
        <v>2</v>
      </c>
      <c r="B1639" s="7" t="s">
        <v>7805</v>
      </c>
      <c r="C1639" s="70" t="s">
        <v>7806</v>
      </c>
      <c r="D1639" s="40"/>
      <c r="E1639" s="8"/>
      <c r="F1639" s="40"/>
      <c r="G1639" s="8"/>
      <c r="H1639" s="40"/>
      <c r="I1639" s="8"/>
      <c r="J1639" s="8"/>
      <c r="K1639" s="8"/>
      <c r="L1639" s="40"/>
      <c r="M1639" s="8"/>
      <c r="N1639" s="40"/>
      <c r="O1639" s="8"/>
      <c r="P1639" s="40"/>
      <c r="Q1639" s="8"/>
      <c r="R1639" s="157">
        <f t="shared" si="271"/>
        <v>0</v>
      </c>
      <c r="S1639" s="9">
        <f t="shared" si="272"/>
        <v>0</v>
      </c>
      <c r="T1639" s="9" t="s">
        <v>7640</v>
      </c>
    </row>
    <row r="1640" spans="1:20" s="16" customFormat="1" ht="13.5" customHeight="1" x14ac:dyDescent="0.15">
      <c r="A1640" s="10">
        <v>3</v>
      </c>
      <c r="B1640" s="7" t="s">
        <v>7807</v>
      </c>
      <c r="C1640" s="70" t="s">
        <v>7808</v>
      </c>
      <c r="D1640" s="40">
        <v>46</v>
      </c>
      <c r="E1640" s="8">
        <f t="shared" ref="E1640:E1642" si="273">ROUND(D1640/60*19,2)</f>
        <v>14.57</v>
      </c>
      <c r="F1640" s="40"/>
      <c r="G1640" s="8"/>
      <c r="H1640" s="40">
        <v>486</v>
      </c>
      <c r="I1640" s="8">
        <f t="shared" ref="I1640" si="274">ROUND(H1640/60*19,2)</f>
        <v>153.9</v>
      </c>
      <c r="J1640" s="8"/>
      <c r="K1640" s="8"/>
      <c r="L1640" s="40">
        <v>10</v>
      </c>
      <c r="M1640" s="8">
        <f t="shared" ref="M1640:M1641" si="275">ROUND(L1640/60*19,2)</f>
        <v>3.17</v>
      </c>
      <c r="N1640" s="40"/>
      <c r="O1640" s="8"/>
      <c r="P1640" s="40"/>
      <c r="Q1640" s="8"/>
      <c r="R1640" s="157">
        <f t="shared" si="271"/>
        <v>542</v>
      </c>
      <c r="S1640" s="9">
        <f t="shared" si="272"/>
        <v>171.64</v>
      </c>
      <c r="T1640" s="9" t="s">
        <v>7640</v>
      </c>
    </row>
    <row r="1641" spans="1:20" s="16" customFormat="1" ht="13.5" customHeight="1" x14ac:dyDescent="0.15">
      <c r="A1641" s="10">
        <v>4</v>
      </c>
      <c r="B1641" s="7" t="s">
        <v>7809</v>
      </c>
      <c r="C1641" s="70" t="s">
        <v>7810</v>
      </c>
      <c r="D1641" s="40">
        <v>73</v>
      </c>
      <c r="E1641" s="8">
        <f t="shared" si="273"/>
        <v>23.12</v>
      </c>
      <c r="F1641" s="40"/>
      <c r="G1641" s="8"/>
      <c r="H1641" s="40"/>
      <c r="I1641" s="8"/>
      <c r="J1641" s="8"/>
      <c r="K1641" s="8"/>
      <c r="L1641" s="40">
        <v>5</v>
      </c>
      <c r="M1641" s="8">
        <f t="shared" si="275"/>
        <v>1.58</v>
      </c>
      <c r="N1641" s="40"/>
      <c r="O1641" s="8"/>
      <c r="P1641" s="40"/>
      <c r="Q1641" s="8"/>
      <c r="R1641" s="157">
        <f t="shared" si="271"/>
        <v>78</v>
      </c>
      <c r="S1641" s="9">
        <f t="shared" si="272"/>
        <v>24.700000000000003</v>
      </c>
      <c r="T1641" s="9" t="s">
        <v>7640</v>
      </c>
    </row>
    <row r="1642" spans="1:20" s="16" customFormat="1" ht="13.5" customHeight="1" x14ac:dyDescent="0.15">
      <c r="A1642" s="10">
        <v>5</v>
      </c>
      <c r="B1642" s="7" t="s">
        <v>6728</v>
      </c>
      <c r="C1642" s="70" t="s">
        <v>6729</v>
      </c>
      <c r="D1642" s="40">
        <v>15</v>
      </c>
      <c r="E1642" s="8">
        <f t="shared" si="273"/>
        <v>4.75</v>
      </c>
      <c r="F1642" s="40"/>
      <c r="G1642" s="8"/>
      <c r="H1642" s="40"/>
      <c r="I1642" s="8"/>
      <c r="J1642" s="8"/>
      <c r="K1642" s="8"/>
      <c r="L1642" s="40"/>
      <c r="M1642" s="8"/>
      <c r="N1642" s="40"/>
      <c r="O1642" s="8"/>
      <c r="P1642" s="40"/>
      <c r="Q1642" s="8"/>
      <c r="R1642" s="157">
        <f t="shared" si="271"/>
        <v>15</v>
      </c>
      <c r="S1642" s="9">
        <f t="shared" si="272"/>
        <v>4.75</v>
      </c>
      <c r="T1642" s="9" t="s">
        <v>7640</v>
      </c>
    </row>
    <row r="1643" spans="1:20" s="16" customFormat="1" ht="13.5" customHeight="1" x14ac:dyDescent="0.15">
      <c r="A1643" s="10">
        <v>6</v>
      </c>
      <c r="B1643" s="7" t="s">
        <v>7811</v>
      </c>
      <c r="C1643" s="70" t="s">
        <v>7812</v>
      </c>
      <c r="D1643" s="40"/>
      <c r="E1643" s="8"/>
      <c r="F1643" s="40"/>
      <c r="G1643" s="8"/>
      <c r="H1643" s="40"/>
      <c r="I1643" s="8"/>
      <c r="J1643" s="8"/>
      <c r="K1643" s="8"/>
      <c r="L1643" s="40"/>
      <c r="M1643" s="8"/>
      <c r="N1643" s="40"/>
      <c r="O1643" s="8"/>
      <c r="P1643" s="40"/>
      <c r="Q1643" s="8"/>
      <c r="R1643" s="157">
        <f t="shared" si="271"/>
        <v>0</v>
      </c>
      <c r="S1643" s="9">
        <f t="shared" si="272"/>
        <v>0</v>
      </c>
      <c r="T1643" s="9" t="s">
        <v>7640</v>
      </c>
    </row>
    <row r="1644" spans="1:20" s="16" customFormat="1" ht="13.5" customHeight="1" x14ac:dyDescent="0.15">
      <c r="A1644" s="10">
        <v>7</v>
      </c>
      <c r="B1644" s="7" t="s">
        <v>7813</v>
      </c>
      <c r="C1644" s="70" t="s">
        <v>7814</v>
      </c>
      <c r="D1644" s="40">
        <v>23.5</v>
      </c>
      <c r="E1644" s="8">
        <f t="shared" ref="E1644:E1647" si="276">ROUND(D1644/60*19,2)</f>
        <v>7.44</v>
      </c>
      <c r="F1644" s="40"/>
      <c r="G1644" s="8"/>
      <c r="H1644" s="40"/>
      <c r="I1644" s="8"/>
      <c r="J1644" s="8"/>
      <c r="K1644" s="8"/>
      <c r="L1644" s="40">
        <v>4</v>
      </c>
      <c r="M1644" s="8">
        <f t="shared" ref="M1644:M1646" si="277">ROUND(L1644/60*19,2)</f>
        <v>1.27</v>
      </c>
      <c r="N1644" s="40"/>
      <c r="O1644" s="8"/>
      <c r="P1644" s="40"/>
      <c r="Q1644" s="8"/>
      <c r="R1644" s="157">
        <f t="shared" si="271"/>
        <v>27.5</v>
      </c>
      <c r="S1644" s="9">
        <f t="shared" si="272"/>
        <v>8.7100000000000009</v>
      </c>
      <c r="T1644" s="9" t="s">
        <v>7640</v>
      </c>
    </row>
    <row r="1646" spans="1:20" s="16" customFormat="1" ht="13.5" customHeight="1" x14ac:dyDescent="0.15">
      <c r="A1646" s="10">
        <v>9</v>
      </c>
      <c r="B1646" s="7" t="s">
        <v>7817</v>
      </c>
      <c r="C1646" s="70" t="s">
        <v>7818</v>
      </c>
      <c r="D1646" s="40">
        <v>76.8</v>
      </c>
      <c r="E1646" s="8">
        <f t="shared" si="276"/>
        <v>24.32</v>
      </c>
      <c r="F1646" s="40"/>
      <c r="G1646" s="8"/>
      <c r="H1646" s="40"/>
      <c r="I1646" s="8"/>
      <c r="J1646" s="8"/>
      <c r="K1646" s="8"/>
      <c r="L1646" s="40">
        <v>3.5</v>
      </c>
      <c r="M1646" s="8">
        <f t="shared" si="277"/>
        <v>1.1100000000000001</v>
      </c>
      <c r="N1646" s="40"/>
      <c r="O1646" s="8"/>
      <c r="P1646" s="40"/>
      <c r="Q1646" s="8"/>
      <c r="R1646" s="157">
        <f t="shared" si="271"/>
        <v>80.3</v>
      </c>
      <c r="S1646" s="9">
        <f t="shared" si="272"/>
        <v>25.43</v>
      </c>
      <c r="T1646" s="9" t="s">
        <v>7640</v>
      </c>
    </row>
    <row r="1647" spans="1:20" s="16" customFormat="1" ht="13.5" customHeight="1" x14ac:dyDescent="0.15">
      <c r="A1647" s="10">
        <v>10</v>
      </c>
      <c r="B1647" s="7" t="s">
        <v>7819</v>
      </c>
      <c r="C1647" s="70" t="s">
        <v>7820</v>
      </c>
      <c r="D1647" s="40">
        <v>16.5</v>
      </c>
      <c r="E1647" s="8">
        <f t="shared" si="276"/>
        <v>5.23</v>
      </c>
      <c r="F1647" s="40"/>
      <c r="G1647" s="8"/>
      <c r="H1647" s="40"/>
      <c r="I1647" s="8"/>
      <c r="J1647" s="8"/>
      <c r="K1647" s="8"/>
      <c r="L1647" s="40"/>
      <c r="M1647" s="8"/>
      <c r="N1647" s="40"/>
      <c r="O1647" s="8"/>
      <c r="P1647" s="40"/>
      <c r="Q1647" s="8"/>
      <c r="R1647" s="157">
        <f t="shared" si="271"/>
        <v>16.5</v>
      </c>
      <c r="S1647" s="9">
        <f t="shared" si="272"/>
        <v>5.23</v>
      </c>
      <c r="T1647" s="9" t="s">
        <v>7640</v>
      </c>
    </row>
    <row r="1648" spans="1:20" s="16" customFormat="1" ht="13.5" customHeight="1" x14ac:dyDescent="0.15">
      <c r="A1648" s="10">
        <v>11</v>
      </c>
      <c r="B1648" s="7" t="s">
        <v>7821</v>
      </c>
      <c r="C1648" s="70" t="s">
        <v>7822</v>
      </c>
      <c r="D1648" s="40"/>
      <c r="E1648" s="8"/>
      <c r="F1648" s="40"/>
      <c r="G1648" s="8"/>
      <c r="H1648" s="40"/>
      <c r="I1648" s="8"/>
      <c r="J1648" s="8"/>
      <c r="K1648" s="8"/>
      <c r="L1648" s="40"/>
      <c r="M1648" s="8"/>
      <c r="N1648" s="40"/>
      <c r="O1648" s="8"/>
      <c r="P1648" s="40"/>
      <c r="Q1648" s="8"/>
      <c r="R1648" s="157">
        <f t="shared" si="271"/>
        <v>0</v>
      </c>
      <c r="S1648" s="9">
        <f t="shared" si="272"/>
        <v>0</v>
      </c>
      <c r="T1648" s="9" t="s">
        <v>7640</v>
      </c>
    </row>
    <row r="1649" spans="1:20" s="16" customFormat="1" ht="13.5" customHeight="1" x14ac:dyDescent="0.15">
      <c r="A1649" s="10">
        <v>12</v>
      </c>
      <c r="B1649" s="7" t="s">
        <v>7823</v>
      </c>
      <c r="C1649" s="70" t="s">
        <v>7824</v>
      </c>
      <c r="D1649" s="40">
        <v>15</v>
      </c>
      <c r="E1649" s="8">
        <f t="shared" ref="E1649:E1655" si="278">ROUND(D1649/60*19,2)</f>
        <v>4.75</v>
      </c>
      <c r="F1649" s="40"/>
      <c r="G1649" s="8"/>
      <c r="H1649" s="40"/>
      <c r="I1649" s="8"/>
      <c r="J1649" s="8"/>
      <c r="K1649" s="8"/>
      <c r="L1649" s="40"/>
      <c r="M1649" s="8"/>
      <c r="N1649" s="40"/>
      <c r="O1649" s="8"/>
      <c r="P1649" s="40"/>
      <c r="Q1649" s="8"/>
      <c r="R1649" s="157">
        <f t="shared" si="271"/>
        <v>15</v>
      </c>
      <c r="S1649" s="9">
        <f t="shared" si="272"/>
        <v>4.75</v>
      </c>
      <c r="T1649" s="9" t="s">
        <v>7640</v>
      </c>
    </row>
    <row r="1650" spans="1:20" s="16" customFormat="1" ht="13.5" customHeight="1" x14ac:dyDescent="0.15">
      <c r="A1650" s="10">
        <v>13</v>
      </c>
      <c r="B1650" s="7" t="s">
        <v>7825</v>
      </c>
      <c r="C1650" s="70" t="s">
        <v>7826</v>
      </c>
      <c r="D1650" s="40">
        <v>23.5</v>
      </c>
      <c r="E1650" s="8">
        <f t="shared" si="278"/>
        <v>7.44</v>
      </c>
      <c r="F1650" s="40"/>
      <c r="G1650" s="8"/>
      <c r="H1650" s="40"/>
      <c r="I1650" s="8"/>
      <c r="J1650" s="8"/>
      <c r="K1650" s="8"/>
      <c r="L1650" s="40">
        <v>4</v>
      </c>
      <c r="M1650" s="8">
        <f t="shared" ref="M1650" si="279">ROUND(L1650/60*19,2)</f>
        <v>1.27</v>
      </c>
      <c r="N1650" s="40"/>
      <c r="O1650" s="8"/>
      <c r="P1650" s="40"/>
      <c r="Q1650" s="8"/>
      <c r="R1650" s="157">
        <f t="shared" si="271"/>
        <v>27.5</v>
      </c>
      <c r="S1650" s="9">
        <f t="shared" si="272"/>
        <v>8.7100000000000009</v>
      </c>
      <c r="T1650" s="9" t="s">
        <v>7640</v>
      </c>
    </row>
    <row r="1651" spans="1:20" s="16" customFormat="1" ht="13.5" customHeight="1" x14ac:dyDescent="0.15">
      <c r="A1651" s="10">
        <v>14</v>
      </c>
      <c r="B1651" s="7" t="s">
        <v>7827</v>
      </c>
      <c r="C1651" s="70" t="s">
        <v>7828</v>
      </c>
      <c r="D1651" s="40">
        <v>20.5</v>
      </c>
      <c r="E1651" s="8">
        <f t="shared" si="278"/>
        <v>6.49</v>
      </c>
      <c r="F1651" s="40"/>
      <c r="G1651" s="8"/>
      <c r="H1651" s="40"/>
      <c r="I1651" s="8"/>
      <c r="J1651" s="8"/>
      <c r="K1651" s="8"/>
      <c r="L1651" s="40"/>
      <c r="M1651" s="8"/>
      <c r="N1651" s="40"/>
      <c r="O1651" s="8"/>
      <c r="P1651" s="40"/>
      <c r="Q1651" s="8"/>
      <c r="R1651" s="157">
        <f t="shared" si="271"/>
        <v>20.5</v>
      </c>
      <c r="S1651" s="9">
        <f t="shared" si="272"/>
        <v>6.49</v>
      </c>
      <c r="T1651" s="9" t="s">
        <v>7640</v>
      </c>
    </row>
    <row r="1652" spans="1:20" s="16" customFormat="1" ht="13.5" customHeight="1" x14ac:dyDescent="0.15">
      <c r="A1652" s="10">
        <v>15</v>
      </c>
      <c r="B1652" s="7" t="s">
        <v>7829</v>
      </c>
      <c r="C1652" s="70" t="s">
        <v>7830</v>
      </c>
      <c r="D1652" s="40">
        <v>17.5</v>
      </c>
      <c r="E1652" s="8">
        <f t="shared" si="278"/>
        <v>5.54</v>
      </c>
      <c r="F1652" s="40"/>
      <c r="G1652" s="8"/>
      <c r="H1652" s="40"/>
      <c r="I1652" s="8"/>
      <c r="J1652" s="8"/>
      <c r="K1652" s="8"/>
      <c r="L1652" s="40"/>
      <c r="M1652" s="8"/>
      <c r="N1652" s="40"/>
      <c r="O1652" s="8"/>
      <c r="P1652" s="40"/>
      <c r="Q1652" s="8"/>
      <c r="R1652" s="157">
        <f t="shared" si="271"/>
        <v>17.5</v>
      </c>
      <c r="S1652" s="9">
        <f t="shared" si="272"/>
        <v>5.54</v>
      </c>
      <c r="T1652" s="9" t="s">
        <v>7640</v>
      </c>
    </row>
    <row r="1653" spans="1:20" s="16" customFormat="1" ht="13.5" customHeight="1" x14ac:dyDescent="0.15">
      <c r="A1653" s="10">
        <v>16</v>
      </c>
      <c r="B1653" s="7" t="s">
        <v>7831</v>
      </c>
      <c r="C1653" s="70" t="s">
        <v>7832</v>
      </c>
      <c r="D1653" s="40">
        <v>21.2</v>
      </c>
      <c r="E1653" s="8">
        <f t="shared" si="278"/>
        <v>6.71</v>
      </c>
      <c r="F1653" s="40"/>
      <c r="G1653" s="8"/>
      <c r="H1653" s="40"/>
      <c r="I1653" s="8"/>
      <c r="J1653" s="8"/>
      <c r="K1653" s="8"/>
      <c r="L1653" s="40"/>
      <c r="M1653" s="8"/>
      <c r="N1653" s="40"/>
      <c r="O1653" s="8"/>
      <c r="P1653" s="40"/>
      <c r="Q1653" s="8"/>
      <c r="R1653" s="157">
        <f t="shared" si="271"/>
        <v>21.2</v>
      </c>
      <c r="S1653" s="9">
        <f t="shared" si="272"/>
        <v>6.71</v>
      </c>
      <c r="T1653" s="9" t="s">
        <v>7640</v>
      </c>
    </row>
    <row r="1654" spans="1:20" s="16" customFormat="1" ht="13.5" customHeight="1" x14ac:dyDescent="0.15">
      <c r="A1654" s="10">
        <v>17</v>
      </c>
      <c r="B1654" s="7" t="s">
        <v>7833</v>
      </c>
      <c r="C1654" s="70" t="s">
        <v>7834</v>
      </c>
      <c r="D1654" s="40">
        <v>76.5</v>
      </c>
      <c r="E1654" s="8">
        <f t="shared" si="278"/>
        <v>24.23</v>
      </c>
      <c r="F1654" s="40"/>
      <c r="G1654" s="8"/>
      <c r="H1654" s="40"/>
      <c r="I1654" s="8"/>
      <c r="J1654" s="8"/>
      <c r="K1654" s="8"/>
      <c r="L1654" s="40">
        <v>3.5</v>
      </c>
      <c r="M1654" s="8">
        <f t="shared" ref="M1654:M1655" si="280">ROUND(L1654/60*19,2)</f>
        <v>1.1100000000000001</v>
      </c>
      <c r="N1654" s="40"/>
      <c r="O1654" s="8"/>
      <c r="P1654" s="40"/>
      <c r="Q1654" s="8"/>
      <c r="R1654" s="157">
        <f t="shared" si="271"/>
        <v>80</v>
      </c>
      <c r="S1654" s="9">
        <f t="shared" si="272"/>
        <v>25.34</v>
      </c>
      <c r="T1654" s="9" t="s">
        <v>7640</v>
      </c>
    </row>
    <row r="1655" spans="1:20" s="16" customFormat="1" ht="13.5" customHeight="1" x14ac:dyDescent="0.15">
      <c r="A1655" s="10">
        <v>18</v>
      </c>
      <c r="B1655" s="7" t="s">
        <v>7857</v>
      </c>
      <c r="C1655" s="70" t="s">
        <v>7858</v>
      </c>
      <c r="D1655" s="40">
        <v>19.5</v>
      </c>
      <c r="E1655" s="8">
        <f t="shared" si="278"/>
        <v>6.18</v>
      </c>
      <c r="F1655" s="40"/>
      <c r="G1655" s="8"/>
      <c r="H1655" s="40"/>
      <c r="I1655" s="8"/>
      <c r="J1655" s="8"/>
      <c r="K1655" s="8"/>
      <c r="L1655" s="40">
        <v>7</v>
      </c>
      <c r="M1655" s="8">
        <f t="shared" si="280"/>
        <v>2.2200000000000002</v>
      </c>
      <c r="N1655" s="40"/>
      <c r="O1655" s="8"/>
      <c r="P1655" s="40"/>
      <c r="Q1655" s="8"/>
      <c r="R1655" s="157">
        <f t="shared" si="271"/>
        <v>26.5</v>
      </c>
      <c r="S1655" s="9">
        <f t="shared" si="272"/>
        <v>8.4</v>
      </c>
      <c r="T1655" s="9" t="s">
        <v>7640</v>
      </c>
    </row>
    <row r="1656" spans="1:20" s="16" customFormat="1" ht="13.5" customHeight="1" x14ac:dyDescent="0.15">
      <c r="A1656" s="10">
        <v>19</v>
      </c>
      <c r="B1656" s="7" t="s">
        <v>7859</v>
      </c>
      <c r="C1656" s="70" t="s">
        <v>7860</v>
      </c>
      <c r="D1656" s="40"/>
      <c r="E1656" s="8"/>
      <c r="F1656" s="40"/>
      <c r="G1656" s="8"/>
      <c r="H1656" s="40"/>
      <c r="I1656" s="8"/>
      <c r="J1656" s="8"/>
      <c r="K1656" s="8"/>
      <c r="L1656" s="40"/>
      <c r="M1656" s="8"/>
      <c r="N1656" s="40"/>
      <c r="O1656" s="8"/>
      <c r="P1656" s="40">
        <v>5</v>
      </c>
      <c r="Q1656" s="8">
        <f t="shared" ref="Q1656:Q1657" si="281">ROUND(P1656/60*19,2)</f>
        <v>1.58</v>
      </c>
      <c r="R1656" s="157">
        <f t="shared" si="271"/>
        <v>5</v>
      </c>
      <c r="S1656" s="9">
        <f t="shared" si="272"/>
        <v>1.58</v>
      </c>
      <c r="T1656" s="9" t="s">
        <v>7640</v>
      </c>
    </row>
    <row r="1657" spans="1:20" s="16" customFormat="1" ht="13.5" customHeight="1" x14ac:dyDescent="0.15">
      <c r="A1657" s="10">
        <v>20</v>
      </c>
      <c r="B1657" s="7" t="s">
        <v>7861</v>
      </c>
      <c r="C1657" s="70" t="s">
        <v>7862</v>
      </c>
      <c r="D1657" s="40"/>
      <c r="E1657" s="8"/>
      <c r="F1657" s="40"/>
      <c r="G1657" s="8"/>
      <c r="H1657" s="40"/>
      <c r="I1657" s="8"/>
      <c r="J1657" s="8"/>
      <c r="K1657" s="8"/>
      <c r="L1657" s="40"/>
      <c r="M1657" s="8"/>
      <c r="N1657" s="40"/>
      <c r="O1657" s="8"/>
      <c r="P1657" s="40">
        <v>8</v>
      </c>
      <c r="Q1657" s="8">
        <f t="shared" si="281"/>
        <v>2.5299999999999998</v>
      </c>
      <c r="R1657" s="157">
        <f t="shared" si="271"/>
        <v>8</v>
      </c>
      <c r="S1657" s="9">
        <f t="shared" si="272"/>
        <v>2.5299999999999998</v>
      </c>
      <c r="T1657" s="9" t="s">
        <v>7640</v>
      </c>
    </row>
    <row r="1658" spans="1:20" s="16" customFormat="1" ht="13.5" customHeight="1" x14ac:dyDescent="0.15">
      <c r="A1658" s="10">
        <v>21</v>
      </c>
      <c r="B1658" s="7" t="s">
        <v>7840</v>
      </c>
      <c r="C1658" s="70" t="s">
        <v>7841</v>
      </c>
      <c r="D1658" s="40">
        <v>135.5</v>
      </c>
      <c r="E1658" s="8">
        <f t="shared" ref="E1658:E1662" si="282">ROUND(D1658/60*19,2)</f>
        <v>42.91</v>
      </c>
      <c r="F1658" s="40"/>
      <c r="G1658" s="8"/>
      <c r="H1658" s="40"/>
      <c r="I1658" s="8"/>
      <c r="J1658" s="8"/>
      <c r="K1658" s="8"/>
      <c r="L1658" s="40"/>
      <c r="M1658" s="8"/>
      <c r="N1658" s="40"/>
      <c r="O1658" s="8"/>
      <c r="P1658" s="40"/>
      <c r="Q1658" s="8"/>
      <c r="R1658" s="157">
        <f t="shared" si="271"/>
        <v>135.5</v>
      </c>
      <c r="S1658" s="9">
        <f t="shared" si="272"/>
        <v>42.91</v>
      </c>
      <c r="T1658" s="9" t="s">
        <v>7640</v>
      </c>
    </row>
    <row r="1659" spans="1:20" s="16" customFormat="1" ht="13.5" customHeight="1" x14ac:dyDescent="0.15">
      <c r="A1659" s="10">
        <v>22</v>
      </c>
      <c r="B1659" s="7" t="s">
        <v>7842</v>
      </c>
      <c r="C1659" s="70" t="s">
        <v>7843</v>
      </c>
      <c r="D1659" s="40">
        <v>135.5</v>
      </c>
      <c r="E1659" s="8">
        <f t="shared" si="282"/>
        <v>42.91</v>
      </c>
      <c r="F1659" s="40"/>
      <c r="G1659" s="8"/>
      <c r="H1659" s="40"/>
      <c r="I1659" s="8"/>
      <c r="J1659" s="8"/>
      <c r="K1659" s="8"/>
      <c r="L1659" s="40"/>
      <c r="M1659" s="8"/>
      <c r="N1659" s="40"/>
      <c r="O1659" s="8"/>
      <c r="P1659" s="40"/>
      <c r="Q1659" s="8"/>
      <c r="R1659" s="157">
        <f t="shared" si="271"/>
        <v>135.5</v>
      </c>
      <c r="S1659" s="9">
        <f t="shared" si="272"/>
        <v>42.91</v>
      </c>
      <c r="T1659" s="9" t="s">
        <v>7640</v>
      </c>
    </row>
    <row r="1660" spans="1:20" s="16" customFormat="1" ht="13.5" customHeight="1" x14ac:dyDescent="0.15">
      <c r="A1660" s="10">
        <v>23</v>
      </c>
      <c r="B1660" s="7" t="s">
        <v>7863</v>
      </c>
      <c r="C1660" s="70" t="s">
        <v>7864</v>
      </c>
      <c r="D1660" s="40">
        <v>46</v>
      </c>
      <c r="E1660" s="8">
        <f t="shared" si="282"/>
        <v>14.57</v>
      </c>
      <c r="F1660" s="40"/>
      <c r="G1660" s="8"/>
      <c r="H1660" s="40">
        <v>486</v>
      </c>
      <c r="I1660" s="8">
        <f t="shared" ref="I1660" si="283">ROUND(H1660/60*19,2)</f>
        <v>153.9</v>
      </c>
      <c r="J1660" s="8"/>
      <c r="K1660" s="8"/>
      <c r="L1660" s="40">
        <v>10</v>
      </c>
      <c r="M1660" s="8">
        <f t="shared" ref="M1660:M1662" si="284">ROUND(L1660/60*19,2)</f>
        <v>3.17</v>
      </c>
      <c r="N1660" s="40"/>
      <c r="O1660" s="8"/>
      <c r="P1660" s="40"/>
      <c r="Q1660" s="8"/>
      <c r="R1660" s="157">
        <f t="shared" si="271"/>
        <v>542</v>
      </c>
      <c r="S1660" s="9">
        <f t="shared" si="272"/>
        <v>171.64</v>
      </c>
      <c r="T1660" s="9" t="s">
        <v>7640</v>
      </c>
    </row>
    <row r="1661" spans="1:20" s="16" customFormat="1" ht="13.5" customHeight="1" x14ac:dyDescent="0.15">
      <c r="A1661" s="10">
        <v>24</v>
      </c>
      <c r="B1661" s="7" t="s">
        <v>7865</v>
      </c>
      <c r="C1661" s="70" t="s">
        <v>7866</v>
      </c>
      <c r="D1661" s="40">
        <v>21.2</v>
      </c>
      <c r="E1661" s="8">
        <f t="shared" si="282"/>
        <v>6.71</v>
      </c>
      <c r="F1661" s="40"/>
      <c r="G1661" s="8"/>
      <c r="H1661" s="40"/>
      <c r="I1661" s="8"/>
      <c r="J1661" s="8"/>
      <c r="K1661" s="8"/>
      <c r="L1661" s="40">
        <v>3</v>
      </c>
      <c r="M1661" s="8">
        <f t="shared" si="284"/>
        <v>0.95</v>
      </c>
      <c r="N1661" s="40"/>
      <c r="O1661" s="8"/>
      <c r="P1661" s="40"/>
      <c r="Q1661" s="8"/>
      <c r="R1661" s="157">
        <f t="shared" si="271"/>
        <v>24.2</v>
      </c>
      <c r="S1661" s="9">
        <f t="shared" si="272"/>
        <v>7.66</v>
      </c>
      <c r="T1661" s="9" t="s">
        <v>7640</v>
      </c>
    </row>
    <row r="1662" spans="1:20" s="16" customFormat="1" ht="13.5" customHeight="1" x14ac:dyDescent="0.15">
      <c r="A1662" s="10">
        <v>25</v>
      </c>
      <c r="B1662" s="7" t="s">
        <v>7867</v>
      </c>
      <c r="C1662" s="70" t="s">
        <v>7868</v>
      </c>
      <c r="D1662" s="40">
        <v>65</v>
      </c>
      <c r="E1662" s="8">
        <f t="shared" si="282"/>
        <v>20.58</v>
      </c>
      <c r="F1662" s="40"/>
      <c r="G1662" s="8"/>
      <c r="H1662" s="40"/>
      <c r="I1662" s="8"/>
      <c r="J1662" s="8"/>
      <c r="K1662" s="8"/>
      <c r="L1662" s="40">
        <v>3</v>
      </c>
      <c r="M1662" s="8">
        <f t="shared" si="284"/>
        <v>0.95</v>
      </c>
      <c r="N1662" s="40"/>
      <c r="O1662" s="8"/>
      <c r="P1662" s="40"/>
      <c r="Q1662" s="8"/>
      <c r="R1662" s="157">
        <f t="shared" si="271"/>
        <v>68</v>
      </c>
      <c r="S1662" s="9">
        <f t="shared" si="272"/>
        <v>21.529999999999998</v>
      </c>
      <c r="T1662" s="9" t="s">
        <v>7640</v>
      </c>
    </row>
    <row r="1663" spans="1:20" s="16" customFormat="1" ht="13.5" customHeight="1" x14ac:dyDescent="0.15">
      <c r="A1663" s="10">
        <v>26</v>
      </c>
      <c r="B1663" s="7" t="s">
        <v>7724</v>
      </c>
      <c r="C1663" s="70" t="s">
        <v>7723</v>
      </c>
      <c r="D1663" s="40">
        <v>46</v>
      </c>
      <c r="E1663" s="8">
        <f>ROUND(D1663/60*19,2)</f>
        <v>14.57</v>
      </c>
      <c r="F1663" s="40"/>
      <c r="G1663" s="8"/>
      <c r="H1663" s="40">
        <v>486</v>
      </c>
      <c r="I1663" s="8">
        <f t="shared" ref="I1663" si="285">ROUND(H1663/60*19,2)</f>
        <v>153.9</v>
      </c>
      <c r="J1663" s="8"/>
      <c r="K1663" s="8"/>
      <c r="L1663" s="40"/>
      <c r="M1663" s="8"/>
      <c r="N1663" s="40"/>
      <c r="O1663" s="8"/>
      <c r="P1663" s="40">
        <v>8</v>
      </c>
      <c r="Q1663" s="8">
        <f>ROUND(P1663*$U$3/60,2)</f>
        <v>2.5299999999999998</v>
      </c>
      <c r="R1663" s="157">
        <f>F1663+D1663+H1663+L1663+P1663+N1663*3.5/60</f>
        <v>540</v>
      </c>
      <c r="S1663" s="9">
        <f>E1663+G1663+I1663+M1663+O1663+Q1663</f>
        <v>171</v>
      </c>
      <c r="T1663" s="9" t="s">
        <v>7640</v>
      </c>
    </row>
    <row r="1664" spans="1:20" s="16" customFormat="1" ht="13.5" customHeight="1" x14ac:dyDescent="0.15">
      <c r="A1664" s="10">
        <v>27</v>
      </c>
      <c r="B1664" s="7" t="s">
        <v>7722</v>
      </c>
      <c r="C1664" s="70" t="s">
        <v>7723</v>
      </c>
      <c r="D1664" s="40">
        <v>46</v>
      </c>
      <c r="E1664" s="8">
        <f>ROUND(D1664/60*19,2)</f>
        <v>14.57</v>
      </c>
      <c r="F1664" s="40"/>
      <c r="G1664" s="8"/>
      <c r="H1664" s="40">
        <v>486</v>
      </c>
      <c r="I1664" s="8">
        <f t="shared" ref="I1664:I1665" si="286">ROUND(H1664/60*19,2)</f>
        <v>153.9</v>
      </c>
      <c r="J1664" s="8"/>
      <c r="K1664" s="8"/>
      <c r="L1664" s="40"/>
      <c r="M1664" s="8"/>
      <c r="N1664" s="40"/>
      <c r="O1664" s="8"/>
      <c r="P1664" s="40">
        <v>8</v>
      </c>
      <c r="Q1664" s="8">
        <f>ROUND(P1664*$U$3/60,2)</f>
        <v>2.5299999999999998</v>
      </c>
      <c r="R1664" s="157">
        <f>F1664+D1664+H1664+L1664+P1664+N1664*3.5/60</f>
        <v>540</v>
      </c>
      <c r="S1664" s="9">
        <f>E1664+G1664+I1664+M1664+O1664+Q1664</f>
        <v>171</v>
      </c>
      <c r="T1664" s="9" t="s">
        <v>7640</v>
      </c>
    </row>
    <row r="1665" spans="1:20" s="16" customFormat="1" ht="13.5" customHeight="1" x14ac:dyDescent="0.15">
      <c r="A1665" s="10">
        <v>28</v>
      </c>
      <c r="B1665" s="7" t="s">
        <v>7725</v>
      </c>
      <c r="C1665" s="70" t="s">
        <v>7723</v>
      </c>
      <c r="D1665" s="40">
        <v>46</v>
      </c>
      <c r="E1665" s="8">
        <f>ROUND(D1665/60*19,2)</f>
        <v>14.57</v>
      </c>
      <c r="F1665" s="40"/>
      <c r="G1665" s="8"/>
      <c r="H1665" s="40">
        <v>486</v>
      </c>
      <c r="I1665" s="8">
        <f t="shared" si="286"/>
        <v>153.9</v>
      </c>
      <c r="J1665" s="8"/>
      <c r="K1665" s="8"/>
      <c r="L1665" s="40"/>
      <c r="M1665" s="8"/>
      <c r="N1665" s="40"/>
      <c r="O1665" s="8"/>
      <c r="P1665" s="40">
        <v>8</v>
      </c>
      <c r="Q1665" s="8">
        <f>ROUND(P1665*$U$3/60,2)</f>
        <v>2.5299999999999998</v>
      </c>
      <c r="R1665" s="157">
        <f>F1665+D1665+H1665+L1665+P1665+N1665*3.5/60</f>
        <v>540</v>
      </c>
      <c r="S1665" s="9">
        <f>E1665+G1665+I1665+M1665+O1665+Q1665</f>
        <v>171</v>
      </c>
      <c r="T1665" s="9" t="s">
        <v>7640</v>
      </c>
    </row>
    <row r="1666" spans="1:20" s="16" customFormat="1" ht="13.5" customHeight="1" x14ac:dyDescent="0.15">
      <c r="A1666" s="10">
        <v>1</v>
      </c>
      <c r="B1666" s="7" t="s">
        <v>7615</v>
      </c>
      <c r="C1666" s="70" t="s">
        <v>7616</v>
      </c>
      <c r="D1666" s="40"/>
      <c r="E1666" s="8"/>
      <c r="F1666" s="40"/>
      <c r="G1666" s="8"/>
      <c r="H1666" s="40"/>
      <c r="I1666" s="8"/>
      <c r="J1666" s="8"/>
      <c r="K1666" s="8"/>
      <c r="L1666" s="40"/>
      <c r="M1666" s="8"/>
      <c r="N1666" s="40"/>
      <c r="O1666" s="8"/>
      <c r="P1666" s="40"/>
      <c r="Q1666" s="8"/>
      <c r="R1666" s="157">
        <f t="shared" ref="R1666:R1712" si="287">F1666+D1666+H1666+L1666+P1666+N1666*3.5/60</f>
        <v>0</v>
      </c>
      <c r="S1666" s="9">
        <f t="shared" ref="S1666:S1712" si="288">E1666+G1666+I1666+M1666+O1666+Q1666</f>
        <v>0</v>
      </c>
      <c r="T1666" s="9" t="s">
        <v>7640</v>
      </c>
    </row>
    <row r="1668" spans="1:20" s="16" customFormat="1" ht="13.5" customHeight="1" x14ac:dyDescent="0.15">
      <c r="A1668" s="10">
        <v>3</v>
      </c>
      <c r="B1668" s="7" t="s">
        <v>7882</v>
      </c>
      <c r="C1668" s="70" t="s">
        <v>7883</v>
      </c>
      <c r="D1668" s="40">
        <v>125</v>
      </c>
      <c r="E1668" s="8">
        <f t="shared" ref="E1668:E1669" si="289">ROUND(D1668/60*19,2)</f>
        <v>39.58</v>
      </c>
      <c r="F1668" s="40"/>
      <c r="G1668" s="8"/>
      <c r="H1668" s="40">
        <v>375</v>
      </c>
      <c r="I1668" s="8">
        <f t="shared" ref="I1668" si="290">ROUND(H1668/60*19,2)</f>
        <v>118.75</v>
      </c>
      <c r="J1668" s="8"/>
      <c r="K1668" s="8"/>
      <c r="L1668" s="40">
        <v>5</v>
      </c>
      <c r="M1668" s="8">
        <f t="shared" ref="M1668" si="291">ROUND(L1668/60*19,2)</f>
        <v>1.58</v>
      </c>
      <c r="N1668" s="40"/>
      <c r="O1668" s="8"/>
      <c r="P1668" s="40"/>
      <c r="Q1668" s="8"/>
      <c r="R1668" s="157">
        <f t="shared" si="287"/>
        <v>505</v>
      </c>
      <c r="S1668" s="9">
        <f t="shared" si="288"/>
        <v>159.91</v>
      </c>
      <c r="T1668" s="9" t="s">
        <v>7640</v>
      </c>
    </row>
    <row r="1669" spans="1:20" s="16" customFormat="1" ht="13.5" customHeight="1" x14ac:dyDescent="0.15">
      <c r="A1669" s="10">
        <v>4</v>
      </c>
      <c r="B1669" s="7" t="s">
        <v>7884</v>
      </c>
      <c r="C1669" s="70" t="s">
        <v>7885</v>
      </c>
      <c r="D1669" s="40">
        <v>18.5</v>
      </c>
      <c r="E1669" s="8">
        <f t="shared" si="289"/>
        <v>5.86</v>
      </c>
      <c r="F1669" s="40"/>
      <c r="G1669" s="8"/>
      <c r="H1669" s="40"/>
      <c r="I1669" s="8"/>
      <c r="J1669" s="8"/>
      <c r="K1669" s="8"/>
      <c r="L1669" s="40"/>
      <c r="M1669" s="8"/>
      <c r="N1669" s="40"/>
      <c r="O1669" s="8"/>
      <c r="P1669" s="40"/>
      <c r="Q1669" s="8"/>
      <c r="R1669" s="157">
        <f t="shared" si="287"/>
        <v>18.5</v>
      </c>
      <c r="S1669" s="9">
        <f t="shared" si="288"/>
        <v>5.86</v>
      </c>
      <c r="T1669" s="9" t="s">
        <v>7640</v>
      </c>
    </row>
    <row r="1670" spans="1:20" s="16" customFormat="1" ht="13.5" customHeight="1" x14ac:dyDescent="0.15">
      <c r="A1670" s="10">
        <v>5</v>
      </c>
      <c r="B1670" s="7" t="s">
        <v>7886</v>
      </c>
      <c r="C1670" s="70" t="s">
        <v>7887</v>
      </c>
      <c r="D1670" s="40"/>
      <c r="E1670" s="8"/>
      <c r="F1670" s="40"/>
      <c r="G1670" s="8"/>
      <c r="H1670" s="40"/>
      <c r="I1670" s="8"/>
      <c r="J1670" s="8"/>
      <c r="K1670" s="8"/>
      <c r="L1670" s="40"/>
      <c r="M1670" s="8"/>
      <c r="N1670" s="40"/>
      <c r="O1670" s="8"/>
      <c r="P1670" s="40"/>
      <c r="Q1670" s="8"/>
      <c r="R1670" s="157">
        <f t="shared" si="287"/>
        <v>0</v>
      </c>
      <c r="S1670" s="9">
        <f t="shared" si="288"/>
        <v>0</v>
      </c>
      <c r="T1670" s="9" t="s">
        <v>7640</v>
      </c>
    </row>
    <row r="1672" spans="1:20" s="16" customFormat="1" ht="13.5" customHeight="1" x14ac:dyDescent="0.15">
      <c r="A1672" s="10">
        <v>8</v>
      </c>
      <c r="B1672" s="7" t="s">
        <v>7890</v>
      </c>
      <c r="C1672" s="70" t="s">
        <v>7891</v>
      </c>
      <c r="D1672" s="40">
        <v>18</v>
      </c>
      <c r="E1672" s="8">
        <f t="shared" ref="E1672:E1681" si="292">ROUND(D1672/60*19,2)</f>
        <v>5.7</v>
      </c>
      <c r="F1672" s="40"/>
      <c r="G1672" s="8"/>
      <c r="H1672" s="40"/>
      <c r="I1672" s="8"/>
      <c r="J1672" s="8"/>
      <c r="K1672" s="8"/>
      <c r="L1672" s="40"/>
      <c r="M1672" s="8"/>
      <c r="N1672" s="40"/>
      <c r="O1672" s="8"/>
      <c r="P1672" s="40"/>
      <c r="Q1672" s="8"/>
      <c r="R1672" s="157">
        <f t="shared" si="287"/>
        <v>18</v>
      </c>
      <c r="S1672" s="9">
        <f t="shared" si="288"/>
        <v>5.7</v>
      </c>
      <c r="T1672" s="9" t="s">
        <v>7640</v>
      </c>
    </row>
    <row r="1674" spans="1:20" s="16" customFormat="1" ht="13.5" customHeight="1" x14ac:dyDescent="0.15">
      <c r="A1674" s="10">
        <v>10</v>
      </c>
      <c r="B1674" s="7" t="s">
        <v>7894</v>
      </c>
      <c r="C1674" s="70" t="s">
        <v>7895</v>
      </c>
      <c r="D1674" s="40">
        <v>19.5</v>
      </c>
      <c r="E1674" s="8">
        <f t="shared" si="292"/>
        <v>6.18</v>
      </c>
      <c r="F1674" s="40"/>
      <c r="G1674" s="8"/>
      <c r="H1674" s="40"/>
      <c r="I1674" s="8"/>
      <c r="J1674" s="8"/>
      <c r="K1674" s="8"/>
      <c r="L1674" s="40"/>
      <c r="M1674" s="8"/>
      <c r="N1674" s="40"/>
      <c r="O1674" s="8"/>
      <c r="P1674" s="40"/>
      <c r="Q1674" s="8"/>
      <c r="R1674" s="157">
        <f t="shared" si="287"/>
        <v>19.5</v>
      </c>
      <c r="S1674" s="9">
        <f t="shared" si="288"/>
        <v>6.18</v>
      </c>
      <c r="T1674" s="9" t="s">
        <v>7640</v>
      </c>
    </row>
    <row r="1675" spans="1:20" s="16" customFormat="1" ht="13.5" customHeight="1" x14ac:dyDescent="0.15">
      <c r="A1675" s="10">
        <v>11</v>
      </c>
      <c r="B1675" s="7" t="s">
        <v>7896</v>
      </c>
      <c r="C1675" s="70" t="s">
        <v>7897</v>
      </c>
      <c r="D1675" s="40">
        <v>16.5</v>
      </c>
      <c r="E1675" s="8">
        <f t="shared" si="292"/>
        <v>5.23</v>
      </c>
      <c r="F1675" s="40"/>
      <c r="G1675" s="8"/>
      <c r="H1675" s="40"/>
      <c r="I1675" s="8"/>
      <c r="J1675" s="8"/>
      <c r="K1675" s="8"/>
      <c r="L1675" s="40">
        <v>3</v>
      </c>
      <c r="M1675" s="8">
        <f t="shared" ref="M1675" si="293">ROUND(L1675/60*19,2)</f>
        <v>0.95</v>
      </c>
      <c r="N1675" s="40"/>
      <c r="O1675" s="8"/>
      <c r="P1675" s="40"/>
      <c r="Q1675" s="8"/>
      <c r="R1675" s="157">
        <f t="shared" si="287"/>
        <v>19.5</v>
      </c>
      <c r="S1675" s="9">
        <f t="shared" si="288"/>
        <v>6.1800000000000006</v>
      </c>
      <c r="T1675" s="9" t="s">
        <v>7640</v>
      </c>
    </row>
    <row r="1676" spans="1:20" s="16" customFormat="1" ht="13.5" customHeight="1" x14ac:dyDescent="0.15">
      <c r="A1676" s="10">
        <v>12</v>
      </c>
      <c r="B1676" s="7" t="s">
        <v>7898</v>
      </c>
      <c r="C1676" s="70" t="s">
        <v>7899</v>
      </c>
      <c r="D1676" s="40">
        <v>18</v>
      </c>
      <c r="E1676" s="8">
        <f t="shared" si="292"/>
        <v>5.7</v>
      </c>
      <c r="F1676" s="40"/>
      <c r="G1676" s="8"/>
      <c r="H1676" s="40"/>
      <c r="I1676" s="8"/>
      <c r="J1676" s="8"/>
      <c r="K1676" s="8"/>
      <c r="L1676" s="40"/>
      <c r="M1676" s="8"/>
      <c r="N1676" s="40"/>
      <c r="O1676" s="8"/>
      <c r="P1676" s="40"/>
      <c r="Q1676" s="8"/>
      <c r="R1676" s="157">
        <f t="shared" si="287"/>
        <v>18</v>
      </c>
      <c r="S1676" s="9">
        <f t="shared" si="288"/>
        <v>5.7</v>
      </c>
      <c r="T1676" s="9" t="s">
        <v>7640</v>
      </c>
    </row>
    <row r="1677" spans="1:20" s="16" customFormat="1" ht="13.5" customHeight="1" x14ac:dyDescent="0.15">
      <c r="A1677" s="10">
        <v>13</v>
      </c>
      <c r="B1677" s="7" t="s">
        <v>7900</v>
      </c>
      <c r="C1677" s="70" t="s">
        <v>7901</v>
      </c>
      <c r="D1677" s="40">
        <v>150</v>
      </c>
      <c r="E1677" s="8">
        <f t="shared" si="292"/>
        <v>47.5</v>
      </c>
      <c r="F1677" s="40"/>
      <c r="G1677" s="8"/>
      <c r="H1677" s="40"/>
      <c r="I1677" s="8"/>
      <c r="J1677" s="8"/>
      <c r="K1677" s="8"/>
      <c r="L1677" s="40"/>
      <c r="M1677" s="8"/>
      <c r="N1677" s="40">
        <v>8</v>
      </c>
      <c r="O1677" s="8">
        <f t="shared" ref="O1677" si="294">ROUND(N1677*$U$3*3.5/3600,2)</f>
        <v>0.15</v>
      </c>
      <c r="P1677" s="40"/>
      <c r="Q1677" s="8"/>
      <c r="R1677" s="157">
        <f t="shared" si="287"/>
        <v>150.46666666666667</v>
      </c>
      <c r="S1677" s="9">
        <f t="shared" si="288"/>
        <v>47.65</v>
      </c>
      <c r="T1677" s="9" t="s">
        <v>7640</v>
      </c>
    </row>
    <row r="1678" spans="1:20" s="16" customFormat="1" ht="13.5" customHeight="1" x14ac:dyDescent="0.15">
      <c r="A1678" s="10">
        <v>14</v>
      </c>
      <c r="B1678" s="7" t="s">
        <v>7902</v>
      </c>
      <c r="C1678" s="70" t="s">
        <v>7903</v>
      </c>
      <c r="D1678" s="40">
        <v>18.5</v>
      </c>
      <c r="E1678" s="8">
        <f t="shared" si="292"/>
        <v>5.86</v>
      </c>
      <c r="F1678" s="40"/>
      <c r="G1678" s="8"/>
      <c r="H1678" s="40"/>
      <c r="I1678" s="8"/>
      <c r="J1678" s="8"/>
      <c r="K1678" s="8"/>
      <c r="L1678" s="40"/>
      <c r="M1678" s="8"/>
      <c r="N1678" s="40"/>
      <c r="O1678" s="8"/>
      <c r="P1678" s="40"/>
      <c r="Q1678" s="8"/>
      <c r="R1678" s="157">
        <f t="shared" si="287"/>
        <v>18.5</v>
      </c>
      <c r="S1678" s="9">
        <f t="shared" si="288"/>
        <v>5.86</v>
      </c>
      <c r="T1678" s="9" t="s">
        <v>7640</v>
      </c>
    </row>
    <row r="1679" spans="1:20" s="16" customFormat="1" ht="13.5" customHeight="1" x14ac:dyDescent="0.15">
      <c r="A1679" s="10">
        <v>15</v>
      </c>
      <c r="B1679" s="7" t="s">
        <v>7904</v>
      </c>
      <c r="C1679" s="70" t="s">
        <v>7905</v>
      </c>
      <c r="D1679" s="40">
        <v>80</v>
      </c>
      <c r="E1679" s="8">
        <f t="shared" si="292"/>
        <v>25.33</v>
      </c>
      <c r="F1679" s="40"/>
      <c r="G1679" s="8"/>
      <c r="H1679" s="40"/>
      <c r="I1679" s="8"/>
      <c r="J1679" s="8"/>
      <c r="K1679" s="8"/>
      <c r="L1679" s="40">
        <v>5</v>
      </c>
      <c r="M1679" s="8">
        <f t="shared" ref="M1679" si="295">ROUND(L1679/60*19,2)</f>
        <v>1.58</v>
      </c>
      <c r="N1679" s="40"/>
      <c r="O1679" s="8"/>
      <c r="P1679" s="40"/>
      <c r="Q1679" s="8"/>
      <c r="R1679" s="157">
        <f t="shared" si="287"/>
        <v>85</v>
      </c>
      <c r="S1679" s="9">
        <f t="shared" si="288"/>
        <v>26.909999999999997</v>
      </c>
      <c r="T1679" s="9" t="s">
        <v>7640</v>
      </c>
    </row>
    <row r="1680" spans="1:20" s="16" customFormat="1" ht="13.5" customHeight="1" x14ac:dyDescent="0.15">
      <c r="A1680" s="10">
        <v>16</v>
      </c>
      <c r="B1680" s="7" t="s">
        <v>7906</v>
      </c>
      <c r="C1680" s="70" t="s">
        <v>7907</v>
      </c>
      <c r="D1680" s="40">
        <v>21.5</v>
      </c>
      <c r="E1680" s="8">
        <f t="shared" si="292"/>
        <v>6.81</v>
      </c>
      <c r="F1680" s="40"/>
      <c r="G1680" s="8"/>
      <c r="H1680" s="40"/>
      <c r="I1680" s="8"/>
      <c r="J1680" s="8"/>
      <c r="K1680" s="8"/>
      <c r="L1680" s="40"/>
      <c r="M1680" s="8"/>
      <c r="N1680" s="40"/>
      <c r="O1680" s="8"/>
      <c r="P1680" s="40"/>
      <c r="Q1680" s="8"/>
      <c r="R1680" s="157">
        <f t="shared" si="287"/>
        <v>21.5</v>
      </c>
      <c r="S1680" s="9">
        <f t="shared" si="288"/>
        <v>6.81</v>
      </c>
      <c r="T1680" s="9" t="s">
        <v>7640</v>
      </c>
    </row>
    <row r="1681" spans="1:20" s="16" customFormat="1" ht="13.5" customHeight="1" x14ac:dyDescent="0.15">
      <c r="A1681" s="10">
        <v>17</v>
      </c>
      <c r="B1681" s="7" t="s">
        <v>7908</v>
      </c>
      <c r="C1681" s="70" t="s">
        <v>7909</v>
      </c>
      <c r="D1681" s="40">
        <v>17.5</v>
      </c>
      <c r="E1681" s="8">
        <f t="shared" si="292"/>
        <v>5.54</v>
      </c>
      <c r="F1681" s="40"/>
      <c r="G1681" s="8"/>
      <c r="H1681" s="40"/>
      <c r="I1681" s="8"/>
      <c r="J1681" s="8"/>
      <c r="K1681" s="8"/>
      <c r="L1681" s="40"/>
      <c r="M1681" s="8"/>
      <c r="N1681" s="40"/>
      <c r="O1681" s="8"/>
      <c r="P1681" s="40"/>
      <c r="Q1681" s="8"/>
      <c r="R1681" s="157">
        <f t="shared" si="287"/>
        <v>17.5</v>
      </c>
      <c r="S1681" s="9">
        <f t="shared" si="288"/>
        <v>5.54</v>
      </c>
      <c r="T1681" s="9" t="s">
        <v>7640</v>
      </c>
    </row>
    <row r="1682" spans="1:20" s="16" customFormat="1" ht="13.5" customHeight="1" x14ac:dyDescent="0.15">
      <c r="A1682" s="10">
        <v>18</v>
      </c>
      <c r="B1682" s="7" t="s">
        <v>6570</v>
      </c>
      <c r="C1682" s="70" t="s">
        <v>6571</v>
      </c>
      <c r="D1682" s="40"/>
      <c r="E1682" s="8"/>
      <c r="F1682" s="40"/>
      <c r="G1682" s="8"/>
      <c r="H1682" s="40"/>
      <c r="I1682" s="8"/>
      <c r="J1682" s="8"/>
      <c r="K1682" s="8"/>
      <c r="L1682" s="40"/>
      <c r="M1682" s="8"/>
      <c r="N1682" s="40"/>
      <c r="O1682" s="8"/>
      <c r="P1682" s="40"/>
      <c r="Q1682" s="8"/>
      <c r="R1682" s="157">
        <f t="shared" si="287"/>
        <v>0</v>
      </c>
      <c r="S1682" s="9">
        <f t="shared" si="288"/>
        <v>0</v>
      </c>
      <c r="T1682" s="9" t="s">
        <v>7640</v>
      </c>
    </row>
    <row r="1683" spans="1:20" s="16" customFormat="1" ht="13.5" customHeight="1" x14ac:dyDescent="0.15">
      <c r="A1683" s="10">
        <v>19</v>
      </c>
      <c r="B1683" s="7" t="s">
        <v>7910</v>
      </c>
      <c r="C1683" s="70" t="s">
        <v>7911</v>
      </c>
      <c r="D1683" s="40">
        <v>280</v>
      </c>
      <c r="E1683" s="8">
        <f t="shared" ref="E1683:E1688" si="296">ROUND(D1683/60*19,2)</f>
        <v>88.67</v>
      </c>
      <c r="F1683" s="40"/>
      <c r="G1683" s="8"/>
      <c r="H1683" s="40"/>
      <c r="I1683" s="8"/>
      <c r="J1683" s="8"/>
      <c r="K1683" s="8"/>
      <c r="L1683" s="40"/>
      <c r="M1683" s="8"/>
      <c r="N1683" s="40"/>
      <c r="O1683" s="8"/>
      <c r="P1683" s="40">
        <v>5</v>
      </c>
      <c r="Q1683" s="8">
        <f t="shared" ref="Q1683:Q1684" si="297">ROUND(P1683/60*19,2)</f>
        <v>1.58</v>
      </c>
      <c r="R1683" s="157">
        <f t="shared" si="287"/>
        <v>285</v>
      </c>
      <c r="S1683" s="9">
        <f t="shared" si="288"/>
        <v>90.25</v>
      </c>
      <c r="T1683" s="9" t="s">
        <v>7640</v>
      </c>
    </row>
    <row r="1684" spans="1:20" s="16" customFormat="1" ht="13.5" customHeight="1" x14ac:dyDescent="0.15">
      <c r="A1684" s="10">
        <v>20</v>
      </c>
      <c r="B1684" s="7" t="s">
        <v>7912</v>
      </c>
      <c r="C1684" s="70" t="s">
        <v>7913</v>
      </c>
      <c r="D1684" s="40">
        <v>35</v>
      </c>
      <c r="E1684" s="8">
        <f t="shared" si="296"/>
        <v>11.08</v>
      </c>
      <c r="F1684" s="40"/>
      <c r="G1684" s="8"/>
      <c r="H1684" s="40"/>
      <c r="I1684" s="8"/>
      <c r="J1684" s="8"/>
      <c r="K1684" s="8"/>
      <c r="L1684" s="40"/>
      <c r="M1684" s="8"/>
      <c r="N1684" s="40">
        <v>40</v>
      </c>
      <c r="O1684" s="8">
        <f t="shared" ref="O1684" si="298">ROUND(N1684*$U$3*3.5/3600,2)</f>
        <v>0.74</v>
      </c>
      <c r="P1684" s="40">
        <v>5</v>
      </c>
      <c r="Q1684" s="8">
        <f t="shared" si="297"/>
        <v>1.58</v>
      </c>
      <c r="R1684" s="157">
        <f t="shared" si="287"/>
        <v>42.333333333333336</v>
      </c>
      <c r="S1684" s="9">
        <f t="shared" si="288"/>
        <v>13.4</v>
      </c>
      <c r="T1684" s="9" t="s">
        <v>7640</v>
      </c>
    </row>
    <row r="1685" spans="1:20" s="16" customFormat="1" ht="13.5" customHeight="1" x14ac:dyDescent="0.15">
      <c r="A1685" s="10">
        <v>21</v>
      </c>
      <c r="B1685" s="7" t="s">
        <v>7914</v>
      </c>
      <c r="C1685" s="70" t="s">
        <v>7915</v>
      </c>
      <c r="D1685" s="40">
        <v>95</v>
      </c>
      <c r="E1685" s="8">
        <f t="shared" si="296"/>
        <v>30.08</v>
      </c>
      <c r="F1685" s="40"/>
      <c r="G1685" s="8"/>
      <c r="H1685" s="40"/>
      <c r="I1685" s="8"/>
      <c r="J1685" s="8"/>
      <c r="K1685" s="8"/>
      <c r="L1685" s="40">
        <v>10</v>
      </c>
      <c r="M1685" s="8">
        <f t="shared" ref="M1685:M1687" si="299">ROUND(L1685/60*19,2)</f>
        <v>3.17</v>
      </c>
      <c r="N1685" s="40"/>
      <c r="O1685" s="8"/>
      <c r="P1685" s="40"/>
      <c r="Q1685" s="8"/>
      <c r="R1685" s="157">
        <f t="shared" si="287"/>
        <v>105</v>
      </c>
      <c r="S1685" s="9">
        <f t="shared" si="288"/>
        <v>33.25</v>
      </c>
      <c r="T1685" s="9" t="s">
        <v>7640</v>
      </c>
    </row>
    <row r="1686" spans="1:20" s="16" customFormat="1" ht="13.5" customHeight="1" x14ac:dyDescent="0.15">
      <c r="A1686" s="10">
        <v>22</v>
      </c>
      <c r="B1686" s="7" t="s">
        <v>7916</v>
      </c>
      <c r="C1686" s="70" t="s">
        <v>7917</v>
      </c>
      <c r="D1686" s="40">
        <v>23.5</v>
      </c>
      <c r="E1686" s="8">
        <f t="shared" si="296"/>
        <v>7.44</v>
      </c>
      <c r="F1686" s="40"/>
      <c r="G1686" s="8"/>
      <c r="H1686" s="40"/>
      <c r="I1686" s="8"/>
      <c r="J1686" s="8"/>
      <c r="K1686" s="8"/>
      <c r="L1686" s="40">
        <v>4</v>
      </c>
      <c r="M1686" s="8">
        <f t="shared" si="299"/>
        <v>1.27</v>
      </c>
      <c r="N1686" s="40"/>
      <c r="O1686" s="8"/>
      <c r="P1686" s="40"/>
      <c r="Q1686" s="8"/>
      <c r="R1686" s="157">
        <f t="shared" si="287"/>
        <v>27.5</v>
      </c>
      <c r="S1686" s="9">
        <f t="shared" si="288"/>
        <v>8.7100000000000009</v>
      </c>
      <c r="T1686" s="9" t="s">
        <v>7640</v>
      </c>
    </row>
    <row r="1687" spans="1:20" s="16" customFormat="1" ht="13.5" customHeight="1" x14ac:dyDescent="0.15">
      <c r="A1687" s="10">
        <v>23</v>
      </c>
      <c r="B1687" s="7" t="s">
        <v>7918</v>
      </c>
      <c r="C1687" s="70" t="s">
        <v>7919</v>
      </c>
      <c r="D1687" s="40">
        <v>19.5</v>
      </c>
      <c r="E1687" s="8">
        <f t="shared" si="296"/>
        <v>6.18</v>
      </c>
      <c r="F1687" s="40"/>
      <c r="G1687" s="8"/>
      <c r="H1687" s="40"/>
      <c r="I1687" s="8"/>
      <c r="J1687" s="8"/>
      <c r="K1687" s="8"/>
      <c r="L1687" s="40">
        <v>15</v>
      </c>
      <c r="M1687" s="8">
        <f t="shared" si="299"/>
        <v>4.75</v>
      </c>
      <c r="N1687" s="40"/>
      <c r="O1687" s="8"/>
      <c r="P1687" s="40"/>
      <c r="Q1687" s="8"/>
      <c r="R1687" s="157">
        <f t="shared" si="287"/>
        <v>34.5</v>
      </c>
      <c r="S1687" s="9">
        <f t="shared" si="288"/>
        <v>10.93</v>
      </c>
      <c r="T1687" s="9" t="s">
        <v>7640</v>
      </c>
    </row>
    <row r="1688" spans="1:20" s="16" customFormat="1" ht="13.5" customHeight="1" x14ac:dyDescent="0.15">
      <c r="A1688" s="10">
        <v>24</v>
      </c>
      <c r="B1688" s="7" t="s">
        <v>8008</v>
      </c>
      <c r="C1688" s="70" t="s">
        <v>8009</v>
      </c>
      <c r="D1688" s="40">
        <v>35</v>
      </c>
      <c r="E1688" s="8">
        <f t="shared" si="296"/>
        <v>11.08</v>
      </c>
      <c r="F1688" s="40"/>
      <c r="G1688" s="8"/>
      <c r="H1688" s="40"/>
      <c r="I1688" s="8"/>
      <c r="J1688" s="8"/>
      <c r="K1688" s="8"/>
      <c r="L1688" s="40"/>
      <c r="M1688" s="8"/>
      <c r="N1688" s="40"/>
      <c r="O1688" s="8"/>
      <c r="P1688" s="40">
        <v>6</v>
      </c>
      <c r="Q1688" s="8">
        <f t="shared" ref="Q1688:Q1690" si="300">ROUND(P1688/60*19,2)</f>
        <v>1.9</v>
      </c>
      <c r="R1688" s="157">
        <f t="shared" si="287"/>
        <v>41</v>
      </c>
      <c r="S1688" s="9">
        <f t="shared" si="288"/>
        <v>12.98</v>
      </c>
      <c r="T1688" s="9" t="s">
        <v>7640</v>
      </c>
    </row>
    <row r="1689" spans="1:20" s="16" customFormat="1" ht="13.5" customHeight="1" x14ac:dyDescent="0.15">
      <c r="A1689" s="10">
        <v>25</v>
      </c>
      <c r="B1689" s="7" t="s">
        <v>8010</v>
      </c>
      <c r="C1689" s="70" t="s">
        <v>8011</v>
      </c>
      <c r="D1689" s="40"/>
      <c r="E1689" s="8"/>
      <c r="F1689" s="40"/>
      <c r="G1689" s="8"/>
      <c r="H1689" s="40"/>
      <c r="I1689" s="8"/>
      <c r="J1689" s="8"/>
      <c r="K1689" s="8"/>
      <c r="L1689" s="40"/>
      <c r="M1689" s="8"/>
      <c r="N1689" s="40"/>
      <c r="O1689" s="8"/>
      <c r="P1689" s="40">
        <v>5</v>
      </c>
      <c r="Q1689" s="8">
        <f t="shared" si="300"/>
        <v>1.58</v>
      </c>
      <c r="R1689" s="157">
        <f t="shared" si="287"/>
        <v>5</v>
      </c>
      <c r="S1689" s="9">
        <f t="shared" si="288"/>
        <v>1.58</v>
      </c>
      <c r="T1689" s="9" t="s">
        <v>7640</v>
      </c>
    </row>
    <row r="1690" spans="1:20" s="16" customFormat="1" ht="13.5" customHeight="1" x14ac:dyDescent="0.15">
      <c r="A1690" s="10">
        <v>26</v>
      </c>
      <c r="B1690" s="7" t="s">
        <v>8012</v>
      </c>
      <c r="C1690" s="70" t="s">
        <v>8013</v>
      </c>
      <c r="D1690" s="40">
        <v>204</v>
      </c>
      <c r="E1690" s="8">
        <f t="shared" ref="E1690:E1695" si="301">ROUND(D1690/60*19,2)</f>
        <v>64.599999999999994</v>
      </c>
      <c r="F1690" s="40"/>
      <c r="G1690" s="8"/>
      <c r="H1690" s="40"/>
      <c r="I1690" s="8"/>
      <c r="J1690" s="8"/>
      <c r="K1690" s="8"/>
      <c r="L1690" s="40"/>
      <c r="M1690" s="8"/>
      <c r="N1690" s="40"/>
      <c r="O1690" s="8"/>
      <c r="P1690" s="40">
        <v>5</v>
      </c>
      <c r="Q1690" s="8">
        <f t="shared" si="300"/>
        <v>1.58</v>
      </c>
      <c r="R1690" s="157">
        <f t="shared" si="287"/>
        <v>209</v>
      </c>
      <c r="S1690" s="9">
        <f t="shared" si="288"/>
        <v>66.179999999999993</v>
      </c>
      <c r="T1690" s="9" t="s">
        <v>7640</v>
      </c>
    </row>
    <row r="1691" spans="1:20" s="16" customFormat="1" ht="13.5" customHeight="1" x14ac:dyDescent="0.15">
      <c r="A1691" s="10">
        <v>27</v>
      </c>
      <c r="B1691" s="7" t="s">
        <v>7934</v>
      </c>
      <c r="C1691" s="70" t="s">
        <v>7935</v>
      </c>
      <c r="D1691" s="40">
        <v>18</v>
      </c>
      <c r="E1691" s="8">
        <f t="shared" si="301"/>
        <v>5.7</v>
      </c>
      <c r="F1691" s="40"/>
      <c r="G1691" s="8"/>
      <c r="H1691" s="40"/>
      <c r="I1691" s="8"/>
      <c r="J1691" s="8"/>
      <c r="K1691" s="8"/>
      <c r="L1691" s="40"/>
      <c r="M1691" s="8"/>
      <c r="N1691" s="40"/>
      <c r="O1691" s="8"/>
      <c r="P1691" s="40"/>
      <c r="Q1691" s="8"/>
      <c r="R1691" s="157">
        <f t="shared" si="287"/>
        <v>18</v>
      </c>
      <c r="S1691" s="9">
        <f t="shared" si="288"/>
        <v>5.7</v>
      </c>
      <c r="T1691" s="9" t="s">
        <v>7640</v>
      </c>
    </row>
    <row r="1692" spans="1:20" s="16" customFormat="1" ht="13.5" customHeight="1" x14ac:dyDescent="0.15">
      <c r="A1692" s="10">
        <v>28</v>
      </c>
      <c r="B1692" s="7" t="s">
        <v>8014</v>
      </c>
      <c r="C1692" s="70" t="s">
        <v>8015</v>
      </c>
      <c r="D1692" s="40">
        <v>19</v>
      </c>
      <c r="E1692" s="8">
        <f t="shared" si="301"/>
        <v>6.02</v>
      </c>
      <c r="F1692" s="40"/>
      <c r="G1692" s="8"/>
      <c r="H1692" s="40">
        <v>600</v>
      </c>
      <c r="I1692" s="8">
        <f t="shared" ref="I1692" si="302">ROUND(H1692/60*19,2)</f>
        <v>190</v>
      </c>
      <c r="J1692" s="8"/>
      <c r="K1692" s="8"/>
      <c r="L1692" s="40">
        <v>6</v>
      </c>
      <c r="M1692" s="8">
        <f t="shared" ref="M1692:M1695" si="303">ROUND(L1692/60*19,2)</f>
        <v>1.9</v>
      </c>
      <c r="N1692" s="40"/>
      <c r="O1692" s="8"/>
      <c r="P1692" s="40"/>
      <c r="Q1692" s="8"/>
      <c r="R1692" s="157">
        <f t="shared" si="287"/>
        <v>625</v>
      </c>
      <c r="S1692" s="9">
        <f t="shared" si="288"/>
        <v>197.92000000000002</v>
      </c>
      <c r="T1692" s="9" t="s">
        <v>7640</v>
      </c>
    </row>
    <row r="1693" spans="1:20" s="16" customFormat="1" ht="13.5" customHeight="1" x14ac:dyDescent="0.15">
      <c r="A1693" s="10">
        <v>29</v>
      </c>
      <c r="B1693" s="7" t="s">
        <v>7987</v>
      </c>
      <c r="C1693" s="70" t="s">
        <v>7988</v>
      </c>
      <c r="D1693" s="40">
        <v>21.2</v>
      </c>
      <c r="E1693" s="8">
        <f t="shared" si="301"/>
        <v>6.71</v>
      </c>
      <c r="F1693" s="40"/>
      <c r="G1693" s="8"/>
      <c r="H1693" s="40"/>
      <c r="I1693" s="8"/>
      <c r="J1693" s="8"/>
      <c r="K1693" s="8"/>
      <c r="L1693" s="40">
        <v>3</v>
      </c>
      <c r="M1693" s="8">
        <f t="shared" si="303"/>
        <v>0.95</v>
      </c>
      <c r="N1693" s="40"/>
      <c r="O1693" s="8"/>
      <c r="P1693" s="40"/>
      <c r="Q1693" s="8"/>
      <c r="R1693" s="157">
        <f t="shared" si="287"/>
        <v>24.2</v>
      </c>
      <c r="S1693" s="9">
        <f t="shared" si="288"/>
        <v>7.66</v>
      </c>
      <c r="T1693" s="9" t="s">
        <v>7640</v>
      </c>
    </row>
    <row r="1694" spans="1:20" s="16" customFormat="1" ht="13.5" customHeight="1" x14ac:dyDescent="0.15">
      <c r="A1694" s="10">
        <v>30</v>
      </c>
      <c r="B1694" s="7" t="s">
        <v>7979</v>
      </c>
      <c r="C1694" s="70" t="s">
        <v>7980</v>
      </c>
      <c r="D1694" s="40">
        <v>23.5</v>
      </c>
      <c r="E1694" s="8">
        <f t="shared" si="301"/>
        <v>7.44</v>
      </c>
      <c r="F1694" s="40"/>
      <c r="G1694" s="8"/>
      <c r="H1694" s="40"/>
      <c r="I1694" s="8"/>
      <c r="J1694" s="8"/>
      <c r="K1694" s="8"/>
      <c r="L1694" s="40">
        <v>4</v>
      </c>
      <c r="M1694" s="8">
        <f t="shared" si="303"/>
        <v>1.27</v>
      </c>
      <c r="N1694" s="40"/>
      <c r="O1694" s="8"/>
      <c r="P1694" s="40"/>
      <c r="Q1694" s="8"/>
      <c r="R1694" s="157">
        <f t="shared" si="287"/>
        <v>27.5</v>
      </c>
      <c r="S1694" s="9">
        <f t="shared" si="288"/>
        <v>8.7100000000000009</v>
      </c>
      <c r="T1694" s="9" t="s">
        <v>7640</v>
      </c>
    </row>
    <row r="1695" spans="1:20" s="16" customFormat="1" ht="13.5" customHeight="1" x14ac:dyDescent="0.15">
      <c r="A1695" s="10">
        <v>31</v>
      </c>
      <c r="B1695" s="7" t="s">
        <v>7977</v>
      </c>
      <c r="C1695" s="70" t="s">
        <v>7978</v>
      </c>
      <c r="D1695" s="40">
        <v>19</v>
      </c>
      <c r="E1695" s="8">
        <f t="shared" si="301"/>
        <v>6.02</v>
      </c>
      <c r="F1695" s="40"/>
      <c r="G1695" s="8"/>
      <c r="H1695" s="40"/>
      <c r="I1695" s="8"/>
      <c r="J1695" s="8"/>
      <c r="K1695" s="8"/>
      <c r="L1695" s="40">
        <v>8</v>
      </c>
      <c r="M1695" s="8">
        <f t="shared" si="303"/>
        <v>2.5299999999999998</v>
      </c>
      <c r="N1695" s="40"/>
      <c r="O1695" s="8"/>
      <c r="P1695" s="40"/>
      <c r="Q1695" s="8"/>
      <c r="R1695" s="157">
        <f t="shared" si="287"/>
        <v>27</v>
      </c>
      <c r="S1695" s="9">
        <f t="shared" si="288"/>
        <v>8.5499999999999989</v>
      </c>
      <c r="T1695" s="9" t="s">
        <v>7640</v>
      </c>
    </row>
    <row r="1696" spans="1:20" s="16" customFormat="1" ht="13.5" customHeight="1" x14ac:dyDescent="0.15">
      <c r="A1696" s="10">
        <v>32</v>
      </c>
      <c r="B1696" s="7" t="s">
        <v>8016</v>
      </c>
      <c r="C1696" s="70" t="s">
        <v>6951</v>
      </c>
      <c r="D1696" s="40"/>
      <c r="E1696" s="8"/>
      <c r="F1696" s="40"/>
      <c r="G1696" s="8"/>
      <c r="H1696" s="40"/>
      <c r="I1696" s="8"/>
      <c r="J1696" s="8"/>
      <c r="K1696" s="8"/>
      <c r="L1696" s="40"/>
      <c r="M1696" s="8"/>
      <c r="N1696" s="40"/>
      <c r="O1696" s="8"/>
      <c r="P1696" s="40">
        <v>10</v>
      </c>
      <c r="Q1696" s="8">
        <f t="shared" ref="Q1696" si="304">ROUND(P1696/60*19,2)</f>
        <v>3.17</v>
      </c>
      <c r="R1696" s="157">
        <f t="shared" si="287"/>
        <v>10</v>
      </c>
      <c r="S1696" s="9">
        <f t="shared" si="288"/>
        <v>3.17</v>
      </c>
      <c r="T1696" s="9" t="s">
        <v>7640</v>
      </c>
    </row>
    <row r="1697" spans="1:20" s="16" customFormat="1" ht="13.5" customHeight="1" x14ac:dyDescent="0.15">
      <c r="A1697" s="10">
        <v>33</v>
      </c>
      <c r="B1697" s="7" t="s">
        <v>7981</v>
      </c>
      <c r="C1697" s="70" t="s">
        <v>7982</v>
      </c>
      <c r="D1697" s="40">
        <v>80</v>
      </c>
      <c r="E1697" s="8">
        <f t="shared" ref="E1697:E1700" si="305">ROUND(D1697/60*19,2)</f>
        <v>25.33</v>
      </c>
      <c r="F1697" s="40"/>
      <c r="G1697" s="8"/>
      <c r="H1697" s="40"/>
      <c r="I1697" s="8"/>
      <c r="J1697" s="8"/>
      <c r="K1697" s="8"/>
      <c r="L1697" s="40">
        <v>5</v>
      </c>
      <c r="M1697" s="8">
        <f t="shared" ref="M1697:M1698" si="306">ROUND(L1697/60*19,2)</f>
        <v>1.58</v>
      </c>
      <c r="N1697" s="40"/>
      <c r="O1697" s="8"/>
      <c r="P1697" s="40"/>
      <c r="Q1697" s="8"/>
      <c r="R1697" s="157">
        <f t="shared" si="287"/>
        <v>85</v>
      </c>
      <c r="S1697" s="9">
        <f t="shared" si="288"/>
        <v>26.909999999999997</v>
      </c>
      <c r="T1697" s="9" t="s">
        <v>7640</v>
      </c>
    </row>
    <row r="1698" spans="1:20" s="16" customFormat="1" ht="13.5" customHeight="1" x14ac:dyDescent="0.15">
      <c r="A1698" s="10">
        <v>34</v>
      </c>
      <c r="B1698" s="7" t="s">
        <v>7983</v>
      </c>
      <c r="C1698" s="70" t="s">
        <v>7984</v>
      </c>
      <c r="D1698" s="40">
        <v>19</v>
      </c>
      <c r="E1698" s="8">
        <f t="shared" si="305"/>
        <v>6.02</v>
      </c>
      <c r="F1698" s="40"/>
      <c r="G1698" s="8"/>
      <c r="H1698" s="40"/>
      <c r="I1698" s="8"/>
      <c r="J1698" s="8"/>
      <c r="K1698" s="8"/>
      <c r="L1698" s="40">
        <v>15</v>
      </c>
      <c r="M1698" s="8">
        <f t="shared" si="306"/>
        <v>4.75</v>
      </c>
      <c r="N1698" s="40"/>
      <c r="O1698" s="8"/>
      <c r="P1698" s="40"/>
      <c r="Q1698" s="8"/>
      <c r="R1698" s="157">
        <f t="shared" si="287"/>
        <v>34</v>
      </c>
      <c r="S1698" s="9">
        <f t="shared" si="288"/>
        <v>10.77</v>
      </c>
      <c r="T1698" s="9" t="s">
        <v>7640</v>
      </c>
    </row>
    <row r="1699" spans="1:20" s="16" customFormat="1" ht="13.5" customHeight="1" x14ac:dyDescent="0.15">
      <c r="A1699" s="10">
        <v>35</v>
      </c>
      <c r="B1699" s="7" t="s">
        <v>7985</v>
      </c>
      <c r="C1699" s="70" t="s">
        <v>7986</v>
      </c>
      <c r="D1699" s="40">
        <v>21.5</v>
      </c>
      <c r="E1699" s="8">
        <f t="shared" si="305"/>
        <v>6.81</v>
      </c>
      <c r="F1699" s="40"/>
      <c r="G1699" s="8"/>
      <c r="H1699" s="40"/>
      <c r="I1699" s="8"/>
      <c r="J1699" s="8"/>
      <c r="K1699" s="8"/>
      <c r="L1699" s="40"/>
      <c r="M1699" s="8"/>
      <c r="N1699" s="40"/>
      <c r="O1699" s="8"/>
      <c r="P1699" s="40"/>
      <c r="Q1699" s="8"/>
      <c r="R1699" s="157">
        <f t="shared" si="287"/>
        <v>21.5</v>
      </c>
      <c r="S1699" s="9">
        <f t="shared" si="288"/>
        <v>6.81</v>
      </c>
      <c r="T1699" s="9" t="s">
        <v>7640</v>
      </c>
    </row>
    <row r="1700" spans="1:20" s="16" customFormat="1" ht="13.5" customHeight="1" x14ac:dyDescent="0.15">
      <c r="A1700" s="10">
        <v>36</v>
      </c>
      <c r="B1700" s="7" t="s">
        <v>8017</v>
      </c>
      <c r="C1700" s="70" t="s">
        <v>8018</v>
      </c>
      <c r="D1700" s="40">
        <v>65</v>
      </c>
      <c r="E1700" s="8">
        <f t="shared" si="305"/>
        <v>20.58</v>
      </c>
      <c r="F1700" s="40"/>
      <c r="G1700" s="8"/>
      <c r="H1700" s="40">
        <v>80</v>
      </c>
      <c r="I1700" s="8">
        <f t="shared" ref="I1700" si="307">ROUND(H1700/60*19,2)</f>
        <v>25.33</v>
      </c>
      <c r="J1700" s="8"/>
      <c r="K1700" s="8"/>
      <c r="L1700" s="40">
        <v>10</v>
      </c>
      <c r="M1700" s="8">
        <f t="shared" ref="M1700" si="308">ROUND(L1700/60*19,2)</f>
        <v>3.17</v>
      </c>
      <c r="N1700" s="40"/>
      <c r="O1700" s="8"/>
      <c r="P1700" s="40"/>
      <c r="Q1700" s="8"/>
      <c r="R1700" s="157">
        <f t="shared" si="287"/>
        <v>155</v>
      </c>
      <c r="S1700" s="9">
        <f t="shared" si="288"/>
        <v>49.08</v>
      </c>
      <c r="T1700" s="9" t="s">
        <v>7640</v>
      </c>
    </row>
    <row r="1701" spans="1:20" s="16" customFormat="1" ht="13.5" customHeight="1" x14ac:dyDescent="0.15">
      <c r="A1701" s="10">
        <v>37</v>
      </c>
      <c r="B1701" s="7" t="s">
        <v>6927</v>
      </c>
      <c r="C1701" s="70" t="s">
        <v>6928</v>
      </c>
      <c r="D1701" s="40"/>
      <c r="E1701" s="8"/>
      <c r="F1701" s="40"/>
      <c r="G1701" s="8"/>
      <c r="H1701" s="40"/>
      <c r="I1701" s="8"/>
      <c r="J1701" s="8"/>
      <c r="K1701" s="8"/>
      <c r="L1701" s="40"/>
      <c r="M1701" s="8"/>
      <c r="N1701" s="40"/>
      <c r="O1701" s="8"/>
      <c r="P1701" s="40"/>
      <c r="Q1701" s="8"/>
      <c r="R1701" s="157">
        <f t="shared" si="287"/>
        <v>0</v>
      </c>
      <c r="S1701" s="9">
        <f t="shared" si="288"/>
        <v>0</v>
      </c>
      <c r="T1701" s="9" t="s">
        <v>7640</v>
      </c>
    </row>
    <row r="1702" spans="1:20" s="16" customFormat="1" ht="13.5" customHeight="1" x14ac:dyDescent="0.15">
      <c r="A1702" s="10">
        <v>38</v>
      </c>
      <c r="B1702" s="7" t="s">
        <v>6929</v>
      </c>
      <c r="C1702" s="70" t="s">
        <v>6930</v>
      </c>
      <c r="D1702" s="40"/>
      <c r="E1702" s="8"/>
      <c r="F1702" s="40"/>
      <c r="G1702" s="8"/>
      <c r="H1702" s="40"/>
      <c r="I1702" s="8"/>
      <c r="J1702" s="8"/>
      <c r="K1702" s="8"/>
      <c r="L1702" s="40"/>
      <c r="M1702" s="8"/>
      <c r="N1702" s="40"/>
      <c r="O1702" s="8"/>
      <c r="P1702" s="40"/>
      <c r="Q1702" s="8"/>
      <c r="R1702" s="157">
        <f t="shared" si="287"/>
        <v>0</v>
      </c>
      <c r="S1702" s="9">
        <f t="shared" si="288"/>
        <v>0</v>
      </c>
      <c r="T1702" s="9" t="s">
        <v>7640</v>
      </c>
    </row>
    <row r="1703" spans="1:20" s="16" customFormat="1" ht="13.5" customHeight="1" x14ac:dyDescent="0.15">
      <c r="A1703" s="10">
        <v>39</v>
      </c>
      <c r="B1703" s="7" t="s">
        <v>8004</v>
      </c>
      <c r="C1703" s="70" t="s">
        <v>8005</v>
      </c>
      <c r="D1703" s="40"/>
      <c r="E1703" s="8"/>
      <c r="F1703" s="40"/>
      <c r="G1703" s="8"/>
      <c r="H1703" s="40"/>
      <c r="I1703" s="8"/>
      <c r="J1703" s="8"/>
      <c r="K1703" s="8"/>
      <c r="L1703" s="40"/>
      <c r="M1703" s="8"/>
      <c r="N1703" s="40"/>
      <c r="O1703" s="8"/>
      <c r="P1703" s="40"/>
      <c r="Q1703" s="8"/>
      <c r="R1703" s="157">
        <f t="shared" si="287"/>
        <v>0</v>
      </c>
      <c r="S1703" s="9">
        <f t="shared" si="288"/>
        <v>0</v>
      </c>
      <c r="T1703" s="9" t="s">
        <v>7640</v>
      </c>
    </row>
    <row r="1704" spans="1:20" s="16" customFormat="1" ht="13.5" customHeight="1" x14ac:dyDescent="0.15">
      <c r="A1704" s="10">
        <v>40</v>
      </c>
      <c r="B1704" s="7" t="s">
        <v>6308</v>
      </c>
      <c r="C1704" s="70" t="s">
        <v>6309</v>
      </c>
      <c r="D1704" s="40"/>
      <c r="E1704" s="8"/>
      <c r="F1704" s="40"/>
      <c r="G1704" s="8"/>
      <c r="H1704" s="40"/>
      <c r="I1704" s="8"/>
      <c r="J1704" s="8"/>
      <c r="K1704" s="8"/>
      <c r="L1704" s="40"/>
      <c r="M1704" s="8"/>
      <c r="N1704" s="40"/>
      <c r="O1704" s="8"/>
      <c r="P1704" s="40"/>
      <c r="Q1704" s="8"/>
      <c r="R1704" s="157">
        <f t="shared" si="287"/>
        <v>0</v>
      </c>
      <c r="S1704" s="9">
        <f t="shared" si="288"/>
        <v>0</v>
      </c>
      <c r="T1704" s="9" t="s">
        <v>7640</v>
      </c>
    </row>
    <row r="1705" spans="1:20" s="16" customFormat="1" ht="13.5" customHeight="1" x14ac:dyDescent="0.15">
      <c r="A1705" s="10">
        <v>41</v>
      </c>
      <c r="B1705" s="7" t="s">
        <v>4176</v>
      </c>
      <c r="C1705" s="70" t="s">
        <v>4177</v>
      </c>
      <c r="D1705" s="40"/>
      <c r="E1705" s="8"/>
      <c r="F1705" s="40"/>
      <c r="G1705" s="8"/>
      <c r="H1705" s="40"/>
      <c r="I1705" s="8"/>
      <c r="J1705" s="8"/>
      <c r="K1705" s="8"/>
      <c r="L1705" s="40"/>
      <c r="M1705" s="8"/>
      <c r="N1705" s="40"/>
      <c r="O1705" s="8"/>
      <c r="P1705" s="40"/>
      <c r="Q1705" s="8"/>
      <c r="R1705" s="157">
        <f t="shared" si="287"/>
        <v>0</v>
      </c>
      <c r="S1705" s="9">
        <f t="shared" si="288"/>
        <v>0</v>
      </c>
      <c r="T1705" s="9" t="s">
        <v>7640</v>
      </c>
    </row>
    <row r="1706" spans="1:20" s="16" customFormat="1" ht="13.5" customHeight="1" x14ac:dyDescent="0.15">
      <c r="A1706" s="10">
        <v>42</v>
      </c>
      <c r="B1706" s="7" t="s">
        <v>3981</v>
      </c>
      <c r="C1706" s="70" t="s">
        <v>3982</v>
      </c>
      <c r="D1706" s="40"/>
      <c r="E1706" s="8"/>
      <c r="F1706" s="40"/>
      <c r="G1706" s="8"/>
      <c r="H1706" s="40"/>
      <c r="I1706" s="8"/>
      <c r="J1706" s="8"/>
      <c r="K1706" s="8"/>
      <c r="L1706" s="40"/>
      <c r="M1706" s="8"/>
      <c r="N1706" s="40"/>
      <c r="O1706" s="8"/>
      <c r="P1706" s="40"/>
      <c r="Q1706" s="8"/>
      <c r="R1706" s="157">
        <f t="shared" si="287"/>
        <v>0</v>
      </c>
      <c r="S1706" s="9">
        <f t="shared" si="288"/>
        <v>0</v>
      </c>
      <c r="T1706" s="9" t="s">
        <v>7640</v>
      </c>
    </row>
    <row r="1707" spans="1:20" s="16" customFormat="1" ht="13.5" customHeight="1" x14ac:dyDescent="0.15">
      <c r="A1707" s="10">
        <v>43</v>
      </c>
      <c r="B1707" s="7" t="s">
        <v>7930</v>
      </c>
      <c r="C1707" s="70" t="s">
        <v>8019</v>
      </c>
      <c r="D1707" s="40"/>
      <c r="E1707" s="8"/>
      <c r="F1707" s="40"/>
      <c r="G1707" s="8"/>
      <c r="H1707" s="40"/>
      <c r="I1707" s="8"/>
      <c r="J1707" s="8"/>
      <c r="K1707" s="8"/>
      <c r="L1707" s="40"/>
      <c r="M1707" s="8"/>
      <c r="N1707" s="40"/>
      <c r="O1707" s="8"/>
      <c r="P1707" s="40"/>
      <c r="Q1707" s="8"/>
      <c r="R1707" s="157">
        <f t="shared" si="287"/>
        <v>0</v>
      </c>
      <c r="S1707" s="9">
        <f t="shared" si="288"/>
        <v>0</v>
      </c>
      <c r="T1707" s="9" t="s">
        <v>7640</v>
      </c>
    </row>
    <row r="1708" spans="1:20" s="16" customFormat="1" ht="13.5" customHeight="1" x14ac:dyDescent="0.15">
      <c r="A1708" s="10">
        <v>44</v>
      </c>
      <c r="B1708" s="7" t="s">
        <v>7936</v>
      </c>
      <c r="C1708" s="70" t="s">
        <v>8020</v>
      </c>
      <c r="D1708" s="40"/>
      <c r="E1708" s="8"/>
      <c r="F1708" s="40"/>
      <c r="G1708" s="8"/>
      <c r="H1708" s="40"/>
      <c r="I1708" s="8"/>
      <c r="J1708" s="8"/>
      <c r="K1708" s="8"/>
      <c r="L1708" s="40"/>
      <c r="M1708" s="8"/>
      <c r="N1708" s="40"/>
      <c r="O1708" s="8"/>
      <c r="P1708" s="40"/>
      <c r="Q1708" s="8"/>
      <c r="R1708" s="157">
        <f t="shared" si="287"/>
        <v>0</v>
      </c>
      <c r="S1708" s="9">
        <f t="shared" si="288"/>
        <v>0</v>
      </c>
      <c r="T1708" s="9" t="s">
        <v>7640</v>
      </c>
    </row>
    <row r="1709" spans="1:20" s="16" customFormat="1" ht="13.5" customHeight="1" x14ac:dyDescent="0.15">
      <c r="A1709" s="10">
        <v>45</v>
      </c>
      <c r="B1709" s="7" t="s">
        <v>7872</v>
      </c>
      <c r="C1709" s="70" t="s">
        <v>7873</v>
      </c>
      <c r="D1709" s="40">
        <v>18</v>
      </c>
      <c r="E1709" s="8">
        <f t="shared" ref="E1709:E1710" si="309">ROUND(D1709/60*19,2)</f>
        <v>5.7</v>
      </c>
      <c r="F1709" s="40"/>
      <c r="G1709" s="8"/>
      <c r="H1709" s="40"/>
      <c r="I1709" s="8"/>
      <c r="J1709" s="8"/>
      <c r="K1709" s="8"/>
      <c r="L1709" s="40"/>
      <c r="M1709" s="8"/>
      <c r="N1709" s="40"/>
      <c r="O1709" s="8"/>
      <c r="P1709" s="40"/>
      <c r="Q1709" s="8"/>
      <c r="R1709" s="157">
        <f t="shared" si="287"/>
        <v>18</v>
      </c>
      <c r="S1709" s="9">
        <f t="shared" si="288"/>
        <v>5.7</v>
      </c>
      <c r="T1709" s="9" t="s">
        <v>7640</v>
      </c>
    </row>
    <row r="1710" spans="1:20" s="16" customFormat="1" ht="13.5" customHeight="1" x14ac:dyDescent="0.15">
      <c r="A1710" s="10">
        <v>46</v>
      </c>
      <c r="B1710" s="7" t="s">
        <v>8006</v>
      </c>
      <c r="C1710" s="70" t="s">
        <v>8007</v>
      </c>
      <c r="D1710" s="40">
        <v>23.5</v>
      </c>
      <c r="E1710" s="8">
        <f t="shared" si="309"/>
        <v>7.44</v>
      </c>
      <c r="F1710" s="40"/>
      <c r="G1710" s="8"/>
      <c r="H1710" s="40"/>
      <c r="I1710" s="8"/>
      <c r="J1710" s="8"/>
      <c r="K1710" s="8"/>
      <c r="L1710" s="40">
        <v>4</v>
      </c>
      <c r="M1710" s="8">
        <f t="shared" ref="M1710" si="310">ROUND(L1710/60*19,2)</f>
        <v>1.27</v>
      </c>
      <c r="N1710" s="40"/>
      <c r="O1710" s="8"/>
      <c r="P1710" s="40"/>
      <c r="Q1710" s="8"/>
      <c r="R1710" s="157">
        <f t="shared" si="287"/>
        <v>27.5</v>
      </c>
      <c r="S1710" s="9">
        <f t="shared" si="288"/>
        <v>8.7100000000000009</v>
      </c>
      <c r="T1710" s="9" t="s">
        <v>7640</v>
      </c>
    </row>
    <row r="1711" spans="1:20" s="16" customFormat="1" ht="13.5" customHeight="1" x14ac:dyDescent="0.15">
      <c r="A1711" s="10">
        <v>47</v>
      </c>
      <c r="B1711" s="7" t="s">
        <v>7938</v>
      </c>
      <c r="C1711" s="70" t="s">
        <v>7939</v>
      </c>
      <c r="D1711" s="40"/>
      <c r="E1711" s="8"/>
      <c r="F1711" s="40"/>
      <c r="G1711" s="8"/>
      <c r="H1711" s="40"/>
      <c r="I1711" s="8"/>
      <c r="J1711" s="8"/>
      <c r="K1711" s="8"/>
      <c r="L1711" s="40"/>
      <c r="M1711" s="8"/>
      <c r="N1711" s="40"/>
      <c r="O1711" s="8"/>
      <c r="P1711" s="40"/>
      <c r="Q1711" s="8"/>
      <c r="R1711" s="157">
        <f t="shared" si="287"/>
        <v>0</v>
      </c>
      <c r="S1711" s="9">
        <f t="shared" si="288"/>
        <v>0</v>
      </c>
      <c r="T1711" s="9" t="s">
        <v>7640</v>
      </c>
    </row>
    <row r="1712" spans="1:20" s="16" customFormat="1" ht="13.5" customHeight="1" x14ac:dyDescent="0.15">
      <c r="A1712" s="10">
        <v>48</v>
      </c>
      <c r="B1712" s="7" t="s">
        <v>6730</v>
      </c>
      <c r="C1712" s="70" t="s">
        <v>8021</v>
      </c>
      <c r="D1712" s="40"/>
      <c r="E1712" s="8"/>
      <c r="F1712" s="40"/>
      <c r="G1712" s="8"/>
      <c r="H1712" s="40"/>
      <c r="I1712" s="8"/>
      <c r="J1712" s="8"/>
      <c r="K1712" s="8"/>
      <c r="L1712" s="40"/>
      <c r="M1712" s="8"/>
      <c r="N1712" s="40"/>
      <c r="O1712" s="8"/>
      <c r="P1712" s="40"/>
      <c r="Q1712" s="8"/>
      <c r="R1712" s="157">
        <f t="shared" si="287"/>
        <v>0</v>
      </c>
      <c r="S1712" s="9">
        <f t="shared" si="288"/>
        <v>0</v>
      </c>
      <c r="T1712" s="9" t="s">
        <v>7640</v>
      </c>
    </row>
    <row r="1713" spans="1:20" s="16" customFormat="1" ht="13.5" customHeight="1" x14ac:dyDescent="0.15">
      <c r="A1713" s="10">
        <v>1</v>
      </c>
      <c r="B1713" s="7" t="s">
        <v>8029</v>
      </c>
      <c r="C1713" s="70" t="s">
        <v>8030</v>
      </c>
      <c r="D1713" s="40">
        <v>21.5</v>
      </c>
      <c r="E1713" s="8">
        <f t="shared" ref="E1713:E1717" si="311">ROUND(D1713/60*19,2)</f>
        <v>6.81</v>
      </c>
      <c r="F1713" s="40"/>
      <c r="G1713" s="8"/>
      <c r="H1713" s="40"/>
      <c r="I1713" s="8"/>
      <c r="J1713" s="8"/>
      <c r="K1713" s="8"/>
      <c r="L1713" s="40"/>
      <c r="M1713" s="8"/>
      <c r="N1713" s="40"/>
      <c r="O1713" s="8"/>
      <c r="P1713" s="40"/>
      <c r="Q1713" s="8"/>
      <c r="R1713" s="157">
        <f t="shared" ref="R1713:R1742" si="312">F1713+D1713+H1713+L1713+P1713+N1713*3.5/60</f>
        <v>21.5</v>
      </c>
      <c r="S1713" s="9">
        <f t="shared" ref="S1713:S1742" si="313">E1713+G1713+I1713+M1713+O1713+Q1713</f>
        <v>6.81</v>
      </c>
      <c r="T1713" s="9" t="s">
        <v>7640</v>
      </c>
    </row>
    <row r="1714" spans="1:20" s="16" customFormat="1" ht="13.5" customHeight="1" x14ac:dyDescent="0.15">
      <c r="A1714" s="10">
        <v>2</v>
      </c>
      <c r="B1714" s="7" t="s">
        <v>8031</v>
      </c>
      <c r="C1714" s="70" t="s">
        <v>8032</v>
      </c>
      <c r="D1714" s="40">
        <v>80</v>
      </c>
      <c r="E1714" s="8">
        <f t="shared" si="311"/>
        <v>25.33</v>
      </c>
      <c r="F1714" s="40"/>
      <c r="G1714" s="8"/>
      <c r="H1714" s="40"/>
      <c r="I1714" s="8"/>
      <c r="J1714" s="8"/>
      <c r="K1714" s="8"/>
      <c r="L1714" s="40">
        <v>5</v>
      </c>
      <c r="M1714" s="8">
        <f t="shared" ref="M1714:M1715" si="314">ROUND(L1714/60*19,2)</f>
        <v>1.58</v>
      </c>
      <c r="N1714" s="40"/>
      <c r="O1714" s="8"/>
      <c r="P1714" s="40"/>
      <c r="Q1714" s="8"/>
      <c r="R1714" s="157">
        <f t="shared" si="312"/>
        <v>85</v>
      </c>
      <c r="S1714" s="9">
        <f t="shared" si="313"/>
        <v>26.909999999999997</v>
      </c>
      <c r="T1714" s="9" t="s">
        <v>7640</v>
      </c>
    </row>
    <row r="1715" spans="1:20" s="16" customFormat="1" ht="13.5" customHeight="1" x14ac:dyDescent="0.15">
      <c r="A1715" s="10">
        <v>3</v>
      </c>
      <c r="B1715" s="7" t="s">
        <v>8033</v>
      </c>
      <c r="C1715" s="70" t="s">
        <v>8034</v>
      </c>
      <c r="D1715" s="40">
        <v>21.5</v>
      </c>
      <c r="E1715" s="8">
        <f t="shared" si="311"/>
        <v>6.81</v>
      </c>
      <c r="F1715" s="40"/>
      <c r="G1715" s="8"/>
      <c r="H1715" s="40"/>
      <c r="I1715" s="8"/>
      <c r="J1715" s="8"/>
      <c r="K1715" s="8"/>
      <c r="L1715" s="40">
        <v>5</v>
      </c>
      <c r="M1715" s="8">
        <f t="shared" si="314"/>
        <v>1.58</v>
      </c>
      <c r="N1715" s="40"/>
      <c r="O1715" s="8"/>
      <c r="P1715" s="40"/>
      <c r="Q1715" s="8"/>
      <c r="R1715" s="157">
        <f t="shared" si="312"/>
        <v>26.5</v>
      </c>
      <c r="S1715" s="9">
        <f t="shared" si="313"/>
        <v>8.39</v>
      </c>
      <c r="T1715" s="9" t="s">
        <v>7640</v>
      </c>
    </row>
    <row r="1716" spans="1:20" s="16" customFormat="1" ht="13.5" customHeight="1" x14ac:dyDescent="0.15">
      <c r="A1716" s="10">
        <v>4</v>
      </c>
      <c r="B1716" s="7" t="s">
        <v>8035</v>
      </c>
      <c r="C1716" s="70" t="s">
        <v>8036</v>
      </c>
      <c r="D1716" s="40">
        <v>19.5</v>
      </c>
      <c r="E1716" s="8">
        <f t="shared" si="311"/>
        <v>6.18</v>
      </c>
      <c r="F1716" s="40"/>
      <c r="G1716" s="8"/>
      <c r="H1716" s="40"/>
      <c r="I1716" s="8"/>
      <c r="J1716" s="8"/>
      <c r="K1716" s="8"/>
      <c r="L1716" s="40"/>
      <c r="M1716" s="8"/>
      <c r="N1716" s="40"/>
      <c r="O1716" s="8"/>
      <c r="P1716" s="40"/>
      <c r="Q1716" s="8"/>
      <c r="R1716" s="157">
        <f t="shared" si="312"/>
        <v>19.5</v>
      </c>
      <c r="S1716" s="9">
        <f t="shared" si="313"/>
        <v>6.18</v>
      </c>
      <c r="T1716" s="9" t="s">
        <v>7640</v>
      </c>
    </row>
    <row r="1717" spans="1:20" s="16" customFormat="1" ht="13.5" customHeight="1" x14ac:dyDescent="0.15">
      <c r="A1717" s="10">
        <v>5</v>
      </c>
      <c r="B1717" s="7" t="s">
        <v>8037</v>
      </c>
      <c r="C1717" s="70" t="s">
        <v>8038</v>
      </c>
      <c r="D1717" s="40">
        <v>22.5</v>
      </c>
      <c r="E1717" s="8">
        <f t="shared" si="311"/>
        <v>7.13</v>
      </c>
      <c r="F1717" s="40"/>
      <c r="G1717" s="8"/>
      <c r="H1717" s="40"/>
      <c r="I1717" s="8"/>
      <c r="J1717" s="8"/>
      <c r="K1717" s="8"/>
      <c r="L1717" s="40"/>
      <c r="M1717" s="8"/>
      <c r="N1717" s="40"/>
      <c r="O1717" s="8"/>
      <c r="P1717" s="40"/>
      <c r="Q1717" s="8"/>
      <c r="R1717" s="157">
        <f t="shared" si="312"/>
        <v>22.5</v>
      </c>
      <c r="S1717" s="9">
        <f t="shared" si="313"/>
        <v>7.13</v>
      </c>
      <c r="T1717" s="9" t="s">
        <v>7640</v>
      </c>
    </row>
    <row r="1718" spans="1:20" s="16" customFormat="1" ht="13.5" customHeight="1" x14ac:dyDescent="0.15">
      <c r="A1718" s="10">
        <v>6</v>
      </c>
      <c r="B1718" s="7" t="s">
        <v>1452</v>
      </c>
      <c r="C1718" s="70" t="s">
        <v>1453</v>
      </c>
      <c r="D1718" s="40"/>
      <c r="E1718" s="8"/>
      <c r="F1718" s="40"/>
      <c r="G1718" s="8"/>
      <c r="H1718" s="40"/>
      <c r="I1718" s="8"/>
      <c r="J1718" s="8"/>
      <c r="K1718" s="8"/>
      <c r="L1718" s="40">
        <v>5</v>
      </c>
      <c r="M1718" s="8">
        <f t="shared" ref="M1718:M1720" si="315">ROUND(L1718/60*19,2)</f>
        <v>1.58</v>
      </c>
      <c r="N1718" s="40"/>
      <c r="O1718" s="8"/>
      <c r="P1718" s="40"/>
      <c r="Q1718" s="8"/>
      <c r="R1718" s="157">
        <f t="shared" si="312"/>
        <v>5</v>
      </c>
      <c r="S1718" s="9">
        <f t="shared" si="313"/>
        <v>1.58</v>
      </c>
      <c r="T1718" s="9" t="s">
        <v>7640</v>
      </c>
    </row>
    <row r="1719" spans="1:20" s="16" customFormat="1" ht="13.5" customHeight="1" x14ac:dyDescent="0.15">
      <c r="A1719" s="10">
        <v>7</v>
      </c>
      <c r="B1719" s="7" t="s">
        <v>8039</v>
      </c>
      <c r="C1719" s="70" t="s">
        <v>8040</v>
      </c>
      <c r="D1719" s="40">
        <v>18.5</v>
      </c>
      <c r="E1719" s="8">
        <f t="shared" ref="E1719:E1743" si="316">ROUND(D1719/60*19,2)</f>
        <v>5.86</v>
      </c>
      <c r="F1719" s="40"/>
      <c r="G1719" s="8"/>
      <c r="H1719" s="40">
        <v>230</v>
      </c>
      <c r="I1719" s="8">
        <f t="shared" ref="I1719:I1720" si="317">ROUND(H1719/60*19,2)</f>
        <v>72.83</v>
      </c>
      <c r="J1719" s="8"/>
      <c r="K1719" s="8"/>
      <c r="L1719" s="40">
        <v>10</v>
      </c>
      <c r="M1719" s="8">
        <f t="shared" si="315"/>
        <v>3.17</v>
      </c>
      <c r="N1719" s="40"/>
      <c r="O1719" s="8"/>
      <c r="P1719" s="40">
        <v>15</v>
      </c>
      <c r="Q1719" s="8">
        <f t="shared" ref="Q1719:Q1720" si="318">ROUND(P1719/60*19,2)</f>
        <v>4.75</v>
      </c>
      <c r="R1719" s="157">
        <f t="shared" si="312"/>
        <v>273.5</v>
      </c>
      <c r="S1719" s="9">
        <f t="shared" si="313"/>
        <v>86.61</v>
      </c>
      <c r="T1719" s="9" t="s">
        <v>7640</v>
      </c>
    </row>
    <row r="1720" spans="1:20" s="16" customFormat="1" ht="13.5" customHeight="1" x14ac:dyDescent="0.15">
      <c r="A1720" s="10">
        <v>8</v>
      </c>
      <c r="B1720" s="7" t="s">
        <v>8041</v>
      </c>
      <c r="C1720" s="70" t="s">
        <v>8042</v>
      </c>
      <c r="D1720" s="40">
        <v>18.5</v>
      </c>
      <c r="E1720" s="8">
        <f t="shared" si="316"/>
        <v>5.86</v>
      </c>
      <c r="F1720" s="40"/>
      <c r="G1720" s="8"/>
      <c r="H1720" s="40">
        <v>230</v>
      </c>
      <c r="I1720" s="8">
        <f t="shared" si="317"/>
        <v>72.83</v>
      </c>
      <c r="J1720" s="8"/>
      <c r="K1720" s="8"/>
      <c r="L1720" s="40">
        <v>10</v>
      </c>
      <c r="M1720" s="8">
        <f t="shared" si="315"/>
        <v>3.17</v>
      </c>
      <c r="N1720" s="40"/>
      <c r="O1720" s="8"/>
      <c r="P1720" s="40">
        <v>15</v>
      </c>
      <c r="Q1720" s="8">
        <f t="shared" si="318"/>
        <v>4.75</v>
      </c>
      <c r="R1720" s="157">
        <f t="shared" si="312"/>
        <v>273.5</v>
      </c>
      <c r="S1720" s="9">
        <f t="shared" si="313"/>
        <v>86.61</v>
      </c>
      <c r="T1720" s="9" t="s">
        <v>7640</v>
      </c>
    </row>
    <row r="1721" spans="1:20" s="16" customFormat="1" ht="13.5" customHeight="1" x14ac:dyDescent="0.15">
      <c r="A1721" s="10">
        <v>9</v>
      </c>
      <c r="B1721" s="7" t="s">
        <v>8043</v>
      </c>
      <c r="C1721" s="70" t="s">
        <v>8044</v>
      </c>
      <c r="D1721" s="40">
        <v>23</v>
      </c>
      <c r="E1721" s="8">
        <f t="shared" si="316"/>
        <v>7.28</v>
      </c>
      <c r="F1721" s="40"/>
      <c r="G1721" s="8"/>
      <c r="H1721" s="40"/>
      <c r="I1721" s="8"/>
      <c r="J1721" s="8"/>
      <c r="K1721" s="8"/>
      <c r="L1721" s="40"/>
      <c r="M1721" s="8"/>
      <c r="N1721" s="40"/>
      <c r="O1721" s="8"/>
      <c r="P1721" s="40"/>
      <c r="Q1721" s="8"/>
      <c r="R1721" s="157">
        <f t="shared" si="312"/>
        <v>23</v>
      </c>
      <c r="S1721" s="9">
        <f t="shared" si="313"/>
        <v>7.28</v>
      </c>
      <c r="T1721" s="9" t="s">
        <v>7640</v>
      </c>
    </row>
    <row r="1722" spans="1:20" s="16" customFormat="1" ht="13.5" customHeight="1" x14ac:dyDescent="0.15">
      <c r="A1722" s="10">
        <v>10</v>
      </c>
      <c r="B1722" s="7" t="s">
        <v>8045</v>
      </c>
      <c r="C1722" s="70" t="s">
        <v>8046</v>
      </c>
      <c r="D1722" s="40">
        <v>18.5</v>
      </c>
      <c r="E1722" s="8">
        <f t="shared" si="316"/>
        <v>5.86</v>
      </c>
      <c r="F1722" s="40"/>
      <c r="G1722" s="8"/>
      <c r="H1722" s="40">
        <v>230</v>
      </c>
      <c r="I1722" s="8">
        <f t="shared" ref="I1722:I1723" si="319">ROUND(H1722/60*19,2)</f>
        <v>72.83</v>
      </c>
      <c r="J1722" s="8"/>
      <c r="K1722" s="8"/>
      <c r="L1722" s="40">
        <v>10</v>
      </c>
      <c r="M1722" s="8">
        <f t="shared" ref="M1722:M1723" si="320">ROUND(L1722/60*19,2)</f>
        <v>3.17</v>
      </c>
      <c r="N1722" s="40"/>
      <c r="O1722" s="8"/>
      <c r="P1722" s="40">
        <v>15</v>
      </c>
      <c r="Q1722" s="8">
        <f t="shared" ref="Q1722:Q1723" si="321">ROUND(P1722/60*19,2)</f>
        <v>4.75</v>
      </c>
      <c r="R1722" s="157">
        <f t="shared" si="312"/>
        <v>273.5</v>
      </c>
      <c r="S1722" s="9">
        <f t="shared" si="313"/>
        <v>86.61</v>
      </c>
      <c r="T1722" s="9" t="s">
        <v>7640</v>
      </c>
    </row>
    <row r="1723" spans="1:20" s="16" customFormat="1" ht="13.5" customHeight="1" x14ac:dyDescent="0.15">
      <c r="A1723" s="10">
        <v>11</v>
      </c>
      <c r="B1723" s="7" t="s">
        <v>8047</v>
      </c>
      <c r="C1723" s="70" t="s">
        <v>8048</v>
      </c>
      <c r="D1723" s="40">
        <v>18.5</v>
      </c>
      <c r="E1723" s="8">
        <f t="shared" si="316"/>
        <v>5.86</v>
      </c>
      <c r="F1723" s="40"/>
      <c r="G1723" s="8"/>
      <c r="H1723" s="40">
        <v>230</v>
      </c>
      <c r="I1723" s="8">
        <f t="shared" si="319"/>
        <v>72.83</v>
      </c>
      <c r="J1723" s="8"/>
      <c r="K1723" s="8"/>
      <c r="L1723" s="40">
        <v>10</v>
      </c>
      <c r="M1723" s="8">
        <f t="shared" si="320"/>
        <v>3.17</v>
      </c>
      <c r="N1723" s="40"/>
      <c r="O1723" s="8"/>
      <c r="P1723" s="40">
        <v>15</v>
      </c>
      <c r="Q1723" s="8">
        <f t="shared" si="321"/>
        <v>4.75</v>
      </c>
      <c r="R1723" s="157">
        <f t="shared" si="312"/>
        <v>273.5</v>
      </c>
      <c r="S1723" s="9">
        <f t="shared" si="313"/>
        <v>86.61</v>
      </c>
      <c r="T1723" s="9" t="s">
        <v>7640</v>
      </c>
    </row>
    <row r="1724" spans="1:20" s="16" customFormat="1" ht="13.5" customHeight="1" x14ac:dyDescent="0.15">
      <c r="A1724" s="10">
        <v>12</v>
      </c>
      <c r="B1724" s="7" t="s">
        <v>8049</v>
      </c>
      <c r="C1724" s="70" t="s">
        <v>8050</v>
      </c>
      <c r="D1724" s="40">
        <v>19.5</v>
      </c>
      <c r="E1724" s="8">
        <f t="shared" si="316"/>
        <v>6.18</v>
      </c>
      <c r="F1724" s="40"/>
      <c r="G1724" s="8"/>
      <c r="H1724" s="40"/>
      <c r="I1724" s="8"/>
      <c r="J1724" s="8"/>
      <c r="K1724" s="8"/>
      <c r="L1724" s="40"/>
      <c r="M1724" s="8"/>
      <c r="N1724" s="40"/>
      <c r="O1724" s="8"/>
      <c r="P1724" s="40"/>
      <c r="Q1724" s="8"/>
      <c r="R1724" s="157">
        <f t="shared" si="312"/>
        <v>19.5</v>
      </c>
      <c r="S1724" s="9">
        <f t="shared" si="313"/>
        <v>6.18</v>
      </c>
      <c r="T1724" s="9" t="s">
        <v>7640</v>
      </c>
    </row>
    <row r="1725" spans="1:20" s="16" customFormat="1" ht="13.5" customHeight="1" x14ac:dyDescent="0.15">
      <c r="A1725" s="10">
        <v>13</v>
      </c>
      <c r="B1725" s="7" t="s">
        <v>8051</v>
      </c>
      <c r="C1725" s="70" t="s">
        <v>8052</v>
      </c>
      <c r="D1725" s="40">
        <v>20</v>
      </c>
      <c r="E1725" s="8">
        <f t="shared" si="316"/>
        <v>6.33</v>
      </c>
      <c r="F1725" s="40"/>
      <c r="G1725" s="8"/>
      <c r="H1725" s="40"/>
      <c r="I1725" s="8"/>
      <c r="J1725" s="8"/>
      <c r="K1725" s="8"/>
      <c r="L1725" s="40"/>
      <c r="M1725" s="8"/>
      <c r="N1725" s="40"/>
      <c r="O1725" s="8"/>
      <c r="P1725" s="40"/>
      <c r="Q1725" s="8"/>
      <c r="R1725" s="157">
        <f t="shared" si="312"/>
        <v>20</v>
      </c>
      <c r="S1725" s="9">
        <f t="shared" si="313"/>
        <v>6.33</v>
      </c>
      <c r="T1725" s="9" t="s">
        <v>7640</v>
      </c>
    </row>
    <row r="1726" spans="1:20" s="16" customFormat="1" ht="13.5" customHeight="1" x14ac:dyDescent="0.15">
      <c r="A1726" s="10">
        <v>14</v>
      </c>
      <c r="B1726" s="7" t="s">
        <v>8053</v>
      </c>
      <c r="C1726" s="70" t="s">
        <v>8054</v>
      </c>
      <c r="D1726" s="40">
        <v>65</v>
      </c>
      <c r="E1726" s="8">
        <f t="shared" si="316"/>
        <v>20.58</v>
      </c>
      <c r="F1726" s="40"/>
      <c r="G1726" s="8"/>
      <c r="H1726" s="40">
        <v>85</v>
      </c>
      <c r="I1726" s="8">
        <f t="shared" ref="I1726" si="322">ROUND(H1726/60*19,2)</f>
        <v>26.92</v>
      </c>
      <c r="J1726" s="8"/>
      <c r="K1726" s="8"/>
      <c r="L1726" s="40">
        <v>8</v>
      </c>
      <c r="M1726" s="8">
        <f t="shared" ref="M1726" si="323">ROUND(L1726/60*19,2)</f>
        <v>2.5299999999999998</v>
      </c>
      <c r="N1726" s="40"/>
      <c r="O1726" s="8"/>
      <c r="P1726" s="40"/>
      <c r="Q1726" s="8"/>
      <c r="R1726" s="157">
        <f t="shared" si="312"/>
        <v>158</v>
      </c>
      <c r="S1726" s="9">
        <f t="shared" si="313"/>
        <v>50.03</v>
      </c>
      <c r="T1726" s="9" t="s">
        <v>7640</v>
      </c>
    </row>
    <row r="1727" spans="1:20" s="16" customFormat="1" ht="13.5" customHeight="1" x14ac:dyDescent="0.15">
      <c r="A1727" s="10">
        <v>15</v>
      </c>
      <c r="B1727" s="7" t="s">
        <v>8055</v>
      </c>
      <c r="C1727" s="70" t="s">
        <v>8056</v>
      </c>
      <c r="D1727" s="40">
        <v>21</v>
      </c>
      <c r="E1727" s="8">
        <f t="shared" si="316"/>
        <v>6.65</v>
      </c>
      <c r="F1727" s="40"/>
      <c r="G1727" s="8"/>
      <c r="H1727" s="40"/>
      <c r="I1727" s="8"/>
      <c r="J1727" s="8"/>
      <c r="K1727" s="8"/>
      <c r="L1727" s="40"/>
      <c r="M1727" s="8"/>
      <c r="N1727" s="40"/>
      <c r="O1727" s="8"/>
      <c r="P1727" s="40"/>
      <c r="Q1727" s="8"/>
      <c r="R1727" s="157">
        <f t="shared" si="312"/>
        <v>21</v>
      </c>
      <c r="S1727" s="9">
        <f t="shared" si="313"/>
        <v>6.65</v>
      </c>
      <c r="T1727" s="9" t="s">
        <v>7640</v>
      </c>
    </row>
    <row r="1728" spans="1:20" s="16" customFormat="1" ht="13.5" customHeight="1" x14ac:dyDescent="0.15">
      <c r="A1728" s="10">
        <v>16</v>
      </c>
      <c r="B1728" s="7" t="s">
        <v>8057</v>
      </c>
      <c r="C1728" s="70" t="s">
        <v>8058</v>
      </c>
      <c r="D1728" s="40">
        <v>21</v>
      </c>
      <c r="E1728" s="8">
        <f t="shared" si="316"/>
        <v>6.65</v>
      </c>
      <c r="F1728" s="40"/>
      <c r="G1728" s="8"/>
      <c r="H1728" s="40"/>
      <c r="I1728" s="8"/>
      <c r="J1728" s="8"/>
      <c r="K1728" s="8"/>
      <c r="L1728" s="40">
        <v>8</v>
      </c>
      <c r="M1728" s="8">
        <f t="shared" ref="M1728" si="324">ROUND(L1728/60*19,2)</f>
        <v>2.5299999999999998</v>
      </c>
      <c r="N1728" s="40"/>
      <c r="O1728" s="8"/>
      <c r="P1728" s="40"/>
      <c r="Q1728" s="8"/>
      <c r="R1728" s="157">
        <f t="shared" si="312"/>
        <v>29</v>
      </c>
      <c r="S1728" s="9">
        <f t="shared" si="313"/>
        <v>9.18</v>
      </c>
      <c r="T1728" s="9" t="s">
        <v>7640</v>
      </c>
    </row>
    <row r="1729" spans="1:20" s="16" customFormat="1" ht="13.5" customHeight="1" x14ac:dyDescent="0.15">
      <c r="A1729" s="10">
        <v>17</v>
      </c>
      <c r="B1729" s="7" t="s">
        <v>8059</v>
      </c>
      <c r="C1729" s="70" t="s">
        <v>8060</v>
      </c>
      <c r="D1729" s="40">
        <v>18.5</v>
      </c>
      <c r="E1729" s="8">
        <f t="shared" si="316"/>
        <v>5.86</v>
      </c>
      <c r="F1729" s="40"/>
      <c r="G1729" s="8"/>
      <c r="H1729" s="40"/>
      <c r="I1729" s="8"/>
      <c r="J1729" s="8"/>
      <c r="K1729" s="8"/>
      <c r="L1729" s="40"/>
      <c r="M1729" s="8"/>
      <c r="N1729" s="40"/>
      <c r="O1729" s="8"/>
      <c r="P1729" s="40"/>
      <c r="Q1729" s="8"/>
      <c r="R1729" s="157">
        <f t="shared" si="312"/>
        <v>18.5</v>
      </c>
      <c r="S1729" s="9">
        <f t="shared" si="313"/>
        <v>5.86</v>
      </c>
      <c r="T1729" s="9" t="s">
        <v>7640</v>
      </c>
    </row>
    <row r="1730" spans="1:20" s="16" customFormat="1" ht="13.5" customHeight="1" x14ac:dyDescent="0.15">
      <c r="A1730" s="10">
        <v>18</v>
      </c>
      <c r="B1730" s="7" t="s">
        <v>8061</v>
      </c>
      <c r="C1730" s="70" t="s">
        <v>8062</v>
      </c>
      <c r="D1730" s="40">
        <v>95</v>
      </c>
      <c r="E1730" s="8">
        <f t="shared" si="316"/>
        <v>30.08</v>
      </c>
      <c r="F1730" s="40"/>
      <c r="G1730" s="8"/>
      <c r="H1730" s="40"/>
      <c r="I1730" s="8"/>
      <c r="J1730" s="8"/>
      <c r="K1730" s="8"/>
      <c r="L1730" s="40">
        <v>5</v>
      </c>
      <c r="M1730" s="8">
        <f t="shared" ref="M1730:M1733" si="325">ROUND(L1730/60*19,2)</f>
        <v>1.58</v>
      </c>
      <c r="N1730" s="40"/>
      <c r="O1730" s="8"/>
      <c r="P1730" s="40"/>
      <c r="Q1730" s="8"/>
      <c r="R1730" s="157">
        <f t="shared" si="312"/>
        <v>100</v>
      </c>
      <c r="S1730" s="9">
        <f t="shared" si="313"/>
        <v>31.659999999999997</v>
      </c>
      <c r="T1730" s="9" t="s">
        <v>7640</v>
      </c>
    </row>
    <row r="1731" spans="1:20" s="16" customFormat="1" ht="13.5" customHeight="1" x14ac:dyDescent="0.15">
      <c r="A1731" s="10">
        <v>19</v>
      </c>
      <c r="B1731" s="7" t="s">
        <v>8063</v>
      </c>
      <c r="C1731" s="70" t="s">
        <v>8064</v>
      </c>
      <c r="D1731" s="40">
        <v>95</v>
      </c>
      <c r="E1731" s="8">
        <f t="shared" si="316"/>
        <v>30.08</v>
      </c>
      <c r="F1731" s="40"/>
      <c r="G1731" s="8"/>
      <c r="H1731" s="40"/>
      <c r="I1731" s="8"/>
      <c r="J1731" s="8"/>
      <c r="K1731" s="8"/>
      <c r="L1731" s="40">
        <v>5</v>
      </c>
      <c r="M1731" s="8">
        <f t="shared" si="325"/>
        <v>1.58</v>
      </c>
      <c r="N1731" s="40"/>
      <c r="O1731" s="8"/>
      <c r="P1731" s="40"/>
      <c r="Q1731" s="8"/>
      <c r="R1731" s="157">
        <f t="shared" si="312"/>
        <v>100</v>
      </c>
      <c r="S1731" s="9">
        <f t="shared" si="313"/>
        <v>31.659999999999997</v>
      </c>
      <c r="T1731" s="9" t="s">
        <v>7640</v>
      </c>
    </row>
    <row r="1732" spans="1:20" s="16" customFormat="1" ht="13.5" customHeight="1" x14ac:dyDescent="0.15">
      <c r="A1732" s="10">
        <v>20</v>
      </c>
      <c r="B1732" s="7" t="s">
        <v>8065</v>
      </c>
      <c r="C1732" s="70" t="s">
        <v>8066</v>
      </c>
      <c r="D1732" s="40">
        <v>70</v>
      </c>
      <c r="E1732" s="8">
        <f t="shared" si="316"/>
        <v>22.17</v>
      </c>
      <c r="F1732" s="40"/>
      <c r="G1732" s="8"/>
      <c r="H1732" s="40"/>
      <c r="I1732" s="8"/>
      <c r="J1732" s="8"/>
      <c r="K1732" s="8"/>
      <c r="L1732" s="40">
        <v>5</v>
      </c>
      <c r="M1732" s="8">
        <f t="shared" si="325"/>
        <v>1.58</v>
      </c>
      <c r="N1732" s="40"/>
      <c r="O1732" s="8"/>
      <c r="P1732" s="40"/>
      <c r="Q1732" s="8"/>
      <c r="R1732" s="157">
        <f t="shared" si="312"/>
        <v>75</v>
      </c>
      <c r="S1732" s="9">
        <f t="shared" si="313"/>
        <v>23.75</v>
      </c>
      <c r="T1732" s="9" t="s">
        <v>7640</v>
      </c>
    </row>
    <row r="1733" spans="1:20" s="16" customFormat="1" ht="13.5" customHeight="1" x14ac:dyDescent="0.15">
      <c r="A1733" s="10">
        <v>21</v>
      </c>
      <c r="B1733" s="7" t="s">
        <v>8067</v>
      </c>
      <c r="C1733" s="70" t="s">
        <v>8068</v>
      </c>
      <c r="D1733" s="40">
        <v>21.2</v>
      </c>
      <c r="E1733" s="8">
        <f t="shared" si="316"/>
        <v>6.71</v>
      </c>
      <c r="F1733" s="40"/>
      <c r="G1733" s="8"/>
      <c r="H1733" s="40"/>
      <c r="I1733" s="8"/>
      <c r="J1733" s="8"/>
      <c r="K1733" s="8"/>
      <c r="L1733" s="40">
        <v>3</v>
      </c>
      <c r="M1733" s="8">
        <f t="shared" si="325"/>
        <v>0.95</v>
      </c>
      <c r="N1733" s="40"/>
      <c r="O1733" s="8"/>
      <c r="P1733" s="40"/>
      <c r="Q1733" s="8"/>
      <c r="R1733" s="157">
        <f t="shared" si="312"/>
        <v>24.2</v>
      </c>
      <c r="S1733" s="9">
        <f t="shared" si="313"/>
        <v>7.66</v>
      </c>
      <c r="T1733" s="9" t="s">
        <v>7640</v>
      </c>
    </row>
    <row r="1734" spans="1:20" s="16" customFormat="1" ht="13.5" customHeight="1" x14ac:dyDescent="0.15">
      <c r="A1734" s="10">
        <v>22</v>
      </c>
      <c r="B1734" s="7" t="s">
        <v>8069</v>
      </c>
      <c r="C1734" s="70" t="s">
        <v>8070</v>
      </c>
      <c r="D1734" s="40">
        <v>23</v>
      </c>
      <c r="E1734" s="8">
        <f t="shared" si="316"/>
        <v>7.28</v>
      </c>
      <c r="F1734" s="40"/>
      <c r="G1734" s="8"/>
      <c r="H1734" s="40"/>
      <c r="I1734" s="8"/>
      <c r="J1734" s="8"/>
      <c r="K1734" s="8"/>
      <c r="L1734" s="40"/>
      <c r="M1734" s="8"/>
      <c r="N1734" s="40"/>
      <c r="O1734" s="8"/>
      <c r="P1734" s="40"/>
      <c r="Q1734" s="8"/>
      <c r="R1734" s="157">
        <f t="shared" si="312"/>
        <v>23</v>
      </c>
      <c r="S1734" s="9">
        <f t="shared" si="313"/>
        <v>7.28</v>
      </c>
      <c r="T1734" s="9" t="s">
        <v>7640</v>
      </c>
    </row>
    <row r="1735" spans="1:20" s="16" customFormat="1" ht="13.5" customHeight="1" x14ac:dyDescent="0.15">
      <c r="A1735" s="10">
        <v>23</v>
      </c>
      <c r="B1735" s="7" t="s">
        <v>8071</v>
      </c>
      <c r="C1735" s="70" t="s">
        <v>8072</v>
      </c>
      <c r="D1735" s="40">
        <v>19.5</v>
      </c>
      <c r="E1735" s="8">
        <f t="shared" si="316"/>
        <v>6.18</v>
      </c>
      <c r="F1735" s="40"/>
      <c r="G1735" s="8"/>
      <c r="H1735" s="40"/>
      <c r="I1735" s="8"/>
      <c r="J1735" s="8"/>
      <c r="K1735" s="8"/>
      <c r="L1735" s="40">
        <v>5</v>
      </c>
      <c r="M1735" s="8">
        <f t="shared" ref="M1735:M1737" si="326">ROUND(L1735/60*19,2)</f>
        <v>1.58</v>
      </c>
      <c r="N1735" s="40"/>
      <c r="O1735" s="8"/>
      <c r="P1735" s="40"/>
      <c r="Q1735" s="8"/>
      <c r="R1735" s="157">
        <f t="shared" si="312"/>
        <v>24.5</v>
      </c>
      <c r="S1735" s="9">
        <f t="shared" si="313"/>
        <v>7.76</v>
      </c>
      <c r="T1735" s="9" t="s">
        <v>7640</v>
      </c>
    </row>
    <row r="1736" spans="1:20" s="16" customFormat="1" ht="13.5" customHeight="1" x14ac:dyDescent="0.15">
      <c r="A1736" s="10">
        <v>24</v>
      </c>
      <c r="B1736" s="7" t="s">
        <v>8073</v>
      </c>
      <c r="C1736" s="70" t="s">
        <v>8074</v>
      </c>
      <c r="D1736" s="40">
        <v>21.2</v>
      </c>
      <c r="E1736" s="8">
        <f t="shared" si="316"/>
        <v>6.71</v>
      </c>
      <c r="F1736" s="40"/>
      <c r="G1736" s="8"/>
      <c r="H1736" s="40"/>
      <c r="I1736" s="8"/>
      <c r="J1736" s="8"/>
      <c r="K1736" s="8"/>
      <c r="L1736" s="40">
        <v>3</v>
      </c>
      <c r="M1736" s="8">
        <f t="shared" si="326"/>
        <v>0.95</v>
      </c>
      <c r="N1736" s="40"/>
      <c r="O1736" s="8"/>
      <c r="P1736" s="40"/>
      <c r="Q1736" s="8"/>
      <c r="R1736" s="157">
        <f t="shared" si="312"/>
        <v>24.2</v>
      </c>
      <c r="S1736" s="9">
        <f t="shared" si="313"/>
        <v>7.66</v>
      </c>
      <c r="T1736" s="9" t="s">
        <v>7640</v>
      </c>
    </row>
    <row r="1737" spans="1:20" s="16" customFormat="1" ht="13.5" customHeight="1" x14ac:dyDescent="0.15">
      <c r="A1737" s="10">
        <v>25</v>
      </c>
      <c r="B1737" s="7" t="s">
        <v>8075</v>
      </c>
      <c r="C1737" s="70" t="s">
        <v>8076</v>
      </c>
      <c r="D1737" s="40">
        <v>18</v>
      </c>
      <c r="E1737" s="8">
        <f t="shared" si="316"/>
        <v>5.7</v>
      </c>
      <c r="F1737" s="40"/>
      <c r="G1737" s="8"/>
      <c r="H1737" s="40"/>
      <c r="I1737" s="8"/>
      <c r="J1737" s="8"/>
      <c r="K1737" s="8"/>
      <c r="L1737" s="40">
        <v>4</v>
      </c>
      <c r="M1737" s="8">
        <f t="shared" si="326"/>
        <v>1.27</v>
      </c>
      <c r="N1737" s="40"/>
      <c r="O1737" s="8"/>
      <c r="P1737" s="40"/>
      <c r="Q1737" s="8"/>
      <c r="R1737" s="157">
        <f t="shared" si="312"/>
        <v>22</v>
      </c>
      <c r="S1737" s="9">
        <f t="shared" si="313"/>
        <v>6.9700000000000006</v>
      </c>
      <c r="T1737" s="9" t="s">
        <v>7640</v>
      </c>
    </row>
    <row r="1738" spans="1:20" s="16" customFormat="1" ht="13.5" customHeight="1" x14ac:dyDescent="0.15">
      <c r="A1738" s="10">
        <v>26</v>
      </c>
      <c r="B1738" s="7" t="s">
        <v>8077</v>
      </c>
      <c r="C1738" s="70" t="s">
        <v>8078</v>
      </c>
      <c r="D1738" s="40">
        <v>19.5</v>
      </c>
      <c r="E1738" s="8">
        <f t="shared" si="316"/>
        <v>6.18</v>
      </c>
      <c r="F1738" s="40"/>
      <c r="G1738" s="8"/>
      <c r="H1738" s="40"/>
      <c r="I1738" s="8"/>
      <c r="J1738" s="8"/>
      <c r="K1738" s="8"/>
      <c r="L1738" s="40"/>
      <c r="M1738" s="8"/>
      <c r="N1738" s="40"/>
      <c r="O1738" s="8"/>
      <c r="P1738" s="40"/>
      <c r="Q1738" s="8"/>
      <c r="R1738" s="157">
        <f t="shared" si="312"/>
        <v>19.5</v>
      </c>
      <c r="S1738" s="9">
        <f t="shared" si="313"/>
        <v>6.18</v>
      </c>
      <c r="T1738" s="9" t="s">
        <v>7640</v>
      </c>
    </row>
    <row r="1739" spans="1:20" s="16" customFormat="1" ht="13.5" customHeight="1" x14ac:dyDescent="0.15">
      <c r="A1739" s="10">
        <v>27</v>
      </c>
      <c r="B1739" s="7" t="s">
        <v>8079</v>
      </c>
      <c r="C1739" s="70" t="s">
        <v>8080</v>
      </c>
      <c r="D1739" s="40">
        <v>19.5</v>
      </c>
      <c r="E1739" s="8">
        <f t="shared" si="316"/>
        <v>6.18</v>
      </c>
      <c r="F1739" s="40"/>
      <c r="G1739" s="8"/>
      <c r="H1739" s="40"/>
      <c r="I1739" s="8"/>
      <c r="J1739" s="8"/>
      <c r="K1739" s="8"/>
      <c r="L1739" s="40"/>
      <c r="M1739" s="8"/>
      <c r="N1739" s="40"/>
      <c r="O1739" s="8"/>
      <c r="P1739" s="40"/>
      <c r="Q1739" s="8"/>
      <c r="R1739" s="157">
        <f t="shared" si="312"/>
        <v>19.5</v>
      </c>
      <c r="S1739" s="9">
        <f t="shared" si="313"/>
        <v>6.18</v>
      </c>
      <c r="T1739" s="9" t="s">
        <v>7640</v>
      </c>
    </row>
    <row r="1740" spans="1:20" s="16" customFormat="1" ht="13.5" customHeight="1" x14ac:dyDescent="0.15">
      <c r="A1740" s="10">
        <v>28</v>
      </c>
      <c r="B1740" s="7" t="s">
        <v>8081</v>
      </c>
      <c r="C1740" s="70" t="s">
        <v>8082</v>
      </c>
      <c r="D1740" s="40">
        <v>18.5</v>
      </c>
      <c r="E1740" s="8">
        <f t="shared" si="316"/>
        <v>5.86</v>
      </c>
      <c r="F1740" s="40"/>
      <c r="G1740" s="8"/>
      <c r="H1740" s="40"/>
      <c r="I1740" s="8"/>
      <c r="J1740" s="8"/>
      <c r="K1740" s="8"/>
      <c r="L1740" s="40">
        <v>5</v>
      </c>
      <c r="M1740" s="8">
        <f t="shared" ref="M1740:M1742" si="327">ROUND(L1740/60*19,2)</f>
        <v>1.58</v>
      </c>
      <c r="N1740" s="40"/>
      <c r="O1740" s="8"/>
      <c r="P1740" s="40"/>
      <c r="Q1740" s="8"/>
      <c r="R1740" s="157">
        <f t="shared" si="312"/>
        <v>23.5</v>
      </c>
      <c r="S1740" s="9">
        <f t="shared" si="313"/>
        <v>7.44</v>
      </c>
      <c r="T1740" s="9" t="s">
        <v>7640</v>
      </c>
    </row>
    <row r="1741" spans="1:20" s="16" customFormat="1" ht="13.5" customHeight="1" x14ac:dyDescent="0.15">
      <c r="A1741" s="10">
        <v>29</v>
      </c>
      <c r="B1741" s="7" t="s">
        <v>8083</v>
      </c>
      <c r="C1741" s="70" t="s">
        <v>8084</v>
      </c>
      <c r="D1741" s="40">
        <v>23.5</v>
      </c>
      <c r="E1741" s="8">
        <f t="shared" si="316"/>
        <v>7.44</v>
      </c>
      <c r="F1741" s="40"/>
      <c r="G1741" s="8"/>
      <c r="H1741" s="40"/>
      <c r="I1741" s="8"/>
      <c r="J1741" s="8"/>
      <c r="K1741" s="8"/>
      <c r="L1741" s="40">
        <v>4</v>
      </c>
      <c r="M1741" s="8">
        <f t="shared" si="327"/>
        <v>1.27</v>
      </c>
      <c r="N1741" s="40"/>
      <c r="O1741" s="8"/>
      <c r="P1741" s="40"/>
      <c r="Q1741" s="8"/>
      <c r="R1741" s="157">
        <f t="shared" si="312"/>
        <v>27.5</v>
      </c>
      <c r="S1741" s="9">
        <f t="shared" si="313"/>
        <v>8.7100000000000009</v>
      </c>
      <c r="T1741" s="9" t="s">
        <v>7640</v>
      </c>
    </row>
    <row r="1742" spans="1:20" s="16" customFormat="1" ht="13.5" customHeight="1" x14ac:dyDescent="0.15">
      <c r="A1742" s="10">
        <v>30</v>
      </c>
      <c r="B1742" s="7" t="s">
        <v>8085</v>
      </c>
      <c r="C1742" s="70" t="s">
        <v>8086</v>
      </c>
      <c r="D1742" s="40">
        <v>19.5</v>
      </c>
      <c r="E1742" s="8">
        <f t="shared" si="316"/>
        <v>6.18</v>
      </c>
      <c r="F1742" s="40"/>
      <c r="G1742" s="8"/>
      <c r="H1742" s="40"/>
      <c r="I1742" s="8"/>
      <c r="J1742" s="8"/>
      <c r="K1742" s="8"/>
      <c r="L1742" s="40">
        <v>5.5</v>
      </c>
      <c r="M1742" s="8">
        <f t="shared" si="327"/>
        <v>1.74</v>
      </c>
      <c r="N1742" s="40"/>
      <c r="O1742" s="8"/>
      <c r="P1742" s="40"/>
      <c r="Q1742" s="8"/>
      <c r="R1742" s="157">
        <f t="shared" si="312"/>
        <v>25</v>
      </c>
      <c r="S1742" s="9">
        <f t="shared" si="313"/>
        <v>7.92</v>
      </c>
      <c r="T1742" s="9" t="s">
        <v>7640</v>
      </c>
    </row>
    <row r="1743" spans="1:20" s="16" customFormat="1" ht="13.5" customHeight="1" x14ac:dyDescent="0.15">
      <c r="A1743" s="10">
        <v>31</v>
      </c>
      <c r="B1743" s="7" t="s">
        <v>8109</v>
      </c>
      <c r="C1743" s="70" t="s">
        <v>8110</v>
      </c>
      <c r="D1743" s="40">
        <v>18</v>
      </c>
      <c r="E1743" s="8">
        <f t="shared" si="316"/>
        <v>5.7</v>
      </c>
      <c r="F1743" s="40"/>
      <c r="G1743" s="8"/>
      <c r="H1743" s="40"/>
      <c r="I1743" s="8"/>
      <c r="J1743" s="8"/>
      <c r="K1743" s="8"/>
      <c r="L1743" s="40"/>
      <c r="M1743" s="8"/>
      <c r="N1743" s="40"/>
      <c r="O1743" s="8"/>
      <c r="P1743" s="40"/>
      <c r="Q1743" s="8"/>
      <c r="R1743" s="157">
        <f t="shared" ref="R1743:R1770" si="328">F1743+D1743+H1743+L1743+P1743+N1743*3.5/60</f>
        <v>18</v>
      </c>
      <c r="S1743" s="9">
        <f t="shared" ref="S1743:S1770" si="329">E1743+G1743+I1743+M1743+O1743+Q1743</f>
        <v>5.7</v>
      </c>
      <c r="T1743" s="9" t="s">
        <v>7640</v>
      </c>
    </row>
    <row r="1744" spans="1:20" s="16" customFormat="1" ht="13.5" customHeight="1" x14ac:dyDescent="0.15">
      <c r="A1744" s="10">
        <v>32</v>
      </c>
      <c r="B1744" s="7" t="s">
        <v>951</v>
      </c>
      <c r="C1744" s="70" t="s">
        <v>4950</v>
      </c>
      <c r="D1744" s="40"/>
      <c r="E1744" s="8"/>
      <c r="F1744" s="40"/>
      <c r="G1744" s="8"/>
      <c r="H1744" s="40"/>
      <c r="I1744" s="8"/>
      <c r="J1744" s="8"/>
      <c r="K1744" s="8"/>
      <c r="L1744" s="40"/>
      <c r="M1744" s="8"/>
      <c r="N1744" s="40"/>
      <c r="O1744" s="8"/>
      <c r="P1744" s="40"/>
      <c r="Q1744" s="8"/>
      <c r="R1744" s="157">
        <f t="shared" si="328"/>
        <v>0</v>
      </c>
      <c r="S1744" s="9">
        <f t="shared" si="329"/>
        <v>0</v>
      </c>
      <c r="T1744" s="9" t="s">
        <v>7640</v>
      </c>
    </row>
    <row r="1745" spans="1:20" s="16" customFormat="1" ht="13.5" customHeight="1" x14ac:dyDescent="0.15">
      <c r="A1745" s="10">
        <v>33</v>
      </c>
      <c r="B1745" s="7" t="s">
        <v>8111</v>
      </c>
      <c r="C1745" s="70" t="s">
        <v>8112</v>
      </c>
      <c r="D1745" s="40"/>
      <c r="E1745" s="8"/>
      <c r="F1745" s="40"/>
      <c r="G1745" s="8"/>
      <c r="H1745" s="40"/>
      <c r="I1745" s="8"/>
      <c r="J1745" s="8"/>
      <c r="K1745" s="8"/>
      <c r="L1745" s="40"/>
      <c r="M1745" s="8"/>
      <c r="N1745" s="40"/>
      <c r="O1745" s="8"/>
      <c r="P1745" s="40"/>
      <c r="Q1745" s="8"/>
      <c r="R1745" s="157">
        <f t="shared" si="328"/>
        <v>0</v>
      </c>
      <c r="S1745" s="9">
        <f t="shared" si="329"/>
        <v>0</v>
      </c>
      <c r="T1745" s="9" t="s">
        <v>7640</v>
      </c>
    </row>
    <row r="1746" spans="1:20" s="16" customFormat="1" ht="13.5" customHeight="1" x14ac:dyDescent="0.15">
      <c r="A1746" s="10">
        <v>34</v>
      </c>
      <c r="B1746" s="7" t="s">
        <v>8113</v>
      </c>
      <c r="C1746" s="70" t="s">
        <v>8114</v>
      </c>
      <c r="D1746" s="40">
        <v>8</v>
      </c>
      <c r="E1746" s="8">
        <f t="shared" ref="E1746" si="330">ROUND(D1746/60*19,2)</f>
        <v>2.5299999999999998</v>
      </c>
      <c r="F1746" s="40"/>
      <c r="G1746" s="8"/>
      <c r="H1746" s="40">
        <v>70</v>
      </c>
      <c r="I1746" s="8">
        <f t="shared" ref="I1746" si="331">ROUND(H1746/60*19,2)</f>
        <v>22.17</v>
      </c>
      <c r="J1746" s="8"/>
      <c r="K1746" s="8"/>
      <c r="L1746" s="40">
        <v>5</v>
      </c>
      <c r="M1746" s="8">
        <f t="shared" ref="M1746" si="332">ROUND(L1746/60*19,2)</f>
        <v>1.58</v>
      </c>
      <c r="N1746" s="40"/>
      <c r="O1746" s="8"/>
      <c r="P1746" s="40"/>
      <c r="Q1746" s="8"/>
      <c r="R1746" s="157">
        <f t="shared" si="328"/>
        <v>83</v>
      </c>
      <c r="S1746" s="9">
        <f t="shared" si="329"/>
        <v>26.28</v>
      </c>
      <c r="T1746" s="9" t="s">
        <v>7640</v>
      </c>
    </row>
    <row r="1747" spans="1:20" s="16" customFormat="1" ht="13.5" customHeight="1" x14ac:dyDescent="0.15">
      <c r="A1747" s="10">
        <v>35</v>
      </c>
      <c r="B1747" s="7" t="s">
        <v>8115</v>
      </c>
      <c r="C1747" s="70" t="s">
        <v>8116</v>
      </c>
      <c r="D1747" s="40"/>
      <c r="E1747" s="8"/>
      <c r="F1747" s="40"/>
      <c r="G1747" s="8"/>
      <c r="H1747" s="40"/>
      <c r="I1747" s="8"/>
      <c r="J1747" s="8"/>
      <c r="K1747" s="8"/>
      <c r="L1747" s="40"/>
      <c r="M1747" s="8"/>
      <c r="N1747" s="40"/>
      <c r="O1747" s="8"/>
      <c r="P1747" s="40"/>
      <c r="Q1747" s="8"/>
      <c r="R1747" s="157">
        <f t="shared" si="328"/>
        <v>0</v>
      </c>
      <c r="S1747" s="9">
        <f t="shared" si="329"/>
        <v>0</v>
      </c>
      <c r="T1747" s="9" t="s">
        <v>7640</v>
      </c>
    </row>
    <row r="1748" spans="1:20" s="16" customFormat="1" ht="13.5" customHeight="1" x14ac:dyDescent="0.15">
      <c r="A1748" s="10">
        <v>36</v>
      </c>
      <c r="B1748" s="7" t="s">
        <v>8117</v>
      </c>
      <c r="C1748" s="70" t="s">
        <v>8118</v>
      </c>
      <c r="D1748" s="40"/>
      <c r="E1748" s="8"/>
      <c r="F1748" s="40"/>
      <c r="G1748" s="8"/>
      <c r="H1748" s="40"/>
      <c r="I1748" s="8"/>
      <c r="J1748" s="8"/>
      <c r="K1748" s="8"/>
      <c r="L1748" s="40"/>
      <c r="M1748" s="8"/>
      <c r="N1748" s="40"/>
      <c r="O1748" s="8"/>
      <c r="P1748" s="40"/>
      <c r="Q1748" s="8"/>
      <c r="R1748" s="157">
        <f t="shared" si="328"/>
        <v>0</v>
      </c>
      <c r="S1748" s="9">
        <f t="shared" si="329"/>
        <v>0</v>
      </c>
      <c r="T1748" s="9" t="s">
        <v>7640</v>
      </c>
    </row>
    <row r="1749" spans="1:20" s="16" customFormat="1" ht="13.5" customHeight="1" x14ac:dyDescent="0.15">
      <c r="A1749" s="10">
        <v>37</v>
      </c>
      <c r="B1749" s="7" t="s">
        <v>3893</v>
      </c>
      <c r="C1749" s="70" t="s">
        <v>3894</v>
      </c>
      <c r="D1749" s="40"/>
      <c r="E1749" s="8"/>
      <c r="F1749" s="40"/>
      <c r="G1749" s="8"/>
      <c r="H1749" s="40"/>
      <c r="I1749" s="8"/>
      <c r="J1749" s="8"/>
      <c r="K1749" s="8"/>
      <c r="L1749" s="40"/>
      <c r="M1749" s="8"/>
      <c r="N1749" s="40"/>
      <c r="O1749" s="8"/>
      <c r="P1749" s="40"/>
      <c r="Q1749" s="8"/>
      <c r="R1749" s="157">
        <f t="shared" si="328"/>
        <v>0</v>
      </c>
      <c r="S1749" s="9">
        <f t="shared" si="329"/>
        <v>0</v>
      </c>
      <c r="T1749" s="9" t="s">
        <v>7640</v>
      </c>
    </row>
    <row r="1750" spans="1:20" s="16" customFormat="1" ht="13.5" customHeight="1" x14ac:dyDescent="0.15">
      <c r="A1750" s="10">
        <v>38</v>
      </c>
      <c r="B1750" s="7" t="s">
        <v>8119</v>
      </c>
      <c r="C1750" s="70" t="s">
        <v>8120</v>
      </c>
      <c r="D1750" s="40"/>
      <c r="E1750" s="8"/>
      <c r="F1750" s="40"/>
      <c r="G1750" s="8"/>
      <c r="H1750" s="40"/>
      <c r="I1750" s="8"/>
      <c r="J1750" s="8"/>
      <c r="K1750" s="8"/>
      <c r="L1750" s="40"/>
      <c r="M1750" s="8"/>
      <c r="N1750" s="40"/>
      <c r="O1750" s="8"/>
      <c r="P1750" s="40"/>
      <c r="Q1750" s="8"/>
      <c r="R1750" s="157">
        <f t="shared" si="328"/>
        <v>0</v>
      </c>
      <c r="S1750" s="9">
        <f t="shared" si="329"/>
        <v>0</v>
      </c>
      <c r="T1750" s="9" t="s">
        <v>7640</v>
      </c>
    </row>
    <row r="1751" spans="1:20" s="16" customFormat="1" ht="13.5" customHeight="1" x14ac:dyDescent="0.15">
      <c r="A1751" s="10">
        <v>39</v>
      </c>
      <c r="B1751" s="7" t="s">
        <v>7870</v>
      </c>
      <c r="C1751" s="70" t="s">
        <v>8149</v>
      </c>
      <c r="D1751" s="40"/>
      <c r="E1751" s="8"/>
      <c r="F1751" s="40"/>
      <c r="G1751" s="8"/>
      <c r="H1751" s="40"/>
      <c r="I1751" s="8"/>
      <c r="J1751" s="8"/>
      <c r="K1751" s="8"/>
      <c r="L1751" s="40"/>
      <c r="M1751" s="8"/>
      <c r="N1751" s="40"/>
      <c r="O1751" s="8"/>
      <c r="P1751" s="40"/>
      <c r="Q1751" s="8"/>
      <c r="R1751" s="157">
        <f t="shared" si="328"/>
        <v>0</v>
      </c>
      <c r="S1751" s="9">
        <f t="shared" si="329"/>
        <v>0</v>
      </c>
      <c r="T1751" s="9" t="s">
        <v>7640</v>
      </c>
    </row>
    <row r="1752" spans="1:20" s="16" customFormat="1" ht="13.5" customHeight="1" x14ac:dyDescent="0.15">
      <c r="A1752" s="10">
        <v>40</v>
      </c>
      <c r="B1752" s="7" t="s">
        <v>7991</v>
      </c>
      <c r="C1752" s="70" t="s">
        <v>7992</v>
      </c>
      <c r="D1752" s="40"/>
      <c r="E1752" s="8"/>
      <c r="F1752" s="40"/>
      <c r="G1752" s="8"/>
      <c r="H1752" s="40"/>
      <c r="I1752" s="8"/>
      <c r="J1752" s="8"/>
      <c r="K1752" s="8"/>
      <c r="L1752" s="40"/>
      <c r="M1752" s="8"/>
      <c r="N1752" s="40"/>
      <c r="O1752" s="8"/>
      <c r="P1752" s="40"/>
      <c r="Q1752" s="8"/>
      <c r="R1752" s="157">
        <f t="shared" si="328"/>
        <v>0</v>
      </c>
      <c r="S1752" s="9">
        <f t="shared" si="329"/>
        <v>0</v>
      </c>
      <c r="T1752" s="9" t="s">
        <v>7640</v>
      </c>
    </row>
    <row r="1753" spans="1:20" s="16" customFormat="1" ht="13.5" customHeight="1" x14ac:dyDescent="0.15">
      <c r="A1753" s="10">
        <v>41</v>
      </c>
      <c r="B1753" s="7" t="s">
        <v>8121</v>
      </c>
      <c r="C1753" s="70" t="s">
        <v>8122</v>
      </c>
      <c r="D1753" s="40"/>
      <c r="E1753" s="8"/>
      <c r="F1753" s="40"/>
      <c r="G1753" s="8"/>
      <c r="H1753" s="40"/>
      <c r="I1753" s="8"/>
      <c r="J1753" s="8"/>
      <c r="K1753" s="8"/>
      <c r="L1753" s="40"/>
      <c r="M1753" s="8"/>
      <c r="N1753" s="40"/>
      <c r="O1753" s="8"/>
      <c r="P1753" s="40"/>
      <c r="Q1753" s="8"/>
      <c r="R1753" s="157">
        <f t="shared" si="328"/>
        <v>0</v>
      </c>
      <c r="S1753" s="9">
        <f t="shared" si="329"/>
        <v>0</v>
      </c>
      <c r="T1753" s="9" t="s">
        <v>7640</v>
      </c>
    </row>
    <row r="1754" spans="1:20" s="16" customFormat="1" ht="13.5" customHeight="1" x14ac:dyDescent="0.15">
      <c r="A1754" s="10">
        <v>42</v>
      </c>
      <c r="B1754" s="7" t="s">
        <v>8123</v>
      </c>
      <c r="C1754" s="70" t="s">
        <v>8124</v>
      </c>
      <c r="D1754" s="40"/>
      <c r="E1754" s="8"/>
      <c r="F1754" s="40"/>
      <c r="G1754" s="8"/>
      <c r="H1754" s="40"/>
      <c r="I1754" s="8"/>
      <c r="J1754" s="8"/>
      <c r="K1754" s="8"/>
      <c r="L1754" s="40"/>
      <c r="M1754" s="8"/>
      <c r="N1754" s="40"/>
      <c r="O1754" s="8"/>
      <c r="P1754" s="40"/>
      <c r="Q1754" s="8"/>
      <c r="R1754" s="157">
        <f t="shared" si="328"/>
        <v>0</v>
      </c>
      <c r="S1754" s="9">
        <f t="shared" si="329"/>
        <v>0</v>
      </c>
      <c r="T1754" s="9" t="s">
        <v>7640</v>
      </c>
    </row>
    <row r="1755" spans="1:20" s="16" customFormat="1" ht="13.5" customHeight="1" x14ac:dyDescent="0.15">
      <c r="A1755" s="10">
        <v>43</v>
      </c>
      <c r="B1755" s="7" t="s">
        <v>8125</v>
      </c>
      <c r="C1755" s="70" t="s">
        <v>8126</v>
      </c>
      <c r="D1755" s="40"/>
      <c r="E1755" s="8"/>
      <c r="F1755" s="40"/>
      <c r="G1755" s="8"/>
      <c r="H1755" s="40"/>
      <c r="I1755" s="8"/>
      <c r="J1755" s="8"/>
      <c r="K1755" s="8"/>
      <c r="L1755" s="40"/>
      <c r="M1755" s="8"/>
      <c r="N1755" s="40"/>
      <c r="O1755" s="8"/>
      <c r="P1755" s="40"/>
      <c r="Q1755" s="8"/>
      <c r="R1755" s="157">
        <f t="shared" si="328"/>
        <v>0</v>
      </c>
      <c r="S1755" s="9">
        <f t="shared" si="329"/>
        <v>0</v>
      </c>
      <c r="T1755" s="9" t="s">
        <v>7640</v>
      </c>
    </row>
    <row r="1756" spans="1:20" s="16" customFormat="1" ht="13.5" customHeight="1" x14ac:dyDescent="0.15">
      <c r="A1756" s="10">
        <v>44</v>
      </c>
      <c r="B1756" s="7" t="s">
        <v>7928</v>
      </c>
      <c r="C1756" s="70" t="s">
        <v>8150</v>
      </c>
      <c r="D1756" s="40"/>
      <c r="E1756" s="8"/>
      <c r="F1756" s="40"/>
      <c r="G1756" s="8"/>
      <c r="H1756" s="40"/>
      <c r="I1756" s="8"/>
      <c r="J1756" s="8"/>
      <c r="K1756" s="8"/>
      <c r="L1756" s="40"/>
      <c r="M1756" s="8"/>
      <c r="N1756" s="40"/>
      <c r="O1756" s="8"/>
      <c r="P1756" s="40"/>
      <c r="Q1756" s="8"/>
      <c r="R1756" s="157">
        <f t="shared" si="328"/>
        <v>0</v>
      </c>
      <c r="S1756" s="9">
        <f t="shared" si="329"/>
        <v>0</v>
      </c>
      <c r="T1756" s="9" t="s">
        <v>7640</v>
      </c>
    </row>
    <row r="1757" spans="1:20" s="16" customFormat="1" ht="13.5" customHeight="1" x14ac:dyDescent="0.15">
      <c r="A1757" s="10">
        <v>45</v>
      </c>
      <c r="B1757" s="7" t="s">
        <v>8127</v>
      </c>
      <c r="C1757" s="70" t="s">
        <v>8128</v>
      </c>
      <c r="D1757" s="40"/>
      <c r="E1757" s="8"/>
      <c r="F1757" s="40"/>
      <c r="G1757" s="8"/>
      <c r="H1757" s="40"/>
      <c r="I1757" s="8"/>
      <c r="J1757" s="8"/>
      <c r="K1757" s="8"/>
      <c r="L1757" s="40"/>
      <c r="M1757" s="8"/>
      <c r="N1757" s="40"/>
      <c r="O1757" s="8"/>
      <c r="P1757" s="40"/>
      <c r="Q1757" s="8"/>
      <c r="R1757" s="157">
        <f t="shared" si="328"/>
        <v>0</v>
      </c>
      <c r="S1757" s="9">
        <f t="shared" si="329"/>
        <v>0</v>
      </c>
      <c r="T1757" s="9" t="s">
        <v>7640</v>
      </c>
    </row>
    <row r="1758" spans="1:20" s="16" customFormat="1" ht="13.5" customHeight="1" x14ac:dyDescent="0.15">
      <c r="A1758" s="10">
        <v>46</v>
      </c>
      <c r="B1758" s="7" t="s">
        <v>6415</v>
      </c>
      <c r="C1758" s="70" t="s">
        <v>8151</v>
      </c>
      <c r="D1758" s="40"/>
      <c r="E1758" s="8"/>
      <c r="F1758" s="40"/>
      <c r="G1758" s="8"/>
      <c r="H1758" s="40"/>
      <c r="I1758" s="8"/>
      <c r="J1758" s="8"/>
      <c r="K1758" s="8"/>
      <c r="L1758" s="40"/>
      <c r="M1758" s="8"/>
      <c r="N1758" s="40"/>
      <c r="O1758" s="8"/>
      <c r="P1758" s="40"/>
      <c r="Q1758" s="8"/>
      <c r="R1758" s="157">
        <f t="shared" si="328"/>
        <v>0</v>
      </c>
      <c r="S1758" s="9">
        <f t="shared" si="329"/>
        <v>0</v>
      </c>
      <c r="T1758" s="9" t="s">
        <v>7640</v>
      </c>
    </row>
    <row r="1759" spans="1:20" s="16" customFormat="1" ht="13.5" customHeight="1" x14ac:dyDescent="0.15">
      <c r="A1759" s="10">
        <v>47</v>
      </c>
      <c r="B1759" s="7" t="s">
        <v>8152</v>
      </c>
      <c r="C1759" s="70" t="s">
        <v>8153</v>
      </c>
      <c r="D1759" s="40">
        <v>18.5</v>
      </c>
      <c r="E1759" s="8">
        <f t="shared" ref="E1759" si="333">ROUND(D1759/60*19,2)</f>
        <v>5.86</v>
      </c>
      <c r="F1759" s="40"/>
      <c r="G1759" s="8"/>
      <c r="H1759" s="40"/>
      <c r="I1759" s="8"/>
      <c r="J1759" s="8"/>
      <c r="K1759" s="8"/>
      <c r="L1759" s="40"/>
      <c r="M1759" s="8"/>
      <c r="N1759" s="40"/>
      <c r="O1759" s="8"/>
      <c r="P1759" s="40">
        <v>5</v>
      </c>
      <c r="Q1759" s="8">
        <f t="shared" ref="Q1759:Q1760" si="334">ROUND(P1759/60*19,2)</f>
        <v>1.58</v>
      </c>
      <c r="R1759" s="157">
        <f t="shared" si="328"/>
        <v>23.5</v>
      </c>
      <c r="S1759" s="9">
        <f t="shared" si="329"/>
        <v>7.44</v>
      </c>
      <c r="T1759" s="9" t="s">
        <v>7640</v>
      </c>
    </row>
    <row r="1760" spans="1:20" s="16" customFormat="1" ht="13.5" customHeight="1" x14ac:dyDescent="0.15">
      <c r="A1760" s="10">
        <v>48</v>
      </c>
      <c r="B1760" s="7" t="s">
        <v>8154</v>
      </c>
      <c r="C1760" s="70" t="s">
        <v>8155</v>
      </c>
      <c r="D1760" s="40"/>
      <c r="E1760" s="8"/>
      <c r="F1760" s="40"/>
      <c r="G1760" s="8"/>
      <c r="H1760" s="40"/>
      <c r="I1760" s="8"/>
      <c r="J1760" s="8"/>
      <c r="K1760" s="8"/>
      <c r="L1760" s="40"/>
      <c r="M1760" s="8"/>
      <c r="N1760" s="40"/>
      <c r="O1760" s="8"/>
      <c r="P1760" s="40">
        <v>5</v>
      </c>
      <c r="Q1760" s="8">
        <f t="shared" si="334"/>
        <v>1.58</v>
      </c>
      <c r="R1760" s="157">
        <f t="shared" si="328"/>
        <v>5</v>
      </c>
      <c r="S1760" s="9">
        <f t="shared" si="329"/>
        <v>1.58</v>
      </c>
      <c r="T1760" s="9" t="s">
        <v>7640</v>
      </c>
    </row>
    <row r="1761" spans="1:20" s="16" customFormat="1" ht="13.5" customHeight="1" x14ac:dyDescent="0.15">
      <c r="A1761" s="10">
        <v>49</v>
      </c>
      <c r="B1761" s="7" t="s">
        <v>8156</v>
      </c>
      <c r="C1761" s="70" t="s">
        <v>8157</v>
      </c>
      <c r="D1761" s="40"/>
      <c r="E1761" s="8"/>
      <c r="F1761" s="40"/>
      <c r="G1761" s="8"/>
      <c r="H1761" s="40"/>
      <c r="I1761" s="8"/>
      <c r="J1761" s="8"/>
      <c r="K1761" s="8"/>
      <c r="L1761" s="40"/>
      <c r="M1761" s="8"/>
      <c r="N1761" s="40">
        <v>6</v>
      </c>
      <c r="O1761" s="8">
        <f t="shared" ref="O1761:O1762" si="335">ROUND(N1761*$U$3*3.5/3600,2)</f>
        <v>0.11</v>
      </c>
      <c r="P1761" s="40"/>
      <c r="Q1761" s="8"/>
      <c r="R1761" s="157">
        <f t="shared" si="328"/>
        <v>0.35</v>
      </c>
      <c r="S1761" s="9">
        <f t="shared" si="329"/>
        <v>0.11</v>
      </c>
      <c r="T1761" s="9" t="s">
        <v>7640</v>
      </c>
    </row>
    <row r="1762" spans="1:20" s="16" customFormat="1" ht="13.5" customHeight="1" x14ac:dyDescent="0.15">
      <c r="A1762" s="10">
        <v>50</v>
      </c>
      <c r="B1762" s="7" t="s">
        <v>7975</v>
      </c>
      <c r="C1762" s="70" t="s">
        <v>7976</v>
      </c>
      <c r="D1762" s="40"/>
      <c r="E1762" s="8"/>
      <c r="F1762" s="40"/>
      <c r="G1762" s="8"/>
      <c r="H1762" s="40"/>
      <c r="I1762" s="8"/>
      <c r="J1762" s="8"/>
      <c r="K1762" s="8"/>
      <c r="L1762" s="40"/>
      <c r="M1762" s="8"/>
      <c r="N1762" s="40">
        <v>6</v>
      </c>
      <c r="O1762" s="8">
        <f t="shared" si="335"/>
        <v>0.11</v>
      </c>
      <c r="P1762" s="40"/>
      <c r="Q1762" s="8"/>
      <c r="R1762" s="157">
        <f t="shared" si="328"/>
        <v>0.35</v>
      </c>
      <c r="S1762" s="9">
        <f t="shared" si="329"/>
        <v>0.11</v>
      </c>
      <c r="T1762" s="9" t="s">
        <v>7640</v>
      </c>
    </row>
    <row r="1763" spans="1:20" s="16" customFormat="1" ht="13.5" customHeight="1" x14ac:dyDescent="0.15">
      <c r="A1763" s="10">
        <v>51</v>
      </c>
      <c r="B1763" s="7" t="s">
        <v>8103</v>
      </c>
      <c r="C1763" s="70" t="s">
        <v>8104</v>
      </c>
      <c r="D1763" s="40">
        <v>16.5</v>
      </c>
      <c r="E1763" s="8">
        <f t="shared" ref="E1763:E1764" si="336">ROUND(D1763/60*19,2)</f>
        <v>5.23</v>
      </c>
      <c r="F1763" s="40"/>
      <c r="G1763" s="8"/>
      <c r="H1763" s="40"/>
      <c r="I1763" s="8"/>
      <c r="J1763" s="8"/>
      <c r="K1763" s="8"/>
      <c r="L1763" s="40"/>
      <c r="M1763" s="8"/>
      <c r="N1763" s="40"/>
      <c r="O1763" s="8"/>
      <c r="P1763" s="40"/>
      <c r="Q1763" s="8"/>
      <c r="R1763" s="157">
        <f t="shared" si="328"/>
        <v>16.5</v>
      </c>
      <c r="S1763" s="9">
        <f t="shared" si="329"/>
        <v>5.23</v>
      </c>
      <c r="T1763" s="9" t="s">
        <v>7640</v>
      </c>
    </row>
    <row r="1764" spans="1:20" s="16" customFormat="1" ht="13.5" customHeight="1" x14ac:dyDescent="0.15">
      <c r="A1764" s="10">
        <v>52</v>
      </c>
      <c r="B1764" s="7" t="s">
        <v>8107</v>
      </c>
      <c r="C1764" s="70" t="s">
        <v>8108</v>
      </c>
      <c r="D1764" s="40">
        <v>19</v>
      </c>
      <c r="E1764" s="8">
        <f t="shared" si="336"/>
        <v>6.02</v>
      </c>
      <c r="F1764" s="40"/>
      <c r="G1764" s="8"/>
      <c r="H1764" s="40"/>
      <c r="I1764" s="8"/>
      <c r="J1764" s="8"/>
      <c r="K1764" s="8"/>
      <c r="L1764" s="40"/>
      <c r="M1764" s="8"/>
      <c r="N1764" s="40"/>
      <c r="O1764" s="8"/>
      <c r="P1764" s="40"/>
      <c r="Q1764" s="8"/>
      <c r="R1764" s="157">
        <f t="shared" si="328"/>
        <v>19</v>
      </c>
      <c r="S1764" s="9">
        <f t="shared" si="329"/>
        <v>6.02</v>
      </c>
      <c r="T1764" s="9" t="s">
        <v>7640</v>
      </c>
    </row>
    <row r="1765" spans="1:20" s="16" customFormat="1" ht="13.5" customHeight="1" x14ac:dyDescent="0.15">
      <c r="A1765" s="10">
        <v>53</v>
      </c>
      <c r="B1765" s="7" t="s">
        <v>8158</v>
      </c>
      <c r="C1765" s="70" t="s">
        <v>8159</v>
      </c>
      <c r="D1765" s="40"/>
      <c r="E1765" s="8"/>
      <c r="F1765" s="40"/>
      <c r="G1765" s="8"/>
      <c r="H1765" s="40"/>
      <c r="I1765" s="8"/>
      <c r="J1765" s="8"/>
      <c r="K1765" s="8"/>
      <c r="L1765" s="40"/>
      <c r="M1765" s="8"/>
      <c r="N1765" s="40"/>
      <c r="O1765" s="8"/>
      <c r="P1765" s="40">
        <v>5</v>
      </c>
      <c r="Q1765" s="8">
        <f t="shared" ref="Q1765" si="337">ROUND(P1765/60*19,2)</f>
        <v>1.58</v>
      </c>
      <c r="R1765" s="157">
        <f t="shared" si="328"/>
        <v>5</v>
      </c>
      <c r="S1765" s="9">
        <f t="shared" si="329"/>
        <v>1.58</v>
      </c>
      <c r="T1765" s="9" t="s">
        <v>7640</v>
      </c>
    </row>
    <row r="1766" spans="1:20" s="16" customFormat="1" ht="13.5" customHeight="1" x14ac:dyDescent="0.15">
      <c r="A1766" s="10">
        <v>54</v>
      </c>
      <c r="B1766" s="7" t="s">
        <v>8160</v>
      </c>
      <c r="C1766" s="70" t="s">
        <v>8161</v>
      </c>
      <c r="D1766" s="40">
        <v>21</v>
      </c>
      <c r="E1766" s="8">
        <f t="shared" ref="E1766:E1770" si="338">ROUND(D1766/60*19,2)</f>
        <v>6.65</v>
      </c>
      <c r="F1766" s="40"/>
      <c r="G1766" s="8"/>
      <c r="H1766" s="40"/>
      <c r="I1766" s="8"/>
      <c r="J1766" s="8"/>
      <c r="K1766" s="8"/>
      <c r="L1766" s="40"/>
      <c r="M1766" s="8"/>
      <c r="N1766" s="40"/>
      <c r="O1766" s="8"/>
      <c r="P1766" s="40"/>
      <c r="Q1766" s="8"/>
      <c r="R1766" s="157">
        <f t="shared" si="328"/>
        <v>21</v>
      </c>
      <c r="S1766" s="9">
        <f t="shared" si="329"/>
        <v>6.65</v>
      </c>
      <c r="T1766" s="9" t="s">
        <v>7640</v>
      </c>
    </row>
    <row r="1767" spans="1:20" s="16" customFormat="1" ht="13.5" customHeight="1" x14ac:dyDescent="0.15">
      <c r="A1767" s="10">
        <v>55</v>
      </c>
      <c r="B1767" s="7" t="s">
        <v>8162</v>
      </c>
      <c r="C1767" s="70" t="s">
        <v>8163</v>
      </c>
      <c r="D1767" s="40">
        <v>95</v>
      </c>
      <c r="E1767" s="8">
        <f t="shared" si="338"/>
        <v>30.08</v>
      </c>
      <c r="F1767" s="40"/>
      <c r="G1767" s="8"/>
      <c r="H1767" s="40"/>
      <c r="I1767" s="8"/>
      <c r="J1767" s="8"/>
      <c r="K1767" s="8"/>
      <c r="L1767" s="40"/>
      <c r="M1767" s="8"/>
      <c r="N1767" s="40">
        <v>18</v>
      </c>
      <c r="O1767" s="8">
        <f t="shared" ref="O1767:O1768" si="339">ROUND(N1767*$U$3*3.5/3600,2)</f>
        <v>0.33</v>
      </c>
      <c r="P1767" s="40">
        <v>5</v>
      </c>
      <c r="Q1767" s="8">
        <f t="shared" ref="Q1767:Q1768" si="340">ROUND(P1767/60*19,2)</f>
        <v>1.58</v>
      </c>
      <c r="R1767" s="157">
        <f t="shared" si="328"/>
        <v>101.05</v>
      </c>
      <c r="S1767" s="9">
        <f t="shared" si="329"/>
        <v>31.989999999999995</v>
      </c>
      <c r="T1767" s="9" t="s">
        <v>7640</v>
      </c>
    </row>
    <row r="1768" spans="1:20" s="16" customFormat="1" ht="13.5" customHeight="1" x14ac:dyDescent="0.15">
      <c r="A1768" s="10">
        <v>56</v>
      </c>
      <c r="B1768" s="7" t="s">
        <v>8164</v>
      </c>
      <c r="C1768" s="70" t="s">
        <v>8165</v>
      </c>
      <c r="D1768" s="40">
        <v>85</v>
      </c>
      <c r="E1768" s="8">
        <f t="shared" si="338"/>
        <v>26.92</v>
      </c>
      <c r="F1768" s="40"/>
      <c r="G1768" s="8"/>
      <c r="H1768" s="40"/>
      <c r="I1768" s="8"/>
      <c r="J1768" s="8"/>
      <c r="K1768" s="8"/>
      <c r="L1768" s="40"/>
      <c r="M1768" s="8"/>
      <c r="N1768" s="40">
        <v>18</v>
      </c>
      <c r="O1768" s="8">
        <f t="shared" si="339"/>
        <v>0.33</v>
      </c>
      <c r="P1768" s="40">
        <v>5</v>
      </c>
      <c r="Q1768" s="8">
        <f t="shared" si="340"/>
        <v>1.58</v>
      </c>
      <c r="R1768" s="157">
        <f t="shared" si="328"/>
        <v>91.05</v>
      </c>
      <c r="S1768" s="9">
        <f t="shared" si="329"/>
        <v>28.83</v>
      </c>
      <c r="T1768" s="9" t="s">
        <v>7640</v>
      </c>
    </row>
    <row r="1769" spans="1:20" s="16" customFormat="1" ht="13.5" customHeight="1" x14ac:dyDescent="0.15">
      <c r="A1769" s="10">
        <v>57</v>
      </c>
      <c r="B1769" s="7" t="s">
        <v>8166</v>
      </c>
      <c r="C1769" s="70" t="s">
        <v>8167</v>
      </c>
      <c r="D1769" s="40">
        <v>18.5</v>
      </c>
      <c r="E1769" s="8">
        <f t="shared" si="338"/>
        <v>5.86</v>
      </c>
      <c r="F1769" s="40"/>
      <c r="G1769" s="8"/>
      <c r="H1769" s="40"/>
      <c r="I1769" s="8"/>
      <c r="J1769" s="8"/>
      <c r="K1769" s="8"/>
      <c r="L1769" s="40">
        <v>5</v>
      </c>
      <c r="M1769" s="8">
        <f t="shared" ref="M1769" si="341">ROUND(L1769/60*19,2)</f>
        <v>1.58</v>
      </c>
      <c r="N1769" s="40"/>
      <c r="O1769" s="8"/>
      <c r="P1769" s="40"/>
      <c r="Q1769" s="8"/>
      <c r="R1769" s="157">
        <f t="shared" si="328"/>
        <v>23.5</v>
      </c>
      <c r="S1769" s="9">
        <f t="shared" si="329"/>
        <v>7.44</v>
      </c>
      <c r="T1769" s="9" t="s">
        <v>7640</v>
      </c>
    </row>
    <row r="1770" spans="1:20" s="16" customFormat="1" ht="13.5" customHeight="1" x14ac:dyDescent="0.15">
      <c r="A1770" s="10">
        <v>58</v>
      </c>
      <c r="B1770" s="7" t="s">
        <v>8168</v>
      </c>
      <c r="C1770" s="70" t="s">
        <v>8169</v>
      </c>
      <c r="D1770" s="40">
        <v>21</v>
      </c>
      <c r="E1770" s="8">
        <f t="shared" si="338"/>
        <v>6.65</v>
      </c>
      <c r="F1770" s="40"/>
      <c r="G1770" s="8"/>
      <c r="H1770" s="40"/>
      <c r="I1770" s="8"/>
      <c r="J1770" s="8"/>
      <c r="K1770" s="8"/>
      <c r="L1770" s="40"/>
      <c r="M1770" s="8"/>
      <c r="N1770" s="40"/>
      <c r="O1770" s="8"/>
      <c r="P1770" s="40"/>
      <c r="Q1770" s="8"/>
      <c r="R1770" s="157">
        <f t="shared" si="328"/>
        <v>21</v>
      </c>
      <c r="S1770" s="9">
        <f t="shared" si="329"/>
        <v>6.65</v>
      </c>
      <c r="T1770" s="9" t="s">
        <v>7640</v>
      </c>
    </row>
    <row r="1771" spans="1:20" s="16" customFormat="1" ht="13.5" customHeight="1" x14ac:dyDescent="0.15">
      <c r="A1771" s="10">
        <v>59</v>
      </c>
      <c r="B1771" s="7" t="s">
        <v>6278</v>
      </c>
      <c r="C1771" s="70" t="s">
        <v>6279</v>
      </c>
      <c r="D1771" s="40">
        <v>12.4</v>
      </c>
      <c r="E1771" s="8">
        <f t="shared" ref="E1771:E1792" si="342">ROUND(D1771/60*19,2)</f>
        <v>3.93</v>
      </c>
      <c r="F1771" s="40"/>
      <c r="G1771" s="8"/>
      <c r="H1771" s="40">
        <v>150</v>
      </c>
      <c r="I1771" s="8">
        <f t="shared" ref="I1771:K1778" si="343">ROUND(H1771/60*19,2)</f>
        <v>47.5</v>
      </c>
      <c r="J1771" s="8">
        <v>100</v>
      </c>
      <c r="K1771" s="8">
        <f t="shared" si="343"/>
        <v>31.67</v>
      </c>
      <c r="L1771" s="40">
        <v>10</v>
      </c>
      <c r="M1771" s="8">
        <f t="shared" ref="M1771:M1787" si="344">ROUND(L1771/60*19,2)</f>
        <v>3.17</v>
      </c>
      <c r="N1771" s="40"/>
      <c r="O1771" s="8"/>
      <c r="P1771" s="40">
        <v>15</v>
      </c>
      <c r="Q1771" s="8">
        <f t="shared" ref="Q1771:Q1787" si="345">ROUND(P1771*$U$3/60,2)</f>
        <v>4.75</v>
      </c>
      <c r="R1771" s="157">
        <f t="shared" ref="R1771:R1792" si="346">F1771+D1771+H1771+L1771+P1771+N1771*3.5/60</f>
        <v>187.4</v>
      </c>
      <c r="S1771" s="9">
        <f t="shared" ref="S1771:S1792" si="347">E1771+G1771+I1771+M1771+O1771+Q1771</f>
        <v>59.35</v>
      </c>
      <c r="T1771" s="9" t="s">
        <v>8170</v>
      </c>
    </row>
    <row r="1772" spans="1:20" s="16" customFormat="1" ht="13.5" customHeight="1" x14ac:dyDescent="0.15">
      <c r="A1772" s="10">
        <v>60</v>
      </c>
      <c r="B1772" s="7" t="s">
        <v>6280</v>
      </c>
      <c r="C1772" s="70" t="s">
        <v>6281</v>
      </c>
      <c r="D1772" s="40">
        <v>12.4</v>
      </c>
      <c r="E1772" s="8">
        <f t="shared" si="342"/>
        <v>3.93</v>
      </c>
      <c r="F1772" s="40"/>
      <c r="G1772" s="8"/>
      <c r="H1772" s="40">
        <v>150</v>
      </c>
      <c r="I1772" s="8">
        <f t="shared" si="343"/>
        <v>47.5</v>
      </c>
      <c r="J1772" s="8">
        <v>100</v>
      </c>
      <c r="K1772" s="8">
        <f t="shared" si="343"/>
        <v>31.67</v>
      </c>
      <c r="L1772" s="40">
        <v>10</v>
      </c>
      <c r="M1772" s="8">
        <f t="shared" si="344"/>
        <v>3.17</v>
      </c>
      <c r="N1772" s="40"/>
      <c r="O1772" s="8"/>
      <c r="P1772" s="40">
        <v>15</v>
      </c>
      <c r="Q1772" s="8">
        <f t="shared" si="345"/>
        <v>4.75</v>
      </c>
      <c r="R1772" s="157">
        <f t="shared" si="346"/>
        <v>187.4</v>
      </c>
      <c r="S1772" s="9">
        <f t="shared" si="347"/>
        <v>59.35</v>
      </c>
      <c r="T1772" s="9" t="s">
        <v>8170</v>
      </c>
    </row>
    <row r="1773" spans="1:20" s="16" customFormat="1" ht="13.5" customHeight="1" x14ac:dyDescent="0.15">
      <c r="A1773" s="10">
        <v>61</v>
      </c>
      <c r="B1773" s="7" t="s">
        <v>6282</v>
      </c>
      <c r="C1773" s="70" t="s">
        <v>6283</v>
      </c>
      <c r="D1773" s="40">
        <v>12.4</v>
      </c>
      <c r="E1773" s="8">
        <f t="shared" si="342"/>
        <v>3.93</v>
      </c>
      <c r="F1773" s="40"/>
      <c r="G1773" s="8"/>
      <c r="H1773" s="40">
        <v>150</v>
      </c>
      <c r="I1773" s="8">
        <f t="shared" si="343"/>
        <v>47.5</v>
      </c>
      <c r="J1773" s="8">
        <v>100</v>
      </c>
      <c r="K1773" s="8">
        <f t="shared" si="343"/>
        <v>31.67</v>
      </c>
      <c r="L1773" s="40">
        <v>10</v>
      </c>
      <c r="M1773" s="8">
        <f t="shared" si="344"/>
        <v>3.17</v>
      </c>
      <c r="N1773" s="40"/>
      <c r="O1773" s="8"/>
      <c r="P1773" s="40">
        <v>15</v>
      </c>
      <c r="Q1773" s="8">
        <f t="shared" si="345"/>
        <v>4.75</v>
      </c>
      <c r="R1773" s="157">
        <f t="shared" si="346"/>
        <v>187.4</v>
      </c>
      <c r="S1773" s="9">
        <f t="shared" si="347"/>
        <v>59.35</v>
      </c>
      <c r="T1773" s="9" t="s">
        <v>8170</v>
      </c>
    </row>
    <row r="1774" spans="1:20" s="16" customFormat="1" ht="13.5" customHeight="1" x14ac:dyDescent="0.15">
      <c r="A1774" s="10">
        <v>62</v>
      </c>
      <c r="B1774" s="7" t="s">
        <v>6290</v>
      </c>
      <c r="C1774" s="70" t="s">
        <v>6291</v>
      </c>
      <c r="D1774" s="40">
        <v>12.4</v>
      </c>
      <c r="E1774" s="8">
        <f t="shared" si="342"/>
        <v>3.93</v>
      </c>
      <c r="F1774" s="40"/>
      <c r="G1774" s="8"/>
      <c r="H1774" s="40">
        <v>150</v>
      </c>
      <c r="I1774" s="8">
        <f t="shared" si="343"/>
        <v>47.5</v>
      </c>
      <c r="J1774" s="8"/>
      <c r="K1774" s="8"/>
      <c r="L1774" s="40">
        <v>10</v>
      </c>
      <c r="M1774" s="8">
        <f t="shared" si="344"/>
        <v>3.17</v>
      </c>
      <c r="N1774" s="40"/>
      <c r="O1774" s="8"/>
      <c r="P1774" s="40">
        <v>15</v>
      </c>
      <c r="Q1774" s="8">
        <f t="shared" si="345"/>
        <v>4.75</v>
      </c>
      <c r="R1774" s="157">
        <f t="shared" si="346"/>
        <v>187.4</v>
      </c>
      <c r="S1774" s="9">
        <f t="shared" si="347"/>
        <v>59.35</v>
      </c>
      <c r="T1774" s="9" t="s">
        <v>8170</v>
      </c>
    </row>
    <row r="1775" spans="1:20" s="16" customFormat="1" ht="13.5" customHeight="1" x14ac:dyDescent="0.15">
      <c r="A1775" s="10">
        <v>63</v>
      </c>
      <c r="B1775" s="7" t="s">
        <v>6394</v>
      </c>
      <c r="C1775" s="70" t="s">
        <v>7170</v>
      </c>
      <c r="D1775" s="40">
        <v>11.78</v>
      </c>
      <c r="E1775" s="8">
        <f t="shared" si="342"/>
        <v>3.73</v>
      </c>
      <c r="F1775" s="40"/>
      <c r="G1775" s="8"/>
      <c r="H1775" s="40">
        <v>150</v>
      </c>
      <c r="I1775" s="8">
        <f>ROUND(H1775/60*19,2)</f>
        <v>47.5</v>
      </c>
      <c r="J1775" s="8">
        <v>100</v>
      </c>
      <c r="K1775" s="8">
        <f t="shared" si="343"/>
        <v>31.67</v>
      </c>
      <c r="L1775" s="40">
        <v>10</v>
      </c>
      <c r="M1775" s="8">
        <f t="shared" si="344"/>
        <v>3.17</v>
      </c>
      <c r="N1775" s="40"/>
      <c r="O1775" s="8"/>
      <c r="P1775" s="40">
        <v>15</v>
      </c>
      <c r="Q1775" s="8">
        <f t="shared" si="345"/>
        <v>4.75</v>
      </c>
      <c r="R1775" s="157">
        <f t="shared" si="346"/>
        <v>186.78</v>
      </c>
      <c r="S1775" s="9">
        <f t="shared" si="347"/>
        <v>59.15</v>
      </c>
      <c r="T1775" s="9" t="s">
        <v>8170</v>
      </c>
    </row>
    <row r="1776" spans="1:20" s="16" customFormat="1" ht="13.5" customHeight="1" x14ac:dyDescent="0.15">
      <c r="A1776" s="10">
        <v>64</v>
      </c>
      <c r="B1776" s="7" t="s">
        <v>6395</v>
      </c>
      <c r="C1776" s="70" t="s">
        <v>6396</v>
      </c>
      <c r="D1776" s="40">
        <v>11.78</v>
      </c>
      <c r="E1776" s="8">
        <f t="shared" si="342"/>
        <v>3.73</v>
      </c>
      <c r="F1776" s="40"/>
      <c r="G1776" s="8"/>
      <c r="H1776" s="40">
        <v>150</v>
      </c>
      <c r="I1776" s="8">
        <f>ROUND(H1776/60*19,2)</f>
        <v>47.5</v>
      </c>
      <c r="J1776" s="8">
        <v>100</v>
      </c>
      <c r="K1776" s="8">
        <f t="shared" si="343"/>
        <v>31.67</v>
      </c>
      <c r="L1776" s="40">
        <v>10</v>
      </c>
      <c r="M1776" s="8">
        <f t="shared" si="344"/>
        <v>3.17</v>
      </c>
      <c r="N1776" s="40"/>
      <c r="O1776" s="8"/>
      <c r="P1776" s="40">
        <v>15</v>
      </c>
      <c r="Q1776" s="8">
        <f t="shared" si="345"/>
        <v>4.75</v>
      </c>
      <c r="R1776" s="157">
        <f t="shared" si="346"/>
        <v>186.78</v>
      </c>
      <c r="S1776" s="9">
        <f t="shared" si="347"/>
        <v>59.15</v>
      </c>
      <c r="T1776" s="9" t="s">
        <v>8170</v>
      </c>
    </row>
    <row r="1777" spans="1:20" s="16" customFormat="1" ht="13.5" customHeight="1" x14ac:dyDescent="0.15">
      <c r="A1777" s="10">
        <v>65</v>
      </c>
      <c r="B1777" s="7" t="s">
        <v>6397</v>
      </c>
      <c r="C1777" s="70" t="s">
        <v>6398</v>
      </c>
      <c r="D1777" s="40">
        <v>11.78</v>
      </c>
      <c r="E1777" s="8">
        <f t="shared" si="342"/>
        <v>3.73</v>
      </c>
      <c r="F1777" s="40"/>
      <c r="G1777" s="8"/>
      <c r="H1777" s="40">
        <v>150</v>
      </c>
      <c r="I1777" s="8">
        <f>ROUND(H1777/60*19,2)</f>
        <v>47.5</v>
      </c>
      <c r="J1777" s="8">
        <v>100</v>
      </c>
      <c r="K1777" s="8">
        <f t="shared" si="343"/>
        <v>31.67</v>
      </c>
      <c r="L1777" s="40">
        <v>10</v>
      </c>
      <c r="M1777" s="8">
        <f t="shared" si="344"/>
        <v>3.17</v>
      </c>
      <c r="N1777" s="40"/>
      <c r="O1777" s="8"/>
      <c r="P1777" s="40">
        <v>15</v>
      </c>
      <c r="Q1777" s="8">
        <f t="shared" si="345"/>
        <v>4.75</v>
      </c>
      <c r="R1777" s="157">
        <f t="shared" si="346"/>
        <v>186.78</v>
      </c>
      <c r="S1777" s="9">
        <f t="shared" si="347"/>
        <v>59.15</v>
      </c>
      <c r="T1777" s="9" t="s">
        <v>8170</v>
      </c>
    </row>
    <row r="1778" spans="1:20" s="16" customFormat="1" ht="13.5" customHeight="1" x14ac:dyDescent="0.15">
      <c r="A1778" s="10">
        <v>66</v>
      </c>
      <c r="B1778" s="7" t="s">
        <v>6399</v>
      </c>
      <c r="C1778" s="70" t="s">
        <v>6400</v>
      </c>
      <c r="D1778" s="40">
        <v>11.78</v>
      </c>
      <c r="E1778" s="8">
        <f t="shared" si="342"/>
        <v>3.73</v>
      </c>
      <c r="F1778" s="40"/>
      <c r="G1778" s="8"/>
      <c r="H1778" s="40">
        <v>150</v>
      </c>
      <c r="I1778" s="8">
        <f>ROUND(H1778/60*19,2)</f>
        <v>47.5</v>
      </c>
      <c r="J1778" s="8">
        <v>100</v>
      </c>
      <c r="K1778" s="8">
        <f t="shared" si="343"/>
        <v>31.67</v>
      </c>
      <c r="L1778" s="40">
        <v>10</v>
      </c>
      <c r="M1778" s="8">
        <f t="shared" si="344"/>
        <v>3.17</v>
      </c>
      <c r="N1778" s="40"/>
      <c r="O1778" s="8"/>
      <c r="P1778" s="40">
        <v>15</v>
      </c>
      <c r="Q1778" s="8">
        <f t="shared" si="345"/>
        <v>4.75</v>
      </c>
      <c r="R1778" s="157">
        <f t="shared" si="346"/>
        <v>186.78</v>
      </c>
      <c r="S1778" s="9">
        <f t="shared" si="347"/>
        <v>59.15</v>
      </c>
      <c r="T1778" s="9" t="s">
        <v>8170</v>
      </c>
    </row>
    <row r="1779" spans="1:20" s="16" customFormat="1" ht="13.5" customHeight="1" x14ac:dyDescent="0.15">
      <c r="A1779" s="10">
        <v>67</v>
      </c>
      <c r="B1779" s="7" t="s">
        <v>3612</v>
      </c>
      <c r="C1779" s="70" t="s">
        <v>7174</v>
      </c>
      <c r="D1779" s="40">
        <v>12.4</v>
      </c>
      <c r="E1779" s="8">
        <f t="shared" si="342"/>
        <v>3.93</v>
      </c>
      <c r="F1779" s="40"/>
      <c r="G1779" s="8"/>
      <c r="H1779" s="40">
        <v>150</v>
      </c>
      <c r="I1779" s="8">
        <f t="shared" ref="I1779:I1783" si="348">ROUND(H1779/60*19,2)</f>
        <v>47.5</v>
      </c>
      <c r="J1779" s="8"/>
      <c r="K1779" s="8"/>
      <c r="L1779" s="40">
        <v>10</v>
      </c>
      <c r="M1779" s="8">
        <f t="shared" si="344"/>
        <v>3.17</v>
      </c>
      <c r="N1779" s="40"/>
      <c r="O1779" s="8"/>
      <c r="P1779" s="40">
        <v>15</v>
      </c>
      <c r="Q1779" s="8">
        <f t="shared" si="345"/>
        <v>4.75</v>
      </c>
      <c r="R1779" s="157">
        <f t="shared" si="346"/>
        <v>187.4</v>
      </c>
      <c r="S1779" s="9">
        <f t="shared" si="347"/>
        <v>59.35</v>
      </c>
      <c r="T1779" s="9" t="s">
        <v>8170</v>
      </c>
    </row>
    <row r="1780" spans="1:20" s="16" customFormat="1" ht="13.5" customHeight="1" x14ac:dyDescent="0.15">
      <c r="A1780" s="10">
        <v>68</v>
      </c>
      <c r="B1780" s="7" t="s">
        <v>7175</v>
      </c>
      <c r="C1780" s="70" t="s">
        <v>4927</v>
      </c>
      <c r="D1780" s="40">
        <v>12.4</v>
      </c>
      <c r="E1780" s="8">
        <f t="shared" si="342"/>
        <v>3.93</v>
      </c>
      <c r="F1780" s="40"/>
      <c r="G1780" s="8"/>
      <c r="H1780" s="40">
        <v>150</v>
      </c>
      <c r="I1780" s="8">
        <f t="shared" si="348"/>
        <v>47.5</v>
      </c>
      <c r="J1780" s="8"/>
      <c r="K1780" s="8"/>
      <c r="L1780" s="40">
        <v>10</v>
      </c>
      <c r="M1780" s="8">
        <f t="shared" si="344"/>
        <v>3.17</v>
      </c>
      <c r="N1780" s="40"/>
      <c r="O1780" s="8"/>
      <c r="P1780" s="40">
        <v>15</v>
      </c>
      <c r="Q1780" s="8">
        <f t="shared" si="345"/>
        <v>4.75</v>
      </c>
      <c r="R1780" s="157">
        <f t="shared" si="346"/>
        <v>187.4</v>
      </c>
      <c r="S1780" s="9">
        <f t="shared" si="347"/>
        <v>59.35</v>
      </c>
      <c r="T1780" s="9" t="s">
        <v>8170</v>
      </c>
    </row>
    <row r="1781" spans="1:20" s="16" customFormat="1" ht="13.5" customHeight="1" x14ac:dyDescent="0.15">
      <c r="A1781" s="10">
        <v>69</v>
      </c>
      <c r="B1781" s="7" t="s">
        <v>7176</v>
      </c>
      <c r="C1781" s="70" t="s">
        <v>4967</v>
      </c>
      <c r="D1781" s="40">
        <v>12.4</v>
      </c>
      <c r="E1781" s="8">
        <f t="shared" si="342"/>
        <v>3.93</v>
      </c>
      <c r="F1781" s="40"/>
      <c r="G1781" s="8"/>
      <c r="H1781" s="40">
        <v>150</v>
      </c>
      <c r="I1781" s="8">
        <f t="shared" si="348"/>
        <v>47.5</v>
      </c>
      <c r="J1781" s="8"/>
      <c r="K1781" s="8"/>
      <c r="L1781" s="40">
        <v>10</v>
      </c>
      <c r="M1781" s="8">
        <f t="shared" si="344"/>
        <v>3.17</v>
      </c>
      <c r="N1781" s="40"/>
      <c r="O1781" s="8"/>
      <c r="P1781" s="40">
        <v>15</v>
      </c>
      <c r="Q1781" s="8">
        <f t="shared" si="345"/>
        <v>4.75</v>
      </c>
      <c r="R1781" s="157">
        <f t="shared" si="346"/>
        <v>187.4</v>
      </c>
      <c r="S1781" s="9">
        <f t="shared" si="347"/>
        <v>59.35</v>
      </c>
      <c r="T1781" s="9" t="s">
        <v>8170</v>
      </c>
    </row>
    <row r="1782" spans="1:20" s="16" customFormat="1" ht="13.5" customHeight="1" x14ac:dyDescent="0.15">
      <c r="A1782" s="10">
        <v>70</v>
      </c>
      <c r="B1782" s="7" t="s">
        <v>4790</v>
      </c>
      <c r="C1782" s="70" t="s">
        <v>4972</v>
      </c>
      <c r="D1782" s="40">
        <v>12.4</v>
      </c>
      <c r="E1782" s="8">
        <f t="shared" si="342"/>
        <v>3.93</v>
      </c>
      <c r="F1782" s="40"/>
      <c r="G1782" s="8"/>
      <c r="H1782" s="40">
        <v>150</v>
      </c>
      <c r="I1782" s="8">
        <f t="shared" si="348"/>
        <v>47.5</v>
      </c>
      <c r="J1782" s="8"/>
      <c r="K1782" s="8"/>
      <c r="L1782" s="40">
        <v>10</v>
      </c>
      <c r="M1782" s="8">
        <f t="shared" si="344"/>
        <v>3.17</v>
      </c>
      <c r="N1782" s="40"/>
      <c r="O1782" s="8"/>
      <c r="P1782" s="40">
        <v>15</v>
      </c>
      <c r="Q1782" s="8">
        <f t="shared" si="345"/>
        <v>4.75</v>
      </c>
      <c r="R1782" s="157">
        <f t="shared" si="346"/>
        <v>187.4</v>
      </c>
      <c r="S1782" s="9">
        <f t="shared" si="347"/>
        <v>59.35</v>
      </c>
      <c r="T1782" s="9" t="s">
        <v>8170</v>
      </c>
    </row>
    <row r="1783" spans="1:20" s="16" customFormat="1" ht="13.5" customHeight="1" x14ac:dyDescent="0.15">
      <c r="A1783" s="10">
        <v>71</v>
      </c>
      <c r="B1783" s="7" t="s">
        <v>4791</v>
      </c>
      <c r="C1783" s="70" t="s">
        <v>4973</v>
      </c>
      <c r="D1783" s="40">
        <v>12.4</v>
      </c>
      <c r="E1783" s="8">
        <f t="shared" si="342"/>
        <v>3.93</v>
      </c>
      <c r="F1783" s="40"/>
      <c r="G1783" s="8"/>
      <c r="H1783" s="40">
        <v>150</v>
      </c>
      <c r="I1783" s="8">
        <f t="shared" si="348"/>
        <v>47.5</v>
      </c>
      <c r="J1783" s="8"/>
      <c r="K1783" s="8"/>
      <c r="L1783" s="40">
        <v>10</v>
      </c>
      <c r="M1783" s="8">
        <f t="shared" si="344"/>
        <v>3.17</v>
      </c>
      <c r="N1783" s="40"/>
      <c r="O1783" s="8"/>
      <c r="P1783" s="40">
        <v>15</v>
      </c>
      <c r="Q1783" s="8">
        <f t="shared" si="345"/>
        <v>4.75</v>
      </c>
      <c r="R1783" s="157">
        <f t="shared" si="346"/>
        <v>187.4</v>
      </c>
      <c r="S1783" s="9">
        <f t="shared" si="347"/>
        <v>59.35</v>
      </c>
      <c r="T1783" s="9" t="s">
        <v>8170</v>
      </c>
    </row>
    <row r="1784" spans="1:20" s="16" customFormat="1" ht="13.5" customHeight="1" x14ac:dyDescent="0.15">
      <c r="A1784" s="10">
        <v>72</v>
      </c>
      <c r="B1784" s="7" t="s">
        <v>6559</v>
      </c>
      <c r="C1784" s="70" t="s">
        <v>6560</v>
      </c>
      <c r="D1784" s="40">
        <v>12.4</v>
      </c>
      <c r="E1784" s="8">
        <f t="shared" si="342"/>
        <v>3.93</v>
      </c>
      <c r="F1784" s="40"/>
      <c r="G1784" s="8"/>
      <c r="H1784" s="40">
        <v>150</v>
      </c>
      <c r="I1784" s="8">
        <f>ROUND(H1784/60*19,2)</f>
        <v>47.5</v>
      </c>
      <c r="J1784" s="8"/>
      <c r="K1784" s="8"/>
      <c r="L1784" s="40">
        <v>10</v>
      </c>
      <c r="M1784" s="8">
        <f t="shared" si="344"/>
        <v>3.17</v>
      </c>
      <c r="N1784" s="40"/>
      <c r="O1784" s="8"/>
      <c r="P1784" s="40">
        <v>15</v>
      </c>
      <c r="Q1784" s="8">
        <f t="shared" si="345"/>
        <v>4.75</v>
      </c>
      <c r="R1784" s="157">
        <f t="shared" si="346"/>
        <v>187.4</v>
      </c>
      <c r="S1784" s="9">
        <f t="shared" si="347"/>
        <v>59.35</v>
      </c>
      <c r="T1784" s="9" t="s">
        <v>8170</v>
      </c>
    </row>
    <row r="1785" spans="1:20" s="16" customFormat="1" ht="13.5" customHeight="1" x14ac:dyDescent="0.15">
      <c r="A1785" s="10">
        <v>73</v>
      </c>
      <c r="B1785" s="7" t="s">
        <v>6787</v>
      </c>
      <c r="C1785" s="70" t="s">
        <v>7221</v>
      </c>
      <c r="D1785" s="40">
        <v>12.4</v>
      </c>
      <c r="E1785" s="8">
        <f t="shared" si="342"/>
        <v>3.93</v>
      </c>
      <c r="F1785" s="40"/>
      <c r="G1785" s="8"/>
      <c r="H1785" s="40">
        <v>110</v>
      </c>
      <c r="I1785" s="8">
        <f>ROUND(H1785/60*19,2)</f>
        <v>34.83</v>
      </c>
      <c r="J1785" s="8">
        <v>150</v>
      </c>
      <c r="K1785" s="8">
        <f t="shared" ref="K1785:K1787" si="349">ROUND(J1785/60*19,2)</f>
        <v>47.5</v>
      </c>
      <c r="L1785" s="40">
        <v>10</v>
      </c>
      <c r="M1785" s="8">
        <f t="shared" si="344"/>
        <v>3.17</v>
      </c>
      <c r="N1785" s="40"/>
      <c r="O1785" s="8"/>
      <c r="P1785" s="40">
        <v>15</v>
      </c>
      <c r="Q1785" s="8">
        <f t="shared" si="345"/>
        <v>4.75</v>
      </c>
      <c r="R1785" s="157">
        <f t="shared" si="346"/>
        <v>147.4</v>
      </c>
      <c r="S1785" s="9">
        <f t="shared" si="347"/>
        <v>46.68</v>
      </c>
      <c r="T1785" s="9" t="s">
        <v>8170</v>
      </c>
    </row>
    <row r="1786" spans="1:20" s="16" customFormat="1" ht="13.5" customHeight="1" x14ac:dyDescent="0.15">
      <c r="A1786" s="10">
        <v>74</v>
      </c>
      <c r="B1786" s="7" t="s">
        <v>6788</v>
      </c>
      <c r="C1786" s="70" t="s">
        <v>6873</v>
      </c>
      <c r="D1786" s="40">
        <v>12.4</v>
      </c>
      <c r="E1786" s="8">
        <f t="shared" si="342"/>
        <v>3.93</v>
      </c>
      <c r="F1786" s="40"/>
      <c r="G1786" s="8"/>
      <c r="H1786" s="40">
        <v>110</v>
      </c>
      <c r="I1786" s="8">
        <f>ROUND(H1786/60*19,2)</f>
        <v>34.83</v>
      </c>
      <c r="J1786" s="8">
        <v>150</v>
      </c>
      <c r="K1786" s="8">
        <f t="shared" si="349"/>
        <v>47.5</v>
      </c>
      <c r="L1786" s="40">
        <v>10</v>
      </c>
      <c r="M1786" s="8">
        <f t="shared" si="344"/>
        <v>3.17</v>
      </c>
      <c r="N1786" s="40"/>
      <c r="O1786" s="8"/>
      <c r="P1786" s="40">
        <v>15</v>
      </c>
      <c r="Q1786" s="8">
        <f t="shared" si="345"/>
        <v>4.75</v>
      </c>
      <c r="R1786" s="157">
        <f t="shared" si="346"/>
        <v>147.4</v>
      </c>
      <c r="S1786" s="9">
        <f t="shared" si="347"/>
        <v>46.68</v>
      </c>
      <c r="T1786" s="9" t="s">
        <v>8170</v>
      </c>
    </row>
    <row r="1787" spans="1:20" s="16" customFormat="1" ht="13.5" customHeight="1" x14ac:dyDescent="0.15">
      <c r="A1787" s="10">
        <v>75</v>
      </c>
      <c r="B1787" s="7" t="s">
        <v>7702</v>
      </c>
      <c r="C1787" s="70" t="s">
        <v>7703</v>
      </c>
      <c r="D1787" s="40">
        <v>11.8</v>
      </c>
      <c r="E1787" s="8">
        <f t="shared" si="342"/>
        <v>3.74</v>
      </c>
      <c r="F1787" s="40"/>
      <c r="G1787" s="8"/>
      <c r="H1787" s="40">
        <v>110</v>
      </c>
      <c r="I1787" s="8">
        <f>ROUND(H1787/60*19,2)</f>
        <v>34.83</v>
      </c>
      <c r="J1787" s="8">
        <v>150</v>
      </c>
      <c r="K1787" s="8">
        <f t="shared" si="349"/>
        <v>47.5</v>
      </c>
      <c r="L1787" s="40">
        <v>10</v>
      </c>
      <c r="M1787" s="8">
        <f t="shared" si="344"/>
        <v>3.17</v>
      </c>
      <c r="N1787" s="40"/>
      <c r="O1787" s="8"/>
      <c r="P1787" s="40">
        <v>15</v>
      </c>
      <c r="Q1787" s="8">
        <f t="shared" si="345"/>
        <v>4.75</v>
      </c>
      <c r="R1787" s="157">
        <f t="shared" si="346"/>
        <v>146.80000000000001</v>
      </c>
      <c r="S1787" s="9">
        <f t="shared" si="347"/>
        <v>46.49</v>
      </c>
      <c r="T1787" s="9" t="s">
        <v>8170</v>
      </c>
    </row>
    <row r="1788" spans="1:20" s="16" customFormat="1" ht="13.5" customHeight="1" x14ac:dyDescent="0.15">
      <c r="A1788" s="10">
        <v>76</v>
      </c>
      <c r="B1788" s="7" t="s">
        <v>7716</v>
      </c>
      <c r="C1788" s="70" t="s">
        <v>7717</v>
      </c>
      <c r="D1788" s="40">
        <v>50</v>
      </c>
      <c r="E1788" s="8">
        <f t="shared" si="342"/>
        <v>15.83</v>
      </c>
      <c r="F1788" s="40"/>
      <c r="G1788" s="8"/>
      <c r="H1788" s="40"/>
      <c r="I1788" s="8"/>
      <c r="J1788" s="8"/>
      <c r="K1788" s="8"/>
      <c r="L1788" s="40"/>
      <c r="M1788" s="8"/>
      <c r="N1788" s="40"/>
      <c r="O1788" s="8"/>
      <c r="P1788" s="40">
        <v>5</v>
      </c>
      <c r="Q1788" s="8">
        <f>ROUND(P1788*$U$3/60,2)</f>
        <v>1.58</v>
      </c>
      <c r="R1788" s="157">
        <f t="shared" si="346"/>
        <v>55</v>
      </c>
      <c r="S1788" s="9">
        <f t="shared" si="347"/>
        <v>17.41</v>
      </c>
      <c r="T1788" s="9" t="s">
        <v>8170</v>
      </c>
    </row>
    <row r="1789" spans="1:20" s="16" customFormat="1" ht="13.5" customHeight="1" x14ac:dyDescent="0.15">
      <c r="A1789" s="10">
        <v>77</v>
      </c>
      <c r="B1789" s="7" t="s">
        <v>7815</v>
      </c>
      <c r="C1789" s="70" t="s">
        <v>7816</v>
      </c>
      <c r="D1789" s="40">
        <v>20</v>
      </c>
      <c r="E1789" s="8">
        <f t="shared" si="342"/>
        <v>6.33</v>
      </c>
      <c r="F1789" s="40"/>
      <c r="G1789" s="8"/>
      <c r="H1789" s="40"/>
      <c r="I1789" s="8"/>
      <c r="J1789" s="8"/>
      <c r="K1789" s="8"/>
      <c r="L1789" s="40">
        <v>3</v>
      </c>
      <c r="M1789" s="8">
        <f>ROUND(L1789/60*19,2)</f>
        <v>0.95</v>
      </c>
      <c r="N1789" s="40"/>
      <c r="O1789" s="8"/>
      <c r="P1789" s="40"/>
      <c r="Q1789" s="8"/>
      <c r="R1789" s="157">
        <f t="shared" si="346"/>
        <v>23</v>
      </c>
      <c r="S1789" s="9">
        <f t="shared" si="347"/>
        <v>7.28</v>
      </c>
      <c r="T1789" s="9" t="s">
        <v>8170</v>
      </c>
    </row>
    <row r="1790" spans="1:20" s="16" customFormat="1" ht="13.5" customHeight="1" x14ac:dyDescent="0.15">
      <c r="A1790" s="10">
        <v>78</v>
      </c>
      <c r="B1790" s="7" t="s">
        <v>7880</v>
      </c>
      <c r="C1790" s="70" t="s">
        <v>7881</v>
      </c>
      <c r="D1790" s="40">
        <v>18.5</v>
      </c>
      <c r="E1790" s="8">
        <f t="shared" si="342"/>
        <v>5.86</v>
      </c>
      <c r="F1790" s="40"/>
      <c r="G1790" s="8"/>
      <c r="H1790" s="40">
        <v>110</v>
      </c>
      <c r="I1790" s="8">
        <f>ROUND(H1790/60*19,2)</f>
        <v>34.83</v>
      </c>
      <c r="J1790" s="8">
        <v>120</v>
      </c>
      <c r="K1790" s="8">
        <f t="shared" ref="K1790" si="350">ROUND(J1790/60*19,2)</f>
        <v>38</v>
      </c>
      <c r="L1790" s="40">
        <v>10</v>
      </c>
      <c r="M1790" s="8">
        <f>ROUND(L1790/60*19,2)</f>
        <v>3.17</v>
      </c>
      <c r="N1790" s="40"/>
      <c r="O1790" s="8"/>
      <c r="P1790" s="40">
        <v>15</v>
      </c>
      <c r="Q1790" s="8">
        <f t="shared" ref="Q1790" si="351">ROUND(P1790*$U$3/60,2)</f>
        <v>4.75</v>
      </c>
      <c r="R1790" s="157">
        <f t="shared" si="346"/>
        <v>153.5</v>
      </c>
      <c r="S1790" s="9">
        <f t="shared" si="347"/>
        <v>48.61</v>
      </c>
      <c r="T1790" s="9" t="s">
        <v>8170</v>
      </c>
    </row>
    <row r="1791" spans="1:20" s="16" customFormat="1" ht="13.5" customHeight="1" x14ac:dyDescent="0.15">
      <c r="A1791" s="10">
        <v>79</v>
      </c>
      <c r="B1791" s="7" t="s">
        <v>7888</v>
      </c>
      <c r="C1791" s="70" t="s">
        <v>7889</v>
      </c>
      <c r="D1791" s="40">
        <v>55</v>
      </c>
      <c r="E1791" s="8">
        <f t="shared" si="342"/>
        <v>17.420000000000002</v>
      </c>
      <c r="F1791" s="40"/>
      <c r="G1791" s="8"/>
      <c r="H1791" s="40"/>
      <c r="I1791" s="8"/>
      <c r="J1791" s="8"/>
      <c r="K1791" s="8"/>
      <c r="L1791" s="40">
        <v>5</v>
      </c>
      <c r="M1791" s="8">
        <f t="shared" ref="M1791" si="352">ROUND(L1791/60*19,2)</f>
        <v>1.58</v>
      </c>
      <c r="N1791" s="40"/>
      <c r="O1791" s="8"/>
      <c r="P1791" s="40"/>
      <c r="Q1791" s="8"/>
      <c r="R1791" s="157">
        <f t="shared" si="346"/>
        <v>60</v>
      </c>
      <c r="S1791" s="9">
        <f t="shared" si="347"/>
        <v>19</v>
      </c>
      <c r="T1791" s="9" t="s">
        <v>8170</v>
      </c>
    </row>
    <row r="1792" spans="1:20" s="16" customFormat="1" ht="13.5" customHeight="1" x14ac:dyDescent="0.15">
      <c r="A1792" s="10">
        <v>80</v>
      </c>
      <c r="B1792" s="7" t="s">
        <v>7892</v>
      </c>
      <c r="C1792" s="70" t="s">
        <v>7893</v>
      </c>
      <c r="D1792" s="40">
        <v>17</v>
      </c>
      <c r="E1792" s="8">
        <f t="shared" si="342"/>
        <v>5.38</v>
      </c>
      <c r="F1792" s="40"/>
      <c r="G1792" s="8"/>
      <c r="H1792" s="40"/>
      <c r="I1792" s="8"/>
      <c r="J1792" s="8"/>
      <c r="K1792" s="8"/>
      <c r="L1792" s="40"/>
      <c r="M1792" s="8"/>
      <c r="N1792" s="40"/>
      <c r="O1792" s="8"/>
      <c r="P1792" s="40"/>
      <c r="Q1792" s="8"/>
      <c r="R1792" s="157">
        <f t="shared" si="346"/>
        <v>17</v>
      </c>
      <c r="S1792" s="9">
        <f t="shared" si="347"/>
        <v>5.38</v>
      </c>
      <c r="T1792" s="9" t="s">
        <v>8170</v>
      </c>
    </row>
    <row r="1793" spans="1:21" s="16" customFormat="1" ht="13.5" customHeight="1" x14ac:dyDescent="0.15">
      <c r="A1793" s="10"/>
      <c r="B1793" s="7"/>
      <c r="C1793" s="70"/>
      <c r="D1793" s="40"/>
      <c r="E1793" s="8"/>
      <c r="F1793" s="40"/>
      <c r="G1793" s="8"/>
      <c r="H1793" s="40"/>
      <c r="I1793" s="8"/>
      <c r="J1793" s="8"/>
      <c r="K1793" s="8"/>
      <c r="L1793" s="40"/>
      <c r="M1793" s="8"/>
      <c r="N1793" s="40"/>
      <c r="O1793" s="8"/>
      <c r="P1793" s="40"/>
      <c r="Q1793" s="8"/>
      <c r="R1793" s="157"/>
      <c r="S1793" s="9"/>
      <c r="T1793" s="9"/>
    </row>
    <row r="1794" spans="1:21" s="16" customFormat="1" ht="13.5" customHeight="1" x14ac:dyDescent="0.15">
      <c r="A1794" s="10"/>
      <c r="B1794" s="7"/>
      <c r="C1794" s="70"/>
      <c r="D1794" s="40"/>
      <c r="E1794" s="8"/>
      <c r="F1794" s="40"/>
      <c r="G1794" s="8"/>
      <c r="H1794" s="40"/>
      <c r="I1794" s="8"/>
      <c r="J1794" s="8"/>
      <c r="K1794" s="8"/>
      <c r="L1794" s="40"/>
      <c r="M1794" s="8"/>
      <c r="N1794" s="40"/>
      <c r="O1794" s="8"/>
      <c r="P1794" s="40"/>
      <c r="Q1794" s="8"/>
      <c r="R1794" s="157"/>
      <c r="S1794" s="9"/>
      <c r="T1794" s="9"/>
    </row>
    <row r="1795" spans="1:21" ht="13.5" customHeight="1" x14ac:dyDescent="0.15"/>
    <row r="1796" spans="1:21" ht="13.5" customHeight="1" x14ac:dyDescent="0.15"/>
    <row r="1797" spans="1:21" ht="13.5" customHeight="1" x14ac:dyDescent="0.15"/>
    <row r="1798" spans="1:21" s="65" customFormat="1" ht="13.5" customHeight="1" x14ac:dyDescent="0.15">
      <c r="A1798" s="65" t="s">
        <v>7314</v>
      </c>
      <c r="B1798" s="66"/>
      <c r="C1798" s="124" t="s">
        <v>7315</v>
      </c>
      <c r="D1798" s="153"/>
      <c r="E1798" s="67"/>
      <c r="F1798" s="153"/>
      <c r="G1798" s="67"/>
      <c r="H1798" s="153"/>
      <c r="I1798" s="67" t="s">
        <v>7316</v>
      </c>
      <c r="J1798" s="67"/>
      <c r="K1798" s="67"/>
      <c r="L1798" s="153"/>
      <c r="M1798" s="67"/>
      <c r="N1798" s="153"/>
      <c r="O1798" s="67"/>
      <c r="P1798" s="153"/>
      <c r="Q1798" s="67"/>
      <c r="R1798" s="159"/>
      <c r="S1798" s="68"/>
      <c r="T1798" s="67"/>
      <c r="U1798" s="69"/>
    </row>
  </sheetData>
  <autoFilter ref="A3:U1687" xr:uid="{00000000-0009-0000-0000-000000000000}"/>
  <phoneticPr fontId="11" type="noConversion"/>
  <conditionalFormatting sqref="B1:B648 B653:B682 B687:B699 B705:B723 B725:B787 B790:B1577 B1579:B1585 B1587:B1644 B1646:B1666 B1668:B1670 B1672 B1674:B1048576">
    <cfRule type="duplicateValues" dxfId="279" priority="31"/>
  </conditionalFormatting>
  <conditionalFormatting sqref="B1489 B1203:B1229">
    <cfRule type="duplicateValues" dxfId="278" priority="30"/>
  </conditionalFormatting>
  <conditionalFormatting sqref="B1314">
    <cfRule type="duplicateValues" dxfId="277" priority="29"/>
  </conditionalFormatting>
  <conditionalFormatting sqref="B1314">
    <cfRule type="duplicateValues" dxfId="276" priority="28"/>
  </conditionalFormatting>
  <conditionalFormatting sqref="B1328:B1338">
    <cfRule type="duplicateValues" dxfId="275" priority="27"/>
  </conditionalFormatting>
  <conditionalFormatting sqref="B1419:B1423">
    <cfRule type="duplicateValues" dxfId="274" priority="26"/>
  </conditionalFormatting>
  <conditionalFormatting sqref="B1388">
    <cfRule type="duplicateValues" dxfId="273" priority="25"/>
  </conditionalFormatting>
  <conditionalFormatting sqref="B1388">
    <cfRule type="duplicateValues" dxfId="272" priority="24"/>
  </conditionalFormatting>
  <conditionalFormatting sqref="B1388">
    <cfRule type="duplicateValues" dxfId="271" priority="22"/>
    <cfRule type="duplicateValues" dxfId="270" priority="23"/>
  </conditionalFormatting>
  <conditionalFormatting sqref="B1396">
    <cfRule type="duplicateValues" dxfId="269" priority="21"/>
  </conditionalFormatting>
  <conditionalFormatting sqref="B1396">
    <cfRule type="duplicateValues" dxfId="268" priority="20"/>
  </conditionalFormatting>
  <conditionalFormatting sqref="B1396">
    <cfRule type="duplicateValues" dxfId="267" priority="18"/>
    <cfRule type="duplicateValues" dxfId="266" priority="19"/>
  </conditionalFormatting>
  <conditionalFormatting sqref="B1339:B1347">
    <cfRule type="duplicateValues" dxfId="265" priority="17"/>
  </conditionalFormatting>
  <conditionalFormatting sqref="B1418">
    <cfRule type="duplicateValues" dxfId="264" priority="16"/>
  </conditionalFormatting>
  <conditionalFormatting sqref="B1458:B1459 B1424:B1445 B1447:B1448">
    <cfRule type="duplicateValues" dxfId="263" priority="15"/>
  </conditionalFormatting>
  <conditionalFormatting sqref="B1389:B1395 B1245 B1251:B1280 B1286:B1387 B803:B1239 B1397:B1506">
    <cfRule type="duplicateValues" dxfId="262" priority="14"/>
  </conditionalFormatting>
  <conditionalFormatting sqref="B1389:B1395 B1245 B1251:B1280 B1286:B1387 B803:B1239 B1397:B1506">
    <cfRule type="duplicateValues" dxfId="261" priority="13"/>
  </conditionalFormatting>
  <conditionalFormatting sqref="B1389:B1395 B1286:B1387 B803:B1280 B1397:B1506">
    <cfRule type="duplicateValues" dxfId="260" priority="12"/>
  </conditionalFormatting>
  <conditionalFormatting sqref="B1389:B1395 B803:B1387 B1397:B1506">
    <cfRule type="duplicateValues" dxfId="259" priority="10"/>
    <cfRule type="duplicateValues" dxfId="258" priority="11"/>
  </conditionalFormatting>
  <conditionalFormatting sqref="B803:B1506">
    <cfRule type="duplicateValues" dxfId="257" priority="8"/>
    <cfRule type="duplicateValues" dxfId="256" priority="9"/>
  </conditionalFormatting>
  <conditionalFormatting sqref="B1794 B1507:B1547">
    <cfRule type="duplicateValues" dxfId="255" priority="192"/>
  </conditionalFormatting>
  <conditionalFormatting sqref="B1794 B1507:B1547">
    <cfRule type="duplicateValues" dxfId="254" priority="194"/>
  </conditionalFormatting>
  <conditionalFormatting sqref="B1794 B1507:B1547">
    <cfRule type="duplicateValues" dxfId="253" priority="196"/>
    <cfRule type="duplicateValues" dxfId="252" priority="197"/>
  </conditionalFormatting>
  <conditionalFormatting sqref="B1794 B1507:B1547">
    <cfRule type="duplicateValues" dxfId="251" priority="200"/>
    <cfRule type="duplicateValues" dxfId="250" priority="201"/>
  </conditionalFormatting>
  <pageMargins left="0.19685039370078741" right="0.19685039370078741" top="0.39370078740157483" bottom="0.39370078740157483" header="0.19685039370078741" footer="0.19685039370078741"/>
  <pageSetup paperSize="9" orientation="portrait" r:id="rId1"/>
  <headerFooter>
    <oddFooter>&amp;R第 &amp;P 页/共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82"/>
  <sheetViews>
    <sheetView workbookViewId="0">
      <pane xSplit="3" ySplit="3" topLeftCell="Y1736" activePane="bottomRight" state="frozen"/>
      <selection activeCell="H1466" sqref="H1466"/>
      <selection pane="topRight" activeCell="H1466" sqref="H1466"/>
      <selection pane="bottomLeft" activeCell="H1466" sqref="H1466"/>
      <selection pane="bottomRight" activeCell="D3" sqref="D3:AI3"/>
    </sheetView>
  </sheetViews>
  <sheetFormatPr defaultColWidth="9" defaultRowHeight="11.25" x14ac:dyDescent="0.15"/>
  <cols>
    <col min="1" max="1" width="4.625" style="14" customWidth="1"/>
    <col min="2" max="2" width="15.5" style="18" bestFit="1" customWidth="1"/>
    <col min="3" max="3" width="31" style="123" customWidth="1"/>
    <col min="4" max="4" width="4.625" style="152" customWidth="1"/>
    <col min="5" max="5" width="5.375" style="23" customWidth="1"/>
    <col min="6" max="6" width="6.125" style="152" customWidth="1"/>
    <col min="7" max="7" width="5.625" style="23" customWidth="1"/>
    <col min="8" max="8" width="6.375" style="152" customWidth="1"/>
    <col min="9" max="9" width="5.625" style="23" customWidth="1"/>
    <col min="10" max="10" width="6" style="152" customWidth="1"/>
    <col min="11" max="11" width="5.625" style="23" customWidth="1"/>
    <col min="12" max="12" width="6.375" style="152" customWidth="1"/>
    <col min="13" max="13" width="5.625" style="23" customWidth="1"/>
    <col min="14" max="14" width="5.25" style="152" customWidth="1"/>
    <col min="15" max="15" width="5.25" style="23" customWidth="1"/>
    <col min="16" max="16" width="5.875" style="152" customWidth="1"/>
    <col min="17" max="17" width="5.25" style="23" customWidth="1"/>
    <col min="18" max="18" width="5.125" style="152" customWidth="1"/>
    <col min="19" max="19" width="5.25" style="23" customWidth="1"/>
    <col min="20" max="20" width="6" style="152" customWidth="1"/>
    <col min="21" max="21" width="5.625" style="23" customWidth="1"/>
    <col min="22" max="22" width="6.125" style="152" customWidth="1"/>
    <col min="23" max="23" width="5.625" style="23" customWidth="1"/>
    <col min="24" max="24" width="6" style="152" customWidth="1"/>
    <col min="25" max="25" width="6.625" style="23" customWidth="1"/>
    <col min="26" max="26" width="5.625" style="152" customWidth="1"/>
    <col min="27" max="27" width="5.625" style="23" customWidth="1"/>
    <col min="28" max="28" width="4.875" style="152" customWidth="1"/>
    <col min="29" max="29" width="6.125" style="23" customWidth="1"/>
    <col min="30" max="30" width="6" style="152" customWidth="1"/>
    <col min="31" max="31" width="5.125" style="23" customWidth="1"/>
    <col min="32" max="32" width="5.125" style="152" customWidth="1"/>
    <col min="33" max="33" width="5.625" style="23" customWidth="1"/>
    <col min="34" max="34" width="5.75" style="152" customWidth="1"/>
    <col min="35" max="35" width="5.625" style="23" customWidth="1"/>
    <col min="36" max="36" width="6.625" style="158" customWidth="1"/>
    <col min="37" max="37" width="6.875" style="24" customWidth="1"/>
    <col min="38" max="38" width="6.125" style="23" customWidth="1"/>
    <col min="39" max="39" width="6.875" style="13" customWidth="1"/>
    <col min="40" max="16384" width="9" style="14"/>
  </cols>
  <sheetData>
    <row r="1" spans="1:39" s="56" customFormat="1" ht="18.75" x14ac:dyDescent="0.15">
      <c r="A1" s="57" t="s">
        <v>8089</v>
      </c>
      <c r="B1" s="58"/>
      <c r="C1" s="121"/>
      <c r="D1" s="151"/>
      <c r="E1" s="60"/>
      <c r="F1" s="151"/>
      <c r="G1" s="60"/>
      <c r="H1" s="151"/>
      <c r="I1" s="60"/>
      <c r="J1" s="151"/>
      <c r="K1" s="60"/>
      <c r="L1" s="151"/>
      <c r="M1" s="60"/>
      <c r="N1" s="155"/>
      <c r="O1" s="62"/>
      <c r="P1" s="155"/>
      <c r="Q1" s="62"/>
      <c r="R1" s="155"/>
      <c r="S1" s="62"/>
      <c r="T1" s="155"/>
      <c r="U1" s="62"/>
      <c r="V1" s="155"/>
      <c r="W1" s="58"/>
      <c r="X1" s="155"/>
      <c r="Y1" s="58"/>
      <c r="Z1" s="155"/>
      <c r="AA1" s="58"/>
      <c r="AB1" s="155"/>
      <c r="AC1" s="58"/>
      <c r="AD1" s="151"/>
      <c r="AE1" s="125"/>
      <c r="AF1" s="155"/>
      <c r="AG1" s="58"/>
      <c r="AH1" s="155"/>
      <c r="AI1" s="58"/>
      <c r="AJ1" s="155"/>
      <c r="AK1" s="58"/>
    </row>
    <row r="3" spans="1:39" s="64" customFormat="1" ht="27" customHeight="1" x14ac:dyDescent="0.15">
      <c r="A3" s="51" t="s">
        <v>0</v>
      </c>
      <c r="B3" s="51" t="s">
        <v>8087</v>
      </c>
      <c r="C3" s="122" t="s">
        <v>714</v>
      </c>
      <c r="D3" s="156" t="s">
        <v>7317</v>
      </c>
      <c r="E3" s="51" t="s">
        <v>7318</v>
      </c>
      <c r="F3" s="156" t="s">
        <v>7319</v>
      </c>
      <c r="G3" s="51" t="s">
        <v>7320</v>
      </c>
      <c r="H3" s="156" t="s">
        <v>7321</v>
      </c>
      <c r="I3" s="51" t="s">
        <v>7322</v>
      </c>
      <c r="J3" s="156" t="s">
        <v>7323</v>
      </c>
      <c r="K3" s="51" t="s">
        <v>7324</v>
      </c>
      <c r="L3" s="156" t="s">
        <v>7325</v>
      </c>
      <c r="M3" s="51" t="s">
        <v>7326</v>
      </c>
      <c r="N3" s="156" t="s">
        <v>7327</v>
      </c>
      <c r="O3" s="51" t="s">
        <v>715</v>
      </c>
      <c r="P3" s="156" t="s">
        <v>7328</v>
      </c>
      <c r="Q3" s="51" t="s">
        <v>716</v>
      </c>
      <c r="R3" s="156" t="s">
        <v>7329</v>
      </c>
      <c r="S3" s="51" t="s">
        <v>717</v>
      </c>
      <c r="T3" s="156" t="s">
        <v>7330</v>
      </c>
      <c r="U3" s="51" t="s">
        <v>718</v>
      </c>
      <c r="V3" s="156" t="s">
        <v>7331</v>
      </c>
      <c r="W3" s="51" t="s">
        <v>719</v>
      </c>
      <c r="X3" s="156" t="s">
        <v>7332</v>
      </c>
      <c r="Y3" s="51" t="s">
        <v>720</v>
      </c>
      <c r="Z3" s="156" t="s">
        <v>7333</v>
      </c>
      <c r="AA3" s="51" t="s">
        <v>7334</v>
      </c>
      <c r="AB3" s="156" t="s">
        <v>7335</v>
      </c>
      <c r="AC3" s="51" t="s">
        <v>721</v>
      </c>
      <c r="AD3" s="76" t="s">
        <v>7336</v>
      </c>
      <c r="AE3" s="51" t="s">
        <v>7337</v>
      </c>
      <c r="AF3" s="156" t="s">
        <v>7338</v>
      </c>
      <c r="AG3" s="51" t="s">
        <v>722</v>
      </c>
      <c r="AH3" s="156" t="s">
        <v>7339</v>
      </c>
      <c r="AI3" s="51" t="s">
        <v>7340</v>
      </c>
      <c r="AJ3" s="156" t="s">
        <v>7087</v>
      </c>
      <c r="AK3" s="63" t="s">
        <v>7341</v>
      </c>
      <c r="AL3" s="51" t="s">
        <v>7342</v>
      </c>
      <c r="AM3" s="15">
        <v>19</v>
      </c>
    </row>
    <row r="4" spans="1:39" s="16" customFormat="1" ht="13.5" customHeight="1" x14ac:dyDescent="0.15">
      <c r="A4" s="10">
        <v>1</v>
      </c>
      <c r="B4" s="7" t="s">
        <v>388</v>
      </c>
      <c r="C4" s="70" t="s">
        <v>389</v>
      </c>
      <c r="D4" s="157"/>
      <c r="E4" s="9"/>
      <c r="F4" s="157"/>
      <c r="G4" s="9"/>
      <c r="H4" s="40">
        <v>5.0874075446186451</v>
      </c>
      <c r="I4" s="8">
        <f t="shared" ref="I4:I5" si="0">ROUND(H4*$AM$3/60,2)</f>
        <v>1.61</v>
      </c>
      <c r="J4" s="157"/>
      <c r="K4" s="9"/>
      <c r="L4" s="157"/>
      <c r="M4" s="9"/>
      <c r="N4" s="157"/>
      <c r="O4" s="9"/>
      <c r="P4" s="157"/>
      <c r="Q4" s="9"/>
      <c r="R4" s="157"/>
      <c r="S4" s="9"/>
      <c r="T4" s="157"/>
      <c r="U4" s="9"/>
      <c r="V4" s="157"/>
      <c r="W4" s="9"/>
      <c r="X4" s="157"/>
      <c r="Y4" s="9"/>
      <c r="Z4" s="157"/>
      <c r="AA4" s="9"/>
      <c r="AB4" s="157"/>
      <c r="AC4" s="9"/>
      <c r="AD4" s="157"/>
      <c r="AE4" s="9"/>
      <c r="AF4" s="157"/>
      <c r="AG4" s="9"/>
      <c r="AH4" s="157"/>
      <c r="AI4" s="9"/>
      <c r="AJ4" s="157">
        <f t="shared" ref="AJ4:AJ66" si="1">SUM(D4+F4+H4+J4+L4+N4+P4+R4+T4+V4+X4+AB4+AD4+AF4+AH4+Z4)</f>
        <v>5.0874075446186451</v>
      </c>
      <c r="AK4" s="9">
        <f t="shared" ref="AK4:AK67" si="2">E4+G4+I4+K4+M4+O4+Q4+S4+U4+W4+Y4+AC4+AE4+AG4+AI4+AA4</f>
        <v>1.61</v>
      </c>
      <c r="AL4" s="9"/>
      <c r="AM4" s="17"/>
    </row>
    <row r="5" spans="1:39" s="16" customFormat="1" ht="13.5" customHeight="1" x14ac:dyDescent="0.15">
      <c r="A5" s="10">
        <v>2</v>
      </c>
      <c r="B5" s="7" t="s">
        <v>638</v>
      </c>
      <c r="C5" s="70" t="s">
        <v>639</v>
      </c>
      <c r="D5" s="157"/>
      <c r="E5" s="9"/>
      <c r="F5" s="157"/>
      <c r="G5" s="9"/>
      <c r="H5" s="40">
        <v>5.6524999999999999</v>
      </c>
      <c r="I5" s="8">
        <f t="shared" si="0"/>
        <v>1.79</v>
      </c>
      <c r="J5" s="157"/>
      <c r="K5" s="9"/>
      <c r="L5" s="157"/>
      <c r="M5" s="9"/>
      <c r="N5" s="157"/>
      <c r="O5" s="9"/>
      <c r="P5" s="157"/>
      <c r="Q5" s="9"/>
      <c r="R5" s="157"/>
      <c r="S5" s="9"/>
      <c r="T5" s="157"/>
      <c r="U5" s="9"/>
      <c r="V5" s="157"/>
      <c r="W5" s="9"/>
      <c r="X5" s="157"/>
      <c r="Y5" s="9"/>
      <c r="Z5" s="157"/>
      <c r="AA5" s="9"/>
      <c r="AB5" s="157"/>
      <c r="AC5" s="9"/>
      <c r="AD5" s="157"/>
      <c r="AE5" s="9"/>
      <c r="AF5" s="157"/>
      <c r="AG5" s="9"/>
      <c r="AH5" s="157"/>
      <c r="AI5" s="9"/>
      <c r="AJ5" s="157">
        <f t="shared" si="1"/>
        <v>5.6524999999999999</v>
      </c>
      <c r="AK5" s="9">
        <f t="shared" si="2"/>
        <v>1.79</v>
      </c>
      <c r="AL5" s="9"/>
      <c r="AM5" s="13"/>
    </row>
    <row r="6" spans="1:39" s="16" customFormat="1" ht="13.5" customHeight="1" x14ac:dyDescent="0.15">
      <c r="A6" s="10">
        <v>3</v>
      </c>
      <c r="B6" s="7" t="s">
        <v>4571</v>
      </c>
      <c r="C6" s="70" t="s">
        <v>4814</v>
      </c>
      <c r="D6" s="157"/>
      <c r="E6" s="9"/>
      <c r="F6" s="157">
        <v>3</v>
      </c>
      <c r="G6" s="9">
        <f>ROUND(F6*$AM$3/60,2)</f>
        <v>0.95</v>
      </c>
      <c r="H6" s="157">
        <v>32</v>
      </c>
      <c r="I6" s="9">
        <f>ROUND(H6*$AM$3/60,2)</f>
        <v>10.130000000000001</v>
      </c>
      <c r="J6" s="157"/>
      <c r="K6" s="9"/>
      <c r="L6" s="157"/>
      <c r="M6" s="9"/>
      <c r="N6" s="157"/>
      <c r="O6" s="9"/>
      <c r="P6" s="157"/>
      <c r="Q6" s="9"/>
      <c r="R6" s="157"/>
      <c r="S6" s="9"/>
      <c r="T6" s="157"/>
      <c r="U6" s="9"/>
      <c r="V6" s="157"/>
      <c r="W6" s="9"/>
      <c r="X6" s="157"/>
      <c r="Y6" s="9"/>
      <c r="Z6" s="157"/>
      <c r="AA6" s="9"/>
      <c r="AB6" s="157">
        <v>3</v>
      </c>
      <c r="AC6" s="9">
        <f>ROUND(AB6*$AM$3/60,2)</f>
        <v>0.95</v>
      </c>
      <c r="AD6" s="157"/>
      <c r="AE6" s="9"/>
      <c r="AF6" s="157"/>
      <c r="AG6" s="9"/>
      <c r="AH6" s="157">
        <v>3</v>
      </c>
      <c r="AI6" s="9">
        <f>ROUND(AH6*$AM$3/60,2)</f>
        <v>0.95</v>
      </c>
      <c r="AJ6" s="157">
        <f t="shared" si="1"/>
        <v>41</v>
      </c>
      <c r="AK6" s="9">
        <f t="shared" si="2"/>
        <v>12.979999999999999</v>
      </c>
      <c r="AL6" s="9"/>
    </row>
    <row r="7" spans="1:39" s="16" customFormat="1" ht="13.5" customHeight="1" x14ac:dyDescent="0.15">
      <c r="A7" s="10">
        <v>4</v>
      </c>
      <c r="B7" s="10" t="s">
        <v>725</v>
      </c>
      <c r="C7" s="70" t="s">
        <v>5150</v>
      </c>
      <c r="D7" s="157"/>
      <c r="E7" s="9"/>
      <c r="F7" s="157">
        <v>1.8494403220749149</v>
      </c>
      <c r="G7" s="9">
        <f>ROUND(F7*$AM$3/60,2)</f>
        <v>0.59</v>
      </c>
      <c r="H7" s="157"/>
      <c r="I7" s="9"/>
      <c r="J7" s="157"/>
      <c r="K7" s="9"/>
      <c r="L7" s="157"/>
      <c r="M7" s="9"/>
      <c r="N7" s="157">
        <v>4.3593950448908796</v>
      </c>
      <c r="O7" s="9">
        <f>ROUND(N7*$AM$3/60,2)</f>
        <v>1.38</v>
      </c>
      <c r="P7" s="157"/>
      <c r="Q7" s="9"/>
      <c r="R7" s="157">
        <v>7.2656584081514737</v>
      </c>
      <c r="S7" s="9">
        <f>ROUND(R7*$AM$3/60,2)</f>
        <v>2.2999999999999998</v>
      </c>
      <c r="T7" s="157">
        <v>12.94608225452445</v>
      </c>
      <c r="U7" s="9">
        <f>ROUND(T7*$AM$3/60,2)</f>
        <v>4.0999999999999996</v>
      </c>
      <c r="V7" s="157"/>
      <c r="W7" s="9"/>
      <c r="X7" s="157"/>
      <c r="Y7" s="9"/>
      <c r="Z7" s="157"/>
      <c r="AA7" s="9"/>
      <c r="AB7" s="157"/>
      <c r="AC7" s="9"/>
      <c r="AD7" s="157"/>
      <c r="AE7" s="9"/>
      <c r="AF7" s="157"/>
      <c r="AG7" s="9"/>
      <c r="AH7" s="157">
        <v>2.5099547228159671</v>
      </c>
      <c r="AI7" s="9">
        <f>ROUND(AH7*$AM$3/60,2)</f>
        <v>0.79</v>
      </c>
      <c r="AJ7" s="157">
        <f t="shared" si="1"/>
        <v>28.930530752457681</v>
      </c>
      <c r="AK7" s="9">
        <f t="shared" si="2"/>
        <v>9.16</v>
      </c>
      <c r="AL7" s="9"/>
      <c r="AM7" s="17"/>
    </row>
    <row r="8" spans="1:39" s="16" customFormat="1" ht="13.5" customHeight="1" x14ac:dyDescent="0.15">
      <c r="A8" s="10">
        <v>5</v>
      </c>
      <c r="B8" s="11" t="s">
        <v>7343</v>
      </c>
      <c r="C8" s="70" t="s">
        <v>4716</v>
      </c>
      <c r="D8" s="157"/>
      <c r="E8" s="9"/>
      <c r="F8" s="157"/>
      <c r="G8" s="9"/>
      <c r="H8" s="157">
        <v>21.6</v>
      </c>
      <c r="I8" s="9">
        <f>ROUND(H8*$AM$3/60,2)</f>
        <v>6.84</v>
      </c>
      <c r="J8" s="157"/>
      <c r="K8" s="9"/>
      <c r="L8" s="157"/>
      <c r="M8" s="9"/>
      <c r="N8" s="157"/>
      <c r="O8" s="9"/>
      <c r="P8" s="157"/>
      <c r="Q8" s="9"/>
      <c r="R8" s="157"/>
      <c r="S8" s="9"/>
      <c r="T8" s="157"/>
      <c r="U8" s="9"/>
      <c r="V8" s="157"/>
      <c r="W8" s="9"/>
      <c r="X8" s="157"/>
      <c r="Y8" s="9"/>
      <c r="Z8" s="157"/>
      <c r="AA8" s="9"/>
      <c r="AB8" s="157">
        <v>3.6</v>
      </c>
      <c r="AC8" s="9">
        <f>ROUND(AB8*$AM$3/60,2)</f>
        <v>1.1399999999999999</v>
      </c>
      <c r="AD8" s="157"/>
      <c r="AE8" s="9"/>
      <c r="AF8" s="157"/>
      <c r="AG8" s="9"/>
      <c r="AH8" s="157">
        <v>5.4</v>
      </c>
      <c r="AI8" s="9">
        <f>ROUND(AH8*$AM$3/60,2)</f>
        <v>1.71</v>
      </c>
      <c r="AJ8" s="157">
        <f t="shared" si="1"/>
        <v>30.6</v>
      </c>
      <c r="AK8" s="9">
        <f t="shared" si="2"/>
        <v>9.69</v>
      </c>
      <c r="AL8" s="9"/>
      <c r="AM8" s="13"/>
    </row>
    <row r="9" spans="1:39" s="16" customFormat="1" ht="13.5" customHeight="1" x14ac:dyDescent="0.15">
      <c r="A9" s="10">
        <v>6</v>
      </c>
      <c r="B9" s="7" t="s">
        <v>6962</v>
      </c>
      <c r="C9" s="70" t="s">
        <v>6963</v>
      </c>
      <c r="D9" s="157">
        <v>3</v>
      </c>
      <c r="E9" s="9">
        <f>ROUND(D9*$AM$3/60,2)</f>
        <v>0.95</v>
      </c>
      <c r="F9" s="157">
        <v>4</v>
      </c>
      <c r="G9" s="9">
        <f>ROUND(F9*$AM$3/60,2)</f>
        <v>1.27</v>
      </c>
      <c r="H9" s="157">
        <v>15.5</v>
      </c>
      <c r="I9" s="9">
        <f>ROUND(H9*$AM$3/60,2)</f>
        <v>4.91</v>
      </c>
      <c r="J9" s="157"/>
      <c r="K9" s="9"/>
      <c r="L9" s="157"/>
      <c r="M9" s="9"/>
      <c r="N9" s="157"/>
      <c r="O9" s="9"/>
      <c r="P9" s="157"/>
      <c r="Q9" s="9"/>
      <c r="R9" s="157"/>
      <c r="S9" s="9"/>
      <c r="T9" s="157"/>
      <c r="U9" s="9"/>
      <c r="V9" s="157"/>
      <c r="W9" s="9"/>
      <c r="X9" s="157"/>
      <c r="Y9" s="9"/>
      <c r="Z9" s="157"/>
      <c r="AA9" s="9"/>
      <c r="AB9" s="157">
        <v>3.5</v>
      </c>
      <c r="AC9" s="9">
        <f>ROUND(AB9*$AM$3/60,2)</f>
        <v>1.1100000000000001</v>
      </c>
      <c r="AD9" s="157"/>
      <c r="AE9" s="9"/>
      <c r="AF9" s="157"/>
      <c r="AG9" s="9"/>
      <c r="AH9" s="157">
        <v>4.5</v>
      </c>
      <c r="AI9" s="9">
        <f>ROUND(AH9*$AM$3/60,2)</f>
        <v>1.43</v>
      </c>
      <c r="AJ9" s="157">
        <f t="shared" si="1"/>
        <v>30.5</v>
      </c>
      <c r="AK9" s="9">
        <f t="shared" si="2"/>
        <v>9.67</v>
      </c>
      <c r="AL9" s="9"/>
      <c r="AM9" s="13"/>
    </row>
    <row r="10" spans="1:39" s="16" customFormat="1" ht="13.5" customHeight="1" x14ac:dyDescent="0.15">
      <c r="A10" s="10">
        <v>7</v>
      </c>
      <c r="B10" s="7" t="s">
        <v>710</v>
      </c>
      <c r="C10" s="70" t="s">
        <v>711</v>
      </c>
      <c r="D10" s="157"/>
      <c r="E10" s="9"/>
      <c r="F10" s="157"/>
      <c r="G10" s="9"/>
      <c r="H10" s="40">
        <v>35.869999999999997</v>
      </c>
      <c r="I10" s="8">
        <f t="shared" ref="I10" si="3">ROUND(H10*$AM$3/60,2)</f>
        <v>11.36</v>
      </c>
      <c r="J10" s="157"/>
      <c r="K10" s="9"/>
      <c r="L10" s="157"/>
      <c r="M10" s="9"/>
      <c r="N10" s="157"/>
      <c r="O10" s="9"/>
      <c r="P10" s="157"/>
      <c r="Q10" s="9"/>
      <c r="R10" s="157"/>
      <c r="S10" s="9"/>
      <c r="T10" s="157"/>
      <c r="U10" s="9"/>
      <c r="V10" s="157"/>
      <c r="W10" s="9"/>
      <c r="X10" s="157"/>
      <c r="Y10" s="9"/>
      <c r="Z10" s="157"/>
      <c r="AA10" s="9"/>
      <c r="AB10" s="157"/>
      <c r="AC10" s="9"/>
      <c r="AD10" s="157"/>
      <c r="AE10" s="9"/>
      <c r="AF10" s="157"/>
      <c r="AG10" s="9"/>
      <c r="AH10" s="157"/>
      <c r="AI10" s="9"/>
      <c r="AJ10" s="157">
        <f t="shared" si="1"/>
        <v>35.869999999999997</v>
      </c>
      <c r="AK10" s="9">
        <f t="shared" si="2"/>
        <v>11.36</v>
      </c>
      <c r="AL10" s="9"/>
      <c r="AM10" s="13"/>
    </row>
    <row r="11" spans="1:39" s="16" customFormat="1" ht="13.5" customHeight="1" x14ac:dyDescent="0.15">
      <c r="A11" s="10">
        <v>8</v>
      </c>
      <c r="B11" s="7" t="s">
        <v>1153</v>
      </c>
      <c r="C11" s="70" t="s">
        <v>1154</v>
      </c>
      <c r="D11" s="157">
        <v>5</v>
      </c>
      <c r="E11" s="9">
        <f>ROUND(D11*$AM$3/60,2)</f>
        <v>1.58</v>
      </c>
      <c r="F11" s="40">
        <v>4.5</v>
      </c>
      <c r="G11" s="9">
        <f t="shared" ref="G11:G18" si="4">ROUND(F11*$AM$3/60,2)</f>
        <v>1.43</v>
      </c>
      <c r="H11" s="157">
        <v>38</v>
      </c>
      <c r="I11" s="9">
        <f>ROUND(H11*$AM$3/60,2)</f>
        <v>12.03</v>
      </c>
      <c r="J11" s="157"/>
      <c r="K11" s="9"/>
      <c r="L11" s="157"/>
      <c r="M11" s="9"/>
      <c r="N11" s="157"/>
      <c r="O11" s="9"/>
      <c r="P11" s="157"/>
      <c r="Q11" s="9"/>
      <c r="R11" s="157"/>
      <c r="S11" s="9"/>
      <c r="T11" s="157"/>
      <c r="U11" s="9"/>
      <c r="V11" s="157"/>
      <c r="W11" s="9"/>
      <c r="X11" s="157"/>
      <c r="Y11" s="9"/>
      <c r="Z11" s="157"/>
      <c r="AA11" s="9"/>
      <c r="AB11" s="157">
        <v>3.5</v>
      </c>
      <c r="AC11" s="9">
        <f>ROUND(AB11*$AM$3/60,2)</f>
        <v>1.1100000000000001</v>
      </c>
      <c r="AD11" s="157"/>
      <c r="AE11" s="9"/>
      <c r="AF11" s="157">
        <v>3.5</v>
      </c>
      <c r="AG11" s="9">
        <f>ROUND(AF11*$AM$3/60,2)</f>
        <v>1.1100000000000001</v>
      </c>
      <c r="AH11" s="157">
        <v>4.5</v>
      </c>
      <c r="AI11" s="9">
        <f t="shared" ref="AI11:AI18" si="5">ROUND(AH11*$AM$3/60,2)</f>
        <v>1.43</v>
      </c>
      <c r="AJ11" s="157">
        <f t="shared" si="1"/>
        <v>59</v>
      </c>
      <c r="AK11" s="9">
        <f t="shared" si="2"/>
        <v>18.689999999999998</v>
      </c>
      <c r="AL11" s="9"/>
      <c r="AM11" s="13"/>
    </row>
    <row r="12" spans="1:39" s="16" customFormat="1" ht="13.5" customHeight="1" x14ac:dyDescent="0.15">
      <c r="A12" s="10">
        <v>9</v>
      </c>
      <c r="B12" s="7" t="s">
        <v>3762</v>
      </c>
      <c r="C12" s="70" t="s">
        <v>4344</v>
      </c>
      <c r="D12" s="157"/>
      <c r="E12" s="9"/>
      <c r="F12" s="157">
        <v>3</v>
      </c>
      <c r="G12" s="9">
        <f t="shared" si="4"/>
        <v>0.95</v>
      </c>
      <c r="H12" s="157">
        <v>23</v>
      </c>
      <c r="I12" s="9">
        <f>ROUND(H12*$AM$3/60,2)</f>
        <v>7.28</v>
      </c>
      <c r="J12" s="157"/>
      <c r="K12" s="9"/>
      <c r="L12" s="157"/>
      <c r="M12" s="9"/>
      <c r="N12" s="157"/>
      <c r="O12" s="9"/>
      <c r="P12" s="157"/>
      <c r="Q12" s="9"/>
      <c r="R12" s="157"/>
      <c r="S12" s="9"/>
      <c r="T12" s="157"/>
      <c r="U12" s="9"/>
      <c r="V12" s="157"/>
      <c r="W12" s="9"/>
      <c r="X12" s="157"/>
      <c r="Y12" s="9"/>
      <c r="Z12" s="157"/>
      <c r="AA12" s="9"/>
      <c r="AB12" s="157">
        <v>3.5</v>
      </c>
      <c r="AC12" s="9">
        <f>ROUND(AB12*$AM$3/60,2)</f>
        <v>1.1100000000000001</v>
      </c>
      <c r="AD12" s="157"/>
      <c r="AE12" s="9"/>
      <c r="AF12" s="157"/>
      <c r="AG12" s="9"/>
      <c r="AH12" s="157">
        <v>3.5</v>
      </c>
      <c r="AI12" s="9">
        <f t="shared" si="5"/>
        <v>1.1100000000000001</v>
      </c>
      <c r="AJ12" s="157">
        <f t="shared" si="1"/>
        <v>33</v>
      </c>
      <c r="AK12" s="9">
        <f t="shared" si="2"/>
        <v>10.45</v>
      </c>
      <c r="AL12" s="9"/>
    </row>
    <row r="13" spans="1:39" s="16" customFormat="1" ht="13.5" customHeight="1" x14ac:dyDescent="0.15">
      <c r="A13" s="10">
        <v>10</v>
      </c>
      <c r="B13" s="7" t="s">
        <v>6622</v>
      </c>
      <c r="C13" s="70" t="s">
        <v>6623</v>
      </c>
      <c r="D13" s="157">
        <v>3</v>
      </c>
      <c r="E13" s="9">
        <f>ROUND(D13*$AM$3/60,2)</f>
        <v>0.95</v>
      </c>
      <c r="F13" s="157">
        <v>4</v>
      </c>
      <c r="G13" s="9">
        <f t="shared" si="4"/>
        <v>1.27</v>
      </c>
      <c r="H13" s="157">
        <v>28</v>
      </c>
      <c r="I13" s="9">
        <f>ROUND(H13*$AM$3/60,2)</f>
        <v>8.8699999999999992</v>
      </c>
      <c r="J13" s="157"/>
      <c r="K13" s="9"/>
      <c r="L13" s="157"/>
      <c r="M13" s="9"/>
      <c r="N13" s="157"/>
      <c r="O13" s="9"/>
      <c r="P13" s="157"/>
      <c r="Q13" s="9"/>
      <c r="R13" s="157"/>
      <c r="S13" s="9"/>
      <c r="T13" s="157"/>
      <c r="U13" s="9"/>
      <c r="V13" s="157"/>
      <c r="W13" s="9"/>
      <c r="X13" s="157"/>
      <c r="Y13" s="9"/>
      <c r="Z13" s="157"/>
      <c r="AA13" s="9"/>
      <c r="AB13" s="157">
        <v>3</v>
      </c>
      <c r="AC13" s="9">
        <f>ROUND(AB13*$AM$3/60,2)</f>
        <v>0.95</v>
      </c>
      <c r="AD13" s="157"/>
      <c r="AE13" s="9"/>
      <c r="AF13" s="157"/>
      <c r="AG13" s="9"/>
      <c r="AH13" s="157">
        <v>3</v>
      </c>
      <c r="AI13" s="9">
        <f t="shared" si="5"/>
        <v>0.95</v>
      </c>
      <c r="AJ13" s="157">
        <f t="shared" si="1"/>
        <v>41</v>
      </c>
      <c r="AK13" s="9">
        <f t="shared" si="2"/>
        <v>12.989999999999998</v>
      </c>
      <c r="AL13" s="9"/>
    </row>
    <row r="14" spans="1:39" s="16" customFormat="1" ht="13.5" customHeight="1" x14ac:dyDescent="0.15">
      <c r="A14" s="10">
        <v>11</v>
      </c>
      <c r="B14" s="7" t="s">
        <v>947</v>
      </c>
      <c r="C14" s="79" t="s">
        <v>4828</v>
      </c>
      <c r="D14" s="40"/>
      <c r="E14" s="8"/>
      <c r="F14" s="40">
        <v>1.41</v>
      </c>
      <c r="G14" s="8">
        <f t="shared" si="4"/>
        <v>0.45</v>
      </c>
      <c r="H14" s="40">
        <v>4.7729999999999997</v>
      </c>
      <c r="I14" s="8">
        <f>ROUND(H14*$AM$3/60,2)</f>
        <v>1.51</v>
      </c>
      <c r="J14" s="40"/>
      <c r="K14" s="8"/>
      <c r="L14" s="40"/>
      <c r="M14" s="8"/>
      <c r="N14" s="157"/>
      <c r="O14" s="22"/>
      <c r="P14" s="157"/>
      <c r="Q14" s="22"/>
      <c r="R14" s="157"/>
      <c r="S14" s="22"/>
      <c r="T14" s="157"/>
      <c r="U14" s="22"/>
      <c r="V14" s="157"/>
      <c r="W14" s="22"/>
      <c r="X14" s="157"/>
      <c r="Y14" s="22"/>
      <c r="Z14" s="157"/>
      <c r="AA14" s="22"/>
      <c r="AB14" s="40">
        <v>3</v>
      </c>
      <c r="AC14" s="8">
        <f>ROUND(AB14*$AM$3/60,2)</f>
        <v>0.95</v>
      </c>
      <c r="AD14" s="40"/>
      <c r="AE14" s="8"/>
      <c r="AF14" s="157"/>
      <c r="AG14" s="22"/>
      <c r="AH14" s="40">
        <v>1.4724999999999999</v>
      </c>
      <c r="AI14" s="8">
        <f t="shared" si="5"/>
        <v>0.47</v>
      </c>
      <c r="AJ14" s="157">
        <f t="shared" si="1"/>
        <v>10.6555</v>
      </c>
      <c r="AK14" s="9">
        <f t="shared" si="2"/>
        <v>3.38</v>
      </c>
      <c r="AL14" s="22"/>
      <c r="AM14" s="17"/>
    </row>
    <row r="15" spans="1:39" s="16" customFormat="1" ht="13.5" customHeight="1" x14ac:dyDescent="0.15">
      <c r="A15" s="10">
        <v>12</v>
      </c>
      <c r="B15" s="10" t="s">
        <v>726</v>
      </c>
      <c r="C15" s="70" t="s">
        <v>5151</v>
      </c>
      <c r="D15" s="157"/>
      <c r="E15" s="9"/>
      <c r="F15" s="157">
        <v>2.033379840508299</v>
      </c>
      <c r="G15" s="9">
        <f t="shared" si="4"/>
        <v>0.64</v>
      </c>
      <c r="H15" s="157"/>
      <c r="I15" s="9"/>
      <c r="J15" s="157"/>
      <c r="K15" s="9"/>
      <c r="L15" s="157"/>
      <c r="M15" s="9"/>
      <c r="N15" s="157"/>
      <c r="O15" s="9"/>
      <c r="P15" s="157">
        <v>7.6977951104957043</v>
      </c>
      <c r="Q15" s="9">
        <f>ROUND(P15*$AM$3/60,2)</f>
        <v>2.44</v>
      </c>
      <c r="R15" s="157"/>
      <c r="S15" s="9"/>
      <c r="T15" s="157">
        <v>14.233658883558119</v>
      </c>
      <c r="U15" s="9">
        <f>ROUND(T15*$AM$3/60,2)</f>
        <v>4.51</v>
      </c>
      <c r="V15" s="157"/>
      <c r="W15" s="9"/>
      <c r="X15" s="157"/>
      <c r="Y15" s="9"/>
      <c r="Z15" s="157"/>
      <c r="AA15" s="9"/>
      <c r="AB15" s="157"/>
      <c r="AC15" s="9"/>
      <c r="AD15" s="157"/>
      <c r="AE15" s="9"/>
      <c r="AF15" s="157"/>
      <c r="AG15" s="9"/>
      <c r="AH15" s="157">
        <v>2.759586926404122</v>
      </c>
      <c r="AI15" s="9">
        <f t="shared" si="5"/>
        <v>0.87</v>
      </c>
      <c r="AJ15" s="157">
        <f t="shared" si="1"/>
        <v>26.724420760966243</v>
      </c>
      <c r="AK15" s="9">
        <f t="shared" si="2"/>
        <v>8.4599999999999991</v>
      </c>
      <c r="AL15" s="9"/>
      <c r="AM15" s="17"/>
    </row>
    <row r="16" spans="1:39" s="16" customFormat="1" ht="13.5" customHeight="1" x14ac:dyDescent="0.15">
      <c r="A16" s="10">
        <v>13</v>
      </c>
      <c r="B16" s="7" t="s">
        <v>3758</v>
      </c>
      <c r="C16" s="70" t="s">
        <v>4926</v>
      </c>
      <c r="D16" s="157">
        <v>3</v>
      </c>
      <c r="E16" s="9">
        <f>ROUND(D16*$AM$3/60,2)</f>
        <v>0.95</v>
      </c>
      <c r="F16" s="157">
        <v>3</v>
      </c>
      <c r="G16" s="9">
        <f t="shared" si="4"/>
        <v>0.95</v>
      </c>
      <c r="H16" s="157">
        <v>25</v>
      </c>
      <c r="I16" s="9">
        <f>ROUND(H16*$AM$3/60,2)</f>
        <v>7.92</v>
      </c>
      <c r="J16" s="157"/>
      <c r="K16" s="9"/>
      <c r="L16" s="157"/>
      <c r="M16" s="9"/>
      <c r="N16" s="157"/>
      <c r="O16" s="9"/>
      <c r="P16" s="157"/>
      <c r="Q16" s="9"/>
      <c r="R16" s="157"/>
      <c r="S16" s="9"/>
      <c r="T16" s="157"/>
      <c r="U16" s="9"/>
      <c r="V16" s="157"/>
      <c r="W16" s="9"/>
      <c r="X16" s="157"/>
      <c r="Y16" s="9"/>
      <c r="Z16" s="157"/>
      <c r="AA16" s="9"/>
      <c r="AB16" s="157">
        <v>3</v>
      </c>
      <c r="AC16" s="9">
        <f>ROUND(AB16*$AM$3/60,2)</f>
        <v>0.95</v>
      </c>
      <c r="AD16" s="157"/>
      <c r="AE16" s="9"/>
      <c r="AF16" s="157"/>
      <c r="AG16" s="9"/>
      <c r="AH16" s="157">
        <v>3</v>
      </c>
      <c r="AI16" s="9">
        <f t="shared" si="5"/>
        <v>0.95</v>
      </c>
      <c r="AJ16" s="157">
        <f t="shared" si="1"/>
        <v>37</v>
      </c>
      <c r="AK16" s="9">
        <f t="shared" si="2"/>
        <v>11.719999999999999</v>
      </c>
      <c r="AL16" s="9"/>
      <c r="AM16" s="13"/>
    </row>
    <row r="17" spans="1:39" s="16" customFormat="1" ht="13.5" customHeight="1" x14ac:dyDescent="0.15">
      <c r="A17" s="10">
        <v>14</v>
      </c>
      <c r="B17" s="11" t="s">
        <v>4717</v>
      </c>
      <c r="C17" s="70" t="s">
        <v>4718</v>
      </c>
      <c r="D17" s="157"/>
      <c r="E17" s="9"/>
      <c r="F17" s="157">
        <v>2.85</v>
      </c>
      <c r="G17" s="9">
        <f t="shared" si="4"/>
        <v>0.9</v>
      </c>
      <c r="H17" s="157"/>
      <c r="I17" s="9"/>
      <c r="J17" s="157"/>
      <c r="K17" s="9"/>
      <c r="L17" s="157"/>
      <c r="M17" s="9"/>
      <c r="N17" s="157"/>
      <c r="O17" s="9"/>
      <c r="P17" s="157"/>
      <c r="Q17" s="9"/>
      <c r="R17" s="157"/>
      <c r="S17" s="9"/>
      <c r="T17" s="157">
        <v>16.63</v>
      </c>
      <c r="U17" s="9">
        <f>ROUND(T17*$AM$3/60,2)</f>
        <v>5.27</v>
      </c>
      <c r="V17" s="157"/>
      <c r="W17" s="9"/>
      <c r="X17" s="157">
        <v>12.5</v>
      </c>
      <c r="Y17" s="9">
        <f>ROUND(X17*$AM$3/60,2)</f>
        <v>3.96</v>
      </c>
      <c r="Z17" s="157"/>
      <c r="AA17" s="9"/>
      <c r="AB17" s="157"/>
      <c r="AC17" s="9"/>
      <c r="AD17" s="157"/>
      <c r="AE17" s="9"/>
      <c r="AF17" s="157"/>
      <c r="AG17" s="9"/>
      <c r="AH17" s="157">
        <v>2.85</v>
      </c>
      <c r="AI17" s="9">
        <f t="shared" si="5"/>
        <v>0.9</v>
      </c>
      <c r="AJ17" s="157">
        <f t="shared" si="1"/>
        <v>34.83</v>
      </c>
      <c r="AK17" s="9">
        <f t="shared" si="2"/>
        <v>11.03</v>
      </c>
      <c r="AL17" s="9"/>
      <c r="AM17" s="13"/>
    </row>
    <row r="18" spans="1:39" s="16" customFormat="1" ht="13.5" customHeight="1" x14ac:dyDescent="0.15">
      <c r="A18" s="10">
        <v>15</v>
      </c>
      <c r="B18" s="7" t="s">
        <v>6964</v>
      </c>
      <c r="C18" s="70" t="s">
        <v>6965</v>
      </c>
      <c r="D18" s="157">
        <v>2.5</v>
      </c>
      <c r="E18" s="9">
        <f>ROUND(D18*$AM$3/60,2)</f>
        <v>0.79</v>
      </c>
      <c r="F18" s="157">
        <v>3.5</v>
      </c>
      <c r="G18" s="9">
        <f t="shared" si="4"/>
        <v>1.1100000000000001</v>
      </c>
      <c r="H18" s="157">
        <v>17</v>
      </c>
      <c r="I18" s="9">
        <f t="shared" ref="I18:I23" si="6">ROUND(H18*$AM$3/60,2)</f>
        <v>5.38</v>
      </c>
      <c r="J18" s="157"/>
      <c r="K18" s="9"/>
      <c r="L18" s="157"/>
      <c r="M18" s="9"/>
      <c r="N18" s="157"/>
      <c r="O18" s="9"/>
      <c r="P18" s="157"/>
      <c r="Q18" s="9"/>
      <c r="R18" s="157"/>
      <c r="S18" s="9"/>
      <c r="T18" s="157"/>
      <c r="U18" s="9"/>
      <c r="V18" s="157"/>
      <c r="W18" s="9"/>
      <c r="X18" s="157"/>
      <c r="Y18" s="9"/>
      <c r="Z18" s="157"/>
      <c r="AA18" s="9"/>
      <c r="AB18" s="157">
        <v>3.5</v>
      </c>
      <c r="AC18" s="9">
        <f>ROUND(AB18*$AM$3/60,2)</f>
        <v>1.1100000000000001</v>
      </c>
      <c r="AD18" s="157"/>
      <c r="AE18" s="9"/>
      <c r="AF18" s="157">
        <v>3.5</v>
      </c>
      <c r="AG18" s="9">
        <f>ROUND(AF18*$AM$3/60,2)</f>
        <v>1.1100000000000001</v>
      </c>
      <c r="AH18" s="157">
        <v>3.5</v>
      </c>
      <c r="AI18" s="9">
        <f t="shared" si="5"/>
        <v>1.1100000000000001</v>
      </c>
      <c r="AJ18" s="157">
        <f t="shared" si="1"/>
        <v>33.5</v>
      </c>
      <c r="AK18" s="9">
        <f t="shared" si="2"/>
        <v>10.61</v>
      </c>
      <c r="AL18" s="9"/>
      <c r="AM18" s="13"/>
    </row>
    <row r="19" spans="1:39" s="16" customFormat="1" ht="13.5" customHeight="1" x14ac:dyDescent="0.15">
      <c r="A19" s="10">
        <v>16</v>
      </c>
      <c r="B19" s="7" t="s">
        <v>592</v>
      </c>
      <c r="C19" s="71" t="s">
        <v>593</v>
      </c>
      <c r="D19" s="157"/>
      <c r="E19" s="9"/>
      <c r="F19" s="157"/>
      <c r="G19" s="9"/>
      <c r="H19" s="40">
        <v>2.3477541592920361</v>
      </c>
      <c r="I19" s="8">
        <f t="shared" si="6"/>
        <v>0.74</v>
      </c>
      <c r="J19" s="157"/>
      <c r="K19" s="9"/>
      <c r="L19" s="157"/>
      <c r="M19" s="9"/>
      <c r="N19" s="157"/>
      <c r="O19" s="9"/>
      <c r="P19" s="157"/>
      <c r="Q19" s="9"/>
      <c r="R19" s="157"/>
      <c r="S19" s="9"/>
      <c r="T19" s="157"/>
      <c r="U19" s="9"/>
      <c r="V19" s="157"/>
      <c r="W19" s="9"/>
      <c r="X19" s="157"/>
      <c r="Y19" s="9"/>
      <c r="Z19" s="157"/>
      <c r="AA19" s="9"/>
      <c r="AB19" s="157"/>
      <c r="AC19" s="9"/>
      <c r="AD19" s="157"/>
      <c r="AE19" s="9"/>
      <c r="AF19" s="157"/>
      <c r="AG19" s="9"/>
      <c r="AH19" s="157"/>
      <c r="AI19" s="9"/>
      <c r="AJ19" s="157">
        <f t="shared" si="1"/>
        <v>2.3477541592920361</v>
      </c>
      <c r="AK19" s="9">
        <f t="shared" si="2"/>
        <v>0.74</v>
      </c>
      <c r="AL19" s="9"/>
      <c r="AM19" s="13"/>
    </row>
    <row r="20" spans="1:39" s="16" customFormat="1" ht="13.5" customHeight="1" x14ac:dyDescent="0.15">
      <c r="A20" s="10">
        <v>17</v>
      </c>
      <c r="B20" s="7" t="s">
        <v>958</v>
      </c>
      <c r="C20" s="70" t="s">
        <v>4832</v>
      </c>
      <c r="D20" s="157">
        <v>4</v>
      </c>
      <c r="E20" s="9">
        <f>ROUND(D20*$AM$3/60,2)</f>
        <v>1.27</v>
      </c>
      <c r="F20" s="157">
        <v>4</v>
      </c>
      <c r="G20" s="9">
        <f t="shared" ref="G20:G36" si="7">ROUND(F20*$AM$3/60,2)</f>
        <v>1.27</v>
      </c>
      <c r="H20" s="157">
        <v>20</v>
      </c>
      <c r="I20" s="9">
        <f t="shared" si="6"/>
        <v>6.33</v>
      </c>
      <c r="J20" s="157"/>
      <c r="K20" s="9"/>
      <c r="L20" s="157"/>
      <c r="M20" s="9"/>
      <c r="N20" s="157"/>
      <c r="O20" s="9"/>
      <c r="P20" s="157"/>
      <c r="Q20" s="9"/>
      <c r="R20" s="157"/>
      <c r="S20" s="9"/>
      <c r="T20" s="157"/>
      <c r="U20" s="9"/>
      <c r="V20" s="157"/>
      <c r="W20" s="9"/>
      <c r="X20" s="157"/>
      <c r="Y20" s="9"/>
      <c r="Z20" s="157"/>
      <c r="AA20" s="9"/>
      <c r="AB20" s="157">
        <v>1.5</v>
      </c>
      <c r="AC20" s="9">
        <f>ROUND(AB20*$AM$3/60,2)</f>
        <v>0.48</v>
      </c>
      <c r="AD20" s="40"/>
      <c r="AE20" s="8"/>
      <c r="AF20" s="157"/>
      <c r="AG20" s="22"/>
      <c r="AH20" s="157">
        <v>2.5</v>
      </c>
      <c r="AI20" s="9">
        <f t="shared" ref="AI20:AI36" si="8">ROUND(AH20*$AM$3/60,2)</f>
        <v>0.79</v>
      </c>
      <c r="AJ20" s="157">
        <f t="shared" si="1"/>
        <v>32</v>
      </c>
      <c r="AK20" s="9">
        <f t="shared" si="2"/>
        <v>10.14</v>
      </c>
      <c r="AL20" s="9"/>
      <c r="AM20" s="13"/>
    </row>
    <row r="21" spans="1:39" s="16" customFormat="1" ht="13.5" customHeight="1" x14ac:dyDescent="0.15">
      <c r="A21" s="10">
        <v>18</v>
      </c>
      <c r="B21" s="7" t="s">
        <v>6305</v>
      </c>
      <c r="C21" s="70" t="s">
        <v>4815</v>
      </c>
      <c r="D21" s="157"/>
      <c r="E21" s="9"/>
      <c r="F21" s="157">
        <v>3</v>
      </c>
      <c r="G21" s="9">
        <f t="shared" si="7"/>
        <v>0.95</v>
      </c>
      <c r="H21" s="157">
        <v>22.5</v>
      </c>
      <c r="I21" s="9">
        <f t="shared" si="6"/>
        <v>7.13</v>
      </c>
      <c r="J21" s="157"/>
      <c r="K21" s="9"/>
      <c r="L21" s="157"/>
      <c r="M21" s="9"/>
      <c r="N21" s="157"/>
      <c r="O21" s="9"/>
      <c r="P21" s="157"/>
      <c r="Q21" s="9"/>
      <c r="R21" s="157"/>
      <c r="S21" s="9"/>
      <c r="T21" s="157"/>
      <c r="U21" s="9"/>
      <c r="V21" s="157"/>
      <c r="W21" s="9"/>
      <c r="X21" s="157"/>
      <c r="Y21" s="9"/>
      <c r="Z21" s="157"/>
      <c r="AA21" s="9"/>
      <c r="AB21" s="157">
        <v>3</v>
      </c>
      <c r="AC21" s="9">
        <f>ROUND(AB21*$AM$3/60,2)</f>
        <v>0.95</v>
      </c>
      <c r="AD21" s="157"/>
      <c r="AE21" s="9"/>
      <c r="AF21" s="157"/>
      <c r="AG21" s="9"/>
      <c r="AH21" s="157">
        <v>3</v>
      </c>
      <c r="AI21" s="9">
        <f t="shared" si="8"/>
        <v>0.95</v>
      </c>
      <c r="AJ21" s="157">
        <f t="shared" si="1"/>
        <v>31.5</v>
      </c>
      <c r="AK21" s="9">
        <f t="shared" si="2"/>
        <v>9.9799999999999986</v>
      </c>
      <c r="AL21" s="9"/>
    </row>
    <row r="22" spans="1:39" s="16" customFormat="1" ht="13.5" customHeight="1" x14ac:dyDescent="0.15">
      <c r="A22" s="10">
        <v>19</v>
      </c>
      <c r="B22" s="7" t="s">
        <v>1169</v>
      </c>
      <c r="C22" s="70" t="s">
        <v>1170</v>
      </c>
      <c r="D22" s="157">
        <v>3</v>
      </c>
      <c r="E22" s="9">
        <f>ROUND(D22*$AM$3/60,2)</f>
        <v>0.95</v>
      </c>
      <c r="F22" s="157">
        <v>3.5</v>
      </c>
      <c r="G22" s="9">
        <f t="shared" si="7"/>
        <v>1.1100000000000001</v>
      </c>
      <c r="H22" s="157">
        <v>20</v>
      </c>
      <c r="I22" s="9">
        <f t="shared" si="6"/>
        <v>6.33</v>
      </c>
      <c r="J22" s="157"/>
      <c r="K22" s="9"/>
      <c r="L22" s="157"/>
      <c r="M22" s="9"/>
      <c r="N22" s="157"/>
      <c r="O22" s="9"/>
      <c r="P22" s="157"/>
      <c r="Q22" s="9"/>
      <c r="R22" s="157"/>
      <c r="S22" s="9"/>
      <c r="T22" s="157"/>
      <c r="U22" s="9"/>
      <c r="V22" s="157"/>
      <c r="W22" s="9"/>
      <c r="X22" s="157"/>
      <c r="Y22" s="9"/>
      <c r="Z22" s="157"/>
      <c r="AA22" s="9"/>
      <c r="AB22" s="157">
        <v>3</v>
      </c>
      <c r="AC22" s="9">
        <f>ROUND(AB22*$AM$3/60,2)</f>
        <v>0.95</v>
      </c>
      <c r="AD22" s="157"/>
      <c r="AE22" s="9"/>
      <c r="AF22" s="157"/>
      <c r="AG22" s="9"/>
      <c r="AH22" s="157">
        <v>3</v>
      </c>
      <c r="AI22" s="9">
        <f t="shared" si="8"/>
        <v>0.95</v>
      </c>
      <c r="AJ22" s="157">
        <f t="shared" si="1"/>
        <v>32.5</v>
      </c>
      <c r="AK22" s="9">
        <f t="shared" si="2"/>
        <v>10.29</v>
      </c>
      <c r="AL22" s="9"/>
      <c r="AM22" s="18"/>
    </row>
    <row r="23" spans="1:39" s="16" customFormat="1" ht="13.5" customHeight="1" x14ac:dyDescent="0.15">
      <c r="A23" s="10">
        <v>20</v>
      </c>
      <c r="B23" s="7" t="s">
        <v>1163</v>
      </c>
      <c r="C23" s="70" t="s">
        <v>1164</v>
      </c>
      <c r="D23" s="157">
        <v>5</v>
      </c>
      <c r="E23" s="9">
        <f>ROUND(D23*$AM$3/60,2)</f>
        <v>1.58</v>
      </c>
      <c r="F23" s="40">
        <v>4.5</v>
      </c>
      <c r="G23" s="9">
        <f t="shared" si="7"/>
        <v>1.43</v>
      </c>
      <c r="H23" s="157">
        <v>38</v>
      </c>
      <c r="I23" s="9">
        <f t="shared" si="6"/>
        <v>12.03</v>
      </c>
      <c r="J23" s="157"/>
      <c r="K23" s="9"/>
      <c r="L23" s="157"/>
      <c r="M23" s="9"/>
      <c r="N23" s="157"/>
      <c r="O23" s="9"/>
      <c r="P23" s="157"/>
      <c r="Q23" s="9"/>
      <c r="R23" s="157"/>
      <c r="S23" s="9"/>
      <c r="T23" s="157"/>
      <c r="U23" s="9"/>
      <c r="V23" s="157"/>
      <c r="W23" s="9"/>
      <c r="X23" s="157"/>
      <c r="Y23" s="9"/>
      <c r="Z23" s="157"/>
      <c r="AA23" s="9"/>
      <c r="AB23" s="157">
        <v>3.5</v>
      </c>
      <c r="AC23" s="9">
        <f>ROUND(AB23*$AM$3/60,2)</f>
        <v>1.1100000000000001</v>
      </c>
      <c r="AD23" s="157"/>
      <c r="AE23" s="9"/>
      <c r="AF23" s="157">
        <v>3.5</v>
      </c>
      <c r="AG23" s="9">
        <f>ROUND(AF23*$AM$3/60,2)</f>
        <v>1.1100000000000001</v>
      </c>
      <c r="AH23" s="157">
        <v>4.5</v>
      </c>
      <c r="AI23" s="9">
        <f t="shared" si="8"/>
        <v>1.43</v>
      </c>
      <c r="AJ23" s="157">
        <f t="shared" si="1"/>
        <v>59</v>
      </c>
      <c r="AK23" s="9">
        <f t="shared" si="2"/>
        <v>18.689999999999998</v>
      </c>
      <c r="AL23" s="9"/>
      <c r="AM23" s="17"/>
    </row>
    <row r="24" spans="1:39" s="16" customFormat="1" ht="13.5" customHeight="1" x14ac:dyDescent="0.15">
      <c r="A24" s="10">
        <v>21</v>
      </c>
      <c r="B24" s="10" t="s">
        <v>727</v>
      </c>
      <c r="C24" s="70" t="s">
        <v>5152</v>
      </c>
      <c r="D24" s="157"/>
      <c r="E24" s="9"/>
      <c r="F24" s="157">
        <v>2.5649999999999999</v>
      </c>
      <c r="G24" s="9">
        <f t="shared" si="7"/>
        <v>0.81</v>
      </c>
      <c r="H24" s="157"/>
      <c r="I24" s="9"/>
      <c r="J24" s="157"/>
      <c r="K24" s="9"/>
      <c r="L24" s="157"/>
      <c r="M24" s="9"/>
      <c r="N24" s="157"/>
      <c r="O24" s="9"/>
      <c r="P24" s="157"/>
      <c r="Q24" s="9"/>
      <c r="R24" s="157"/>
      <c r="S24" s="9"/>
      <c r="T24" s="157">
        <v>14.22</v>
      </c>
      <c r="U24" s="9">
        <f>ROUND(T24*$AM$3/60,2)</f>
        <v>4.5</v>
      </c>
      <c r="V24" s="157">
        <v>10.17</v>
      </c>
      <c r="W24" s="9">
        <f>ROUND(V24*$AM$3/60,2)</f>
        <v>3.22</v>
      </c>
      <c r="X24" s="157"/>
      <c r="Y24" s="9"/>
      <c r="Z24" s="157"/>
      <c r="AA24" s="9"/>
      <c r="AB24" s="157"/>
      <c r="AC24" s="9"/>
      <c r="AD24" s="157"/>
      <c r="AE24" s="9"/>
      <c r="AF24" s="157"/>
      <c r="AG24" s="9"/>
      <c r="AH24" s="157">
        <v>2.5649999999999999</v>
      </c>
      <c r="AI24" s="9">
        <f t="shared" si="8"/>
        <v>0.81</v>
      </c>
      <c r="AJ24" s="157">
        <f t="shared" si="1"/>
        <v>29.52</v>
      </c>
      <c r="AK24" s="9">
        <f t="shared" si="2"/>
        <v>9.3400000000000016</v>
      </c>
      <c r="AL24" s="9"/>
      <c r="AM24" s="17"/>
    </row>
    <row r="25" spans="1:39" s="16" customFormat="1" ht="13.5" customHeight="1" x14ac:dyDescent="0.15">
      <c r="A25" s="10">
        <v>22</v>
      </c>
      <c r="B25" s="7" t="s">
        <v>6618</v>
      </c>
      <c r="C25" s="70" t="s">
        <v>6619</v>
      </c>
      <c r="D25" s="157">
        <v>3</v>
      </c>
      <c r="E25" s="9">
        <f>ROUND(D25*$AM$3/60,2)</f>
        <v>0.95</v>
      </c>
      <c r="F25" s="157">
        <v>4</v>
      </c>
      <c r="G25" s="9">
        <f t="shared" si="7"/>
        <v>1.27</v>
      </c>
      <c r="H25" s="157"/>
      <c r="I25" s="9"/>
      <c r="J25" s="157"/>
      <c r="K25" s="9"/>
      <c r="L25" s="157"/>
      <c r="M25" s="9"/>
      <c r="N25" s="157"/>
      <c r="O25" s="9"/>
      <c r="P25" s="157"/>
      <c r="Q25" s="9"/>
      <c r="R25" s="157">
        <v>9</v>
      </c>
      <c r="S25" s="9">
        <f>ROUND(R25*$AM$3/60,2)</f>
        <v>2.85</v>
      </c>
      <c r="T25" s="157">
        <v>20</v>
      </c>
      <c r="U25" s="9">
        <f>ROUND(T25*$AM$3/60,2)</f>
        <v>6.33</v>
      </c>
      <c r="V25" s="157">
        <v>9</v>
      </c>
      <c r="W25" s="9">
        <f>ROUND(V25*$AM$3/60,2)</f>
        <v>2.85</v>
      </c>
      <c r="X25" s="157"/>
      <c r="Y25" s="9"/>
      <c r="Z25" s="157">
        <v>20</v>
      </c>
      <c r="AA25" s="9">
        <f>ROUND(Z25*$AM$3/60,2)</f>
        <v>6.33</v>
      </c>
      <c r="AB25" s="157"/>
      <c r="AC25" s="9"/>
      <c r="AD25" s="157"/>
      <c r="AE25" s="9"/>
      <c r="AF25" s="157"/>
      <c r="AG25" s="9"/>
      <c r="AH25" s="157">
        <v>4</v>
      </c>
      <c r="AI25" s="9">
        <f t="shared" si="8"/>
        <v>1.27</v>
      </c>
      <c r="AJ25" s="157">
        <f t="shared" si="1"/>
        <v>69</v>
      </c>
      <c r="AK25" s="9">
        <f t="shared" si="2"/>
        <v>21.85</v>
      </c>
      <c r="AL25" s="9"/>
      <c r="AM25" s="13"/>
    </row>
    <row r="26" spans="1:39" s="16" customFormat="1" ht="13.5" customHeight="1" x14ac:dyDescent="0.15">
      <c r="A26" s="10">
        <v>23</v>
      </c>
      <c r="B26" s="7" t="s">
        <v>6944</v>
      </c>
      <c r="C26" s="70" t="s">
        <v>6945</v>
      </c>
      <c r="D26" s="157">
        <v>3</v>
      </c>
      <c r="E26" s="9">
        <f>ROUND(D26*$AM$3/60,2)</f>
        <v>0.95</v>
      </c>
      <c r="F26" s="157">
        <v>4</v>
      </c>
      <c r="G26" s="9">
        <f t="shared" si="7"/>
        <v>1.27</v>
      </c>
      <c r="H26" s="157">
        <v>15.5</v>
      </c>
      <c r="I26" s="9">
        <f>ROUND(H26*$AM$3/60,2)</f>
        <v>4.91</v>
      </c>
      <c r="J26" s="157"/>
      <c r="K26" s="9"/>
      <c r="L26" s="157"/>
      <c r="M26" s="9"/>
      <c r="N26" s="157"/>
      <c r="O26" s="9"/>
      <c r="P26" s="157"/>
      <c r="Q26" s="9"/>
      <c r="R26" s="157"/>
      <c r="S26" s="9"/>
      <c r="T26" s="157"/>
      <c r="U26" s="9"/>
      <c r="V26" s="157"/>
      <c r="W26" s="9"/>
      <c r="X26" s="157"/>
      <c r="Y26" s="9"/>
      <c r="Z26" s="157"/>
      <c r="AA26" s="9"/>
      <c r="AB26" s="157">
        <v>3.5</v>
      </c>
      <c r="AC26" s="9">
        <f>ROUND(AB26*$AM$3/60,2)</f>
        <v>1.1100000000000001</v>
      </c>
      <c r="AD26" s="157"/>
      <c r="AE26" s="9"/>
      <c r="AF26" s="157"/>
      <c r="AG26" s="9"/>
      <c r="AH26" s="157">
        <v>4.5</v>
      </c>
      <c r="AI26" s="9">
        <f t="shared" si="8"/>
        <v>1.43</v>
      </c>
      <c r="AJ26" s="157">
        <f t="shared" si="1"/>
        <v>30.5</v>
      </c>
      <c r="AK26" s="9">
        <f t="shared" si="2"/>
        <v>9.67</v>
      </c>
      <c r="AL26" s="9"/>
      <c r="AM26" s="13"/>
    </row>
    <row r="27" spans="1:39" s="16" customFormat="1" ht="13.5" customHeight="1" x14ac:dyDescent="0.15">
      <c r="A27" s="10">
        <v>24</v>
      </c>
      <c r="B27" s="10" t="s">
        <v>728</v>
      </c>
      <c r="C27" s="70" t="s">
        <v>5153</v>
      </c>
      <c r="D27" s="157"/>
      <c r="E27" s="9"/>
      <c r="F27" s="157">
        <v>1.946779286394654</v>
      </c>
      <c r="G27" s="9">
        <f t="shared" si="7"/>
        <v>0.62</v>
      </c>
      <c r="H27" s="157"/>
      <c r="I27" s="9"/>
      <c r="J27" s="157"/>
      <c r="K27" s="9"/>
      <c r="L27" s="157"/>
      <c r="M27" s="9"/>
      <c r="N27" s="157">
        <v>4.5888368893588263</v>
      </c>
      <c r="O27" s="9">
        <f>ROUND(N27*$AM$3/60,2)</f>
        <v>1.45</v>
      </c>
      <c r="P27" s="157"/>
      <c r="Q27" s="9"/>
      <c r="R27" s="157">
        <v>7.6480614822647066</v>
      </c>
      <c r="S27" s="9">
        <f>ROUND(R27*$AM$3/60,2)</f>
        <v>2.42</v>
      </c>
      <c r="T27" s="157">
        <v>13.627455004762561</v>
      </c>
      <c r="U27" s="9">
        <f>ROUND(T27*$AM$3/60,2)</f>
        <v>4.32</v>
      </c>
      <c r="V27" s="157"/>
      <c r="W27" s="9"/>
      <c r="X27" s="157"/>
      <c r="Y27" s="9"/>
      <c r="Z27" s="157"/>
      <c r="AA27" s="9"/>
      <c r="AB27" s="157"/>
      <c r="AC27" s="9"/>
      <c r="AD27" s="157"/>
      <c r="AE27" s="9"/>
      <c r="AF27" s="157"/>
      <c r="AG27" s="9"/>
      <c r="AH27" s="157">
        <v>2.6420576029641718</v>
      </c>
      <c r="AI27" s="9">
        <f t="shared" si="8"/>
        <v>0.84</v>
      </c>
      <c r="AJ27" s="157">
        <f t="shared" si="1"/>
        <v>30.453190265744922</v>
      </c>
      <c r="AK27" s="9">
        <f t="shared" si="2"/>
        <v>9.65</v>
      </c>
      <c r="AL27" s="9"/>
      <c r="AM27" s="17"/>
    </row>
    <row r="28" spans="1:39" s="16" customFormat="1" ht="13.5" customHeight="1" x14ac:dyDescent="0.15">
      <c r="A28" s="10">
        <v>25</v>
      </c>
      <c r="B28" s="7" t="s">
        <v>984</v>
      </c>
      <c r="C28" s="70" t="s">
        <v>4840</v>
      </c>
      <c r="D28" s="157"/>
      <c r="E28" s="9"/>
      <c r="F28" s="157">
        <v>3</v>
      </c>
      <c r="G28" s="9">
        <f t="shared" si="7"/>
        <v>0.95</v>
      </c>
      <c r="H28" s="157">
        <v>25</v>
      </c>
      <c r="I28" s="9">
        <f>ROUND(H28*$AM$3/60,2)</f>
        <v>7.92</v>
      </c>
      <c r="J28" s="157"/>
      <c r="K28" s="9"/>
      <c r="L28" s="157"/>
      <c r="M28" s="9"/>
      <c r="N28" s="157"/>
      <c r="O28" s="9"/>
      <c r="P28" s="157"/>
      <c r="Q28" s="9"/>
      <c r="R28" s="157"/>
      <c r="S28" s="9"/>
      <c r="T28" s="157"/>
      <c r="U28" s="9"/>
      <c r="V28" s="157"/>
      <c r="W28" s="9"/>
      <c r="X28" s="157"/>
      <c r="Y28" s="9"/>
      <c r="Z28" s="157"/>
      <c r="AA28" s="9"/>
      <c r="AB28" s="157">
        <v>3</v>
      </c>
      <c r="AC28" s="9">
        <f>ROUND(AB28*$AM$3/60,2)</f>
        <v>0.95</v>
      </c>
      <c r="AD28" s="157"/>
      <c r="AE28" s="9"/>
      <c r="AF28" s="157"/>
      <c r="AG28" s="9"/>
      <c r="AH28" s="157">
        <v>3</v>
      </c>
      <c r="AI28" s="9">
        <f t="shared" si="8"/>
        <v>0.95</v>
      </c>
      <c r="AJ28" s="157">
        <f t="shared" si="1"/>
        <v>34</v>
      </c>
      <c r="AK28" s="9">
        <f t="shared" si="2"/>
        <v>10.769999999999998</v>
      </c>
      <c r="AL28" s="9"/>
      <c r="AM28" s="13"/>
    </row>
    <row r="29" spans="1:39" s="16" customFormat="1" ht="13.5" customHeight="1" x14ac:dyDescent="0.15">
      <c r="A29" s="10">
        <v>26</v>
      </c>
      <c r="B29" s="7" t="s">
        <v>4739</v>
      </c>
      <c r="C29" s="70" t="s">
        <v>4740</v>
      </c>
      <c r="D29" s="157"/>
      <c r="E29" s="9"/>
      <c r="F29" s="157">
        <v>2.85</v>
      </c>
      <c r="G29" s="9">
        <f t="shared" si="7"/>
        <v>0.9</v>
      </c>
      <c r="H29" s="157"/>
      <c r="I29" s="9"/>
      <c r="J29" s="157"/>
      <c r="K29" s="9"/>
      <c r="L29" s="157"/>
      <c r="M29" s="9"/>
      <c r="N29" s="157"/>
      <c r="O29" s="9"/>
      <c r="P29" s="157"/>
      <c r="Q29" s="9"/>
      <c r="R29" s="157"/>
      <c r="S29" s="9"/>
      <c r="T29" s="157">
        <v>16.63</v>
      </c>
      <c r="U29" s="9">
        <f>ROUND(T29*$AM$3/60,2)</f>
        <v>5.27</v>
      </c>
      <c r="V29" s="157"/>
      <c r="W29" s="9"/>
      <c r="X29" s="157">
        <v>12.5</v>
      </c>
      <c r="Y29" s="9">
        <f>ROUND(X29*$AM$3/60,2)</f>
        <v>3.96</v>
      </c>
      <c r="Z29" s="157"/>
      <c r="AA29" s="9"/>
      <c r="AB29" s="157"/>
      <c r="AC29" s="9"/>
      <c r="AD29" s="157"/>
      <c r="AE29" s="9"/>
      <c r="AF29" s="157"/>
      <c r="AG29" s="9"/>
      <c r="AH29" s="157">
        <v>2.85</v>
      </c>
      <c r="AI29" s="9">
        <f t="shared" si="8"/>
        <v>0.9</v>
      </c>
      <c r="AJ29" s="157">
        <f t="shared" si="1"/>
        <v>34.83</v>
      </c>
      <c r="AK29" s="9">
        <f t="shared" si="2"/>
        <v>11.03</v>
      </c>
      <c r="AL29" s="9"/>
      <c r="AM29" s="13"/>
    </row>
    <row r="30" spans="1:39" s="16" customFormat="1" ht="13.5" customHeight="1" x14ac:dyDescent="0.15">
      <c r="A30" s="10">
        <v>27</v>
      </c>
      <c r="B30" s="7" t="s">
        <v>6726</v>
      </c>
      <c r="C30" s="70" t="s">
        <v>6727</v>
      </c>
      <c r="D30" s="157">
        <v>3</v>
      </c>
      <c r="E30" s="9">
        <f t="shared" ref="E30:E36" si="9">ROUND(D30*$AM$3/60,2)</f>
        <v>0.95</v>
      </c>
      <c r="F30" s="157">
        <v>4</v>
      </c>
      <c r="G30" s="9">
        <f t="shared" si="7"/>
        <v>1.27</v>
      </c>
      <c r="H30" s="157"/>
      <c r="I30" s="9"/>
      <c r="J30" s="157"/>
      <c r="K30" s="9"/>
      <c r="L30" s="157"/>
      <c r="M30" s="9"/>
      <c r="N30" s="157"/>
      <c r="O30" s="9"/>
      <c r="P30" s="157"/>
      <c r="Q30" s="9"/>
      <c r="R30" s="157">
        <v>9</v>
      </c>
      <c r="S30" s="9">
        <f>ROUND(R30*$AM$3/60,2)</f>
        <v>2.85</v>
      </c>
      <c r="T30" s="157">
        <v>20</v>
      </c>
      <c r="U30" s="9">
        <f>ROUND(T30*$AM$3/60,2)</f>
        <v>6.33</v>
      </c>
      <c r="V30" s="157">
        <v>9</v>
      </c>
      <c r="W30" s="9">
        <f>ROUND(V30*$AM$3/60,2)</f>
        <v>2.85</v>
      </c>
      <c r="X30" s="157"/>
      <c r="Y30" s="9"/>
      <c r="Z30" s="157">
        <v>20</v>
      </c>
      <c r="AA30" s="9">
        <f>ROUND(Z30*$AM$3/60,2)</f>
        <v>6.33</v>
      </c>
      <c r="AB30" s="157"/>
      <c r="AC30" s="9"/>
      <c r="AD30" s="157"/>
      <c r="AE30" s="9"/>
      <c r="AF30" s="157"/>
      <c r="AG30" s="9"/>
      <c r="AH30" s="157">
        <v>4</v>
      </c>
      <c r="AI30" s="9">
        <f t="shared" si="8"/>
        <v>1.27</v>
      </c>
      <c r="AJ30" s="157">
        <f t="shared" si="1"/>
        <v>69</v>
      </c>
      <c r="AK30" s="9">
        <f t="shared" si="2"/>
        <v>21.85</v>
      </c>
      <c r="AL30" s="9"/>
      <c r="AM30" s="13"/>
    </row>
    <row r="31" spans="1:39" s="16" customFormat="1" ht="13.5" customHeight="1" x14ac:dyDescent="0.15">
      <c r="A31" s="10">
        <v>28</v>
      </c>
      <c r="B31" s="7" t="s">
        <v>6791</v>
      </c>
      <c r="C31" s="70" t="s">
        <v>6792</v>
      </c>
      <c r="D31" s="157">
        <v>3</v>
      </c>
      <c r="E31" s="9">
        <f t="shared" si="9"/>
        <v>0.95</v>
      </c>
      <c r="F31" s="157">
        <v>4</v>
      </c>
      <c r="G31" s="9">
        <f t="shared" si="7"/>
        <v>1.27</v>
      </c>
      <c r="H31" s="157"/>
      <c r="I31" s="9"/>
      <c r="J31" s="157"/>
      <c r="K31" s="9"/>
      <c r="L31" s="157"/>
      <c r="M31" s="9"/>
      <c r="N31" s="157"/>
      <c r="O31" s="9"/>
      <c r="P31" s="157">
        <v>25</v>
      </c>
      <c r="Q31" s="9">
        <f>ROUND(P31*$AM$3/60,2)</f>
        <v>7.92</v>
      </c>
      <c r="R31" s="157"/>
      <c r="S31" s="9"/>
      <c r="T31" s="157">
        <v>40</v>
      </c>
      <c r="U31" s="9">
        <f>ROUND(T31*$AM$3/60,2)</f>
        <v>12.67</v>
      </c>
      <c r="V31" s="157"/>
      <c r="W31" s="9"/>
      <c r="X31" s="157"/>
      <c r="Y31" s="9"/>
      <c r="Z31" s="157">
        <v>40</v>
      </c>
      <c r="AA31" s="9">
        <f>ROUND(Z31*$AM$3/60,2)</f>
        <v>12.67</v>
      </c>
      <c r="AB31" s="157"/>
      <c r="AC31" s="9"/>
      <c r="AD31" s="157"/>
      <c r="AE31" s="9"/>
      <c r="AF31" s="157"/>
      <c r="AG31" s="9"/>
      <c r="AH31" s="157">
        <v>3.5</v>
      </c>
      <c r="AI31" s="9">
        <f t="shared" si="8"/>
        <v>1.1100000000000001</v>
      </c>
      <c r="AJ31" s="157">
        <f t="shared" si="1"/>
        <v>115.5</v>
      </c>
      <c r="AK31" s="9">
        <f t="shared" si="2"/>
        <v>36.590000000000003</v>
      </c>
      <c r="AL31" s="9"/>
      <c r="AM31" s="13"/>
    </row>
    <row r="32" spans="1:39" s="16" customFormat="1" ht="13.5" customHeight="1" x14ac:dyDescent="0.15">
      <c r="A32" s="10">
        <v>29</v>
      </c>
      <c r="B32" s="7" t="s">
        <v>6940</v>
      </c>
      <c r="C32" s="70" t="s">
        <v>6941</v>
      </c>
      <c r="D32" s="157">
        <v>2.5</v>
      </c>
      <c r="E32" s="9">
        <f t="shared" si="9"/>
        <v>0.79</v>
      </c>
      <c r="F32" s="157">
        <v>4</v>
      </c>
      <c r="G32" s="9">
        <f t="shared" si="7"/>
        <v>1.27</v>
      </c>
      <c r="H32" s="157"/>
      <c r="I32" s="9"/>
      <c r="J32" s="157"/>
      <c r="K32" s="9"/>
      <c r="L32" s="157"/>
      <c r="M32" s="9"/>
      <c r="N32" s="157"/>
      <c r="O32" s="9"/>
      <c r="P32" s="157"/>
      <c r="Q32" s="9"/>
      <c r="R32" s="157"/>
      <c r="S32" s="9"/>
      <c r="T32" s="157">
        <v>7.5</v>
      </c>
      <c r="U32" s="9">
        <f>ROUND(T32*$AM$3/60,2)</f>
        <v>2.38</v>
      </c>
      <c r="V32" s="157"/>
      <c r="W32" s="9"/>
      <c r="X32" s="157">
        <v>16.5</v>
      </c>
      <c r="Y32" s="9">
        <f>ROUND(X32*$AM$3/60,2)</f>
        <v>5.23</v>
      </c>
      <c r="Z32" s="157"/>
      <c r="AA32" s="9"/>
      <c r="AB32" s="157">
        <v>3.5</v>
      </c>
      <c r="AC32" s="9">
        <f>ROUND(AB32*$AM$3/60,2)</f>
        <v>1.1100000000000001</v>
      </c>
      <c r="AD32" s="157"/>
      <c r="AE32" s="9"/>
      <c r="AF32" s="157"/>
      <c r="AG32" s="9"/>
      <c r="AH32" s="157">
        <v>4.5</v>
      </c>
      <c r="AI32" s="9">
        <f t="shared" si="8"/>
        <v>1.43</v>
      </c>
      <c r="AJ32" s="157">
        <f t="shared" si="1"/>
        <v>38.5</v>
      </c>
      <c r="AK32" s="9">
        <f t="shared" si="2"/>
        <v>12.209999999999999</v>
      </c>
      <c r="AL32" s="9"/>
      <c r="AM32" s="13"/>
    </row>
    <row r="33" spans="1:39" s="16" customFormat="1" ht="13.5" customHeight="1" x14ac:dyDescent="0.15">
      <c r="A33" s="10">
        <v>30</v>
      </c>
      <c r="B33" s="7" t="s">
        <v>1165</v>
      </c>
      <c r="C33" s="70" t="s">
        <v>1166</v>
      </c>
      <c r="D33" s="157">
        <v>3</v>
      </c>
      <c r="E33" s="9">
        <f t="shared" si="9"/>
        <v>0.95</v>
      </c>
      <c r="F33" s="40">
        <v>4.5</v>
      </c>
      <c r="G33" s="9">
        <f t="shared" si="7"/>
        <v>1.43</v>
      </c>
      <c r="H33" s="157">
        <v>38</v>
      </c>
      <c r="I33" s="9">
        <f>ROUND(H33*$AM$3/60,2)</f>
        <v>12.03</v>
      </c>
      <c r="J33" s="157"/>
      <c r="K33" s="9"/>
      <c r="L33" s="157"/>
      <c r="M33" s="9"/>
      <c r="N33" s="157"/>
      <c r="O33" s="9"/>
      <c r="P33" s="157"/>
      <c r="Q33" s="9"/>
      <c r="R33" s="157"/>
      <c r="S33" s="9"/>
      <c r="T33" s="157"/>
      <c r="U33" s="9"/>
      <c r="V33" s="157"/>
      <c r="W33" s="9"/>
      <c r="X33" s="157"/>
      <c r="Y33" s="9"/>
      <c r="Z33" s="157"/>
      <c r="AA33" s="9"/>
      <c r="AB33" s="157">
        <v>3</v>
      </c>
      <c r="AC33" s="9">
        <f>ROUND(AB33*$AM$3/60,2)</f>
        <v>0.95</v>
      </c>
      <c r="AD33" s="157"/>
      <c r="AE33" s="9"/>
      <c r="AF33" s="157">
        <v>3.5</v>
      </c>
      <c r="AG33" s="9">
        <f>ROUND(AF33*$AM$3/60,2)</f>
        <v>1.1100000000000001</v>
      </c>
      <c r="AH33" s="157">
        <v>4</v>
      </c>
      <c r="AI33" s="9">
        <f t="shared" si="8"/>
        <v>1.27</v>
      </c>
      <c r="AJ33" s="157">
        <f t="shared" si="1"/>
        <v>56</v>
      </c>
      <c r="AK33" s="9">
        <f t="shared" si="2"/>
        <v>17.739999999999998</v>
      </c>
      <c r="AL33" s="9"/>
      <c r="AM33" s="13"/>
    </row>
    <row r="34" spans="1:39" s="16" customFormat="1" ht="13.5" customHeight="1" x14ac:dyDescent="0.15">
      <c r="A34" s="10">
        <v>31</v>
      </c>
      <c r="B34" s="7" t="s">
        <v>1249</v>
      </c>
      <c r="C34" s="70" t="s">
        <v>1250</v>
      </c>
      <c r="D34" s="157">
        <v>5</v>
      </c>
      <c r="E34" s="9">
        <f t="shared" si="9"/>
        <v>1.58</v>
      </c>
      <c r="F34" s="40">
        <v>4.5</v>
      </c>
      <c r="G34" s="9">
        <f t="shared" si="7"/>
        <v>1.43</v>
      </c>
      <c r="H34" s="157">
        <v>38</v>
      </c>
      <c r="I34" s="9">
        <f>ROUND(H34*$AM$3/60,2)</f>
        <v>12.03</v>
      </c>
      <c r="J34" s="157"/>
      <c r="K34" s="9"/>
      <c r="L34" s="157"/>
      <c r="M34" s="9"/>
      <c r="N34" s="157"/>
      <c r="O34" s="9"/>
      <c r="P34" s="157"/>
      <c r="Q34" s="9"/>
      <c r="R34" s="157"/>
      <c r="S34" s="9"/>
      <c r="T34" s="157"/>
      <c r="U34" s="9"/>
      <c r="V34" s="157"/>
      <c r="W34" s="9"/>
      <c r="X34" s="157"/>
      <c r="Y34" s="9"/>
      <c r="Z34" s="157"/>
      <c r="AA34" s="9"/>
      <c r="AB34" s="157">
        <v>3.5</v>
      </c>
      <c r="AC34" s="9">
        <f>ROUND(AB34*$AM$3/60,2)</f>
        <v>1.1100000000000001</v>
      </c>
      <c r="AD34" s="157"/>
      <c r="AE34" s="9"/>
      <c r="AF34" s="157">
        <v>3.5</v>
      </c>
      <c r="AG34" s="9">
        <f>ROUND(AF34*$AM$3/60,2)</f>
        <v>1.1100000000000001</v>
      </c>
      <c r="AH34" s="157">
        <v>4.5</v>
      </c>
      <c r="AI34" s="9">
        <f t="shared" si="8"/>
        <v>1.43</v>
      </c>
      <c r="AJ34" s="157">
        <f t="shared" si="1"/>
        <v>59</v>
      </c>
      <c r="AK34" s="9">
        <f t="shared" si="2"/>
        <v>18.689999999999998</v>
      </c>
      <c r="AL34" s="9"/>
      <c r="AM34" s="13"/>
    </row>
    <row r="35" spans="1:39" s="16" customFormat="1" ht="13.5" customHeight="1" x14ac:dyDescent="0.15">
      <c r="A35" s="10">
        <v>32</v>
      </c>
      <c r="B35" s="7" t="s">
        <v>6626</v>
      </c>
      <c r="C35" s="70" t="s">
        <v>6627</v>
      </c>
      <c r="D35" s="157">
        <v>5</v>
      </c>
      <c r="E35" s="9">
        <f t="shared" si="9"/>
        <v>1.58</v>
      </c>
      <c r="F35" s="157">
        <v>3</v>
      </c>
      <c r="G35" s="9">
        <f t="shared" si="7"/>
        <v>0.95</v>
      </c>
      <c r="H35" s="157"/>
      <c r="I35" s="9"/>
      <c r="J35" s="157"/>
      <c r="K35" s="9"/>
      <c r="L35" s="157"/>
      <c r="M35" s="9"/>
      <c r="N35" s="157"/>
      <c r="O35" s="9"/>
      <c r="P35" s="157"/>
      <c r="Q35" s="9"/>
      <c r="R35" s="157">
        <v>6</v>
      </c>
      <c r="S35" s="9">
        <f>ROUND(R35*$AM$3/60,2)</f>
        <v>1.9</v>
      </c>
      <c r="T35" s="157">
        <v>18</v>
      </c>
      <c r="U35" s="9">
        <f>ROUND(T35*$AM$3/60,2)</f>
        <v>5.7</v>
      </c>
      <c r="V35" s="157"/>
      <c r="W35" s="9"/>
      <c r="X35" s="157"/>
      <c r="Y35" s="9"/>
      <c r="Z35" s="157">
        <v>6</v>
      </c>
      <c r="AA35" s="9">
        <f>ROUND(Z35*$AM$3/60,2)</f>
        <v>1.9</v>
      </c>
      <c r="AB35" s="157"/>
      <c r="AC35" s="9"/>
      <c r="AD35" s="157"/>
      <c r="AE35" s="9"/>
      <c r="AF35" s="157"/>
      <c r="AG35" s="9"/>
      <c r="AH35" s="157">
        <v>3</v>
      </c>
      <c r="AI35" s="9">
        <f t="shared" si="8"/>
        <v>0.95</v>
      </c>
      <c r="AJ35" s="157">
        <f t="shared" si="1"/>
        <v>41</v>
      </c>
      <c r="AK35" s="9">
        <f t="shared" si="2"/>
        <v>12.979999999999999</v>
      </c>
      <c r="AL35" s="9"/>
      <c r="AM35" s="13"/>
    </row>
    <row r="36" spans="1:39" s="16" customFormat="1" ht="13.5" customHeight="1" x14ac:dyDescent="0.15">
      <c r="A36" s="10">
        <v>33</v>
      </c>
      <c r="B36" s="7" t="s">
        <v>7000</v>
      </c>
      <c r="C36" s="70" t="s">
        <v>3430</v>
      </c>
      <c r="D36" s="157">
        <v>5</v>
      </c>
      <c r="E36" s="9">
        <f t="shared" si="9"/>
        <v>1.58</v>
      </c>
      <c r="F36" s="40">
        <v>4.5</v>
      </c>
      <c r="G36" s="9">
        <f t="shared" si="7"/>
        <v>1.43</v>
      </c>
      <c r="H36" s="157">
        <v>38</v>
      </c>
      <c r="I36" s="9">
        <f>ROUND(H36*$AM$3/60,2)</f>
        <v>12.03</v>
      </c>
      <c r="J36" s="157"/>
      <c r="K36" s="9"/>
      <c r="L36" s="157"/>
      <c r="M36" s="9"/>
      <c r="N36" s="157"/>
      <c r="O36" s="9"/>
      <c r="P36" s="157"/>
      <c r="Q36" s="9"/>
      <c r="R36" s="157"/>
      <c r="S36" s="9"/>
      <c r="T36" s="157"/>
      <c r="U36" s="9"/>
      <c r="V36" s="157"/>
      <c r="W36" s="9"/>
      <c r="X36" s="157"/>
      <c r="Y36" s="9"/>
      <c r="Z36" s="157"/>
      <c r="AA36" s="9"/>
      <c r="AB36" s="157">
        <v>3.5</v>
      </c>
      <c r="AC36" s="9">
        <f>ROUND(AB36*$AM$3/60,2)</f>
        <v>1.1100000000000001</v>
      </c>
      <c r="AD36" s="157"/>
      <c r="AE36" s="9"/>
      <c r="AF36" s="157">
        <v>3.5</v>
      </c>
      <c r="AG36" s="9">
        <f>ROUND(AF36*$AM$3/60,2)</f>
        <v>1.1100000000000001</v>
      </c>
      <c r="AH36" s="157">
        <v>4.5</v>
      </c>
      <c r="AI36" s="9">
        <f t="shared" si="8"/>
        <v>1.43</v>
      </c>
      <c r="AJ36" s="157">
        <f t="shared" si="1"/>
        <v>59</v>
      </c>
      <c r="AK36" s="9">
        <f t="shared" si="2"/>
        <v>18.689999999999998</v>
      </c>
      <c r="AL36" s="9"/>
      <c r="AM36" s="17"/>
    </row>
    <row r="37" spans="1:39" s="16" customFormat="1" ht="13.5" customHeight="1" x14ac:dyDescent="0.15">
      <c r="A37" s="10">
        <v>34</v>
      </c>
      <c r="B37" s="7" t="s">
        <v>6299</v>
      </c>
      <c r="C37" s="70" t="s">
        <v>5147</v>
      </c>
      <c r="D37" s="157"/>
      <c r="E37" s="9"/>
      <c r="F37" s="157"/>
      <c r="G37" s="9"/>
      <c r="H37" s="40">
        <v>25.5</v>
      </c>
      <c r="I37" s="8">
        <f t="shared" ref="I37:I38" si="10">ROUND(H37*$AM$3/60,2)</f>
        <v>8.08</v>
      </c>
      <c r="J37" s="157"/>
      <c r="K37" s="9"/>
      <c r="L37" s="157"/>
      <c r="M37" s="9"/>
      <c r="N37" s="157"/>
      <c r="O37" s="9"/>
      <c r="P37" s="157"/>
      <c r="Q37" s="9"/>
      <c r="R37" s="157"/>
      <c r="S37" s="9"/>
      <c r="T37" s="157"/>
      <c r="U37" s="9"/>
      <c r="V37" s="157"/>
      <c r="W37" s="9"/>
      <c r="X37" s="157"/>
      <c r="Y37" s="9"/>
      <c r="Z37" s="157"/>
      <c r="AA37" s="9"/>
      <c r="AB37" s="157"/>
      <c r="AC37" s="9"/>
      <c r="AD37" s="157"/>
      <c r="AE37" s="9"/>
      <c r="AF37" s="157"/>
      <c r="AG37" s="9"/>
      <c r="AH37" s="157"/>
      <c r="AI37" s="9"/>
      <c r="AJ37" s="157">
        <f t="shared" si="1"/>
        <v>25.5</v>
      </c>
      <c r="AK37" s="9">
        <f t="shared" si="2"/>
        <v>8.08</v>
      </c>
      <c r="AL37" s="9"/>
      <c r="AM37" s="13"/>
    </row>
    <row r="38" spans="1:39" s="16" customFormat="1" ht="13.5" customHeight="1" x14ac:dyDescent="0.15">
      <c r="A38" s="10">
        <v>35</v>
      </c>
      <c r="B38" s="7" t="s">
        <v>3715</v>
      </c>
      <c r="C38" s="70" t="s">
        <v>3716</v>
      </c>
      <c r="D38" s="157"/>
      <c r="E38" s="9"/>
      <c r="F38" s="157"/>
      <c r="G38" s="9"/>
      <c r="H38" s="40">
        <v>6.375</v>
      </c>
      <c r="I38" s="8">
        <f t="shared" si="10"/>
        <v>2.02</v>
      </c>
      <c r="J38" s="157"/>
      <c r="K38" s="9"/>
      <c r="L38" s="157"/>
      <c r="M38" s="9"/>
      <c r="N38" s="157"/>
      <c r="O38" s="9"/>
      <c r="P38" s="157"/>
      <c r="Q38" s="9"/>
      <c r="R38" s="157"/>
      <c r="S38" s="9"/>
      <c r="T38" s="157"/>
      <c r="U38" s="9"/>
      <c r="V38" s="157"/>
      <c r="W38" s="9"/>
      <c r="X38" s="157"/>
      <c r="Y38" s="9"/>
      <c r="Z38" s="157"/>
      <c r="AA38" s="9"/>
      <c r="AB38" s="157"/>
      <c r="AC38" s="9"/>
      <c r="AD38" s="157"/>
      <c r="AE38" s="9"/>
      <c r="AF38" s="157"/>
      <c r="AG38" s="9"/>
      <c r="AH38" s="157"/>
      <c r="AI38" s="9"/>
      <c r="AJ38" s="157">
        <f t="shared" si="1"/>
        <v>6.375</v>
      </c>
      <c r="AK38" s="9">
        <f t="shared" si="2"/>
        <v>2.02</v>
      </c>
      <c r="AL38" s="9"/>
      <c r="AM38" s="13"/>
    </row>
    <row r="39" spans="1:39" s="16" customFormat="1" ht="13.5" customHeight="1" x14ac:dyDescent="0.15">
      <c r="A39" s="10">
        <v>36</v>
      </c>
      <c r="B39" s="10" t="s">
        <v>729</v>
      </c>
      <c r="C39" s="70" t="s">
        <v>5154</v>
      </c>
      <c r="D39" s="157"/>
      <c r="E39" s="9"/>
      <c r="F39" s="157">
        <v>1.9705898405082958</v>
      </c>
      <c r="G39" s="9">
        <f t="shared" ref="G39:G49" si="11">ROUND(F39*$AM$3/60,2)</f>
        <v>0.62</v>
      </c>
      <c r="H39" s="157"/>
      <c r="I39" s="9"/>
      <c r="J39" s="157"/>
      <c r="K39" s="9"/>
      <c r="L39" s="157"/>
      <c r="M39" s="9"/>
      <c r="N39" s="157"/>
      <c r="O39" s="9"/>
      <c r="P39" s="157"/>
      <c r="Q39" s="9"/>
      <c r="R39" s="157">
        <v>7.4600901104957016</v>
      </c>
      <c r="S39" s="9">
        <f>ROUND(R39*$AM$3/60,2)</f>
        <v>2.36</v>
      </c>
      <c r="T39" s="157">
        <v>13.79412888355809</v>
      </c>
      <c r="U39" s="9">
        <f>ROUND(T39*$AM$3/60,2)</f>
        <v>4.37</v>
      </c>
      <c r="V39" s="157"/>
      <c r="W39" s="9"/>
      <c r="X39" s="157"/>
      <c r="Y39" s="9"/>
      <c r="Z39" s="157"/>
      <c r="AA39" s="9"/>
      <c r="AB39" s="157"/>
      <c r="AC39" s="9"/>
      <c r="AD39" s="157"/>
      <c r="AE39" s="9"/>
      <c r="AF39" s="157"/>
      <c r="AG39" s="9"/>
      <c r="AH39" s="157">
        <v>2.6743719264041164</v>
      </c>
      <c r="AI39" s="9">
        <f t="shared" ref="AI39:AI53" si="12">ROUND(AH39*$AM$3/60,2)</f>
        <v>0.85</v>
      </c>
      <c r="AJ39" s="157">
        <f t="shared" si="1"/>
        <v>25.899180760966203</v>
      </c>
      <c r="AK39" s="9">
        <f t="shared" si="2"/>
        <v>8.1999999999999993</v>
      </c>
      <c r="AL39" s="9"/>
      <c r="AM39" s="17"/>
    </row>
    <row r="40" spans="1:39" s="16" customFormat="1" ht="13.5" customHeight="1" x14ac:dyDescent="0.15">
      <c r="A40" s="10">
        <v>37</v>
      </c>
      <c r="B40" s="7" t="s">
        <v>953</v>
      </c>
      <c r="C40" s="79" t="s">
        <v>954</v>
      </c>
      <c r="D40" s="40"/>
      <c r="E40" s="8"/>
      <c r="F40" s="40">
        <v>1.41</v>
      </c>
      <c r="G40" s="8">
        <f t="shared" si="11"/>
        <v>0.45</v>
      </c>
      <c r="H40" s="40">
        <v>10.32</v>
      </c>
      <c r="I40" s="8">
        <f>ROUND(H40*$AM$3/60,2)</f>
        <v>3.27</v>
      </c>
      <c r="J40" s="40"/>
      <c r="K40" s="8"/>
      <c r="L40" s="40"/>
      <c r="M40" s="8"/>
      <c r="N40" s="157"/>
      <c r="O40" s="22"/>
      <c r="P40" s="157"/>
      <c r="Q40" s="22"/>
      <c r="R40" s="157"/>
      <c r="S40" s="22"/>
      <c r="T40" s="157"/>
      <c r="U40" s="22"/>
      <c r="V40" s="157"/>
      <c r="W40" s="22"/>
      <c r="X40" s="157"/>
      <c r="Y40" s="22"/>
      <c r="Z40" s="157"/>
      <c r="AA40" s="22"/>
      <c r="AB40" s="40">
        <v>3</v>
      </c>
      <c r="AC40" s="8">
        <f t="shared" ref="AC40:AC47" si="13">ROUND(AB40*$AM$3/60,2)</f>
        <v>0.95</v>
      </c>
      <c r="AD40" s="40"/>
      <c r="AE40" s="8"/>
      <c r="AF40" s="157"/>
      <c r="AG40" s="22"/>
      <c r="AH40" s="40">
        <v>2.7549999999999999</v>
      </c>
      <c r="AI40" s="8">
        <f t="shared" si="12"/>
        <v>0.87</v>
      </c>
      <c r="AJ40" s="157">
        <f t="shared" si="1"/>
        <v>17.484999999999999</v>
      </c>
      <c r="AK40" s="9">
        <f t="shared" si="2"/>
        <v>5.54</v>
      </c>
      <c r="AL40" s="22"/>
      <c r="AM40" s="13"/>
    </row>
    <row r="41" spans="1:39" s="16" customFormat="1" ht="13.5" customHeight="1" x14ac:dyDescent="0.15">
      <c r="A41" s="10">
        <v>38</v>
      </c>
      <c r="B41" s="7" t="s">
        <v>6793</v>
      </c>
      <c r="C41" s="70" t="s">
        <v>6794</v>
      </c>
      <c r="D41" s="157">
        <v>3</v>
      </c>
      <c r="E41" s="9">
        <f t="shared" ref="E41:E46" si="14">ROUND(D41*$AM$3/60,2)</f>
        <v>0.95</v>
      </c>
      <c r="F41" s="157">
        <v>4</v>
      </c>
      <c r="G41" s="9">
        <f t="shared" si="11"/>
        <v>1.27</v>
      </c>
      <c r="H41" s="157"/>
      <c r="I41" s="9"/>
      <c r="J41" s="157"/>
      <c r="K41" s="9"/>
      <c r="L41" s="157"/>
      <c r="M41" s="9"/>
      <c r="N41" s="157"/>
      <c r="O41" s="9"/>
      <c r="P41" s="157">
        <v>30</v>
      </c>
      <c r="Q41" s="9">
        <f>ROUND(P41*$AM$3/60,2)</f>
        <v>9.5</v>
      </c>
      <c r="R41" s="157"/>
      <c r="S41" s="9"/>
      <c r="T41" s="157">
        <v>40</v>
      </c>
      <c r="U41" s="9">
        <f>ROUND(T41*$AM$3/60,2)</f>
        <v>12.67</v>
      </c>
      <c r="V41" s="157"/>
      <c r="W41" s="9"/>
      <c r="X41" s="157"/>
      <c r="Y41" s="9"/>
      <c r="Z41" s="157">
        <v>40</v>
      </c>
      <c r="AA41" s="9">
        <f>ROUND(Z41*$AM$3/60,2)</f>
        <v>12.67</v>
      </c>
      <c r="AB41" s="157">
        <v>3</v>
      </c>
      <c r="AC41" s="9">
        <f t="shared" si="13"/>
        <v>0.95</v>
      </c>
      <c r="AD41" s="157"/>
      <c r="AE41" s="9"/>
      <c r="AF41" s="157">
        <v>3</v>
      </c>
      <c r="AG41" s="9">
        <f>ROUND(AF41*$AM$3/60,2)</f>
        <v>0.95</v>
      </c>
      <c r="AH41" s="157">
        <v>3</v>
      </c>
      <c r="AI41" s="9">
        <f t="shared" si="12"/>
        <v>0.95</v>
      </c>
      <c r="AJ41" s="157">
        <f t="shared" si="1"/>
        <v>126</v>
      </c>
      <c r="AK41" s="9">
        <f t="shared" si="2"/>
        <v>39.909999999999997</v>
      </c>
      <c r="AL41" s="9"/>
      <c r="AM41" s="13"/>
    </row>
    <row r="42" spans="1:39" s="16" customFormat="1" ht="13.5" customHeight="1" x14ac:dyDescent="0.15">
      <c r="A42" s="10">
        <v>39</v>
      </c>
      <c r="B42" s="7" t="s">
        <v>6624</v>
      </c>
      <c r="C42" s="70" t="s">
        <v>6625</v>
      </c>
      <c r="D42" s="157">
        <v>5</v>
      </c>
      <c r="E42" s="9">
        <f t="shared" si="14"/>
        <v>1.58</v>
      </c>
      <c r="F42" s="157">
        <v>4</v>
      </c>
      <c r="G42" s="9">
        <f t="shared" si="11"/>
        <v>1.27</v>
      </c>
      <c r="H42" s="157"/>
      <c r="I42" s="9"/>
      <c r="J42" s="157"/>
      <c r="K42" s="9"/>
      <c r="L42" s="157"/>
      <c r="M42" s="9"/>
      <c r="N42" s="157"/>
      <c r="O42" s="9"/>
      <c r="P42" s="157"/>
      <c r="Q42" s="9"/>
      <c r="R42" s="157">
        <v>10.5</v>
      </c>
      <c r="S42" s="9">
        <f>ROUND(R42*$AM$3/60,2)</f>
        <v>3.33</v>
      </c>
      <c r="T42" s="157">
        <v>25</v>
      </c>
      <c r="U42" s="9">
        <f>ROUND(T42*$AM$3/60,2)</f>
        <v>7.92</v>
      </c>
      <c r="V42" s="157">
        <v>10.5</v>
      </c>
      <c r="W42" s="9">
        <f>ROUND(V42*$AM$3/60,2)</f>
        <v>3.33</v>
      </c>
      <c r="X42" s="157"/>
      <c r="Y42" s="9"/>
      <c r="Z42" s="157">
        <v>25</v>
      </c>
      <c r="AA42" s="9">
        <f>ROUND(Z42*$AM$3/60,2)</f>
        <v>7.92</v>
      </c>
      <c r="AB42" s="157">
        <v>3</v>
      </c>
      <c r="AC42" s="9">
        <f t="shared" si="13"/>
        <v>0.95</v>
      </c>
      <c r="AD42" s="157"/>
      <c r="AE42" s="9"/>
      <c r="AF42" s="157">
        <v>3</v>
      </c>
      <c r="AG42" s="9">
        <f>ROUND(AF42*$AM$3/60,2)</f>
        <v>0.95</v>
      </c>
      <c r="AH42" s="157">
        <v>3.5</v>
      </c>
      <c r="AI42" s="9">
        <f t="shared" si="12"/>
        <v>1.1100000000000001</v>
      </c>
      <c r="AJ42" s="157">
        <f t="shared" si="1"/>
        <v>89.5</v>
      </c>
      <c r="AK42" s="9">
        <f t="shared" si="2"/>
        <v>28.36</v>
      </c>
      <c r="AL42" s="9"/>
      <c r="AM42" s="13"/>
    </row>
    <row r="43" spans="1:39" s="16" customFormat="1" ht="13.5" customHeight="1" x14ac:dyDescent="0.15">
      <c r="A43" s="10">
        <v>40</v>
      </c>
      <c r="B43" s="7" t="s">
        <v>1448</v>
      </c>
      <c r="C43" s="70" t="s">
        <v>6542</v>
      </c>
      <c r="D43" s="157">
        <v>5</v>
      </c>
      <c r="E43" s="9">
        <f t="shared" si="14"/>
        <v>1.58</v>
      </c>
      <c r="F43" s="40">
        <v>4.5</v>
      </c>
      <c r="G43" s="9">
        <f t="shared" si="11"/>
        <v>1.43</v>
      </c>
      <c r="H43" s="157">
        <v>38</v>
      </c>
      <c r="I43" s="9">
        <f>ROUND(H43*$AM$3/60,2)</f>
        <v>12.03</v>
      </c>
      <c r="J43" s="157"/>
      <c r="K43" s="9"/>
      <c r="L43" s="157"/>
      <c r="M43" s="9"/>
      <c r="N43" s="157"/>
      <c r="O43" s="9"/>
      <c r="P43" s="157"/>
      <c r="Q43" s="9"/>
      <c r="R43" s="157"/>
      <c r="S43" s="9"/>
      <c r="T43" s="157"/>
      <c r="U43" s="9"/>
      <c r="V43" s="157"/>
      <c r="W43" s="9"/>
      <c r="X43" s="157"/>
      <c r="Y43" s="9"/>
      <c r="Z43" s="157"/>
      <c r="AA43" s="9"/>
      <c r="AB43" s="157">
        <v>3.5</v>
      </c>
      <c r="AC43" s="9">
        <f t="shared" si="13"/>
        <v>1.1100000000000001</v>
      </c>
      <c r="AD43" s="157"/>
      <c r="AE43" s="9"/>
      <c r="AF43" s="157">
        <v>3.5</v>
      </c>
      <c r="AG43" s="9">
        <f>ROUND(AF43*$AM$3/60,2)</f>
        <v>1.1100000000000001</v>
      </c>
      <c r="AH43" s="157">
        <v>4.5</v>
      </c>
      <c r="AI43" s="9">
        <f t="shared" si="12"/>
        <v>1.43</v>
      </c>
      <c r="AJ43" s="157">
        <f t="shared" si="1"/>
        <v>59</v>
      </c>
      <c r="AK43" s="9">
        <f t="shared" si="2"/>
        <v>18.689999999999998</v>
      </c>
      <c r="AL43" s="9"/>
      <c r="AM43" s="13"/>
    </row>
    <row r="44" spans="1:39" s="16" customFormat="1" ht="13.5" customHeight="1" x14ac:dyDescent="0.15">
      <c r="A44" s="10">
        <v>41</v>
      </c>
      <c r="B44" s="7" t="s">
        <v>1239</v>
      </c>
      <c r="C44" s="70" t="s">
        <v>1240</v>
      </c>
      <c r="D44" s="157">
        <v>3</v>
      </c>
      <c r="E44" s="9">
        <f t="shared" si="14"/>
        <v>0.95</v>
      </c>
      <c r="F44" s="40">
        <v>4.5</v>
      </c>
      <c r="G44" s="9">
        <f t="shared" si="11"/>
        <v>1.43</v>
      </c>
      <c r="H44" s="157">
        <v>38</v>
      </c>
      <c r="I44" s="9">
        <f>ROUND(H44*$AM$3/60,2)</f>
        <v>12.03</v>
      </c>
      <c r="J44" s="157"/>
      <c r="K44" s="9"/>
      <c r="L44" s="157"/>
      <c r="M44" s="9"/>
      <c r="N44" s="157"/>
      <c r="O44" s="9"/>
      <c r="P44" s="157"/>
      <c r="Q44" s="9"/>
      <c r="R44" s="157"/>
      <c r="S44" s="9"/>
      <c r="T44" s="157"/>
      <c r="U44" s="9"/>
      <c r="V44" s="157"/>
      <c r="W44" s="9"/>
      <c r="X44" s="157"/>
      <c r="Y44" s="9"/>
      <c r="Z44" s="157"/>
      <c r="AA44" s="9"/>
      <c r="AB44" s="157">
        <v>3.5</v>
      </c>
      <c r="AC44" s="9">
        <f t="shared" si="13"/>
        <v>1.1100000000000001</v>
      </c>
      <c r="AD44" s="157"/>
      <c r="AE44" s="9"/>
      <c r="AF44" s="157">
        <v>3.5</v>
      </c>
      <c r="AG44" s="9">
        <f>ROUND(AF44*$AM$3/60,2)</f>
        <v>1.1100000000000001</v>
      </c>
      <c r="AH44" s="157">
        <v>4.5</v>
      </c>
      <c r="AI44" s="9">
        <f t="shared" si="12"/>
        <v>1.43</v>
      </c>
      <c r="AJ44" s="157">
        <f t="shared" si="1"/>
        <v>57</v>
      </c>
      <c r="AK44" s="9">
        <f t="shared" si="2"/>
        <v>18.059999999999999</v>
      </c>
      <c r="AL44" s="9"/>
      <c r="AM44" s="13"/>
    </row>
    <row r="45" spans="1:39" s="16" customFormat="1" ht="13.5" customHeight="1" x14ac:dyDescent="0.15">
      <c r="A45" s="10">
        <v>42</v>
      </c>
      <c r="B45" s="7" t="s">
        <v>1387</v>
      </c>
      <c r="C45" s="70" t="s">
        <v>7001</v>
      </c>
      <c r="D45" s="157">
        <v>5</v>
      </c>
      <c r="E45" s="9">
        <f t="shared" si="14"/>
        <v>1.58</v>
      </c>
      <c r="F45" s="40">
        <v>4.5</v>
      </c>
      <c r="G45" s="9">
        <f t="shared" si="11"/>
        <v>1.43</v>
      </c>
      <c r="H45" s="157">
        <v>38</v>
      </c>
      <c r="I45" s="9">
        <f>ROUND(H45*$AM$3/60,2)</f>
        <v>12.03</v>
      </c>
      <c r="J45" s="157"/>
      <c r="K45" s="9"/>
      <c r="L45" s="157"/>
      <c r="M45" s="9"/>
      <c r="N45" s="157"/>
      <c r="O45" s="9"/>
      <c r="P45" s="157"/>
      <c r="Q45" s="9"/>
      <c r="R45" s="157"/>
      <c r="S45" s="9"/>
      <c r="T45" s="157"/>
      <c r="U45" s="9"/>
      <c r="V45" s="157"/>
      <c r="W45" s="9"/>
      <c r="X45" s="157"/>
      <c r="Y45" s="9"/>
      <c r="Z45" s="157"/>
      <c r="AA45" s="9"/>
      <c r="AB45" s="157">
        <v>3.5</v>
      </c>
      <c r="AC45" s="9">
        <f t="shared" si="13"/>
        <v>1.1100000000000001</v>
      </c>
      <c r="AD45" s="157"/>
      <c r="AE45" s="9"/>
      <c r="AF45" s="157"/>
      <c r="AG45" s="9"/>
      <c r="AH45" s="157">
        <v>4.5</v>
      </c>
      <c r="AI45" s="9">
        <f t="shared" si="12"/>
        <v>1.43</v>
      </c>
      <c r="AJ45" s="157">
        <f t="shared" si="1"/>
        <v>55.5</v>
      </c>
      <c r="AK45" s="9">
        <f t="shared" si="2"/>
        <v>17.579999999999998</v>
      </c>
      <c r="AL45" s="9"/>
      <c r="AM45" s="13"/>
    </row>
    <row r="46" spans="1:39" s="16" customFormat="1" ht="13.5" customHeight="1" x14ac:dyDescent="0.15">
      <c r="A46" s="10">
        <v>43</v>
      </c>
      <c r="B46" s="7" t="s">
        <v>3410</v>
      </c>
      <c r="C46" s="70" t="s">
        <v>3411</v>
      </c>
      <c r="D46" s="157">
        <v>5</v>
      </c>
      <c r="E46" s="9">
        <f t="shared" si="14"/>
        <v>1.58</v>
      </c>
      <c r="F46" s="40">
        <v>4.5</v>
      </c>
      <c r="G46" s="9">
        <f t="shared" si="11"/>
        <v>1.43</v>
      </c>
      <c r="H46" s="157">
        <v>38</v>
      </c>
      <c r="I46" s="9">
        <f>ROUND(H46*$AM$3/60,2)</f>
        <v>12.03</v>
      </c>
      <c r="J46" s="157"/>
      <c r="K46" s="9"/>
      <c r="L46" s="157"/>
      <c r="M46" s="9"/>
      <c r="N46" s="157"/>
      <c r="O46" s="9"/>
      <c r="P46" s="157"/>
      <c r="Q46" s="9"/>
      <c r="R46" s="157"/>
      <c r="S46" s="9"/>
      <c r="T46" s="157"/>
      <c r="U46" s="9"/>
      <c r="V46" s="157"/>
      <c r="W46" s="9"/>
      <c r="X46" s="157"/>
      <c r="Y46" s="9"/>
      <c r="Z46" s="157"/>
      <c r="AA46" s="9"/>
      <c r="AB46" s="157">
        <v>3</v>
      </c>
      <c r="AC46" s="9">
        <f t="shared" si="13"/>
        <v>0.95</v>
      </c>
      <c r="AD46" s="157"/>
      <c r="AE46" s="9"/>
      <c r="AF46" s="157"/>
      <c r="AG46" s="9"/>
      <c r="AH46" s="157">
        <v>4</v>
      </c>
      <c r="AI46" s="9">
        <f t="shared" si="12"/>
        <v>1.27</v>
      </c>
      <c r="AJ46" s="157">
        <f t="shared" si="1"/>
        <v>54.5</v>
      </c>
      <c r="AK46" s="9">
        <f t="shared" si="2"/>
        <v>17.259999999999998</v>
      </c>
      <c r="AL46" s="9"/>
      <c r="AM46" s="17"/>
    </row>
    <row r="47" spans="1:39" s="16" customFormat="1" ht="13.5" customHeight="1" x14ac:dyDescent="0.15">
      <c r="A47" s="10">
        <v>44</v>
      </c>
      <c r="B47" s="7" t="s">
        <v>955</v>
      </c>
      <c r="C47" s="79" t="s">
        <v>4829</v>
      </c>
      <c r="D47" s="40"/>
      <c r="E47" s="8"/>
      <c r="F47" s="40">
        <v>1.41</v>
      </c>
      <c r="G47" s="8">
        <f t="shared" si="11"/>
        <v>0.45</v>
      </c>
      <c r="H47" s="40">
        <v>4.7729999999999997</v>
      </c>
      <c r="I47" s="8">
        <f>ROUND(H47*$AM$3/60,2)</f>
        <v>1.51</v>
      </c>
      <c r="J47" s="40"/>
      <c r="K47" s="8"/>
      <c r="L47" s="40"/>
      <c r="M47" s="8"/>
      <c r="N47" s="157"/>
      <c r="O47" s="22"/>
      <c r="P47" s="157"/>
      <c r="Q47" s="22"/>
      <c r="R47" s="157"/>
      <c r="S47" s="22"/>
      <c r="T47" s="157"/>
      <c r="U47" s="22"/>
      <c r="V47" s="157"/>
      <c r="W47" s="22"/>
      <c r="X47" s="157"/>
      <c r="Y47" s="22"/>
      <c r="Z47" s="157"/>
      <c r="AA47" s="22"/>
      <c r="AB47" s="40">
        <v>3</v>
      </c>
      <c r="AC47" s="8">
        <f t="shared" si="13"/>
        <v>0.95</v>
      </c>
      <c r="AD47" s="40"/>
      <c r="AE47" s="8"/>
      <c r="AF47" s="157"/>
      <c r="AG47" s="22"/>
      <c r="AH47" s="40">
        <v>1.4724999999999999</v>
      </c>
      <c r="AI47" s="8">
        <f t="shared" si="12"/>
        <v>0.47</v>
      </c>
      <c r="AJ47" s="157">
        <f t="shared" si="1"/>
        <v>10.6555</v>
      </c>
      <c r="AK47" s="9">
        <f t="shared" si="2"/>
        <v>3.38</v>
      </c>
      <c r="AL47" s="22"/>
      <c r="AM47" s="17"/>
    </row>
    <row r="48" spans="1:39" s="16" customFormat="1" ht="13.5" customHeight="1" x14ac:dyDescent="0.15">
      <c r="A48" s="10">
        <v>45</v>
      </c>
      <c r="B48" s="10" t="s">
        <v>730</v>
      </c>
      <c r="C48" s="70" t="s">
        <v>5155</v>
      </c>
      <c r="D48" s="157"/>
      <c r="E48" s="9"/>
      <c r="F48" s="157">
        <v>1.9860159727374211</v>
      </c>
      <c r="G48" s="9">
        <f t="shared" si="11"/>
        <v>0.63</v>
      </c>
      <c r="H48" s="157"/>
      <c r="I48" s="9"/>
      <c r="J48" s="157"/>
      <c r="K48" s="9"/>
      <c r="L48" s="157"/>
      <c r="M48" s="9"/>
      <c r="N48" s="157"/>
      <c r="O48" s="9"/>
      <c r="P48" s="157"/>
      <c r="Q48" s="9"/>
      <c r="R48" s="157">
        <v>7.5184890396488102</v>
      </c>
      <c r="S48" s="9">
        <f>ROUND(R48*$AM$3/60,2)</f>
        <v>2.38</v>
      </c>
      <c r="T48" s="157">
        <v>13.902111809161919</v>
      </c>
      <c r="U48" s="9">
        <f>ROUND(T48*$AM$3/60,2)</f>
        <v>4.4000000000000004</v>
      </c>
      <c r="V48" s="157"/>
      <c r="W48" s="9"/>
      <c r="X48" s="157"/>
      <c r="Y48" s="9"/>
      <c r="Z48" s="157"/>
      <c r="AA48" s="9"/>
      <c r="AB48" s="157"/>
      <c r="AC48" s="9"/>
      <c r="AD48" s="157"/>
      <c r="AE48" s="9"/>
      <c r="AF48" s="157"/>
      <c r="AG48" s="9"/>
      <c r="AH48" s="157">
        <v>2.6953073915722112</v>
      </c>
      <c r="AI48" s="9">
        <f t="shared" si="12"/>
        <v>0.85</v>
      </c>
      <c r="AJ48" s="157">
        <f t="shared" si="1"/>
        <v>26.101924213120359</v>
      </c>
      <c r="AK48" s="9">
        <f t="shared" si="2"/>
        <v>8.26</v>
      </c>
      <c r="AL48" s="9"/>
      <c r="AM48" s="17"/>
    </row>
    <row r="49" spans="1:39" s="16" customFormat="1" ht="13.5" customHeight="1" x14ac:dyDescent="0.15">
      <c r="A49" s="10">
        <v>46</v>
      </c>
      <c r="B49" s="7" t="s">
        <v>6401</v>
      </c>
      <c r="C49" s="70" t="s">
        <v>6402</v>
      </c>
      <c r="D49" s="157">
        <v>3</v>
      </c>
      <c r="E49" s="9">
        <f>ROUND(D49*$AM$3/60,2)</f>
        <v>0.95</v>
      </c>
      <c r="F49" s="157">
        <v>3</v>
      </c>
      <c r="G49" s="9">
        <f t="shared" si="11"/>
        <v>0.95</v>
      </c>
      <c r="H49" s="157"/>
      <c r="I49" s="9"/>
      <c r="J49" s="157"/>
      <c r="K49" s="9"/>
      <c r="L49" s="157"/>
      <c r="M49" s="9"/>
      <c r="N49" s="157"/>
      <c r="O49" s="9"/>
      <c r="P49" s="157"/>
      <c r="Q49" s="9"/>
      <c r="R49" s="157"/>
      <c r="S49" s="9"/>
      <c r="T49" s="157">
        <v>19.350000000000001</v>
      </c>
      <c r="U49" s="9">
        <f>ROUND(T49*$AM$3/60,2)</f>
        <v>6.13</v>
      </c>
      <c r="V49" s="157"/>
      <c r="W49" s="9"/>
      <c r="X49" s="157">
        <v>15</v>
      </c>
      <c r="Y49" s="9">
        <f>ROUND(X49*$AM$3/60,2)</f>
        <v>4.75</v>
      </c>
      <c r="Z49" s="157"/>
      <c r="AA49" s="9"/>
      <c r="AB49" s="157">
        <v>3</v>
      </c>
      <c r="AC49" s="9">
        <f>ROUND(AB49*$AM$3/60,2)</f>
        <v>0.95</v>
      </c>
      <c r="AD49" s="157"/>
      <c r="AE49" s="9"/>
      <c r="AF49" s="157">
        <v>3</v>
      </c>
      <c r="AG49" s="9">
        <f>ROUND(AF49*$AM$3/60,2)</f>
        <v>0.95</v>
      </c>
      <c r="AH49" s="157">
        <v>3.5</v>
      </c>
      <c r="AI49" s="9">
        <f t="shared" si="12"/>
        <v>1.1100000000000001</v>
      </c>
      <c r="AJ49" s="157">
        <f t="shared" si="1"/>
        <v>49.85</v>
      </c>
      <c r="AK49" s="9">
        <f t="shared" si="2"/>
        <v>15.789999999999997</v>
      </c>
      <c r="AL49" s="9"/>
      <c r="AM49" s="13"/>
    </row>
    <row r="50" spans="1:39" s="16" customFormat="1" ht="13.5" customHeight="1" x14ac:dyDescent="0.15">
      <c r="A50" s="10">
        <v>47</v>
      </c>
      <c r="B50" s="7" t="s">
        <v>6620</v>
      </c>
      <c r="C50" s="70" t="s">
        <v>6621</v>
      </c>
      <c r="D50" s="157">
        <v>5</v>
      </c>
      <c r="E50" s="9">
        <f>ROUND(D50*$AM$3/60,2)</f>
        <v>1.58</v>
      </c>
      <c r="F50" s="157"/>
      <c r="G50" s="9"/>
      <c r="H50" s="157">
        <v>21.6</v>
      </c>
      <c r="I50" s="9">
        <f>ROUND(H50*$AM$3/60,2)</f>
        <v>6.84</v>
      </c>
      <c r="J50" s="157"/>
      <c r="K50" s="9"/>
      <c r="L50" s="157"/>
      <c r="M50" s="9"/>
      <c r="N50" s="157"/>
      <c r="O50" s="9"/>
      <c r="P50" s="157"/>
      <c r="Q50" s="9"/>
      <c r="R50" s="157"/>
      <c r="S50" s="9"/>
      <c r="T50" s="157"/>
      <c r="U50" s="9"/>
      <c r="V50" s="157"/>
      <c r="W50" s="9"/>
      <c r="X50" s="157"/>
      <c r="Y50" s="9"/>
      <c r="Z50" s="157"/>
      <c r="AA50" s="9"/>
      <c r="AB50" s="157">
        <v>3.6</v>
      </c>
      <c r="AC50" s="9">
        <f>ROUND(AB50*$AM$3/60,2)</f>
        <v>1.1399999999999999</v>
      </c>
      <c r="AD50" s="157"/>
      <c r="AE50" s="9"/>
      <c r="AF50" s="157"/>
      <c r="AG50" s="9"/>
      <c r="AH50" s="157">
        <v>5.4</v>
      </c>
      <c r="AI50" s="9">
        <f t="shared" si="12"/>
        <v>1.71</v>
      </c>
      <c r="AJ50" s="157">
        <f t="shared" si="1"/>
        <v>35.6</v>
      </c>
      <c r="AK50" s="9">
        <f t="shared" si="2"/>
        <v>11.27</v>
      </c>
      <c r="AL50" s="9"/>
      <c r="AM50" s="13"/>
    </row>
    <row r="51" spans="1:39" s="16" customFormat="1" ht="13.5" customHeight="1" x14ac:dyDescent="0.15">
      <c r="A51" s="10">
        <v>48</v>
      </c>
      <c r="B51" s="7" t="s">
        <v>6905</v>
      </c>
      <c r="C51" s="70" t="s">
        <v>6906</v>
      </c>
      <c r="D51" s="157">
        <v>4</v>
      </c>
      <c r="E51" s="9">
        <f>ROUND(D51*$AM$3/60,2)</f>
        <v>1.27</v>
      </c>
      <c r="F51" s="157">
        <v>4</v>
      </c>
      <c r="G51" s="9">
        <f>ROUND(F51*$AM$3/60,2)</f>
        <v>1.27</v>
      </c>
      <c r="H51" s="157"/>
      <c r="I51" s="9"/>
      <c r="J51" s="157"/>
      <c r="K51" s="9"/>
      <c r="L51" s="157"/>
      <c r="M51" s="9"/>
      <c r="N51" s="157"/>
      <c r="O51" s="9"/>
      <c r="P51" s="157">
        <v>30</v>
      </c>
      <c r="Q51" s="9">
        <f>ROUND(P51*$AM$3/60,2)</f>
        <v>9.5</v>
      </c>
      <c r="R51" s="157"/>
      <c r="S51" s="9"/>
      <c r="T51" s="157">
        <v>40</v>
      </c>
      <c r="U51" s="9">
        <f>ROUND(T51*$AM$3/60,2)</f>
        <v>12.67</v>
      </c>
      <c r="V51" s="157"/>
      <c r="W51" s="9"/>
      <c r="X51" s="157"/>
      <c r="Y51" s="9"/>
      <c r="Z51" s="157">
        <v>40</v>
      </c>
      <c r="AA51" s="9">
        <f>ROUND(Z51*$AM$3/60,2)</f>
        <v>12.67</v>
      </c>
      <c r="AB51" s="157">
        <v>3.5</v>
      </c>
      <c r="AC51" s="9">
        <f>ROUND(AB51*$AM$3/60,2)</f>
        <v>1.1100000000000001</v>
      </c>
      <c r="AD51" s="157"/>
      <c r="AE51" s="9"/>
      <c r="AF51" s="157">
        <v>3.5</v>
      </c>
      <c r="AG51" s="9">
        <f>ROUND(AF51*$AM$3/60,2)</f>
        <v>1.1100000000000001</v>
      </c>
      <c r="AH51" s="157">
        <v>3.5</v>
      </c>
      <c r="AI51" s="9">
        <f t="shared" si="12"/>
        <v>1.1100000000000001</v>
      </c>
      <c r="AJ51" s="157">
        <f t="shared" si="1"/>
        <v>128.5</v>
      </c>
      <c r="AK51" s="9">
        <f t="shared" si="2"/>
        <v>40.71</v>
      </c>
      <c r="AL51" s="9"/>
      <c r="AM51" s="13"/>
    </row>
    <row r="52" spans="1:39" s="16" customFormat="1" ht="13.5" customHeight="1" x14ac:dyDescent="0.15">
      <c r="A52" s="10">
        <v>49</v>
      </c>
      <c r="B52" s="7" t="s">
        <v>6795</v>
      </c>
      <c r="C52" s="70" t="s">
        <v>6796</v>
      </c>
      <c r="D52" s="157">
        <v>3</v>
      </c>
      <c r="E52" s="9">
        <f>ROUND(D52*$AM$3/60,2)</f>
        <v>0.95</v>
      </c>
      <c r="F52" s="157">
        <v>3.5</v>
      </c>
      <c r="G52" s="9">
        <f>ROUND(F52*$AM$3/60,2)</f>
        <v>1.1100000000000001</v>
      </c>
      <c r="H52" s="157"/>
      <c r="I52" s="9"/>
      <c r="J52" s="157"/>
      <c r="K52" s="9"/>
      <c r="L52" s="157"/>
      <c r="M52" s="9"/>
      <c r="N52" s="157"/>
      <c r="O52" s="9"/>
      <c r="P52" s="157">
        <v>10</v>
      </c>
      <c r="Q52" s="9">
        <f>ROUND(P52*$AM$3/60,2)</f>
        <v>3.17</v>
      </c>
      <c r="R52" s="157"/>
      <c r="S52" s="9"/>
      <c r="T52" s="157">
        <v>20</v>
      </c>
      <c r="U52" s="9">
        <f>ROUND(T52*$AM$3/60,2)</f>
        <v>6.33</v>
      </c>
      <c r="V52" s="157"/>
      <c r="W52" s="9"/>
      <c r="X52" s="157"/>
      <c r="Y52" s="9"/>
      <c r="Z52" s="157"/>
      <c r="AA52" s="9"/>
      <c r="AB52" s="157"/>
      <c r="AC52" s="9"/>
      <c r="AD52" s="157"/>
      <c r="AE52" s="9"/>
      <c r="AF52" s="157"/>
      <c r="AG52" s="9"/>
      <c r="AH52" s="157">
        <v>3.5</v>
      </c>
      <c r="AI52" s="9">
        <f t="shared" si="12"/>
        <v>1.1100000000000001</v>
      </c>
      <c r="AJ52" s="157">
        <f t="shared" si="1"/>
        <v>40</v>
      </c>
      <c r="AK52" s="9">
        <f t="shared" si="2"/>
        <v>12.67</v>
      </c>
      <c r="AL52" s="9"/>
      <c r="AM52" s="13"/>
    </row>
    <row r="53" spans="1:39" s="16" customFormat="1" ht="13.5" customHeight="1" x14ac:dyDescent="0.15">
      <c r="A53" s="10">
        <v>50</v>
      </c>
      <c r="B53" s="7" t="s">
        <v>3431</v>
      </c>
      <c r="C53" s="70" t="s">
        <v>4924</v>
      </c>
      <c r="D53" s="157"/>
      <c r="E53" s="9"/>
      <c r="F53" s="157"/>
      <c r="G53" s="9"/>
      <c r="H53" s="40">
        <v>12</v>
      </c>
      <c r="I53" s="8">
        <f t="shared" ref="I53:I58" si="15">ROUND(H53*$AM$3/60,2)</f>
        <v>3.8</v>
      </c>
      <c r="J53" s="157"/>
      <c r="K53" s="9"/>
      <c r="L53" s="157"/>
      <c r="M53" s="9"/>
      <c r="N53" s="157"/>
      <c r="O53" s="9"/>
      <c r="P53" s="157"/>
      <c r="Q53" s="9"/>
      <c r="R53" s="157"/>
      <c r="S53" s="9"/>
      <c r="T53" s="157"/>
      <c r="U53" s="9"/>
      <c r="V53" s="157"/>
      <c r="W53" s="9"/>
      <c r="X53" s="157"/>
      <c r="Y53" s="9"/>
      <c r="Z53" s="157"/>
      <c r="AA53" s="9"/>
      <c r="AB53" s="157"/>
      <c r="AC53" s="9"/>
      <c r="AD53" s="157"/>
      <c r="AE53" s="9"/>
      <c r="AF53" s="157"/>
      <c r="AG53" s="9"/>
      <c r="AH53" s="157">
        <v>3.5</v>
      </c>
      <c r="AI53" s="9">
        <f t="shared" si="12"/>
        <v>1.1100000000000001</v>
      </c>
      <c r="AJ53" s="157">
        <f t="shared" si="1"/>
        <v>15.5</v>
      </c>
      <c r="AK53" s="9">
        <f t="shared" si="2"/>
        <v>4.91</v>
      </c>
      <c r="AL53" s="9"/>
      <c r="AM53" s="13"/>
    </row>
    <row r="54" spans="1:39" s="16" customFormat="1" ht="13.5" customHeight="1" x14ac:dyDescent="0.15">
      <c r="A54" s="10">
        <v>51</v>
      </c>
      <c r="B54" s="7" t="s">
        <v>489</v>
      </c>
      <c r="C54" s="70" t="s">
        <v>5033</v>
      </c>
      <c r="D54" s="157"/>
      <c r="E54" s="9"/>
      <c r="F54" s="157"/>
      <c r="G54" s="9"/>
      <c r="H54" s="40">
        <v>7.6192435115999997</v>
      </c>
      <c r="I54" s="8">
        <f t="shared" si="15"/>
        <v>2.41</v>
      </c>
      <c r="J54" s="157"/>
      <c r="K54" s="9"/>
      <c r="L54" s="157"/>
      <c r="M54" s="9"/>
      <c r="N54" s="157"/>
      <c r="O54" s="9"/>
      <c r="P54" s="157"/>
      <c r="Q54" s="9"/>
      <c r="R54" s="157"/>
      <c r="S54" s="9"/>
      <c r="T54" s="157"/>
      <c r="U54" s="9"/>
      <c r="V54" s="157"/>
      <c r="W54" s="9"/>
      <c r="X54" s="157"/>
      <c r="Y54" s="9"/>
      <c r="Z54" s="157"/>
      <c r="AA54" s="9"/>
      <c r="AB54" s="157"/>
      <c r="AC54" s="9"/>
      <c r="AD54" s="157"/>
      <c r="AE54" s="9"/>
      <c r="AF54" s="157"/>
      <c r="AG54" s="9"/>
      <c r="AH54" s="157"/>
      <c r="AI54" s="9"/>
      <c r="AJ54" s="157">
        <f t="shared" si="1"/>
        <v>7.6192435115999997</v>
      </c>
      <c r="AK54" s="9">
        <f t="shared" si="2"/>
        <v>2.41</v>
      </c>
      <c r="AL54" s="9"/>
      <c r="AM54" s="13"/>
    </row>
    <row r="55" spans="1:39" s="16" customFormat="1" ht="13.5" customHeight="1" x14ac:dyDescent="0.15">
      <c r="A55" s="10">
        <v>52</v>
      </c>
      <c r="B55" s="7" t="s">
        <v>6543</v>
      </c>
      <c r="C55" s="70" t="s">
        <v>6544</v>
      </c>
      <c r="D55" s="157"/>
      <c r="E55" s="9"/>
      <c r="F55" s="157"/>
      <c r="G55" s="9"/>
      <c r="H55" s="157">
        <v>15.5</v>
      </c>
      <c r="I55" s="9">
        <f t="shared" si="15"/>
        <v>4.91</v>
      </c>
      <c r="J55" s="157"/>
      <c r="K55" s="9"/>
      <c r="L55" s="157"/>
      <c r="M55" s="9"/>
      <c r="N55" s="157"/>
      <c r="O55" s="9"/>
      <c r="P55" s="157"/>
      <c r="Q55" s="9"/>
      <c r="R55" s="157"/>
      <c r="S55" s="9"/>
      <c r="T55" s="157"/>
      <c r="U55" s="9"/>
      <c r="V55" s="157"/>
      <c r="W55" s="9"/>
      <c r="X55" s="157"/>
      <c r="Y55" s="9"/>
      <c r="Z55" s="157"/>
      <c r="AA55" s="9"/>
      <c r="AB55" s="157"/>
      <c r="AC55" s="9"/>
      <c r="AD55" s="157"/>
      <c r="AE55" s="9"/>
      <c r="AF55" s="157"/>
      <c r="AG55" s="9"/>
      <c r="AH55" s="157"/>
      <c r="AI55" s="9"/>
      <c r="AJ55" s="157">
        <f t="shared" si="1"/>
        <v>15.5</v>
      </c>
      <c r="AK55" s="9">
        <f t="shared" si="2"/>
        <v>4.91</v>
      </c>
      <c r="AL55" s="9"/>
      <c r="AM55" s="17"/>
    </row>
    <row r="56" spans="1:39" s="16" customFormat="1" ht="13.5" customHeight="1" x14ac:dyDescent="0.15">
      <c r="A56" s="10">
        <v>53</v>
      </c>
      <c r="B56" s="7" t="s">
        <v>956</v>
      </c>
      <c r="C56" s="79" t="s">
        <v>4830</v>
      </c>
      <c r="D56" s="40"/>
      <c r="E56" s="8"/>
      <c r="F56" s="40">
        <v>1.41</v>
      </c>
      <c r="G56" s="8">
        <f>ROUND(F56*$AM$3/60,2)</f>
        <v>0.45</v>
      </c>
      <c r="H56" s="40">
        <v>4.7729999999999997</v>
      </c>
      <c r="I56" s="8">
        <f t="shared" si="15"/>
        <v>1.51</v>
      </c>
      <c r="J56" s="40"/>
      <c r="K56" s="8"/>
      <c r="L56" s="40"/>
      <c r="M56" s="8"/>
      <c r="N56" s="157"/>
      <c r="O56" s="22"/>
      <c r="P56" s="157"/>
      <c r="Q56" s="22"/>
      <c r="R56" s="157"/>
      <c r="S56" s="22"/>
      <c r="T56" s="157"/>
      <c r="U56" s="22"/>
      <c r="V56" s="157"/>
      <c r="W56" s="22"/>
      <c r="X56" s="157"/>
      <c r="Y56" s="22"/>
      <c r="Z56" s="157"/>
      <c r="AA56" s="22"/>
      <c r="AB56" s="40">
        <v>3</v>
      </c>
      <c r="AC56" s="8">
        <f>ROUND(AB56*$AM$3/60,2)</f>
        <v>0.95</v>
      </c>
      <c r="AD56" s="40"/>
      <c r="AE56" s="8"/>
      <c r="AF56" s="157"/>
      <c r="AG56" s="22"/>
      <c r="AH56" s="40">
        <v>1.4724999999999999</v>
      </c>
      <c r="AI56" s="8">
        <f t="shared" ref="AI56:AI61" si="16">ROUND(AH56*$AM$3/60,2)</f>
        <v>0.47</v>
      </c>
      <c r="AJ56" s="157">
        <f t="shared" si="1"/>
        <v>10.6555</v>
      </c>
      <c r="AK56" s="9">
        <f t="shared" si="2"/>
        <v>3.38</v>
      </c>
      <c r="AL56" s="22"/>
      <c r="AM56" s="17"/>
    </row>
    <row r="57" spans="1:39" s="16" customFormat="1" ht="13.5" customHeight="1" x14ac:dyDescent="0.15">
      <c r="A57" s="10">
        <v>54</v>
      </c>
      <c r="B57" s="10" t="s">
        <v>731</v>
      </c>
      <c r="C57" s="70" t="s">
        <v>4844</v>
      </c>
      <c r="D57" s="157"/>
      <c r="E57" s="9"/>
      <c r="F57" s="157"/>
      <c r="G57" s="9"/>
      <c r="H57" s="157">
        <v>16.27</v>
      </c>
      <c r="I57" s="9">
        <f t="shared" si="15"/>
        <v>5.15</v>
      </c>
      <c r="J57" s="157"/>
      <c r="K57" s="9"/>
      <c r="L57" s="157"/>
      <c r="M57" s="9"/>
      <c r="N57" s="157"/>
      <c r="O57" s="9"/>
      <c r="P57" s="157"/>
      <c r="Q57" s="9"/>
      <c r="R57" s="157"/>
      <c r="S57" s="9"/>
      <c r="T57" s="157"/>
      <c r="U57" s="9"/>
      <c r="V57" s="157"/>
      <c r="W57" s="9"/>
      <c r="X57" s="157"/>
      <c r="Y57" s="9"/>
      <c r="Z57" s="157"/>
      <c r="AA57" s="9"/>
      <c r="AB57" s="157">
        <v>3.17</v>
      </c>
      <c r="AC57" s="9">
        <f>ROUND(AB57*$AM$3/60,2)</f>
        <v>1</v>
      </c>
      <c r="AD57" s="157"/>
      <c r="AE57" s="9"/>
      <c r="AF57" s="157"/>
      <c r="AG57" s="9"/>
      <c r="AH57" s="157">
        <v>4.7300000000000004</v>
      </c>
      <c r="AI57" s="9">
        <f t="shared" si="16"/>
        <v>1.5</v>
      </c>
      <c r="AJ57" s="157">
        <f t="shared" si="1"/>
        <v>24.169999999999998</v>
      </c>
      <c r="AK57" s="9">
        <f t="shared" si="2"/>
        <v>7.65</v>
      </c>
      <c r="AL57" s="9"/>
      <c r="AM57" s="17"/>
    </row>
    <row r="58" spans="1:39" s="16" customFormat="1" ht="13.5" customHeight="1" x14ac:dyDescent="0.15">
      <c r="A58" s="10">
        <v>55</v>
      </c>
      <c r="B58" s="7" t="s">
        <v>3904</v>
      </c>
      <c r="C58" s="70" t="s">
        <v>3905</v>
      </c>
      <c r="D58" s="157"/>
      <c r="E58" s="9"/>
      <c r="F58" s="157">
        <v>3</v>
      </c>
      <c r="G58" s="9">
        <f>ROUND(F58*$AM$3/60,2)</f>
        <v>0.95</v>
      </c>
      <c r="H58" s="157">
        <v>25</v>
      </c>
      <c r="I58" s="9">
        <f t="shared" si="15"/>
        <v>7.92</v>
      </c>
      <c r="J58" s="157"/>
      <c r="K58" s="9"/>
      <c r="L58" s="157"/>
      <c r="M58" s="9"/>
      <c r="N58" s="157"/>
      <c r="O58" s="9"/>
      <c r="P58" s="157"/>
      <c r="Q58" s="9"/>
      <c r="R58" s="157"/>
      <c r="S58" s="9"/>
      <c r="T58" s="157"/>
      <c r="U58" s="9"/>
      <c r="V58" s="157"/>
      <c r="W58" s="9"/>
      <c r="X58" s="157"/>
      <c r="Y58" s="9"/>
      <c r="Z58" s="157"/>
      <c r="AA58" s="9"/>
      <c r="AB58" s="157">
        <v>3</v>
      </c>
      <c r="AC58" s="9">
        <f>ROUND(AB58*$AM$3/60,2)</f>
        <v>0.95</v>
      </c>
      <c r="AD58" s="157"/>
      <c r="AE58" s="9"/>
      <c r="AF58" s="157">
        <v>3</v>
      </c>
      <c r="AG58" s="9">
        <f>ROUND(AF58*$AM$3/60,2)</f>
        <v>0.95</v>
      </c>
      <c r="AH58" s="157">
        <v>3</v>
      </c>
      <c r="AI58" s="9">
        <f t="shared" si="16"/>
        <v>0.95</v>
      </c>
      <c r="AJ58" s="157">
        <f t="shared" si="1"/>
        <v>37</v>
      </c>
      <c r="AK58" s="9">
        <f t="shared" si="2"/>
        <v>11.719999999999997</v>
      </c>
      <c r="AL58" s="9"/>
      <c r="AM58" s="13"/>
    </row>
    <row r="59" spans="1:39" s="16" customFormat="1" ht="13.5" customHeight="1" x14ac:dyDescent="0.15">
      <c r="A59" s="10">
        <v>56</v>
      </c>
      <c r="B59" s="7" t="s">
        <v>6407</v>
      </c>
      <c r="C59" s="70" t="s">
        <v>6408</v>
      </c>
      <c r="D59" s="157">
        <v>3</v>
      </c>
      <c r="E59" s="9">
        <f>ROUND(D59*$AM$3/60,2)</f>
        <v>0.95</v>
      </c>
      <c r="F59" s="157">
        <v>3</v>
      </c>
      <c r="G59" s="9">
        <f>ROUND(F59*$AM$3/60,2)</f>
        <v>0.95</v>
      </c>
      <c r="H59" s="157"/>
      <c r="I59" s="9"/>
      <c r="J59" s="157"/>
      <c r="K59" s="9"/>
      <c r="L59" s="157"/>
      <c r="M59" s="9"/>
      <c r="N59" s="157"/>
      <c r="O59" s="9"/>
      <c r="P59" s="157"/>
      <c r="Q59" s="9"/>
      <c r="R59" s="157"/>
      <c r="S59" s="9"/>
      <c r="T59" s="157">
        <v>18</v>
      </c>
      <c r="U59" s="9">
        <f>ROUND(T59*$AM$3/60,2)</f>
        <v>5.7</v>
      </c>
      <c r="V59" s="157"/>
      <c r="W59" s="9"/>
      <c r="X59" s="157">
        <v>25</v>
      </c>
      <c r="Y59" s="9">
        <f>ROUND(X59*$AM$3/60,2)</f>
        <v>7.92</v>
      </c>
      <c r="Z59" s="157"/>
      <c r="AA59" s="9"/>
      <c r="AB59" s="157">
        <v>3</v>
      </c>
      <c r="AC59" s="9">
        <f>ROUND(AB59*$AM$3/60,2)</f>
        <v>0.95</v>
      </c>
      <c r="AD59" s="157"/>
      <c r="AE59" s="9"/>
      <c r="AF59" s="157"/>
      <c r="AG59" s="9"/>
      <c r="AH59" s="157">
        <v>3</v>
      </c>
      <c r="AI59" s="9">
        <f t="shared" si="16"/>
        <v>0.95</v>
      </c>
      <c r="AJ59" s="157">
        <f t="shared" si="1"/>
        <v>55</v>
      </c>
      <c r="AK59" s="9">
        <f t="shared" si="2"/>
        <v>17.419999999999998</v>
      </c>
      <c r="AL59" s="9"/>
      <c r="AM59" s="13"/>
    </row>
    <row r="60" spans="1:39" s="16" customFormat="1" ht="13.5" customHeight="1" x14ac:dyDescent="0.15">
      <c r="A60" s="10">
        <v>57</v>
      </c>
      <c r="B60" s="7" t="s">
        <v>6907</v>
      </c>
      <c r="C60" s="70" t="s">
        <v>6908</v>
      </c>
      <c r="D60" s="157">
        <v>4</v>
      </c>
      <c r="E60" s="9">
        <f>ROUND(D60*$AM$3/60,2)</f>
        <v>1.27</v>
      </c>
      <c r="F60" s="157">
        <v>4</v>
      </c>
      <c r="G60" s="9">
        <f>ROUND(F60*$AM$3/60,2)</f>
        <v>1.27</v>
      </c>
      <c r="H60" s="157"/>
      <c r="I60" s="9"/>
      <c r="J60" s="157"/>
      <c r="K60" s="9"/>
      <c r="L60" s="157"/>
      <c r="M60" s="9"/>
      <c r="N60" s="157"/>
      <c r="O60" s="9"/>
      <c r="P60" s="157"/>
      <c r="Q60" s="9"/>
      <c r="R60" s="157">
        <v>5.5</v>
      </c>
      <c r="S60" s="9">
        <f>ROUND(R60*$AM$3/60,2)</f>
        <v>1.74</v>
      </c>
      <c r="T60" s="157">
        <v>20</v>
      </c>
      <c r="U60" s="9">
        <f>ROUND(T60*$AM$3/60,2)</f>
        <v>6.33</v>
      </c>
      <c r="V60" s="157">
        <v>10</v>
      </c>
      <c r="W60" s="9">
        <f>ROUND(V60*$AM$3/60,2)</f>
        <v>3.17</v>
      </c>
      <c r="X60" s="157"/>
      <c r="Y60" s="9"/>
      <c r="Z60" s="157"/>
      <c r="AA60" s="9"/>
      <c r="AB60" s="157"/>
      <c r="AC60" s="9"/>
      <c r="AD60" s="157"/>
      <c r="AE60" s="9"/>
      <c r="AF60" s="157"/>
      <c r="AG60" s="9"/>
      <c r="AH60" s="157">
        <v>4</v>
      </c>
      <c r="AI60" s="9">
        <f t="shared" si="16"/>
        <v>1.27</v>
      </c>
      <c r="AJ60" s="157">
        <f t="shared" si="1"/>
        <v>47.5</v>
      </c>
      <c r="AK60" s="9">
        <f t="shared" si="2"/>
        <v>15.049999999999999</v>
      </c>
      <c r="AL60" s="9"/>
      <c r="AM60" s="13"/>
    </row>
    <row r="61" spans="1:39" s="16" customFormat="1" ht="13.5" customHeight="1" x14ac:dyDescent="0.15">
      <c r="A61" s="10">
        <v>58</v>
      </c>
      <c r="B61" s="7" t="s">
        <v>6797</v>
      </c>
      <c r="C61" s="70" t="s">
        <v>6798</v>
      </c>
      <c r="D61" s="157">
        <v>3</v>
      </c>
      <c r="E61" s="9">
        <f>ROUND(D61*$AM$3/60,2)</f>
        <v>0.95</v>
      </c>
      <c r="F61" s="157">
        <v>4</v>
      </c>
      <c r="G61" s="9">
        <f>ROUND(F61*$AM$3/60,2)</f>
        <v>1.27</v>
      </c>
      <c r="H61" s="157"/>
      <c r="I61" s="9"/>
      <c r="J61" s="157"/>
      <c r="K61" s="9"/>
      <c r="L61" s="157"/>
      <c r="M61" s="9"/>
      <c r="N61" s="157"/>
      <c r="O61" s="9"/>
      <c r="P61" s="157">
        <v>25</v>
      </c>
      <c r="Q61" s="9">
        <f>ROUND(P61*$AM$3/60,2)</f>
        <v>7.92</v>
      </c>
      <c r="R61" s="157"/>
      <c r="S61" s="9"/>
      <c r="T61" s="157">
        <v>40</v>
      </c>
      <c r="U61" s="9">
        <f>ROUND(T61*$AM$3/60,2)</f>
        <v>12.67</v>
      </c>
      <c r="V61" s="157"/>
      <c r="W61" s="9"/>
      <c r="X61" s="157"/>
      <c r="Y61" s="9"/>
      <c r="Z61" s="157">
        <v>40</v>
      </c>
      <c r="AA61" s="9">
        <f>ROUND(Z61*$AM$3/60,2)</f>
        <v>12.67</v>
      </c>
      <c r="AB61" s="157"/>
      <c r="AC61" s="9"/>
      <c r="AD61" s="157"/>
      <c r="AE61" s="9"/>
      <c r="AF61" s="157"/>
      <c r="AG61" s="9"/>
      <c r="AH61" s="157">
        <v>3.5</v>
      </c>
      <c r="AI61" s="9">
        <f t="shared" si="16"/>
        <v>1.1100000000000001</v>
      </c>
      <c r="AJ61" s="157">
        <f t="shared" si="1"/>
        <v>115.5</v>
      </c>
      <c r="AK61" s="9">
        <f t="shared" si="2"/>
        <v>36.590000000000003</v>
      </c>
      <c r="AL61" s="9"/>
      <c r="AM61" s="13"/>
    </row>
    <row r="62" spans="1:39" s="16" customFormat="1" ht="13.5" customHeight="1" x14ac:dyDescent="0.15">
      <c r="A62" s="10">
        <v>59</v>
      </c>
      <c r="B62" s="7" t="s">
        <v>4260</v>
      </c>
      <c r="C62" s="70" t="s">
        <v>4261</v>
      </c>
      <c r="D62" s="157"/>
      <c r="E62" s="9"/>
      <c r="F62" s="157"/>
      <c r="G62" s="9"/>
      <c r="H62" s="157">
        <v>8.75</v>
      </c>
      <c r="I62" s="9">
        <f>ROUND(H62*$AM$3/60,2)</f>
        <v>2.77</v>
      </c>
      <c r="J62" s="157"/>
      <c r="K62" s="9"/>
      <c r="L62" s="157"/>
      <c r="M62" s="9"/>
      <c r="N62" s="157"/>
      <c r="O62" s="9"/>
      <c r="P62" s="157"/>
      <c r="Q62" s="9"/>
      <c r="R62" s="157"/>
      <c r="S62" s="9"/>
      <c r="T62" s="157"/>
      <c r="U62" s="9"/>
      <c r="V62" s="157"/>
      <c r="W62" s="9"/>
      <c r="X62" s="157"/>
      <c r="Y62" s="9"/>
      <c r="Z62" s="157"/>
      <c r="AA62" s="9"/>
      <c r="AB62" s="157"/>
      <c r="AC62" s="9"/>
      <c r="AD62" s="157"/>
      <c r="AE62" s="9"/>
      <c r="AF62" s="157"/>
      <c r="AG62" s="9"/>
      <c r="AH62" s="157"/>
      <c r="AI62" s="9"/>
      <c r="AJ62" s="157">
        <f t="shared" si="1"/>
        <v>8.75</v>
      </c>
      <c r="AK62" s="9">
        <f t="shared" si="2"/>
        <v>2.77</v>
      </c>
      <c r="AL62" s="9"/>
      <c r="AM62" s="17"/>
    </row>
    <row r="63" spans="1:39" s="16" customFormat="1" ht="13.5" customHeight="1" x14ac:dyDescent="0.15">
      <c r="A63" s="10">
        <v>60</v>
      </c>
      <c r="B63" s="7" t="s">
        <v>4134</v>
      </c>
      <c r="C63" s="70" t="s">
        <v>5131</v>
      </c>
      <c r="D63" s="157"/>
      <c r="E63" s="9"/>
      <c r="F63" s="157"/>
      <c r="G63" s="9"/>
      <c r="H63" s="157">
        <v>12.3</v>
      </c>
      <c r="I63" s="9">
        <f>ROUND(H63*$AM$3/60,2)</f>
        <v>3.9</v>
      </c>
      <c r="J63" s="157"/>
      <c r="K63" s="9"/>
      <c r="L63" s="157"/>
      <c r="M63" s="9"/>
      <c r="N63" s="157"/>
      <c r="O63" s="9"/>
      <c r="P63" s="157"/>
      <c r="Q63" s="9"/>
      <c r="R63" s="157"/>
      <c r="S63" s="9"/>
      <c r="T63" s="157"/>
      <c r="U63" s="9"/>
      <c r="V63" s="157"/>
      <c r="W63" s="9"/>
      <c r="X63" s="157"/>
      <c r="Y63" s="9"/>
      <c r="Z63" s="157"/>
      <c r="AA63" s="9"/>
      <c r="AB63" s="157"/>
      <c r="AC63" s="9"/>
      <c r="AD63" s="157"/>
      <c r="AE63" s="9"/>
      <c r="AF63" s="157"/>
      <c r="AG63" s="9"/>
      <c r="AH63" s="157"/>
      <c r="AI63" s="9"/>
      <c r="AJ63" s="157">
        <f t="shared" si="1"/>
        <v>12.3</v>
      </c>
      <c r="AK63" s="9">
        <f t="shared" si="2"/>
        <v>3.9</v>
      </c>
      <c r="AL63" s="9"/>
      <c r="AM63" s="17"/>
    </row>
    <row r="64" spans="1:39" s="16" customFormat="1" ht="13.5" customHeight="1" x14ac:dyDescent="0.15">
      <c r="A64" s="10">
        <v>61</v>
      </c>
      <c r="B64" s="7" t="s">
        <v>6799</v>
      </c>
      <c r="C64" s="70" t="s">
        <v>6800</v>
      </c>
      <c r="D64" s="157"/>
      <c r="E64" s="9"/>
      <c r="F64" s="157"/>
      <c r="G64" s="9"/>
      <c r="H64" s="157">
        <v>10.5</v>
      </c>
      <c r="I64" s="9">
        <f>ROUND(H64*$AM$3/60,2)</f>
        <v>3.33</v>
      </c>
      <c r="J64" s="157"/>
      <c r="K64" s="9"/>
      <c r="L64" s="157"/>
      <c r="M64" s="9"/>
      <c r="N64" s="157"/>
      <c r="O64" s="9"/>
      <c r="P64" s="157"/>
      <c r="Q64" s="9"/>
      <c r="R64" s="157"/>
      <c r="S64" s="9"/>
      <c r="T64" s="157"/>
      <c r="U64" s="9"/>
      <c r="V64" s="157"/>
      <c r="W64" s="9"/>
      <c r="X64" s="157"/>
      <c r="Y64" s="9"/>
      <c r="Z64" s="157"/>
      <c r="AA64" s="9"/>
      <c r="AB64" s="157"/>
      <c r="AC64" s="9"/>
      <c r="AD64" s="157"/>
      <c r="AE64" s="9"/>
      <c r="AF64" s="157"/>
      <c r="AG64" s="9"/>
      <c r="AH64" s="157"/>
      <c r="AI64" s="9"/>
      <c r="AJ64" s="157">
        <f t="shared" si="1"/>
        <v>10.5</v>
      </c>
      <c r="AK64" s="9">
        <f t="shared" si="2"/>
        <v>3.33</v>
      </c>
      <c r="AL64" s="9"/>
      <c r="AM64" s="13"/>
    </row>
    <row r="65" spans="1:39" s="16" customFormat="1" ht="13.5" customHeight="1" x14ac:dyDescent="0.15">
      <c r="A65" s="10">
        <v>62</v>
      </c>
      <c r="B65" s="7" t="s">
        <v>957</v>
      </c>
      <c r="C65" s="79" t="s">
        <v>4831</v>
      </c>
      <c r="D65" s="40"/>
      <c r="E65" s="8"/>
      <c r="F65" s="40">
        <v>1.41</v>
      </c>
      <c r="G65" s="8">
        <f t="shared" ref="G65:G69" si="17">ROUND(F65*$AM$3/60,2)</f>
        <v>0.45</v>
      </c>
      <c r="H65" s="40">
        <v>4.7729999999999997</v>
      </c>
      <c r="I65" s="8">
        <f>ROUND(H65*$AM$3/60,2)</f>
        <v>1.51</v>
      </c>
      <c r="J65" s="40"/>
      <c r="K65" s="8"/>
      <c r="L65" s="40"/>
      <c r="M65" s="8"/>
      <c r="N65" s="157"/>
      <c r="O65" s="22"/>
      <c r="P65" s="157"/>
      <c r="Q65" s="22"/>
      <c r="R65" s="157"/>
      <c r="S65" s="22"/>
      <c r="T65" s="157"/>
      <c r="U65" s="22"/>
      <c r="V65" s="157"/>
      <c r="W65" s="22"/>
      <c r="X65" s="157"/>
      <c r="Y65" s="22"/>
      <c r="Z65" s="157"/>
      <c r="AA65" s="22"/>
      <c r="AB65" s="40">
        <v>3</v>
      </c>
      <c r="AC65" s="8">
        <f>ROUND(AB65*$AM$3/60,2)</f>
        <v>0.95</v>
      </c>
      <c r="AD65" s="40"/>
      <c r="AE65" s="8"/>
      <c r="AF65" s="157"/>
      <c r="AG65" s="22"/>
      <c r="AH65" s="40">
        <v>1.4724999999999999</v>
      </c>
      <c r="AI65" s="8">
        <f t="shared" ref="AI65:AI69" si="18">ROUND(AH65*$AM$3/60,2)</f>
        <v>0.47</v>
      </c>
      <c r="AJ65" s="157">
        <f t="shared" si="1"/>
        <v>10.6555</v>
      </c>
      <c r="AK65" s="9">
        <f t="shared" si="2"/>
        <v>3.38</v>
      </c>
      <c r="AL65" s="22"/>
      <c r="AM65" s="17"/>
    </row>
    <row r="66" spans="1:39" s="16" customFormat="1" ht="13.5" customHeight="1" x14ac:dyDescent="0.15">
      <c r="A66" s="10">
        <v>63</v>
      </c>
      <c r="B66" s="10" t="s">
        <v>732</v>
      </c>
      <c r="C66" s="70" t="s">
        <v>5156</v>
      </c>
      <c r="D66" s="157"/>
      <c r="E66" s="9"/>
      <c r="F66" s="157">
        <v>1.8051059500343998</v>
      </c>
      <c r="G66" s="9">
        <f t="shared" si="17"/>
        <v>0.56999999999999995</v>
      </c>
      <c r="H66" s="157"/>
      <c r="I66" s="9"/>
      <c r="J66" s="157"/>
      <c r="K66" s="9"/>
      <c r="L66" s="157"/>
      <c r="M66" s="9"/>
      <c r="N66" s="157"/>
      <c r="O66" s="9"/>
      <c r="P66" s="157"/>
      <c r="Q66" s="9"/>
      <c r="R66" s="157"/>
      <c r="S66" s="9"/>
      <c r="T66" s="157">
        <v>11.604252535935391</v>
      </c>
      <c r="U66" s="9">
        <f>ROUND(T66*$AM$3/60,2)</f>
        <v>3.67</v>
      </c>
      <c r="V66" s="157">
        <v>7.7361683572902873</v>
      </c>
      <c r="W66" s="9">
        <f>ROUND(V66*$AM$3/60,2)</f>
        <v>2.4500000000000002</v>
      </c>
      <c r="X66" s="157"/>
      <c r="Y66" s="9"/>
      <c r="Z66" s="157"/>
      <c r="AA66" s="9"/>
      <c r="AB66" s="157"/>
      <c r="AC66" s="9"/>
      <c r="AD66" s="157"/>
      <c r="AE66" s="9"/>
      <c r="AF66" s="157"/>
      <c r="AG66" s="9"/>
      <c r="AH66" s="157">
        <v>2.4497866464752609</v>
      </c>
      <c r="AI66" s="9">
        <f t="shared" si="18"/>
        <v>0.78</v>
      </c>
      <c r="AJ66" s="157">
        <f t="shared" si="1"/>
        <v>23.595313489735339</v>
      </c>
      <c r="AK66" s="9">
        <f t="shared" si="2"/>
        <v>7.4700000000000006</v>
      </c>
      <c r="AL66" s="9"/>
      <c r="AM66" s="17"/>
    </row>
    <row r="67" spans="1:39" s="16" customFormat="1" ht="13.5" customHeight="1" x14ac:dyDescent="0.15">
      <c r="A67" s="10">
        <v>64</v>
      </c>
      <c r="B67" s="20" t="s">
        <v>4119</v>
      </c>
      <c r="C67" s="70" t="s">
        <v>4120</v>
      </c>
      <c r="D67" s="157"/>
      <c r="E67" s="9"/>
      <c r="F67" s="157">
        <v>3.5</v>
      </c>
      <c r="G67" s="9">
        <f t="shared" si="17"/>
        <v>1.1100000000000001</v>
      </c>
      <c r="H67" s="157"/>
      <c r="I67" s="9"/>
      <c r="J67" s="157"/>
      <c r="K67" s="9"/>
      <c r="L67" s="157"/>
      <c r="M67" s="9"/>
      <c r="N67" s="157"/>
      <c r="O67" s="9"/>
      <c r="P67" s="157"/>
      <c r="Q67" s="9"/>
      <c r="R67" s="157">
        <v>6.5</v>
      </c>
      <c r="S67" s="9">
        <f>ROUND(R67*$AM$3/60,2)</f>
        <v>2.06</v>
      </c>
      <c r="T67" s="157">
        <v>17.36</v>
      </c>
      <c r="U67" s="9">
        <f>ROUND(T67*$AM$3/60,2)</f>
        <v>5.5</v>
      </c>
      <c r="V67" s="157">
        <v>10.17</v>
      </c>
      <c r="W67" s="9">
        <f>ROUND(V67*$AM$3/60,2)</f>
        <v>3.22</v>
      </c>
      <c r="X67" s="157"/>
      <c r="Y67" s="9"/>
      <c r="Z67" s="157">
        <v>15.87</v>
      </c>
      <c r="AA67" s="9">
        <f>ROUND(Z67*$AM$3/60,2)</f>
        <v>5.03</v>
      </c>
      <c r="AB67" s="157">
        <v>2.6</v>
      </c>
      <c r="AC67" s="9">
        <f>ROUND(AB67*$AM$3/60,2)</f>
        <v>0.82</v>
      </c>
      <c r="AD67" s="157"/>
      <c r="AE67" s="9"/>
      <c r="AF67" s="157">
        <v>2.52</v>
      </c>
      <c r="AG67" s="9">
        <f>ROUND(AF67*$AM$3/60,2)</f>
        <v>0.8</v>
      </c>
      <c r="AH67" s="157">
        <v>3.4</v>
      </c>
      <c r="AI67" s="9">
        <f t="shared" si="18"/>
        <v>1.08</v>
      </c>
      <c r="AJ67" s="157">
        <f t="shared" ref="AJ67:AJ124" si="19">SUM(D67+F67+H67+J67+L67+N67+P67+R67+T67+V67+X67+AB67+AD67+AF67+AH67+Z67)</f>
        <v>61.92</v>
      </c>
      <c r="AK67" s="9">
        <f t="shared" si="2"/>
        <v>19.62</v>
      </c>
      <c r="AL67" s="9"/>
      <c r="AM67" s="13"/>
    </row>
    <row r="68" spans="1:39" s="16" customFormat="1" ht="13.5" customHeight="1" x14ac:dyDescent="0.15">
      <c r="A68" s="10">
        <v>65</v>
      </c>
      <c r="B68" s="7" t="s">
        <v>6409</v>
      </c>
      <c r="C68" s="70" t="s">
        <v>6410</v>
      </c>
      <c r="D68" s="157">
        <v>3</v>
      </c>
      <c r="E68" s="9">
        <f>ROUND(D68*$AM$3/60,2)</f>
        <v>0.95</v>
      </c>
      <c r="F68" s="157">
        <v>3</v>
      </c>
      <c r="G68" s="9">
        <f t="shared" si="17"/>
        <v>0.95</v>
      </c>
      <c r="H68" s="157"/>
      <c r="I68" s="9"/>
      <c r="J68" s="157"/>
      <c r="K68" s="9"/>
      <c r="L68" s="157"/>
      <c r="M68" s="9"/>
      <c r="N68" s="157"/>
      <c r="O68" s="9"/>
      <c r="P68" s="157"/>
      <c r="Q68" s="9"/>
      <c r="R68" s="157"/>
      <c r="S68" s="9"/>
      <c r="T68" s="157">
        <v>25</v>
      </c>
      <c r="U68" s="9">
        <f>ROUND(T68*$AM$3/60,2)</f>
        <v>7.92</v>
      </c>
      <c r="V68" s="157"/>
      <c r="W68" s="9"/>
      <c r="X68" s="157">
        <v>25</v>
      </c>
      <c r="Y68" s="9">
        <f>ROUND(X68*$AM$3/60,2)</f>
        <v>7.92</v>
      </c>
      <c r="Z68" s="157"/>
      <c r="AA68" s="9"/>
      <c r="AB68" s="157">
        <v>3</v>
      </c>
      <c r="AC68" s="9">
        <f>ROUND(AB68*$AM$3/60,2)</f>
        <v>0.95</v>
      </c>
      <c r="AD68" s="157"/>
      <c r="AE68" s="9"/>
      <c r="AF68" s="157">
        <v>3</v>
      </c>
      <c r="AG68" s="9">
        <f>ROUND(AF68*$AM$3/60,2)</f>
        <v>0.95</v>
      </c>
      <c r="AH68" s="157">
        <v>3</v>
      </c>
      <c r="AI68" s="9">
        <f t="shared" si="18"/>
        <v>0.95</v>
      </c>
      <c r="AJ68" s="157">
        <f t="shared" si="19"/>
        <v>65</v>
      </c>
      <c r="AK68" s="9">
        <f t="shared" ref="AK68:AK125" si="20">E68+G68+I68+K68+M68+O68+Q68+S68+U68+W68+Y68+AC68+AE68+AG68+AI68+AA68</f>
        <v>20.59</v>
      </c>
      <c r="AL68" s="9"/>
      <c r="AM68" s="13"/>
    </row>
    <row r="69" spans="1:39" s="16" customFormat="1" ht="13.5" customHeight="1" x14ac:dyDescent="0.15">
      <c r="A69" s="10">
        <v>67</v>
      </c>
      <c r="B69" s="7" t="s">
        <v>6942</v>
      </c>
      <c r="C69" s="70" t="s">
        <v>6943</v>
      </c>
      <c r="D69" s="157">
        <v>2.5</v>
      </c>
      <c r="E69" s="9">
        <f>ROUND(D69*$AM$3/60,2)</f>
        <v>0.79</v>
      </c>
      <c r="F69" s="157">
        <v>3.5</v>
      </c>
      <c r="G69" s="9">
        <f t="shared" si="17"/>
        <v>1.1100000000000001</v>
      </c>
      <c r="H69" s="157">
        <v>17</v>
      </c>
      <c r="I69" s="9">
        <f>ROUND(H69*$AM$3/60,2)</f>
        <v>5.38</v>
      </c>
      <c r="J69" s="157"/>
      <c r="K69" s="9"/>
      <c r="L69" s="157"/>
      <c r="M69" s="9"/>
      <c r="N69" s="157"/>
      <c r="O69" s="9"/>
      <c r="P69" s="157"/>
      <c r="Q69" s="9"/>
      <c r="R69" s="157"/>
      <c r="S69" s="9"/>
      <c r="T69" s="157"/>
      <c r="U69" s="9"/>
      <c r="V69" s="157"/>
      <c r="W69" s="9"/>
      <c r="X69" s="157"/>
      <c r="Y69" s="9"/>
      <c r="Z69" s="157"/>
      <c r="AA69" s="9"/>
      <c r="AB69" s="157">
        <v>3.5</v>
      </c>
      <c r="AC69" s="9">
        <f>ROUND(AB69*$AM$3/60,2)</f>
        <v>1.1100000000000001</v>
      </c>
      <c r="AD69" s="157"/>
      <c r="AE69" s="9"/>
      <c r="AF69" s="157">
        <v>3.5</v>
      </c>
      <c r="AG69" s="9">
        <f>ROUND(AF69*$AM$3/60,2)</f>
        <v>1.1100000000000001</v>
      </c>
      <c r="AH69" s="157">
        <v>3.5</v>
      </c>
      <c r="AI69" s="9">
        <f t="shared" si="18"/>
        <v>1.1100000000000001</v>
      </c>
      <c r="AJ69" s="157">
        <f t="shared" si="19"/>
        <v>33.5</v>
      </c>
      <c r="AK69" s="9">
        <f t="shared" si="20"/>
        <v>10.61</v>
      </c>
      <c r="AL69" s="9"/>
      <c r="AM69" s="13"/>
    </row>
    <row r="70" spans="1:39" s="16" customFormat="1" ht="13.5" customHeight="1" x14ac:dyDescent="0.15">
      <c r="A70" s="10">
        <v>68</v>
      </c>
      <c r="B70" s="7" t="s">
        <v>348</v>
      </c>
      <c r="C70" s="70" t="s">
        <v>349</v>
      </c>
      <c r="D70" s="157"/>
      <c r="E70" s="9"/>
      <c r="F70" s="157"/>
      <c r="G70" s="9"/>
      <c r="H70" s="40">
        <v>2.1398553014925135</v>
      </c>
      <c r="I70" s="8">
        <f t="shared" ref="I70" si="21">ROUND(H70*$AM$3/60,2)</f>
        <v>0.68</v>
      </c>
      <c r="J70" s="157"/>
      <c r="K70" s="9"/>
      <c r="L70" s="157"/>
      <c r="M70" s="9"/>
      <c r="N70" s="157"/>
      <c r="O70" s="9"/>
      <c r="P70" s="157"/>
      <c r="Q70" s="9"/>
      <c r="R70" s="157"/>
      <c r="S70" s="9"/>
      <c r="T70" s="157"/>
      <c r="U70" s="9"/>
      <c r="V70" s="157"/>
      <c r="W70" s="9"/>
      <c r="X70" s="157"/>
      <c r="Y70" s="9"/>
      <c r="Z70" s="157"/>
      <c r="AA70" s="9"/>
      <c r="AB70" s="157"/>
      <c r="AC70" s="9"/>
      <c r="AD70" s="157"/>
      <c r="AE70" s="9"/>
      <c r="AF70" s="157"/>
      <c r="AG70" s="9"/>
      <c r="AH70" s="157"/>
      <c r="AI70" s="9"/>
      <c r="AJ70" s="157">
        <f t="shared" si="19"/>
        <v>2.1398553014925135</v>
      </c>
      <c r="AK70" s="9">
        <f t="shared" si="20"/>
        <v>0.68</v>
      </c>
      <c r="AL70" s="9"/>
      <c r="AM70" s="17"/>
    </row>
    <row r="71" spans="1:39" s="16" customFormat="1" ht="13.5" customHeight="1" x14ac:dyDescent="0.15">
      <c r="A71" s="10">
        <v>69</v>
      </c>
      <c r="B71" s="7" t="s">
        <v>4136</v>
      </c>
      <c r="C71" s="70" t="s">
        <v>4544</v>
      </c>
      <c r="D71" s="157"/>
      <c r="E71" s="9"/>
      <c r="F71" s="157"/>
      <c r="G71" s="9"/>
      <c r="H71" s="157">
        <v>13.17</v>
      </c>
      <c r="I71" s="9">
        <f>ROUND(H71*$AM$3/60,2)</f>
        <v>4.17</v>
      </c>
      <c r="J71" s="157"/>
      <c r="K71" s="9"/>
      <c r="L71" s="157"/>
      <c r="M71" s="9"/>
      <c r="N71" s="157"/>
      <c r="O71" s="9"/>
      <c r="P71" s="157"/>
      <c r="Q71" s="9"/>
      <c r="R71" s="157"/>
      <c r="S71" s="9"/>
      <c r="T71" s="157"/>
      <c r="U71" s="9"/>
      <c r="V71" s="157"/>
      <c r="W71" s="9"/>
      <c r="X71" s="157"/>
      <c r="Y71" s="9"/>
      <c r="Z71" s="157"/>
      <c r="AA71" s="9"/>
      <c r="AB71" s="157"/>
      <c r="AC71" s="9"/>
      <c r="AD71" s="157"/>
      <c r="AE71" s="9"/>
      <c r="AF71" s="157"/>
      <c r="AG71" s="9"/>
      <c r="AH71" s="157"/>
      <c r="AI71" s="9"/>
      <c r="AJ71" s="157">
        <f t="shared" si="19"/>
        <v>13.17</v>
      </c>
      <c r="AK71" s="9">
        <f t="shared" si="20"/>
        <v>4.17</v>
      </c>
      <c r="AL71" s="9"/>
      <c r="AM71" s="17"/>
    </row>
    <row r="72" spans="1:39" s="16" customFormat="1" ht="13.5" customHeight="1" x14ac:dyDescent="0.15">
      <c r="A72" s="10">
        <v>70</v>
      </c>
      <c r="B72" s="7" t="s">
        <v>6411</v>
      </c>
      <c r="C72" s="70" t="s">
        <v>6412</v>
      </c>
      <c r="D72" s="157"/>
      <c r="E72" s="9"/>
      <c r="F72" s="157"/>
      <c r="G72" s="9"/>
      <c r="H72" s="157">
        <v>8.5</v>
      </c>
      <c r="I72" s="9">
        <f>ROUND(H72*$AM$3/60,2)</f>
        <v>2.69</v>
      </c>
      <c r="J72" s="157"/>
      <c r="K72" s="9"/>
      <c r="L72" s="157"/>
      <c r="M72" s="9"/>
      <c r="N72" s="157"/>
      <c r="O72" s="9"/>
      <c r="P72" s="157"/>
      <c r="Q72" s="9"/>
      <c r="R72" s="157"/>
      <c r="S72" s="9"/>
      <c r="T72" s="157"/>
      <c r="U72" s="9"/>
      <c r="V72" s="157"/>
      <c r="W72" s="9"/>
      <c r="X72" s="157"/>
      <c r="Y72" s="9"/>
      <c r="Z72" s="157"/>
      <c r="AA72" s="9"/>
      <c r="AB72" s="157"/>
      <c r="AC72" s="9"/>
      <c r="AD72" s="157"/>
      <c r="AE72" s="9"/>
      <c r="AF72" s="157"/>
      <c r="AG72" s="9"/>
      <c r="AH72" s="157"/>
      <c r="AI72" s="9"/>
      <c r="AJ72" s="157">
        <f t="shared" si="19"/>
        <v>8.5</v>
      </c>
      <c r="AK72" s="9">
        <f t="shared" si="20"/>
        <v>2.69</v>
      </c>
      <c r="AL72" s="9"/>
      <c r="AM72" s="17"/>
    </row>
    <row r="73" spans="1:39" s="16" customFormat="1" ht="13.5" customHeight="1" x14ac:dyDescent="0.15">
      <c r="A73" s="10">
        <v>71</v>
      </c>
      <c r="B73" s="7" t="s">
        <v>962</v>
      </c>
      <c r="C73" s="70" t="s">
        <v>963</v>
      </c>
      <c r="D73" s="157">
        <v>4</v>
      </c>
      <c r="E73" s="9">
        <f>ROUND(D73*$AM$3/60,2)</f>
        <v>1.27</v>
      </c>
      <c r="F73" s="157">
        <v>4</v>
      </c>
      <c r="G73" s="9">
        <f>ROUND(F73*$AM$3/60,2)</f>
        <v>1.27</v>
      </c>
      <c r="H73" s="157">
        <v>20</v>
      </c>
      <c r="I73" s="9">
        <f>ROUND(H73*$AM$3/60,2)</f>
        <v>6.33</v>
      </c>
      <c r="J73" s="157"/>
      <c r="K73" s="9"/>
      <c r="L73" s="157"/>
      <c r="M73" s="9"/>
      <c r="N73" s="157"/>
      <c r="O73" s="9"/>
      <c r="P73" s="157"/>
      <c r="Q73" s="9"/>
      <c r="R73" s="157"/>
      <c r="S73" s="9"/>
      <c r="T73" s="157"/>
      <c r="U73" s="9"/>
      <c r="V73" s="157"/>
      <c r="W73" s="9"/>
      <c r="X73" s="157"/>
      <c r="Y73" s="9"/>
      <c r="Z73" s="157"/>
      <c r="AA73" s="9"/>
      <c r="AB73" s="157">
        <v>1.5</v>
      </c>
      <c r="AC73" s="9">
        <f>ROUND(AB73*$AM$3/60,2)</f>
        <v>0.48</v>
      </c>
      <c r="AD73" s="40"/>
      <c r="AE73" s="8"/>
      <c r="AF73" s="157"/>
      <c r="AG73" s="22"/>
      <c r="AH73" s="157">
        <v>2.5</v>
      </c>
      <c r="AI73" s="9">
        <f>ROUND(AH73*$AM$3/60,2)</f>
        <v>0.79</v>
      </c>
      <c r="AJ73" s="157">
        <f t="shared" si="19"/>
        <v>32</v>
      </c>
      <c r="AK73" s="9">
        <f t="shared" si="20"/>
        <v>10.14</v>
      </c>
      <c r="AL73" s="9"/>
      <c r="AM73" s="13"/>
    </row>
    <row r="74" spans="1:39" s="16" customFormat="1" ht="13.5" customHeight="1" x14ac:dyDescent="0.15">
      <c r="A74" s="10">
        <v>72</v>
      </c>
      <c r="B74" s="10" t="s">
        <v>733</v>
      </c>
      <c r="C74" s="70" t="s">
        <v>5157</v>
      </c>
      <c r="D74" s="157"/>
      <c r="E74" s="9"/>
      <c r="F74" s="157">
        <v>1.3954753612800002</v>
      </c>
      <c r="G74" s="9">
        <f>ROUND(F74*$AM$3/60,2)</f>
        <v>0.44</v>
      </c>
      <c r="H74" s="157"/>
      <c r="I74" s="9"/>
      <c r="J74" s="157"/>
      <c r="K74" s="9"/>
      <c r="L74" s="157"/>
      <c r="M74" s="9"/>
      <c r="N74" s="157">
        <v>3.4886884031999998</v>
      </c>
      <c r="O74" s="9">
        <f>ROUND(N74*$AM$3/60,2)</f>
        <v>1.1000000000000001</v>
      </c>
      <c r="P74" s="157"/>
      <c r="Q74" s="9"/>
      <c r="R74" s="157">
        <v>5.6815782566399999</v>
      </c>
      <c r="S74" s="9">
        <f>ROUND(R74*$AM$3/60,2)</f>
        <v>1.8</v>
      </c>
      <c r="T74" s="157">
        <v>9.9676811520000008</v>
      </c>
      <c r="U74" s="9">
        <f>ROUND(T74*$AM$3/60,2)</f>
        <v>3.16</v>
      </c>
      <c r="V74" s="157"/>
      <c r="W74" s="9"/>
      <c r="X74" s="157"/>
      <c r="Y74" s="9"/>
      <c r="Z74" s="157"/>
      <c r="AA74" s="9"/>
      <c r="AB74" s="157"/>
      <c r="AC74" s="9"/>
      <c r="AD74" s="157"/>
      <c r="AE74" s="9"/>
      <c r="AF74" s="157"/>
      <c r="AG74" s="9"/>
      <c r="AH74" s="157">
        <v>1.8938594188800002</v>
      </c>
      <c r="AI74" s="9">
        <f>ROUND(AH74*$AM$3/60,2)</f>
        <v>0.6</v>
      </c>
      <c r="AJ74" s="157">
        <f t="shared" si="19"/>
        <v>22.427282592000001</v>
      </c>
      <c r="AK74" s="9">
        <f t="shared" si="20"/>
        <v>7.1</v>
      </c>
      <c r="AL74" s="9"/>
      <c r="AM74" s="13"/>
    </row>
    <row r="75" spans="1:39" s="16" customFormat="1" ht="13.5" customHeight="1" x14ac:dyDescent="0.15">
      <c r="A75" s="10">
        <v>74</v>
      </c>
      <c r="B75" s="7" t="s">
        <v>6801</v>
      </c>
      <c r="C75" s="70" t="s">
        <v>6802</v>
      </c>
      <c r="D75" s="157">
        <v>3</v>
      </c>
      <c r="E75" s="9">
        <f>ROUND(D75*$AM$3/60,2)</f>
        <v>0.95</v>
      </c>
      <c r="F75" s="157"/>
      <c r="G75" s="9"/>
      <c r="H75" s="157">
        <v>21.6</v>
      </c>
      <c r="I75" s="9">
        <f>ROUND(H75*$AM$3/60,2)</f>
        <v>6.84</v>
      </c>
      <c r="J75" s="157"/>
      <c r="K75" s="9"/>
      <c r="L75" s="157"/>
      <c r="M75" s="9"/>
      <c r="N75" s="157"/>
      <c r="O75" s="9"/>
      <c r="P75" s="157"/>
      <c r="Q75" s="9"/>
      <c r="R75" s="157"/>
      <c r="S75" s="9"/>
      <c r="T75" s="157"/>
      <c r="U75" s="9"/>
      <c r="V75" s="157"/>
      <c r="W75" s="9"/>
      <c r="X75" s="157"/>
      <c r="Y75" s="9"/>
      <c r="Z75" s="157"/>
      <c r="AA75" s="9"/>
      <c r="AB75" s="157">
        <v>3.6</v>
      </c>
      <c r="AC75" s="9">
        <f>ROUND(AB75*$AM$3/60,2)</f>
        <v>1.1399999999999999</v>
      </c>
      <c r="AD75" s="157"/>
      <c r="AE75" s="9"/>
      <c r="AF75" s="157"/>
      <c r="AG75" s="9"/>
      <c r="AH75" s="157">
        <v>5.4</v>
      </c>
      <c r="AI75" s="9">
        <f>ROUND(AH75*$AM$3/60,2)</f>
        <v>1.71</v>
      </c>
      <c r="AJ75" s="157">
        <f t="shared" si="19"/>
        <v>33.6</v>
      </c>
      <c r="AK75" s="9">
        <f t="shared" si="20"/>
        <v>10.64</v>
      </c>
      <c r="AL75" s="9"/>
      <c r="AM75" s="13"/>
    </row>
    <row r="76" spans="1:39" s="16" customFormat="1" ht="13.5" customHeight="1" x14ac:dyDescent="0.15">
      <c r="A76" s="10">
        <v>75</v>
      </c>
      <c r="B76" s="7" t="s">
        <v>6889</v>
      </c>
      <c r="C76" s="70" t="s">
        <v>6890</v>
      </c>
      <c r="D76" s="157">
        <v>3</v>
      </c>
      <c r="E76" s="9">
        <f>ROUND(D76*$AM$3/60,2)</f>
        <v>0.95</v>
      </c>
      <c r="F76" s="157">
        <v>3</v>
      </c>
      <c r="G76" s="9">
        <f>ROUND(F76*$AM$3/60,2)</f>
        <v>0.95</v>
      </c>
      <c r="H76" s="157"/>
      <c r="I76" s="9"/>
      <c r="J76" s="157"/>
      <c r="K76" s="9"/>
      <c r="L76" s="157"/>
      <c r="M76" s="9"/>
      <c r="N76" s="157"/>
      <c r="O76" s="9"/>
      <c r="P76" s="157"/>
      <c r="Q76" s="9"/>
      <c r="R76" s="157"/>
      <c r="S76" s="9"/>
      <c r="T76" s="157">
        <v>8.5</v>
      </c>
      <c r="U76" s="9">
        <f>ROUND(T76*$AM$3/60,2)</f>
        <v>2.69</v>
      </c>
      <c r="V76" s="157"/>
      <c r="W76" s="9"/>
      <c r="X76" s="157">
        <v>17</v>
      </c>
      <c r="Y76" s="9">
        <f>ROUND(X76*$AM$3/60,2)</f>
        <v>5.38</v>
      </c>
      <c r="Z76" s="157"/>
      <c r="AA76" s="9"/>
      <c r="AB76" s="157">
        <v>3.5</v>
      </c>
      <c r="AC76" s="9">
        <f>ROUND(AB76*$AM$3/60,2)</f>
        <v>1.1100000000000001</v>
      </c>
      <c r="AD76" s="157"/>
      <c r="AE76" s="9"/>
      <c r="AF76" s="157">
        <v>3.5</v>
      </c>
      <c r="AG76" s="9">
        <f>ROUND(AF76*$AM$3/60,2)</f>
        <v>1.1100000000000001</v>
      </c>
      <c r="AH76" s="157">
        <v>4</v>
      </c>
      <c r="AI76" s="9">
        <f>ROUND(AH76*$AM$3/60,2)</f>
        <v>1.27</v>
      </c>
      <c r="AJ76" s="157">
        <f t="shared" si="19"/>
        <v>42.5</v>
      </c>
      <c r="AK76" s="9">
        <f t="shared" si="20"/>
        <v>13.459999999999997</v>
      </c>
      <c r="AL76" s="9"/>
      <c r="AM76" s="13"/>
    </row>
    <row r="77" spans="1:39" s="16" customFormat="1" ht="13.5" customHeight="1" x14ac:dyDescent="0.15">
      <c r="A77" s="10">
        <v>76</v>
      </c>
      <c r="B77" s="7" t="s">
        <v>6803</v>
      </c>
      <c r="C77" s="70" t="s">
        <v>5084</v>
      </c>
      <c r="D77" s="157"/>
      <c r="E77" s="9"/>
      <c r="F77" s="157"/>
      <c r="G77" s="9"/>
      <c r="H77" s="40">
        <v>8.4283667163716842</v>
      </c>
      <c r="I77" s="8">
        <f t="shared" ref="I77" si="22">ROUND(H77*$AM$3/60,2)</f>
        <v>2.67</v>
      </c>
      <c r="J77" s="157"/>
      <c r="K77" s="9"/>
      <c r="L77" s="157"/>
      <c r="M77" s="9"/>
      <c r="N77" s="157"/>
      <c r="O77" s="9"/>
      <c r="P77" s="157"/>
      <c r="Q77" s="9"/>
      <c r="R77" s="157"/>
      <c r="S77" s="9"/>
      <c r="T77" s="157"/>
      <c r="U77" s="9"/>
      <c r="V77" s="157"/>
      <c r="W77" s="9"/>
      <c r="X77" s="157"/>
      <c r="Y77" s="9"/>
      <c r="Z77" s="157"/>
      <c r="AA77" s="9"/>
      <c r="AB77" s="157"/>
      <c r="AC77" s="9"/>
      <c r="AD77" s="157"/>
      <c r="AE77" s="9"/>
      <c r="AF77" s="157"/>
      <c r="AG77" s="9"/>
      <c r="AH77" s="157"/>
      <c r="AI77" s="9"/>
      <c r="AJ77" s="157">
        <f t="shared" si="19"/>
        <v>8.4283667163716842</v>
      </c>
      <c r="AK77" s="9">
        <f t="shared" si="20"/>
        <v>2.67</v>
      </c>
      <c r="AL77" s="9"/>
      <c r="AM77" s="13"/>
    </row>
    <row r="78" spans="1:39" s="16" customFormat="1" ht="13.5" customHeight="1" x14ac:dyDescent="0.15">
      <c r="A78" s="10">
        <v>77</v>
      </c>
      <c r="B78" s="7" t="s">
        <v>959</v>
      </c>
      <c r="C78" s="79" t="s">
        <v>4833</v>
      </c>
      <c r="D78" s="40"/>
      <c r="E78" s="8"/>
      <c r="F78" s="40">
        <v>1.41</v>
      </c>
      <c r="G78" s="8">
        <f>ROUND(F78*$AM$3/60,2)</f>
        <v>0.45</v>
      </c>
      <c r="H78" s="40">
        <v>4.7729999999999997</v>
      </c>
      <c r="I78" s="8">
        <f>ROUND(H78*$AM$3/60,2)</f>
        <v>1.51</v>
      </c>
      <c r="J78" s="40"/>
      <c r="K78" s="8"/>
      <c r="L78" s="40"/>
      <c r="M78" s="8"/>
      <c r="N78" s="157"/>
      <c r="O78" s="22"/>
      <c r="P78" s="157"/>
      <c r="Q78" s="22"/>
      <c r="R78" s="157"/>
      <c r="S78" s="22"/>
      <c r="T78" s="157"/>
      <c r="U78" s="22"/>
      <c r="V78" s="157"/>
      <c r="W78" s="22"/>
      <c r="X78" s="157"/>
      <c r="Y78" s="22"/>
      <c r="Z78" s="157"/>
      <c r="AA78" s="22"/>
      <c r="AB78" s="40">
        <v>3</v>
      </c>
      <c r="AC78" s="8">
        <f>ROUND(AB78*$AM$3/60,2)</f>
        <v>0.95</v>
      </c>
      <c r="AD78" s="40"/>
      <c r="AE78" s="8"/>
      <c r="AF78" s="157"/>
      <c r="AG78" s="22"/>
      <c r="AH78" s="40">
        <v>1.4724999999999999</v>
      </c>
      <c r="AI78" s="8">
        <f t="shared" ref="AI78:AI83" si="23">ROUND(AH78*$AM$3/60,2)</f>
        <v>0.47</v>
      </c>
      <c r="AJ78" s="157">
        <f t="shared" si="19"/>
        <v>10.6555</v>
      </c>
      <c r="AK78" s="9">
        <f t="shared" si="20"/>
        <v>3.38</v>
      </c>
      <c r="AL78" s="22"/>
      <c r="AM78" s="17"/>
    </row>
    <row r="79" spans="1:39" s="16" customFormat="1" ht="13.5" customHeight="1" x14ac:dyDescent="0.15">
      <c r="A79" s="10">
        <v>78</v>
      </c>
      <c r="B79" s="7" t="s">
        <v>6913</v>
      </c>
      <c r="C79" s="70" t="s">
        <v>6914</v>
      </c>
      <c r="D79" s="157">
        <v>4</v>
      </c>
      <c r="E79" s="9">
        <f>ROUND(D79*$AM$3/60,2)</f>
        <v>1.27</v>
      </c>
      <c r="F79" s="157">
        <v>4</v>
      </c>
      <c r="G79" s="9">
        <f>ROUND(F79*$AM$3/60,2)</f>
        <v>1.27</v>
      </c>
      <c r="H79" s="157"/>
      <c r="I79" s="9"/>
      <c r="J79" s="157"/>
      <c r="K79" s="9"/>
      <c r="L79" s="157"/>
      <c r="M79" s="9"/>
      <c r="N79" s="157"/>
      <c r="O79" s="9"/>
      <c r="P79" s="157"/>
      <c r="Q79" s="9"/>
      <c r="R79" s="157">
        <v>8</v>
      </c>
      <c r="S79" s="9">
        <f>ROUND(R79*$AM$3/60,2)</f>
        <v>2.5299999999999998</v>
      </c>
      <c r="T79" s="157">
        <v>20</v>
      </c>
      <c r="U79" s="9">
        <f>ROUND(T79*$AM$3/60,2)</f>
        <v>6.33</v>
      </c>
      <c r="V79" s="157"/>
      <c r="W79" s="9"/>
      <c r="X79" s="157"/>
      <c r="Y79" s="9"/>
      <c r="Z79" s="157"/>
      <c r="AA79" s="9"/>
      <c r="AB79" s="157"/>
      <c r="AC79" s="9"/>
      <c r="AD79" s="157"/>
      <c r="AE79" s="9"/>
      <c r="AF79" s="157"/>
      <c r="AG79" s="9"/>
      <c r="AH79" s="157">
        <v>4</v>
      </c>
      <c r="AI79" s="9">
        <f t="shared" si="23"/>
        <v>1.27</v>
      </c>
      <c r="AJ79" s="157">
        <f t="shared" si="19"/>
        <v>40</v>
      </c>
      <c r="AK79" s="9">
        <f t="shared" si="20"/>
        <v>12.67</v>
      </c>
      <c r="AL79" s="9"/>
      <c r="AM79" s="13"/>
    </row>
    <row r="80" spans="1:39" s="16" customFormat="1" ht="13.5" customHeight="1" x14ac:dyDescent="0.15">
      <c r="A80" s="10">
        <v>79</v>
      </c>
      <c r="B80" s="7" t="s">
        <v>7002</v>
      </c>
      <c r="C80" s="70" t="s">
        <v>7003</v>
      </c>
      <c r="D80" s="157">
        <v>4</v>
      </c>
      <c r="E80" s="9">
        <f>ROUND(D80*$AM$3/60,2)</f>
        <v>1.27</v>
      </c>
      <c r="F80" s="157">
        <v>4</v>
      </c>
      <c r="G80" s="9">
        <f>ROUND(F80*$AM$3/60,2)</f>
        <v>1.27</v>
      </c>
      <c r="H80" s="157"/>
      <c r="I80" s="9"/>
      <c r="J80" s="157"/>
      <c r="K80" s="9"/>
      <c r="L80" s="157"/>
      <c r="M80" s="9"/>
      <c r="N80" s="157"/>
      <c r="O80" s="9"/>
      <c r="P80" s="157"/>
      <c r="Q80" s="9"/>
      <c r="R80" s="157">
        <v>5.5</v>
      </c>
      <c r="S80" s="9">
        <f>ROUND(R80*$AM$3/60,2)</f>
        <v>1.74</v>
      </c>
      <c r="T80" s="157">
        <v>20</v>
      </c>
      <c r="U80" s="9">
        <f>ROUND(T80*$AM$3/60,2)</f>
        <v>6.33</v>
      </c>
      <c r="V80" s="157">
        <v>10</v>
      </c>
      <c r="W80" s="9">
        <f>ROUND(V80*$AM$3/60,2)</f>
        <v>3.17</v>
      </c>
      <c r="X80" s="157"/>
      <c r="Y80" s="9"/>
      <c r="Z80" s="157">
        <v>20</v>
      </c>
      <c r="AA80" s="9">
        <f>ROUND(Z80*$AM$3/60,2)</f>
        <v>6.33</v>
      </c>
      <c r="AB80" s="157"/>
      <c r="AC80" s="9"/>
      <c r="AD80" s="157"/>
      <c r="AE80" s="9"/>
      <c r="AF80" s="157"/>
      <c r="AG80" s="9"/>
      <c r="AH80" s="157">
        <v>3.5</v>
      </c>
      <c r="AI80" s="9">
        <f t="shared" si="23"/>
        <v>1.1100000000000001</v>
      </c>
      <c r="AJ80" s="157">
        <f t="shared" si="19"/>
        <v>67</v>
      </c>
      <c r="AK80" s="9">
        <f t="shared" si="20"/>
        <v>21.22</v>
      </c>
      <c r="AL80" s="9"/>
      <c r="AM80" s="13"/>
    </row>
    <row r="81" spans="1:39" s="16" customFormat="1" ht="13.5" customHeight="1" x14ac:dyDescent="0.15">
      <c r="A81" s="10">
        <v>80</v>
      </c>
      <c r="B81" s="7" t="s">
        <v>6413</v>
      </c>
      <c r="C81" s="70" t="s">
        <v>6414</v>
      </c>
      <c r="D81" s="157">
        <v>3</v>
      </c>
      <c r="E81" s="9">
        <f>ROUND(D81*$AM$3/60,2)</f>
        <v>0.95</v>
      </c>
      <c r="F81" s="157">
        <v>3.5</v>
      </c>
      <c r="G81" s="9">
        <f>ROUND(F81*$AM$3/60,2)</f>
        <v>1.1100000000000001</v>
      </c>
      <c r="H81" s="157"/>
      <c r="I81" s="9"/>
      <c r="J81" s="157"/>
      <c r="K81" s="9"/>
      <c r="L81" s="157"/>
      <c r="M81" s="9"/>
      <c r="N81" s="157"/>
      <c r="O81" s="9"/>
      <c r="P81" s="157"/>
      <c r="Q81" s="9"/>
      <c r="R81" s="157">
        <v>7</v>
      </c>
      <c r="S81" s="9">
        <f>ROUND(R81*$AM$3/60,2)</f>
        <v>2.2200000000000002</v>
      </c>
      <c r="T81" s="157">
        <v>37</v>
      </c>
      <c r="U81" s="9">
        <f>ROUND(T81*$AM$3/60,2)</f>
        <v>11.72</v>
      </c>
      <c r="V81" s="157">
        <v>7</v>
      </c>
      <c r="W81" s="9">
        <f>ROUND(V81*$AM$3/60,2)</f>
        <v>2.2200000000000002</v>
      </c>
      <c r="X81" s="157"/>
      <c r="Y81" s="9"/>
      <c r="Z81" s="157">
        <v>37</v>
      </c>
      <c r="AA81" s="9">
        <f>ROUND(Z81*$AM$3/60,2)</f>
        <v>11.72</v>
      </c>
      <c r="AB81" s="157">
        <v>3</v>
      </c>
      <c r="AC81" s="9">
        <f>ROUND(AB81*$AM$3/60,2)</f>
        <v>0.95</v>
      </c>
      <c r="AD81" s="157"/>
      <c r="AE81" s="9"/>
      <c r="AF81" s="157">
        <v>3</v>
      </c>
      <c r="AG81" s="9">
        <f>ROUND(AF81*$AM$3/60,2)</f>
        <v>0.95</v>
      </c>
      <c r="AH81" s="157">
        <v>3</v>
      </c>
      <c r="AI81" s="9">
        <f t="shared" si="23"/>
        <v>0.95</v>
      </c>
      <c r="AJ81" s="157">
        <f t="shared" si="19"/>
        <v>103.5</v>
      </c>
      <c r="AK81" s="9">
        <f t="shared" si="20"/>
        <v>32.79</v>
      </c>
      <c r="AL81" s="9"/>
      <c r="AM81" s="13"/>
    </row>
    <row r="82" spans="1:39" s="16" customFormat="1" ht="13.5" customHeight="1" x14ac:dyDescent="0.15">
      <c r="A82" s="10">
        <v>81</v>
      </c>
      <c r="B82" s="7" t="s">
        <v>1307</v>
      </c>
      <c r="C82" s="70" t="s">
        <v>6545</v>
      </c>
      <c r="D82" s="157">
        <v>5</v>
      </c>
      <c r="E82" s="9">
        <f>ROUND(D82*$AM$3/60,2)</f>
        <v>1.58</v>
      </c>
      <c r="F82" s="40">
        <v>4.5</v>
      </c>
      <c r="G82" s="9">
        <f>ROUND(F82*$AM$3/60,2)</f>
        <v>1.43</v>
      </c>
      <c r="H82" s="157">
        <v>38</v>
      </c>
      <c r="I82" s="9">
        <f t="shared" ref="I82:I91" si="24">ROUND(H82*$AM$3/60,2)</f>
        <v>12.03</v>
      </c>
      <c r="J82" s="157"/>
      <c r="K82" s="9"/>
      <c r="L82" s="157"/>
      <c r="M82" s="9"/>
      <c r="N82" s="157"/>
      <c r="O82" s="9"/>
      <c r="P82" s="157"/>
      <c r="Q82" s="9"/>
      <c r="R82" s="157"/>
      <c r="S82" s="9"/>
      <c r="T82" s="157"/>
      <c r="U82" s="9"/>
      <c r="V82" s="157"/>
      <c r="W82" s="9"/>
      <c r="X82" s="157"/>
      <c r="Y82" s="9"/>
      <c r="Z82" s="157"/>
      <c r="AA82" s="9"/>
      <c r="AB82" s="157">
        <v>3.5</v>
      </c>
      <c r="AC82" s="9">
        <f>ROUND(AB82*$AM$3/60,2)</f>
        <v>1.1100000000000001</v>
      </c>
      <c r="AD82" s="157"/>
      <c r="AE82" s="9"/>
      <c r="AF82" s="157">
        <v>3.5</v>
      </c>
      <c r="AG82" s="9">
        <f>ROUND(AF82*$AM$3/60,2)</f>
        <v>1.1100000000000001</v>
      </c>
      <c r="AH82" s="157">
        <v>4.5</v>
      </c>
      <c r="AI82" s="9">
        <f t="shared" si="23"/>
        <v>1.43</v>
      </c>
      <c r="AJ82" s="157">
        <f t="shared" si="19"/>
        <v>59</v>
      </c>
      <c r="AK82" s="9">
        <f t="shared" si="20"/>
        <v>18.689999999999998</v>
      </c>
      <c r="AL82" s="9"/>
      <c r="AM82" s="13"/>
    </row>
    <row r="83" spans="1:39" s="16" customFormat="1" ht="13.5" customHeight="1" x14ac:dyDescent="0.15">
      <c r="A83" s="10">
        <v>82</v>
      </c>
      <c r="B83" s="20" t="s">
        <v>4174</v>
      </c>
      <c r="C83" s="70" t="s">
        <v>4175</v>
      </c>
      <c r="D83" s="157"/>
      <c r="E83" s="20"/>
      <c r="F83" s="157"/>
      <c r="G83" s="20"/>
      <c r="H83" s="157">
        <v>20.7</v>
      </c>
      <c r="I83" s="9">
        <f t="shared" si="24"/>
        <v>6.56</v>
      </c>
      <c r="J83" s="157"/>
      <c r="K83" s="9"/>
      <c r="L83" s="157"/>
      <c r="M83" s="9"/>
      <c r="N83" s="157"/>
      <c r="O83" s="20"/>
      <c r="P83" s="157"/>
      <c r="Q83" s="20"/>
      <c r="R83" s="157"/>
      <c r="S83" s="20"/>
      <c r="T83" s="157"/>
      <c r="U83" s="20"/>
      <c r="V83" s="157"/>
      <c r="W83" s="20"/>
      <c r="X83" s="157"/>
      <c r="Y83" s="20"/>
      <c r="Z83" s="157"/>
      <c r="AA83" s="9"/>
      <c r="AB83" s="157"/>
      <c r="AC83" s="20"/>
      <c r="AD83" s="157"/>
      <c r="AE83" s="20"/>
      <c r="AF83" s="160"/>
      <c r="AG83" s="20"/>
      <c r="AH83" s="157">
        <v>3</v>
      </c>
      <c r="AI83" s="9">
        <f t="shared" si="23"/>
        <v>0.95</v>
      </c>
      <c r="AJ83" s="157">
        <f t="shared" si="19"/>
        <v>23.7</v>
      </c>
      <c r="AK83" s="9">
        <f t="shared" si="20"/>
        <v>7.51</v>
      </c>
      <c r="AL83" s="9"/>
      <c r="AM83" s="13"/>
    </row>
    <row r="84" spans="1:39" s="16" customFormat="1" ht="13.5" customHeight="1" x14ac:dyDescent="0.15">
      <c r="A84" s="10">
        <v>83</v>
      </c>
      <c r="B84" s="7" t="s">
        <v>4034</v>
      </c>
      <c r="C84" s="70" t="s">
        <v>5121</v>
      </c>
      <c r="D84" s="157"/>
      <c r="E84" s="9"/>
      <c r="F84" s="157"/>
      <c r="G84" s="9"/>
      <c r="H84" s="40">
        <v>10.199999999999999</v>
      </c>
      <c r="I84" s="8">
        <f t="shared" si="24"/>
        <v>3.23</v>
      </c>
      <c r="J84" s="157"/>
      <c r="K84" s="9"/>
      <c r="L84" s="157"/>
      <c r="M84" s="9"/>
      <c r="N84" s="157"/>
      <c r="O84" s="9"/>
      <c r="P84" s="157"/>
      <c r="Q84" s="9"/>
      <c r="R84" s="157"/>
      <c r="S84" s="9"/>
      <c r="T84" s="157"/>
      <c r="U84" s="9"/>
      <c r="V84" s="157"/>
      <c r="W84" s="9"/>
      <c r="X84" s="157"/>
      <c r="Y84" s="9"/>
      <c r="Z84" s="157"/>
      <c r="AA84" s="9"/>
      <c r="AB84" s="157"/>
      <c r="AC84" s="9"/>
      <c r="AD84" s="157"/>
      <c r="AE84" s="9"/>
      <c r="AF84" s="157"/>
      <c r="AG84" s="9"/>
      <c r="AH84" s="157"/>
      <c r="AI84" s="9"/>
      <c r="AJ84" s="157">
        <f t="shared" si="19"/>
        <v>10.199999999999999</v>
      </c>
      <c r="AK84" s="9">
        <f t="shared" si="20"/>
        <v>3.23</v>
      </c>
      <c r="AL84" s="9"/>
      <c r="AM84" s="17"/>
    </row>
    <row r="85" spans="1:39" s="16" customFormat="1" ht="13.5" customHeight="1" x14ac:dyDescent="0.15">
      <c r="A85" s="10">
        <v>84</v>
      </c>
      <c r="B85" s="7" t="s">
        <v>6915</v>
      </c>
      <c r="C85" s="70" t="s">
        <v>6916</v>
      </c>
      <c r="D85" s="157"/>
      <c r="E85" s="9"/>
      <c r="F85" s="157"/>
      <c r="G85" s="9"/>
      <c r="H85" s="157">
        <v>12</v>
      </c>
      <c r="I85" s="9">
        <f t="shared" si="24"/>
        <v>3.8</v>
      </c>
      <c r="J85" s="157"/>
      <c r="K85" s="9"/>
      <c r="L85" s="157"/>
      <c r="M85" s="9"/>
      <c r="N85" s="157"/>
      <c r="O85" s="9"/>
      <c r="P85" s="157"/>
      <c r="Q85" s="9"/>
      <c r="R85" s="157"/>
      <c r="S85" s="9"/>
      <c r="T85" s="157"/>
      <c r="U85" s="9"/>
      <c r="V85" s="157"/>
      <c r="W85" s="9"/>
      <c r="X85" s="157"/>
      <c r="Y85" s="9"/>
      <c r="Z85" s="157"/>
      <c r="AA85" s="9"/>
      <c r="AB85" s="157"/>
      <c r="AC85" s="9"/>
      <c r="AD85" s="157"/>
      <c r="AE85" s="9"/>
      <c r="AF85" s="157"/>
      <c r="AG85" s="9"/>
      <c r="AH85" s="157"/>
      <c r="AI85" s="9"/>
      <c r="AJ85" s="157">
        <f t="shared" si="19"/>
        <v>12</v>
      </c>
      <c r="AK85" s="9">
        <f t="shared" si="20"/>
        <v>3.8</v>
      </c>
      <c r="AL85" s="9"/>
      <c r="AM85" s="13"/>
    </row>
    <row r="86" spans="1:39" s="16" customFormat="1" ht="13.5" customHeight="1" x14ac:dyDescent="0.15">
      <c r="A86" s="10">
        <v>85</v>
      </c>
      <c r="B86" s="10" t="s">
        <v>736</v>
      </c>
      <c r="C86" s="70" t="s">
        <v>4850</v>
      </c>
      <c r="D86" s="157"/>
      <c r="E86" s="9"/>
      <c r="F86" s="157"/>
      <c r="G86" s="9"/>
      <c r="H86" s="157">
        <v>4.9000000000000004</v>
      </c>
      <c r="I86" s="9">
        <f t="shared" si="24"/>
        <v>1.55</v>
      </c>
      <c r="J86" s="157"/>
      <c r="K86" s="9"/>
      <c r="L86" s="157"/>
      <c r="M86" s="9"/>
      <c r="N86" s="157"/>
      <c r="O86" s="9"/>
      <c r="P86" s="157"/>
      <c r="Q86" s="9"/>
      <c r="R86" s="157"/>
      <c r="S86" s="9"/>
      <c r="T86" s="157"/>
      <c r="U86" s="9"/>
      <c r="V86" s="157"/>
      <c r="W86" s="9"/>
      <c r="X86" s="157"/>
      <c r="Y86" s="9"/>
      <c r="Z86" s="157"/>
      <c r="AA86" s="9"/>
      <c r="AB86" s="157">
        <v>2</v>
      </c>
      <c r="AC86" s="9">
        <f t="shared" ref="AC86:AC92" si="25">ROUND(AB86*$AM$3/60,2)</f>
        <v>0.63</v>
      </c>
      <c r="AD86" s="157"/>
      <c r="AE86" s="9"/>
      <c r="AF86" s="157"/>
      <c r="AG86" s="9"/>
      <c r="AH86" s="157">
        <v>3</v>
      </c>
      <c r="AI86" s="9">
        <f t="shared" ref="AI86:AI96" si="26">ROUND(AH86*$AM$3/60,2)</f>
        <v>0.95</v>
      </c>
      <c r="AJ86" s="157">
        <f t="shared" si="19"/>
        <v>9.9</v>
      </c>
      <c r="AK86" s="9">
        <f t="shared" si="20"/>
        <v>3.13</v>
      </c>
      <c r="AL86" s="9"/>
      <c r="AM86" s="17"/>
    </row>
    <row r="87" spans="1:39" s="16" customFormat="1" ht="13.5" customHeight="1" x14ac:dyDescent="0.15">
      <c r="A87" s="10">
        <v>86</v>
      </c>
      <c r="B87" s="7" t="s">
        <v>6415</v>
      </c>
      <c r="C87" s="70" t="s">
        <v>6416</v>
      </c>
      <c r="D87" s="157"/>
      <c r="E87" s="9"/>
      <c r="F87" s="157"/>
      <c r="G87" s="9"/>
      <c r="H87" s="157">
        <v>28</v>
      </c>
      <c r="I87" s="9">
        <f t="shared" si="24"/>
        <v>8.8699999999999992</v>
      </c>
      <c r="J87" s="157"/>
      <c r="K87" s="9"/>
      <c r="L87" s="157"/>
      <c r="M87" s="9"/>
      <c r="N87" s="157"/>
      <c r="O87" s="9"/>
      <c r="P87" s="157"/>
      <c r="Q87" s="9"/>
      <c r="R87" s="157"/>
      <c r="S87" s="9"/>
      <c r="T87" s="157"/>
      <c r="U87" s="9"/>
      <c r="V87" s="157"/>
      <c r="W87" s="9"/>
      <c r="X87" s="157"/>
      <c r="Y87" s="9"/>
      <c r="Z87" s="157"/>
      <c r="AA87" s="9"/>
      <c r="AB87" s="157">
        <v>3</v>
      </c>
      <c r="AC87" s="9">
        <f t="shared" si="25"/>
        <v>0.95</v>
      </c>
      <c r="AD87" s="157"/>
      <c r="AE87" s="9"/>
      <c r="AF87" s="157"/>
      <c r="AG87" s="9"/>
      <c r="AH87" s="157">
        <v>3.5</v>
      </c>
      <c r="AI87" s="9">
        <f t="shared" si="26"/>
        <v>1.1100000000000001</v>
      </c>
      <c r="AJ87" s="157">
        <f t="shared" si="19"/>
        <v>34.5</v>
      </c>
      <c r="AK87" s="9">
        <f t="shared" si="20"/>
        <v>10.929999999999998</v>
      </c>
      <c r="AL87" s="9"/>
      <c r="AM87" s="13"/>
    </row>
    <row r="88" spans="1:39" s="16" customFormat="1" ht="13.5" customHeight="1" x14ac:dyDescent="0.15">
      <c r="A88" s="10">
        <v>87</v>
      </c>
      <c r="B88" s="7" t="s">
        <v>3940</v>
      </c>
      <c r="C88" s="70" t="s">
        <v>3941</v>
      </c>
      <c r="D88" s="157">
        <v>5</v>
      </c>
      <c r="E88" s="9">
        <f>ROUND(D88*$AM$3/60,2)</f>
        <v>1.58</v>
      </c>
      <c r="F88" s="40">
        <v>4.5</v>
      </c>
      <c r="G88" s="9">
        <f>ROUND(F88*$AM$3/60,2)</f>
        <v>1.43</v>
      </c>
      <c r="H88" s="157">
        <v>38</v>
      </c>
      <c r="I88" s="9">
        <f t="shared" si="24"/>
        <v>12.03</v>
      </c>
      <c r="J88" s="157"/>
      <c r="K88" s="9"/>
      <c r="L88" s="157"/>
      <c r="M88" s="9"/>
      <c r="N88" s="157"/>
      <c r="O88" s="9"/>
      <c r="P88" s="157"/>
      <c r="Q88" s="9"/>
      <c r="R88" s="157"/>
      <c r="S88" s="9"/>
      <c r="T88" s="157"/>
      <c r="U88" s="9"/>
      <c r="V88" s="157"/>
      <c r="W88" s="9"/>
      <c r="X88" s="157"/>
      <c r="Y88" s="9"/>
      <c r="Z88" s="157"/>
      <c r="AA88" s="9"/>
      <c r="AB88" s="157">
        <v>3.5</v>
      </c>
      <c r="AC88" s="9">
        <f t="shared" si="25"/>
        <v>1.1100000000000001</v>
      </c>
      <c r="AD88" s="157"/>
      <c r="AE88" s="9"/>
      <c r="AF88" s="157">
        <v>3.5</v>
      </c>
      <c r="AG88" s="9">
        <f>ROUND(AF88*$AM$3/60,2)</f>
        <v>1.1100000000000001</v>
      </c>
      <c r="AH88" s="157">
        <v>4.5</v>
      </c>
      <c r="AI88" s="9">
        <f t="shared" si="26"/>
        <v>1.43</v>
      </c>
      <c r="AJ88" s="157">
        <f t="shared" si="19"/>
        <v>59</v>
      </c>
      <c r="AK88" s="9">
        <f t="shared" si="20"/>
        <v>18.689999999999998</v>
      </c>
      <c r="AL88" s="9"/>
      <c r="AM88" s="13"/>
    </row>
    <row r="89" spans="1:39" s="16" customFormat="1" ht="13.5" customHeight="1" x14ac:dyDescent="0.15">
      <c r="A89" s="10">
        <v>88</v>
      </c>
      <c r="B89" s="7" t="s">
        <v>6804</v>
      </c>
      <c r="C89" s="70" t="s">
        <v>6805</v>
      </c>
      <c r="D89" s="157">
        <v>5</v>
      </c>
      <c r="E89" s="9">
        <f>ROUND(D89*$AM$3/60,2)</f>
        <v>1.58</v>
      </c>
      <c r="F89" s="40">
        <v>4.5</v>
      </c>
      <c r="G89" s="9">
        <f>ROUND(F89*$AM$3/60,2)</f>
        <v>1.43</v>
      </c>
      <c r="H89" s="157">
        <v>38</v>
      </c>
      <c r="I89" s="9">
        <f t="shared" si="24"/>
        <v>12.03</v>
      </c>
      <c r="J89" s="157"/>
      <c r="K89" s="9"/>
      <c r="L89" s="157"/>
      <c r="M89" s="9"/>
      <c r="N89" s="157"/>
      <c r="O89" s="9"/>
      <c r="P89" s="157"/>
      <c r="Q89" s="9"/>
      <c r="R89" s="157"/>
      <c r="S89" s="9"/>
      <c r="T89" s="157"/>
      <c r="U89" s="9"/>
      <c r="V89" s="157"/>
      <c r="W89" s="9"/>
      <c r="X89" s="157"/>
      <c r="Y89" s="9"/>
      <c r="Z89" s="157"/>
      <c r="AA89" s="9"/>
      <c r="AB89" s="157">
        <v>3.5</v>
      </c>
      <c r="AC89" s="9">
        <f t="shared" si="25"/>
        <v>1.1100000000000001</v>
      </c>
      <c r="AD89" s="157"/>
      <c r="AE89" s="9"/>
      <c r="AF89" s="157">
        <v>3.5</v>
      </c>
      <c r="AG89" s="9">
        <f>ROUND(AF89*$AM$3/60,2)</f>
        <v>1.1100000000000001</v>
      </c>
      <c r="AH89" s="157">
        <v>4.5</v>
      </c>
      <c r="AI89" s="9">
        <f t="shared" si="26"/>
        <v>1.43</v>
      </c>
      <c r="AJ89" s="157">
        <f t="shared" si="19"/>
        <v>59</v>
      </c>
      <c r="AK89" s="9">
        <f t="shared" si="20"/>
        <v>18.689999999999998</v>
      </c>
      <c r="AL89" s="9"/>
      <c r="AM89" s="13"/>
    </row>
    <row r="90" spans="1:39" s="16" customFormat="1" ht="13.5" customHeight="1" x14ac:dyDescent="0.15">
      <c r="A90" s="10">
        <v>89</v>
      </c>
      <c r="B90" s="7" t="s">
        <v>960</v>
      </c>
      <c r="C90" s="79" t="s">
        <v>4834</v>
      </c>
      <c r="D90" s="40"/>
      <c r="E90" s="8"/>
      <c r="F90" s="40">
        <v>1.58</v>
      </c>
      <c r="G90" s="8">
        <f>ROUND(F90*$AM$3/60,2)</f>
        <v>0.5</v>
      </c>
      <c r="H90" s="40">
        <v>13.115</v>
      </c>
      <c r="I90" s="8">
        <f t="shared" si="24"/>
        <v>4.1500000000000004</v>
      </c>
      <c r="J90" s="40"/>
      <c r="K90" s="8"/>
      <c r="L90" s="40"/>
      <c r="M90" s="8"/>
      <c r="N90" s="157"/>
      <c r="O90" s="22"/>
      <c r="P90" s="157"/>
      <c r="Q90" s="22"/>
      <c r="R90" s="157"/>
      <c r="S90" s="22"/>
      <c r="T90" s="157"/>
      <c r="U90" s="22"/>
      <c r="V90" s="157"/>
      <c r="W90" s="22"/>
      <c r="X90" s="157"/>
      <c r="Y90" s="22"/>
      <c r="Z90" s="157"/>
      <c r="AA90" s="22"/>
      <c r="AB90" s="157">
        <v>1.5</v>
      </c>
      <c r="AC90" s="9">
        <f t="shared" si="25"/>
        <v>0.48</v>
      </c>
      <c r="AD90" s="40"/>
      <c r="AE90" s="8"/>
      <c r="AF90" s="157"/>
      <c r="AG90" s="22"/>
      <c r="AH90" s="157">
        <v>2.5</v>
      </c>
      <c r="AI90" s="9">
        <f t="shared" si="26"/>
        <v>0.79</v>
      </c>
      <c r="AJ90" s="157">
        <f t="shared" si="19"/>
        <v>18.695</v>
      </c>
      <c r="AK90" s="9">
        <f t="shared" si="20"/>
        <v>5.9200000000000008</v>
      </c>
      <c r="AL90" s="22"/>
      <c r="AM90" s="13"/>
    </row>
    <row r="91" spans="1:39" s="16" customFormat="1" ht="13.5" customHeight="1" x14ac:dyDescent="0.15">
      <c r="A91" s="10">
        <v>90</v>
      </c>
      <c r="B91" s="10" t="s">
        <v>737</v>
      </c>
      <c r="C91" s="70" t="s">
        <v>3533</v>
      </c>
      <c r="D91" s="157"/>
      <c r="E91" s="9"/>
      <c r="F91" s="157"/>
      <c r="G91" s="9"/>
      <c r="H91" s="157">
        <v>4.9000000000000004</v>
      </c>
      <c r="I91" s="9">
        <f t="shared" si="24"/>
        <v>1.55</v>
      </c>
      <c r="J91" s="157"/>
      <c r="K91" s="9"/>
      <c r="L91" s="157"/>
      <c r="M91" s="9"/>
      <c r="N91" s="157"/>
      <c r="O91" s="9"/>
      <c r="P91" s="157"/>
      <c r="Q91" s="9"/>
      <c r="R91" s="157"/>
      <c r="S91" s="9"/>
      <c r="T91" s="157"/>
      <c r="U91" s="9"/>
      <c r="V91" s="157"/>
      <c r="W91" s="9"/>
      <c r="X91" s="157"/>
      <c r="Y91" s="9"/>
      <c r="Z91" s="157"/>
      <c r="AA91" s="9"/>
      <c r="AB91" s="157">
        <v>2</v>
      </c>
      <c r="AC91" s="9">
        <f t="shared" si="25"/>
        <v>0.63</v>
      </c>
      <c r="AD91" s="157"/>
      <c r="AE91" s="9"/>
      <c r="AF91" s="157"/>
      <c r="AG91" s="9"/>
      <c r="AH91" s="157">
        <v>3</v>
      </c>
      <c r="AI91" s="9">
        <f t="shared" si="26"/>
        <v>0.95</v>
      </c>
      <c r="AJ91" s="157">
        <f t="shared" si="19"/>
        <v>9.9</v>
      </c>
      <c r="AK91" s="9">
        <f t="shared" si="20"/>
        <v>3.13</v>
      </c>
      <c r="AL91" s="9"/>
      <c r="AM91" s="17"/>
    </row>
    <row r="92" spans="1:39" s="16" customFormat="1" ht="13.5" customHeight="1" x14ac:dyDescent="0.15">
      <c r="A92" s="10">
        <v>91</v>
      </c>
      <c r="B92" s="7" t="s">
        <v>6303</v>
      </c>
      <c r="C92" s="70" t="s">
        <v>6304</v>
      </c>
      <c r="D92" s="157"/>
      <c r="E92" s="9"/>
      <c r="F92" s="157">
        <v>2.5649999999999999</v>
      </c>
      <c r="G92" s="9">
        <f t="shared" ref="G92:G96" si="27">ROUND(F92*$AM$3/60,2)</f>
        <v>0.81</v>
      </c>
      <c r="H92" s="157"/>
      <c r="I92" s="9"/>
      <c r="J92" s="157"/>
      <c r="K92" s="9"/>
      <c r="L92" s="157"/>
      <c r="M92" s="9"/>
      <c r="N92" s="157"/>
      <c r="O92" s="9"/>
      <c r="P92" s="157"/>
      <c r="Q92" s="9"/>
      <c r="R92" s="157">
        <v>6.96</v>
      </c>
      <c r="S92" s="9">
        <f>ROUND(R92*$AM$3/60,2)</f>
        <v>2.2000000000000002</v>
      </c>
      <c r="T92" s="157">
        <v>23</v>
      </c>
      <c r="U92" s="9">
        <f>ROUND(T92*$AM$3/60,2)</f>
        <v>7.28</v>
      </c>
      <c r="V92" s="157">
        <v>12</v>
      </c>
      <c r="W92" s="9">
        <f>ROUND(V92*$AM$3/60,2)</f>
        <v>3.8</v>
      </c>
      <c r="X92" s="157"/>
      <c r="Y92" s="9"/>
      <c r="Z92" s="157"/>
      <c r="AA92" s="9"/>
      <c r="AB92" s="160">
        <v>2.5499999999999998</v>
      </c>
      <c r="AC92" s="9">
        <f t="shared" si="25"/>
        <v>0.81</v>
      </c>
      <c r="AD92" s="157"/>
      <c r="AE92" s="9"/>
      <c r="AF92" s="157">
        <v>2.5499999999999998</v>
      </c>
      <c r="AG92" s="9">
        <f>ROUND(AF92*$AM$3/60,2)</f>
        <v>0.81</v>
      </c>
      <c r="AH92" s="157">
        <v>3.46</v>
      </c>
      <c r="AI92" s="9">
        <f t="shared" si="26"/>
        <v>1.1000000000000001</v>
      </c>
      <c r="AJ92" s="157">
        <f t="shared" si="19"/>
        <v>53.084999999999994</v>
      </c>
      <c r="AK92" s="9">
        <f t="shared" si="20"/>
        <v>16.810000000000002</v>
      </c>
      <c r="AL92" s="9"/>
      <c r="AM92" s="13"/>
    </row>
    <row r="93" spans="1:39" s="19" customFormat="1" ht="13.5" customHeight="1" x14ac:dyDescent="0.15">
      <c r="A93" s="10">
        <v>92</v>
      </c>
      <c r="B93" s="7" t="s">
        <v>6917</v>
      </c>
      <c r="C93" s="70" t="s">
        <v>6918</v>
      </c>
      <c r="D93" s="157">
        <v>4</v>
      </c>
      <c r="E93" s="9">
        <f>ROUND(D93*$AM$3/60,2)</f>
        <v>1.27</v>
      </c>
      <c r="F93" s="157">
        <v>4</v>
      </c>
      <c r="G93" s="9">
        <f t="shared" si="27"/>
        <v>1.27</v>
      </c>
      <c r="H93" s="157"/>
      <c r="I93" s="9"/>
      <c r="J93" s="157"/>
      <c r="K93" s="9"/>
      <c r="L93" s="157"/>
      <c r="M93" s="9"/>
      <c r="N93" s="157"/>
      <c r="O93" s="9"/>
      <c r="P93" s="157"/>
      <c r="Q93" s="9"/>
      <c r="R93" s="157"/>
      <c r="S93" s="9"/>
      <c r="T93" s="157">
        <v>20</v>
      </c>
      <c r="U93" s="9">
        <f>ROUND(T93*$AM$3/60,2)</f>
        <v>6.33</v>
      </c>
      <c r="V93" s="157">
        <v>10</v>
      </c>
      <c r="W93" s="9">
        <f>ROUND(V93*$AM$3/60,2)</f>
        <v>3.17</v>
      </c>
      <c r="X93" s="157"/>
      <c r="Y93" s="9"/>
      <c r="Z93" s="157"/>
      <c r="AA93" s="9"/>
      <c r="AB93" s="157"/>
      <c r="AC93" s="9"/>
      <c r="AD93" s="157"/>
      <c r="AE93" s="9"/>
      <c r="AF93" s="157"/>
      <c r="AG93" s="9"/>
      <c r="AH93" s="157">
        <v>4</v>
      </c>
      <c r="AI93" s="9">
        <f t="shared" si="26"/>
        <v>1.27</v>
      </c>
      <c r="AJ93" s="157">
        <f t="shared" si="19"/>
        <v>42</v>
      </c>
      <c r="AK93" s="9">
        <f t="shared" si="20"/>
        <v>13.31</v>
      </c>
      <c r="AL93" s="9"/>
      <c r="AM93" s="13"/>
    </row>
    <row r="94" spans="1:39" s="16" customFormat="1" ht="13.5" customHeight="1" x14ac:dyDescent="0.15">
      <c r="A94" s="10">
        <v>93</v>
      </c>
      <c r="B94" s="7" t="s">
        <v>6417</v>
      </c>
      <c r="C94" s="70" t="s">
        <v>6418</v>
      </c>
      <c r="D94" s="157">
        <v>3</v>
      </c>
      <c r="E94" s="9">
        <f>ROUND(D94*$AM$3/60,2)</f>
        <v>0.95</v>
      </c>
      <c r="F94" s="157">
        <v>3</v>
      </c>
      <c r="G94" s="9">
        <f t="shared" si="27"/>
        <v>0.95</v>
      </c>
      <c r="H94" s="157"/>
      <c r="I94" s="9"/>
      <c r="J94" s="157"/>
      <c r="K94" s="9"/>
      <c r="L94" s="157"/>
      <c r="M94" s="9"/>
      <c r="N94" s="157"/>
      <c r="O94" s="9"/>
      <c r="P94" s="157"/>
      <c r="Q94" s="9"/>
      <c r="R94" s="157">
        <v>6</v>
      </c>
      <c r="S94" s="9">
        <f>ROUND(R94*$AM$3/60,2)</f>
        <v>1.9</v>
      </c>
      <c r="T94" s="157">
        <v>35</v>
      </c>
      <c r="U94" s="9">
        <f>ROUND(T94*$AM$3/60,2)</f>
        <v>11.08</v>
      </c>
      <c r="V94" s="157">
        <v>6</v>
      </c>
      <c r="W94" s="9">
        <f>ROUND(V94*$AM$3/60,2)</f>
        <v>1.9</v>
      </c>
      <c r="X94" s="157"/>
      <c r="Y94" s="9"/>
      <c r="Z94" s="157">
        <v>35</v>
      </c>
      <c r="AA94" s="9">
        <f>ROUND(Z94*$AM$3/60,2)</f>
        <v>11.08</v>
      </c>
      <c r="AB94" s="157">
        <v>3</v>
      </c>
      <c r="AC94" s="9">
        <f>ROUND(AB94*$AM$3/60,2)</f>
        <v>0.95</v>
      </c>
      <c r="AD94" s="157"/>
      <c r="AE94" s="9"/>
      <c r="AF94" s="157"/>
      <c r="AG94" s="9"/>
      <c r="AH94" s="157">
        <v>3</v>
      </c>
      <c r="AI94" s="9">
        <f t="shared" si="26"/>
        <v>0.95</v>
      </c>
      <c r="AJ94" s="157">
        <f t="shared" si="19"/>
        <v>94</v>
      </c>
      <c r="AK94" s="9">
        <f t="shared" si="20"/>
        <v>29.759999999999998</v>
      </c>
      <c r="AL94" s="9"/>
      <c r="AM94" s="13"/>
    </row>
    <row r="95" spans="1:39" s="16" customFormat="1" ht="13.5" customHeight="1" x14ac:dyDescent="0.15">
      <c r="A95" s="10">
        <v>95</v>
      </c>
      <c r="B95" s="7" t="s">
        <v>6728</v>
      </c>
      <c r="C95" s="70" t="s">
        <v>6729</v>
      </c>
      <c r="D95" s="157">
        <v>3.5</v>
      </c>
      <c r="E95" s="9">
        <f>ROUND(D95*$AM$3/60,2)</f>
        <v>1.1100000000000001</v>
      </c>
      <c r="F95" s="157">
        <v>3.5</v>
      </c>
      <c r="G95" s="9">
        <f t="shared" si="27"/>
        <v>1.1100000000000001</v>
      </c>
      <c r="H95" s="157"/>
      <c r="I95" s="9"/>
      <c r="J95" s="157"/>
      <c r="K95" s="9"/>
      <c r="L95" s="157"/>
      <c r="M95" s="9"/>
      <c r="N95" s="157"/>
      <c r="O95" s="9"/>
      <c r="P95" s="157"/>
      <c r="Q95" s="9"/>
      <c r="R95" s="157">
        <v>10</v>
      </c>
      <c r="S95" s="9">
        <f>ROUND(R95*$AM$3/60,2)</f>
        <v>3.17</v>
      </c>
      <c r="T95" s="157">
        <v>25</v>
      </c>
      <c r="U95" s="9">
        <f>ROUND(T95*$AM$3/60,2)</f>
        <v>7.92</v>
      </c>
      <c r="V95" s="157"/>
      <c r="W95" s="9"/>
      <c r="X95" s="157"/>
      <c r="Y95" s="9"/>
      <c r="Z95" s="157"/>
      <c r="AA95" s="9"/>
      <c r="AB95" s="157">
        <v>3.5</v>
      </c>
      <c r="AC95" s="9">
        <f>ROUND(AB95*$AM$3/60,2)</f>
        <v>1.1100000000000001</v>
      </c>
      <c r="AD95" s="157"/>
      <c r="AE95" s="9"/>
      <c r="AF95" s="157">
        <v>3.5</v>
      </c>
      <c r="AG95" s="9">
        <f>ROUND(AF95*$AM$3/60,2)</f>
        <v>1.1100000000000001</v>
      </c>
      <c r="AH95" s="157">
        <v>3.5</v>
      </c>
      <c r="AI95" s="9">
        <f t="shared" si="26"/>
        <v>1.1100000000000001</v>
      </c>
      <c r="AJ95" s="157">
        <f t="shared" si="19"/>
        <v>52.5</v>
      </c>
      <c r="AK95" s="9">
        <f t="shared" si="20"/>
        <v>16.64</v>
      </c>
      <c r="AL95" s="9"/>
      <c r="AM95" s="13"/>
    </row>
    <row r="96" spans="1:39" s="16" customFormat="1" ht="13.5" customHeight="1" x14ac:dyDescent="0.15">
      <c r="A96" s="10">
        <v>96</v>
      </c>
      <c r="B96" s="7" t="s">
        <v>6806</v>
      </c>
      <c r="C96" s="70" t="s">
        <v>6807</v>
      </c>
      <c r="D96" s="157">
        <v>5</v>
      </c>
      <c r="E96" s="9">
        <f>ROUND(D96*$AM$3/60,2)</f>
        <v>1.58</v>
      </c>
      <c r="F96" s="40">
        <v>4.5</v>
      </c>
      <c r="G96" s="9">
        <f t="shared" si="27"/>
        <v>1.43</v>
      </c>
      <c r="H96" s="157">
        <v>38</v>
      </c>
      <c r="I96" s="9">
        <f>ROUND(H96*$AM$3/60,2)</f>
        <v>12.03</v>
      </c>
      <c r="J96" s="157"/>
      <c r="K96" s="9"/>
      <c r="L96" s="157"/>
      <c r="M96" s="9"/>
      <c r="N96" s="157"/>
      <c r="O96" s="9"/>
      <c r="P96" s="157"/>
      <c r="Q96" s="9"/>
      <c r="R96" s="157"/>
      <c r="S96" s="9"/>
      <c r="T96" s="157"/>
      <c r="U96" s="9"/>
      <c r="V96" s="157"/>
      <c r="W96" s="9"/>
      <c r="X96" s="157"/>
      <c r="Y96" s="9"/>
      <c r="Z96" s="157"/>
      <c r="AA96" s="9"/>
      <c r="AB96" s="157">
        <v>3.5</v>
      </c>
      <c r="AC96" s="9">
        <f>ROUND(AB96*$AM$3/60,2)</f>
        <v>1.1100000000000001</v>
      </c>
      <c r="AD96" s="157"/>
      <c r="AE96" s="9"/>
      <c r="AF96" s="157">
        <v>3.5</v>
      </c>
      <c r="AG96" s="9">
        <f>ROUND(AF96*$AM$3/60,2)</f>
        <v>1.1100000000000001</v>
      </c>
      <c r="AH96" s="157">
        <v>4.5</v>
      </c>
      <c r="AI96" s="9">
        <f t="shared" si="26"/>
        <v>1.43</v>
      </c>
      <c r="AJ96" s="157">
        <f t="shared" si="19"/>
        <v>59</v>
      </c>
      <c r="AK96" s="9">
        <f t="shared" si="20"/>
        <v>18.689999999999998</v>
      </c>
      <c r="AL96" s="9"/>
      <c r="AM96" s="13"/>
    </row>
    <row r="97" spans="1:39" s="16" customFormat="1" ht="13.5" customHeight="1" x14ac:dyDescent="0.15">
      <c r="A97" s="10">
        <v>97</v>
      </c>
      <c r="B97" s="7" t="s">
        <v>6808</v>
      </c>
      <c r="C97" s="70" t="s">
        <v>6809</v>
      </c>
      <c r="D97" s="157"/>
      <c r="E97" s="9"/>
      <c r="F97" s="157"/>
      <c r="G97" s="9"/>
      <c r="H97" s="157">
        <v>11</v>
      </c>
      <c r="I97" s="9">
        <f>ROUND(H97*$AM$3/60,2)</f>
        <v>3.48</v>
      </c>
      <c r="J97" s="157"/>
      <c r="K97" s="9"/>
      <c r="L97" s="157"/>
      <c r="M97" s="9"/>
      <c r="N97" s="157"/>
      <c r="O97" s="9"/>
      <c r="P97" s="157"/>
      <c r="Q97" s="9"/>
      <c r="R97" s="157"/>
      <c r="S97" s="9"/>
      <c r="T97" s="157"/>
      <c r="U97" s="9"/>
      <c r="V97" s="157"/>
      <c r="W97" s="9"/>
      <c r="X97" s="157"/>
      <c r="Y97" s="9"/>
      <c r="Z97" s="157"/>
      <c r="AA97" s="9"/>
      <c r="AB97" s="157"/>
      <c r="AC97" s="9"/>
      <c r="AD97" s="157"/>
      <c r="AE97" s="9"/>
      <c r="AF97" s="157"/>
      <c r="AG97" s="9"/>
      <c r="AH97" s="157"/>
      <c r="AI97" s="9"/>
      <c r="AJ97" s="157">
        <f t="shared" si="19"/>
        <v>11</v>
      </c>
      <c r="AK97" s="9">
        <f t="shared" si="20"/>
        <v>3.48</v>
      </c>
      <c r="AL97" s="9"/>
      <c r="AM97" s="13"/>
    </row>
    <row r="98" spans="1:39" s="16" customFormat="1" ht="13.5" customHeight="1" x14ac:dyDescent="0.15">
      <c r="A98" s="10">
        <v>98</v>
      </c>
      <c r="B98" s="7" t="s">
        <v>961</v>
      </c>
      <c r="C98" s="79" t="s">
        <v>4835</v>
      </c>
      <c r="D98" s="40"/>
      <c r="E98" s="8"/>
      <c r="F98" s="40">
        <v>1.58</v>
      </c>
      <c r="G98" s="8">
        <f>ROUND(F98*$AM$3/60,2)</f>
        <v>0.5</v>
      </c>
      <c r="H98" s="40">
        <v>13.115</v>
      </c>
      <c r="I98" s="8">
        <f>ROUND(H98*$AM$3/60,2)</f>
        <v>4.1500000000000004</v>
      </c>
      <c r="J98" s="40"/>
      <c r="K98" s="8"/>
      <c r="L98" s="40"/>
      <c r="M98" s="8"/>
      <c r="N98" s="157"/>
      <c r="O98" s="22"/>
      <c r="P98" s="157"/>
      <c r="Q98" s="22"/>
      <c r="R98" s="157"/>
      <c r="S98" s="22"/>
      <c r="T98" s="157"/>
      <c r="U98" s="22"/>
      <c r="V98" s="157"/>
      <c r="W98" s="22"/>
      <c r="X98" s="157"/>
      <c r="Y98" s="22"/>
      <c r="Z98" s="157"/>
      <c r="AA98" s="22"/>
      <c r="AB98" s="157">
        <v>1.5</v>
      </c>
      <c r="AC98" s="9">
        <f>ROUND(AB98*$AM$3/60,2)</f>
        <v>0.48</v>
      </c>
      <c r="AD98" s="40"/>
      <c r="AE98" s="8"/>
      <c r="AF98" s="157"/>
      <c r="AG98" s="22"/>
      <c r="AH98" s="157">
        <v>2.5</v>
      </c>
      <c r="AI98" s="9">
        <f t="shared" ref="AI98:AI109" si="28">ROUND(AH98*$AM$3/60,2)</f>
        <v>0.79</v>
      </c>
      <c r="AJ98" s="157">
        <f t="shared" si="19"/>
        <v>18.695</v>
      </c>
      <c r="AK98" s="9">
        <f t="shared" si="20"/>
        <v>5.9200000000000008</v>
      </c>
      <c r="AL98" s="22"/>
      <c r="AM98" s="13"/>
    </row>
    <row r="99" spans="1:39" s="16" customFormat="1" ht="13.5" customHeight="1" x14ac:dyDescent="0.15">
      <c r="A99" s="10">
        <v>99</v>
      </c>
      <c r="B99" s="7" t="s">
        <v>1206</v>
      </c>
      <c r="C99" s="70" t="s">
        <v>6300</v>
      </c>
      <c r="D99" s="157">
        <v>3</v>
      </c>
      <c r="E99" s="9">
        <f>ROUND(D99*$AM$3/60,2)</f>
        <v>0.95</v>
      </c>
      <c r="F99" s="40">
        <v>4.5</v>
      </c>
      <c r="G99" s="9">
        <f>ROUND(F99*$AM$3/60,2)</f>
        <v>1.43</v>
      </c>
      <c r="H99" s="157">
        <v>38</v>
      </c>
      <c r="I99" s="9">
        <f>ROUND(H99*$AM$3/60,2)</f>
        <v>12.03</v>
      </c>
      <c r="J99" s="157"/>
      <c r="K99" s="9"/>
      <c r="L99" s="157"/>
      <c r="M99" s="9"/>
      <c r="N99" s="157"/>
      <c r="O99" s="9"/>
      <c r="P99" s="157"/>
      <c r="Q99" s="9"/>
      <c r="R99" s="157"/>
      <c r="S99" s="9"/>
      <c r="T99" s="157"/>
      <c r="U99" s="9"/>
      <c r="V99" s="157"/>
      <c r="W99" s="9"/>
      <c r="X99" s="157"/>
      <c r="Y99" s="9"/>
      <c r="Z99" s="157"/>
      <c r="AA99" s="9"/>
      <c r="AB99" s="157">
        <v>3.5</v>
      </c>
      <c r="AC99" s="9">
        <f>ROUND(AB99*$AM$3/60,2)</f>
        <v>1.1100000000000001</v>
      </c>
      <c r="AD99" s="157"/>
      <c r="AE99" s="9"/>
      <c r="AF99" s="157">
        <v>3.5</v>
      </c>
      <c r="AG99" s="9">
        <f>ROUND(AF99*$AM$3/60,2)</f>
        <v>1.1100000000000001</v>
      </c>
      <c r="AH99" s="157">
        <v>4.5</v>
      </c>
      <c r="AI99" s="9">
        <f t="shared" si="28"/>
        <v>1.43</v>
      </c>
      <c r="AJ99" s="157">
        <f t="shared" si="19"/>
        <v>57</v>
      </c>
      <c r="AK99" s="9">
        <f t="shared" si="20"/>
        <v>18.059999999999999</v>
      </c>
      <c r="AL99" s="9"/>
      <c r="AM99" s="18"/>
    </row>
    <row r="100" spans="1:39" s="16" customFormat="1" ht="13.5" customHeight="1" x14ac:dyDescent="0.15">
      <c r="A100" s="10">
        <v>100</v>
      </c>
      <c r="B100" s="10" t="s">
        <v>738</v>
      </c>
      <c r="C100" s="70" t="s">
        <v>5158</v>
      </c>
      <c r="D100" s="157"/>
      <c r="E100" s="9"/>
      <c r="F100" s="157">
        <v>1.9705898405082958</v>
      </c>
      <c r="G100" s="9">
        <f>ROUND(F100*$AM$3/60,2)</f>
        <v>0.62</v>
      </c>
      <c r="H100" s="157"/>
      <c r="I100" s="9"/>
      <c r="J100" s="157"/>
      <c r="K100" s="9"/>
      <c r="L100" s="157"/>
      <c r="M100" s="9"/>
      <c r="N100" s="157"/>
      <c r="O100" s="9"/>
      <c r="P100" s="157">
        <v>7.4600901104957016</v>
      </c>
      <c r="Q100" s="9">
        <f>ROUND(P100*$AM$3/60,2)</f>
        <v>2.36</v>
      </c>
      <c r="R100" s="157"/>
      <c r="S100" s="9"/>
      <c r="T100" s="157">
        <v>13.79412888355809</v>
      </c>
      <c r="U100" s="9">
        <f>ROUND(T100*$AM$3/60,2)</f>
        <v>4.37</v>
      </c>
      <c r="V100" s="157"/>
      <c r="W100" s="9"/>
      <c r="X100" s="157"/>
      <c r="Y100" s="9"/>
      <c r="Z100" s="157"/>
      <c r="AA100" s="9"/>
      <c r="AB100" s="157"/>
      <c r="AC100" s="9"/>
      <c r="AD100" s="157"/>
      <c r="AE100" s="9"/>
      <c r="AF100" s="157"/>
      <c r="AG100" s="9"/>
      <c r="AH100" s="157">
        <v>2.6743719264041164</v>
      </c>
      <c r="AI100" s="9">
        <f t="shared" si="28"/>
        <v>0.85</v>
      </c>
      <c r="AJ100" s="157">
        <f t="shared" si="19"/>
        <v>25.899180760966203</v>
      </c>
      <c r="AK100" s="9">
        <f t="shared" si="20"/>
        <v>8.1999999999999993</v>
      </c>
      <c r="AL100" s="9"/>
      <c r="AM100" s="17"/>
    </row>
    <row r="101" spans="1:39" s="16" customFormat="1" ht="13.5" customHeight="1" x14ac:dyDescent="0.15">
      <c r="A101" s="10">
        <v>101</v>
      </c>
      <c r="B101" s="7" t="s">
        <v>6919</v>
      </c>
      <c r="C101" s="70" t="s">
        <v>6920</v>
      </c>
      <c r="D101" s="157">
        <v>4</v>
      </c>
      <c r="E101" s="9">
        <f>ROUND(D101*$AM$3/60,2)</f>
        <v>1.27</v>
      </c>
      <c r="F101" s="157">
        <v>4</v>
      </c>
      <c r="G101" s="9">
        <f>ROUND(F101*$AM$3/60,2)</f>
        <v>1.27</v>
      </c>
      <c r="H101" s="157"/>
      <c r="I101" s="9"/>
      <c r="J101" s="157"/>
      <c r="K101" s="9"/>
      <c r="L101" s="157"/>
      <c r="M101" s="9"/>
      <c r="N101" s="157"/>
      <c r="O101" s="9"/>
      <c r="P101" s="157"/>
      <c r="Q101" s="9"/>
      <c r="R101" s="157">
        <v>7</v>
      </c>
      <c r="S101" s="9">
        <f>ROUND(R101*$AM$3/60,2)</f>
        <v>2.2200000000000002</v>
      </c>
      <c r="T101" s="157">
        <v>28</v>
      </c>
      <c r="U101" s="9">
        <f>ROUND(T101*$AM$3/60,2)</f>
        <v>8.8699999999999992</v>
      </c>
      <c r="V101" s="157">
        <v>10</v>
      </c>
      <c r="W101" s="9">
        <f>ROUND(V101*$AM$3/60,2)</f>
        <v>3.17</v>
      </c>
      <c r="X101" s="157">
        <v>22</v>
      </c>
      <c r="Y101" s="9">
        <f>ROUND(X101*$AM$3/60,2)</f>
        <v>6.97</v>
      </c>
      <c r="Z101" s="157"/>
      <c r="AA101" s="9"/>
      <c r="AB101" s="157"/>
      <c r="AC101" s="9"/>
      <c r="AD101" s="157"/>
      <c r="AE101" s="9"/>
      <c r="AF101" s="157"/>
      <c r="AG101" s="9"/>
      <c r="AH101" s="157">
        <v>4</v>
      </c>
      <c r="AI101" s="9">
        <f t="shared" si="28"/>
        <v>1.27</v>
      </c>
      <c r="AJ101" s="157">
        <f t="shared" si="19"/>
        <v>79</v>
      </c>
      <c r="AK101" s="9">
        <f t="shared" si="20"/>
        <v>25.039999999999996</v>
      </c>
      <c r="AL101" s="9"/>
      <c r="AM101" s="13"/>
    </row>
    <row r="102" spans="1:39" s="16" customFormat="1" ht="13.5" customHeight="1" x14ac:dyDescent="0.15">
      <c r="A102" s="10">
        <v>102</v>
      </c>
      <c r="B102" s="7" t="s">
        <v>6730</v>
      </c>
      <c r="C102" s="70" t="s">
        <v>6731</v>
      </c>
      <c r="D102" s="157">
        <v>3.5</v>
      </c>
      <c r="E102" s="9">
        <f>ROUND(D102*$AM$3/60,2)</f>
        <v>1.1100000000000001</v>
      </c>
      <c r="F102" s="157"/>
      <c r="G102" s="9"/>
      <c r="H102" s="157">
        <v>21.6</v>
      </c>
      <c r="I102" s="9">
        <f t="shared" ref="I102:I107" si="29">ROUND(H102*$AM$3/60,2)</f>
        <v>6.84</v>
      </c>
      <c r="J102" s="157"/>
      <c r="K102" s="9"/>
      <c r="L102" s="157"/>
      <c r="M102" s="9"/>
      <c r="N102" s="157"/>
      <c r="O102" s="9"/>
      <c r="P102" s="157"/>
      <c r="Q102" s="9"/>
      <c r="R102" s="157"/>
      <c r="S102" s="9"/>
      <c r="T102" s="157"/>
      <c r="U102" s="9"/>
      <c r="V102" s="157"/>
      <c r="W102" s="9"/>
      <c r="X102" s="157"/>
      <c r="Y102" s="9"/>
      <c r="Z102" s="157"/>
      <c r="AA102" s="9"/>
      <c r="AB102" s="157">
        <v>3.6</v>
      </c>
      <c r="AC102" s="9">
        <f>ROUND(AB102*$AM$3/60,2)</f>
        <v>1.1399999999999999</v>
      </c>
      <c r="AD102" s="157"/>
      <c r="AE102" s="9"/>
      <c r="AF102" s="157"/>
      <c r="AG102" s="9"/>
      <c r="AH102" s="157">
        <v>5.4</v>
      </c>
      <c r="AI102" s="9">
        <f t="shared" si="28"/>
        <v>1.71</v>
      </c>
      <c r="AJ102" s="157">
        <f t="shared" si="19"/>
        <v>34.1</v>
      </c>
      <c r="AK102" s="9">
        <f t="shared" si="20"/>
        <v>10.8</v>
      </c>
      <c r="AL102" s="9"/>
      <c r="AM102" s="13"/>
    </row>
    <row r="103" spans="1:39" s="16" customFormat="1" ht="13.5" customHeight="1" x14ac:dyDescent="0.15">
      <c r="A103" s="10">
        <v>103</v>
      </c>
      <c r="B103" s="7" t="s">
        <v>6550</v>
      </c>
      <c r="C103" s="70" t="s">
        <v>6551</v>
      </c>
      <c r="D103" s="157">
        <v>5</v>
      </c>
      <c r="E103" s="9">
        <f>ROUND(D103*$AM$3/60,2)</f>
        <v>1.58</v>
      </c>
      <c r="F103" s="40">
        <v>4.5</v>
      </c>
      <c r="G103" s="8">
        <f t="shared" ref="G103:G109" si="30">ROUND(F103*$AM$3/60,2)</f>
        <v>1.43</v>
      </c>
      <c r="H103" s="157">
        <v>38</v>
      </c>
      <c r="I103" s="9">
        <f t="shared" si="29"/>
        <v>12.03</v>
      </c>
      <c r="J103" s="40"/>
      <c r="K103" s="8"/>
      <c r="L103" s="40"/>
      <c r="M103" s="40"/>
      <c r="N103" s="157"/>
      <c r="O103" s="22"/>
      <c r="P103" s="157"/>
      <c r="Q103" s="22"/>
      <c r="R103" s="157"/>
      <c r="S103" s="22"/>
      <c r="T103" s="157"/>
      <c r="U103" s="22"/>
      <c r="V103" s="157"/>
      <c r="W103" s="22"/>
      <c r="X103" s="157"/>
      <c r="Y103" s="22"/>
      <c r="Z103" s="157"/>
      <c r="AA103" s="22"/>
      <c r="AB103" s="157">
        <v>3.5</v>
      </c>
      <c r="AC103" s="9">
        <f>ROUND(AB103*$AM$3/60,2)</f>
        <v>1.1100000000000001</v>
      </c>
      <c r="AD103" s="40"/>
      <c r="AE103" s="40"/>
      <c r="AF103" s="157">
        <v>3.5</v>
      </c>
      <c r="AG103" s="9">
        <f>ROUND(AF103*$AM$3/60,2)</f>
        <v>1.1100000000000001</v>
      </c>
      <c r="AH103" s="157">
        <v>4</v>
      </c>
      <c r="AI103" s="9">
        <f t="shared" si="28"/>
        <v>1.27</v>
      </c>
      <c r="AJ103" s="157">
        <f t="shared" si="19"/>
        <v>58.5</v>
      </c>
      <c r="AK103" s="9">
        <f t="shared" si="20"/>
        <v>18.529999999999998</v>
      </c>
      <c r="AL103" s="9"/>
      <c r="AM103" s="13"/>
    </row>
    <row r="104" spans="1:39" s="16" customFormat="1" ht="13.5" customHeight="1" x14ac:dyDescent="0.15">
      <c r="A104" s="10">
        <v>104</v>
      </c>
      <c r="B104" s="7" t="s">
        <v>7004</v>
      </c>
      <c r="C104" s="70" t="s">
        <v>7005</v>
      </c>
      <c r="D104" s="157">
        <v>5</v>
      </c>
      <c r="E104" s="9">
        <f>ROUND(D104*$AM$3/60,2)</f>
        <v>1.58</v>
      </c>
      <c r="F104" s="40">
        <v>4.5</v>
      </c>
      <c r="G104" s="9">
        <f t="shared" si="30"/>
        <v>1.43</v>
      </c>
      <c r="H104" s="157">
        <v>38</v>
      </c>
      <c r="I104" s="9">
        <f t="shared" si="29"/>
        <v>12.03</v>
      </c>
      <c r="J104" s="157"/>
      <c r="K104" s="9"/>
      <c r="L104" s="157"/>
      <c r="M104" s="9"/>
      <c r="N104" s="157"/>
      <c r="O104" s="9"/>
      <c r="P104" s="157"/>
      <c r="Q104" s="9"/>
      <c r="R104" s="157"/>
      <c r="S104" s="9"/>
      <c r="T104" s="157"/>
      <c r="U104" s="9"/>
      <c r="V104" s="157"/>
      <c r="W104" s="9"/>
      <c r="X104" s="157"/>
      <c r="Y104" s="9"/>
      <c r="Z104" s="157"/>
      <c r="AA104" s="9"/>
      <c r="AB104" s="157">
        <v>3.5</v>
      </c>
      <c r="AC104" s="9">
        <f>ROUND(AB104*$AM$3/60,2)</f>
        <v>1.1100000000000001</v>
      </c>
      <c r="AD104" s="157"/>
      <c r="AE104" s="9"/>
      <c r="AF104" s="157">
        <v>3.5</v>
      </c>
      <c r="AG104" s="9">
        <f>ROUND(AF104*$AM$3/60,2)</f>
        <v>1.1100000000000001</v>
      </c>
      <c r="AH104" s="157">
        <v>4.5</v>
      </c>
      <c r="AI104" s="9">
        <f t="shared" si="28"/>
        <v>1.43</v>
      </c>
      <c r="AJ104" s="157">
        <f t="shared" si="19"/>
        <v>59</v>
      </c>
      <c r="AK104" s="9">
        <f t="shared" si="20"/>
        <v>18.689999999999998</v>
      </c>
      <c r="AL104" s="9"/>
      <c r="AM104" s="13"/>
    </row>
    <row r="105" spans="1:39" s="16" customFormat="1" ht="13.5" customHeight="1" x14ac:dyDescent="0.15">
      <c r="A105" s="10">
        <v>105</v>
      </c>
      <c r="B105" s="10" t="s">
        <v>739</v>
      </c>
      <c r="C105" s="70" t="s">
        <v>740</v>
      </c>
      <c r="D105" s="157"/>
      <c r="E105" s="9"/>
      <c r="F105" s="157">
        <v>2.1870253462134599</v>
      </c>
      <c r="G105" s="9">
        <f t="shared" si="30"/>
        <v>0.69</v>
      </c>
      <c r="H105" s="157">
        <v>15.621609615810391</v>
      </c>
      <c r="I105" s="9">
        <f t="shared" si="29"/>
        <v>4.95</v>
      </c>
      <c r="J105" s="157"/>
      <c r="K105" s="9"/>
      <c r="L105" s="157"/>
      <c r="M105" s="9"/>
      <c r="N105" s="157"/>
      <c r="O105" s="9"/>
      <c r="P105" s="157"/>
      <c r="Q105" s="9"/>
      <c r="R105" s="157"/>
      <c r="S105" s="9"/>
      <c r="T105" s="157"/>
      <c r="U105" s="9"/>
      <c r="V105" s="157"/>
      <c r="W105" s="9"/>
      <c r="X105" s="157"/>
      <c r="Y105" s="9"/>
      <c r="Z105" s="157"/>
      <c r="AA105" s="9"/>
      <c r="AB105" s="157"/>
      <c r="AC105" s="9"/>
      <c r="AD105" s="157"/>
      <c r="AE105" s="9"/>
      <c r="AF105" s="157"/>
      <c r="AG105" s="9"/>
      <c r="AH105" s="157">
        <v>2.968105827003984</v>
      </c>
      <c r="AI105" s="9">
        <f t="shared" si="28"/>
        <v>0.94</v>
      </c>
      <c r="AJ105" s="157">
        <f t="shared" si="19"/>
        <v>20.776740789027837</v>
      </c>
      <c r="AK105" s="9">
        <f t="shared" si="20"/>
        <v>6.58</v>
      </c>
      <c r="AL105" s="9"/>
      <c r="AM105" s="17"/>
    </row>
    <row r="106" spans="1:39" s="16" customFormat="1" ht="13.5" customHeight="1" x14ac:dyDescent="0.15">
      <c r="A106" s="10">
        <v>106</v>
      </c>
      <c r="B106" s="7" t="s">
        <v>2913</v>
      </c>
      <c r="C106" s="70" t="s">
        <v>2914</v>
      </c>
      <c r="D106" s="157">
        <v>3</v>
      </c>
      <c r="E106" s="9">
        <f t="shared" ref="E106:E109" si="31">ROUND(D106*$AM$3/60,2)</f>
        <v>0.95</v>
      </c>
      <c r="F106" s="157">
        <v>3</v>
      </c>
      <c r="G106" s="9">
        <f t="shared" si="30"/>
        <v>0.95</v>
      </c>
      <c r="H106" s="157">
        <v>25</v>
      </c>
      <c r="I106" s="9">
        <f t="shared" si="29"/>
        <v>7.92</v>
      </c>
      <c r="J106" s="157"/>
      <c r="K106" s="9"/>
      <c r="L106" s="157"/>
      <c r="M106" s="9"/>
      <c r="N106" s="157"/>
      <c r="O106" s="9"/>
      <c r="P106" s="157"/>
      <c r="Q106" s="9"/>
      <c r="R106" s="157"/>
      <c r="S106" s="9"/>
      <c r="T106" s="157"/>
      <c r="U106" s="9"/>
      <c r="V106" s="157"/>
      <c r="W106" s="9"/>
      <c r="X106" s="157"/>
      <c r="Y106" s="9"/>
      <c r="Z106" s="157"/>
      <c r="AA106" s="9"/>
      <c r="AB106" s="157">
        <v>3</v>
      </c>
      <c r="AC106" s="9">
        <f>ROUND(AB106*$AM$3/60,2)</f>
        <v>0.95</v>
      </c>
      <c r="AD106" s="157"/>
      <c r="AE106" s="9"/>
      <c r="AF106" s="157">
        <v>3</v>
      </c>
      <c r="AG106" s="9">
        <f>ROUND(AF106*$AM$3/60,2)</f>
        <v>0.95</v>
      </c>
      <c r="AH106" s="157">
        <v>3</v>
      </c>
      <c r="AI106" s="9">
        <f t="shared" si="28"/>
        <v>0.95</v>
      </c>
      <c r="AJ106" s="157">
        <f t="shared" si="19"/>
        <v>40</v>
      </c>
      <c r="AK106" s="9">
        <f t="shared" si="20"/>
        <v>12.669999999999998</v>
      </c>
      <c r="AL106" s="9"/>
      <c r="AM106" s="13"/>
    </row>
    <row r="107" spans="1:39" s="16" customFormat="1" ht="13.5" customHeight="1" x14ac:dyDescent="0.15">
      <c r="A107" s="10">
        <v>107</v>
      </c>
      <c r="B107" s="7" t="s">
        <v>6810</v>
      </c>
      <c r="C107" s="70" t="s">
        <v>6811</v>
      </c>
      <c r="D107" s="157">
        <v>4.5</v>
      </c>
      <c r="E107" s="9">
        <f t="shared" si="31"/>
        <v>1.43</v>
      </c>
      <c r="F107" s="40">
        <v>4.5</v>
      </c>
      <c r="G107" s="9">
        <f t="shared" si="30"/>
        <v>1.43</v>
      </c>
      <c r="H107" s="157">
        <v>38</v>
      </c>
      <c r="I107" s="9">
        <f t="shared" si="29"/>
        <v>12.03</v>
      </c>
      <c r="J107" s="157"/>
      <c r="K107" s="9"/>
      <c r="L107" s="157"/>
      <c r="M107" s="9"/>
      <c r="N107" s="157"/>
      <c r="O107" s="9"/>
      <c r="P107" s="157"/>
      <c r="Q107" s="9"/>
      <c r="R107" s="157"/>
      <c r="S107" s="9"/>
      <c r="T107" s="157"/>
      <c r="U107" s="9"/>
      <c r="V107" s="157"/>
      <c r="W107" s="9"/>
      <c r="X107" s="157"/>
      <c r="Y107" s="9"/>
      <c r="Z107" s="157"/>
      <c r="AA107" s="9"/>
      <c r="AB107" s="157">
        <v>3.5</v>
      </c>
      <c r="AC107" s="9">
        <f>ROUND(AB107*$AM$3/60,2)</f>
        <v>1.1100000000000001</v>
      </c>
      <c r="AD107" s="157"/>
      <c r="AE107" s="9"/>
      <c r="AF107" s="157">
        <v>3.5</v>
      </c>
      <c r="AG107" s="9">
        <f>ROUND(AF107*$AM$3/60,2)</f>
        <v>1.1100000000000001</v>
      </c>
      <c r="AH107" s="157">
        <v>4.5</v>
      </c>
      <c r="AI107" s="9">
        <f t="shared" si="28"/>
        <v>1.43</v>
      </c>
      <c r="AJ107" s="157">
        <f t="shared" si="19"/>
        <v>58.5</v>
      </c>
      <c r="AK107" s="9">
        <f t="shared" si="20"/>
        <v>18.54</v>
      </c>
      <c r="AL107" s="9"/>
      <c r="AM107" s="13"/>
    </row>
    <row r="108" spans="1:39" s="16" customFormat="1" ht="13.5" customHeight="1" x14ac:dyDescent="0.15">
      <c r="A108" s="10">
        <v>110</v>
      </c>
      <c r="B108" s="20" t="s">
        <v>4117</v>
      </c>
      <c r="C108" s="70" t="s">
        <v>4118</v>
      </c>
      <c r="D108" s="157">
        <v>5</v>
      </c>
      <c r="E108" s="9">
        <f t="shared" si="31"/>
        <v>1.58</v>
      </c>
      <c r="F108" s="157">
        <v>3</v>
      </c>
      <c r="G108" s="22">
        <f t="shared" si="30"/>
        <v>0.95</v>
      </c>
      <c r="H108" s="157"/>
      <c r="I108" s="22"/>
      <c r="J108" s="157"/>
      <c r="K108" s="22"/>
      <c r="L108" s="157"/>
      <c r="M108" s="22"/>
      <c r="N108" s="157"/>
      <c r="O108" s="22"/>
      <c r="P108" s="157"/>
      <c r="Q108" s="22"/>
      <c r="R108" s="157"/>
      <c r="S108" s="22"/>
      <c r="T108" s="157">
        <v>35</v>
      </c>
      <c r="U108" s="9">
        <f>ROUND(T108*$AM$3/60,2)</f>
        <v>11.08</v>
      </c>
      <c r="V108" s="157"/>
      <c r="W108" s="22"/>
      <c r="X108" s="157"/>
      <c r="Y108" s="22"/>
      <c r="Z108" s="157"/>
      <c r="AA108" s="22"/>
      <c r="AB108" s="157">
        <v>3</v>
      </c>
      <c r="AC108" s="8">
        <f>ROUND(AB108*$AM$3/60,2)</f>
        <v>0.95</v>
      </c>
      <c r="AD108" s="157"/>
      <c r="AE108" s="22"/>
      <c r="AF108" s="157"/>
      <c r="AG108" s="22"/>
      <c r="AH108" s="157">
        <v>3.5</v>
      </c>
      <c r="AI108" s="9">
        <f t="shared" si="28"/>
        <v>1.1100000000000001</v>
      </c>
      <c r="AJ108" s="157">
        <f t="shared" si="19"/>
        <v>49.5</v>
      </c>
      <c r="AK108" s="9">
        <f t="shared" si="20"/>
        <v>15.669999999999998</v>
      </c>
      <c r="AL108" s="9"/>
      <c r="AM108" s="13"/>
    </row>
    <row r="109" spans="1:39" s="16" customFormat="1" ht="13.5" customHeight="1" x14ac:dyDescent="0.15">
      <c r="A109" s="10">
        <v>111</v>
      </c>
      <c r="B109" s="7" t="s">
        <v>7006</v>
      </c>
      <c r="C109" s="70" t="s">
        <v>7007</v>
      </c>
      <c r="D109" s="157">
        <v>5</v>
      </c>
      <c r="E109" s="9">
        <f t="shared" si="31"/>
        <v>1.58</v>
      </c>
      <c r="F109" s="40">
        <v>4.5</v>
      </c>
      <c r="G109" s="9">
        <f t="shared" si="30"/>
        <v>1.43</v>
      </c>
      <c r="H109" s="157">
        <v>38</v>
      </c>
      <c r="I109" s="9">
        <f t="shared" ref="I109:I120" si="32">ROUND(H109*$AM$3/60,2)</f>
        <v>12.03</v>
      </c>
      <c r="J109" s="157"/>
      <c r="K109" s="9"/>
      <c r="L109" s="157"/>
      <c r="M109" s="9"/>
      <c r="N109" s="157"/>
      <c r="O109" s="9"/>
      <c r="P109" s="157"/>
      <c r="Q109" s="9"/>
      <c r="R109" s="157"/>
      <c r="S109" s="9"/>
      <c r="T109" s="157"/>
      <c r="U109" s="9"/>
      <c r="V109" s="157"/>
      <c r="W109" s="9"/>
      <c r="X109" s="157"/>
      <c r="Y109" s="9"/>
      <c r="Z109" s="157"/>
      <c r="AA109" s="9"/>
      <c r="AB109" s="157">
        <v>3.5</v>
      </c>
      <c r="AC109" s="9">
        <f>ROUND(AB109*$AM$3/60,2)</f>
        <v>1.1100000000000001</v>
      </c>
      <c r="AD109" s="157"/>
      <c r="AE109" s="9"/>
      <c r="AF109" s="157">
        <v>3.5</v>
      </c>
      <c r="AG109" s="9">
        <f>ROUND(AF109*$AM$3/60,2)</f>
        <v>1.1100000000000001</v>
      </c>
      <c r="AH109" s="157">
        <v>4.5</v>
      </c>
      <c r="AI109" s="9">
        <f t="shared" si="28"/>
        <v>1.43</v>
      </c>
      <c r="AJ109" s="157">
        <f t="shared" si="19"/>
        <v>59</v>
      </c>
      <c r="AK109" s="9">
        <f t="shared" si="20"/>
        <v>18.689999999999998</v>
      </c>
      <c r="AL109" s="9"/>
      <c r="AM109" s="13"/>
    </row>
    <row r="110" spans="1:39" s="16" customFormat="1" ht="13.5" customHeight="1" x14ac:dyDescent="0.15">
      <c r="A110" s="10">
        <v>112</v>
      </c>
      <c r="B110" s="7" t="s">
        <v>4258</v>
      </c>
      <c r="C110" s="70" t="s">
        <v>4259</v>
      </c>
      <c r="D110" s="157"/>
      <c r="E110" s="9"/>
      <c r="F110" s="157"/>
      <c r="G110" s="9"/>
      <c r="H110" s="157">
        <v>8.75</v>
      </c>
      <c r="I110" s="9">
        <f t="shared" si="32"/>
        <v>2.77</v>
      </c>
      <c r="J110" s="157"/>
      <c r="K110" s="9"/>
      <c r="L110" s="157"/>
      <c r="M110" s="9"/>
      <c r="N110" s="157"/>
      <c r="O110" s="9"/>
      <c r="P110" s="157"/>
      <c r="Q110" s="9"/>
      <c r="R110" s="157"/>
      <c r="S110" s="9"/>
      <c r="T110" s="157"/>
      <c r="U110" s="9"/>
      <c r="V110" s="157"/>
      <c r="W110" s="9"/>
      <c r="X110" s="157"/>
      <c r="Y110" s="9"/>
      <c r="Z110" s="157"/>
      <c r="AA110" s="9"/>
      <c r="AB110" s="157"/>
      <c r="AC110" s="9"/>
      <c r="AD110" s="157"/>
      <c r="AE110" s="9"/>
      <c r="AF110" s="157"/>
      <c r="AG110" s="9"/>
      <c r="AH110" s="157"/>
      <c r="AI110" s="9"/>
      <c r="AJ110" s="157">
        <f t="shared" si="19"/>
        <v>8.75</v>
      </c>
      <c r="AK110" s="9">
        <f t="shared" si="20"/>
        <v>2.77</v>
      </c>
      <c r="AL110" s="9"/>
      <c r="AM110" s="13"/>
    </row>
    <row r="111" spans="1:39" s="16" customFormat="1" ht="13.5" customHeight="1" x14ac:dyDescent="0.15">
      <c r="A111" s="10">
        <v>113</v>
      </c>
      <c r="B111" s="7" t="s">
        <v>6734</v>
      </c>
      <c r="C111" s="70" t="s">
        <v>6735</v>
      </c>
      <c r="D111" s="157"/>
      <c r="E111" s="9"/>
      <c r="F111" s="157"/>
      <c r="G111" s="9"/>
      <c r="H111" s="157">
        <v>8.5</v>
      </c>
      <c r="I111" s="9">
        <f t="shared" si="32"/>
        <v>2.69</v>
      </c>
      <c r="J111" s="157"/>
      <c r="K111" s="9"/>
      <c r="L111" s="157"/>
      <c r="M111" s="9"/>
      <c r="N111" s="157"/>
      <c r="O111" s="9"/>
      <c r="P111" s="157"/>
      <c r="Q111" s="9"/>
      <c r="R111" s="157"/>
      <c r="S111" s="9"/>
      <c r="T111" s="157"/>
      <c r="U111" s="9"/>
      <c r="V111" s="157"/>
      <c r="W111" s="9"/>
      <c r="X111" s="157"/>
      <c r="Y111" s="9"/>
      <c r="Z111" s="157"/>
      <c r="AA111" s="9"/>
      <c r="AB111" s="157"/>
      <c r="AC111" s="9"/>
      <c r="AD111" s="157"/>
      <c r="AE111" s="9"/>
      <c r="AF111" s="157"/>
      <c r="AG111" s="9"/>
      <c r="AH111" s="157"/>
      <c r="AI111" s="9"/>
      <c r="AJ111" s="157">
        <f t="shared" si="19"/>
        <v>8.5</v>
      </c>
      <c r="AK111" s="9">
        <f t="shared" si="20"/>
        <v>2.69</v>
      </c>
      <c r="AL111" s="9"/>
      <c r="AM111" s="13"/>
    </row>
    <row r="112" spans="1:39" s="16" customFormat="1" ht="13.5" customHeight="1" x14ac:dyDescent="0.15">
      <c r="A112" s="10">
        <v>114</v>
      </c>
      <c r="B112" s="7" t="s">
        <v>1229</v>
      </c>
      <c r="C112" s="70" t="s">
        <v>6600</v>
      </c>
      <c r="D112" s="157">
        <v>5</v>
      </c>
      <c r="E112" s="9">
        <f>ROUND(D112*$AM$3/60,2)</f>
        <v>1.58</v>
      </c>
      <c r="F112" s="40">
        <v>4.5</v>
      </c>
      <c r="G112" s="9">
        <f>ROUND(F112*$AM$3/60,2)</f>
        <v>1.43</v>
      </c>
      <c r="H112" s="157">
        <v>38</v>
      </c>
      <c r="I112" s="9">
        <f t="shared" si="32"/>
        <v>12.03</v>
      </c>
      <c r="J112" s="157"/>
      <c r="K112" s="9"/>
      <c r="L112" s="157"/>
      <c r="M112" s="9"/>
      <c r="N112" s="157"/>
      <c r="O112" s="9"/>
      <c r="P112" s="157"/>
      <c r="Q112" s="9"/>
      <c r="R112" s="157"/>
      <c r="S112" s="9"/>
      <c r="T112" s="157"/>
      <c r="U112" s="9"/>
      <c r="V112" s="157"/>
      <c r="W112" s="9"/>
      <c r="X112" s="157"/>
      <c r="Y112" s="9"/>
      <c r="Z112" s="157"/>
      <c r="AA112" s="9"/>
      <c r="AB112" s="157">
        <v>3.5</v>
      </c>
      <c r="AC112" s="9">
        <f t="shared" ref="AC112:AC117" si="33">ROUND(AB112*$AM$3/60,2)</f>
        <v>1.1100000000000001</v>
      </c>
      <c r="AD112" s="157"/>
      <c r="AE112" s="9"/>
      <c r="AF112" s="157">
        <v>3.5</v>
      </c>
      <c r="AG112" s="9">
        <f>ROUND(AF112*$AM$3/60,2)</f>
        <v>1.1100000000000001</v>
      </c>
      <c r="AH112" s="157">
        <v>4.5</v>
      </c>
      <c r="AI112" s="9">
        <f t="shared" ref="AI112:AI117" si="34">ROUND(AH112*$AM$3/60,2)</f>
        <v>1.43</v>
      </c>
      <c r="AJ112" s="157">
        <f t="shared" si="19"/>
        <v>59</v>
      </c>
      <c r="AK112" s="9">
        <f t="shared" si="20"/>
        <v>18.689999999999998</v>
      </c>
      <c r="AL112" s="9"/>
      <c r="AM112" s="17"/>
    </row>
    <row r="113" spans="1:39" s="16" customFormat="1" ht="13.5" customHeight="1" x14ac:dyDescent="0.15">
      <c r="A113" s="10">
        <v>115</v>
      </c>
      <c r="B113" s="7" t="s">
        <v>1297</v>
      </c>
      <c r="C113" s="70" t="s">
        <v>1298</v>
      </c>
      <c r="D113" s="157">
        <v>5</v>
      </c>
      <c r="E113" s="9">
        <f>ROUND(D113*$AM$3/60,2)</f>
        <v>1.58</v>
      </c>
      <c r="F113" s="40">
        <v>4.5</v>
      </c>
      <c r="G113" s="9">
        <f>ROUND(F113*$AM$3/60,2)</f>
        <v>1.43</v>
      </c>
      <c r="H113" s="157">
        <v>38</v>
      </c>
      <c r="I113" s="9">
        <f t="shared" si="32"/>
        <v>12.03</v>
      </c>
      <c r="J113" s="157"/>
      <c r="K113" s="9"/>
      <c r="L113" s="157"/>
      <c r="M113" s="9"/>
      <c r="N113" s="157"/>
      <c r="O113" s="9"/>
      <c r="P113" s="157"/>
      <c r="Q113" s="9"/>
      <c r="R113" s="157"/>
      <c r="S113" s="9"/>
      <c r="T113" s="157"/>
      <c r="U113" s="9"/>
      <c r="V113" s="157"/>
      <c r="W113" s="9"/>
      <c r="X113" s="157"/>
      <c r="Y113" s="9"/>
      <c r="Z113" s="157"/>
      <c r="AA113" s="9"/>
      <c r="AB113" s="157">
        <v>3.5</v>
      </c>
      <c r="AC113" s="9">
        <f t="shared" si="33"/>
        <v>1.1100000000000001</v>
      </c>
      <c r="AD113" s="157"/>
      <c r="AE113" s="9"/>
      <c r="AF113" s="157">
        <v>3.5</v>
      </c>
      <c r="AG113" s="9">
        <f>ROUND(AF113*$AM$3/60,2)</f>
        <v>1.1100000000000001</v>
      </c>
      <c r="AH113" s="157">
        <v>4.5</v>
      </c>
      <c r="AI113" s="9">
        <f t="shared" si="34"/>
        <v>1.43</v>
      </c>
      <c r="AJ113" s="157">
        <f t="shared" si="19"/>
        <v>59</v>
      </c>
      <c r="AK113" s="9">
        <f t="shared" si="20"/>
        <v>18.689999999999998</v>
      </c>
      <c r="AL113" s="9"/>
      <c r="AM113" s="17"/>
    </row>
    <row r="114" spans="1:39" s="16" customFormat="1" ht="13.5" customHeight="1" x14ac:dyDescent="0.15">
      <c r="A114" s="10">
        <v>116</v>
      </c>
      <c r="B114" s="10" t="s">
        <v>741</v>
      </c>
      <c r="C114" s="70" t="s">
        <v>4843</v>
      </c>
      <c r="D114" s="157"/>
      <c r="E114" s="9"/>
      <c r="F114" s="157"/>
      <c r="G114" s="9"/>
      <c r="H114" s="157">
        <v>4.9000000000000004</v>
      </c>
      <c r="I114" s="9">
        <f t="shared" si="32"/>
        <v>1.55</v>
      </c>
      <c r="J114" s="157"/>
      <c r="K114" s="9"/>
      <c r="L114" s="157"/>
      <c r="M114" s="9"/>
      <c r="N114" s="157"/>
      <c r="O114" s="9"/>
      <c r="P114" s="157"/>
      <c r="Q114" s="9"/>
      <c r="R114" s="157"/>
      <c r="S114" s="9"/>
      <c r="T114" s="157"/>
      <c r="U114" s="9"/>
      <c r="V114" s="157"/>
      <c r="W114" s="9"/>
      <c r="X114" s="157"/>
      <c r="Y114" s="9"/>
      <c r="Z114" s="157"/>
      <c r="AA114" s="9"/>
      <c r="AB114" s="157">
        <v>2</v>
      </c>
      <c r="AC114" s="9">
        <f t="shared" si="33"/>
        <v>0.63</v>
      </c>
      <c r="AD114" s="157"/>
      <c r="AE114" s="9"/>
      <c r="AF114" s="157"/>
      <c r="AG114" s="9"/>
      <c r="AH114" s="157">
        <v>3</v>
      </c>
      <c r="AI114" s="9">
        <f t="shared" si="34"/>
        <v>0.95</v>
      </c>
      <c r="AJ114" s="157">
        <f t="shared" si="19"/>
        <v>9.9</v>
      </c>
      <c r="AK114" s="9">
        <f t="shared" si="20"/>
        <v>3.13</v>
      </c>
      <c r="AL114" s="9"/>
      <c r="AM114" s="17"/>
    </row>
    <row r="115" spans="1:39" s="16" customFormat="1" ht="13.5" customHeight="1" x14ac:dyDescent="0.15">
      <c r="A115" s="10">
        <v>117</v>
      </c>
      <c r="B115" s="7" t="s">
        <v>3930</v>
      </c>
      <c r="C115" s="70" t="s">
        <v>3931</v>
      </c>
      <c r="D115" s="157"/>
      <c r="E115" s="9"/>
      <c r="F115" s="157">
        <v>3</v>
      </c>
      <c r="G115" s="9">
        <f>ROUND(F115*$AM$3/60,2)</f>
        <v>0.95</v>
      </c>
      <c r="H115" s="157">
        <v>18</v>
      </c>
      <c r="I115" s="9">
        <f t="shared" si="32"/>
        <v>5.7</v>
      </c>
      <c r="J115" s="157"/>
      <c r="K115" s="9"/>
      <c r="L115" s="157"/>
      <c r="M115" s="9"/>
      <c r="N115" s="157"/>
      <c r="O115" s="9"/>
      <c r="P115" s="157"/>
      <c r="Q115" s="9"/>
      <c r="R115" s="157"/>
      <c r="S115" s="9"/>
      <c r="T115" s="157"/>
      <c r="U115" s="9"/>
      <c r="V115" s="157"/>
      <c r="W115" s="9"/>
      <c r="X115" s="157"/>
      <c r="Y115" s="9"/>
      <c r="Z115" s="157"/>
      <c r="AA115" s="9"/>
      <c r="AB115" s="157">
        <v>3</v>
      </c>
      <c r="AC115" s="9">
        <f t="shared" si="33"/>
        <v>0.95</v>
      </c>
      <c r="AD115" s="157"/>
      <c r="AE115" s="9"/>
      <c r="AF115" s="157"/>
      <c r="AG115" s="9"/>
      <c r="AH115" s="157">
        <v>3</v>
      </c>
      <c r="AI115" s="9">
        <f t="shared" si="34"/>
        <v>0.95</v>
      </c>
      <c r="AJ115" s="157">
        <f t="shared" si="19"/>
        <v>27</v>
      </c>
      <c r="AK115" s="9">
        <f t="shared" si="20"/>
        <v>8.5500000000000007</v>
      </c>
      <c r="AL115" s="9"/>
      <c r="AM115" s="13"/>
    </row>
    <row r="116" spans="1:39" s="16" customFormat="1" ht="13.5" customHeight="1" x14ac:dyDescent="0.15">
      <c r="A116" s="10">
        <v>118</v>
      </c>
      <c r="B116" s="7" t="s">
        <v>6812</v>
      </c>
      <c r="C116" s="70" t="s">
        <v>6813</v>
      </c>
      <c r="D116" s="157">
        <v>4.5</v>
      </c>
      <c r="E116" s="9">
        <f>ROUND(D116*$AM$3/60,2)</f>
        <v>1.43</v>
      </c>
      <c r="F116" s="40">
        <v>4.5</v>
      </c>
      <c r="G116" s="9">
        <f>ROUND(F116*$AM$3/60,2)</f>
        <v>1.43</v>
      </c>
      <c r="H116" s="157">
        <v>38</v>
      </c>
      <c r="I116" s="9">
        <f t="shared" si="32"/>
        <v>12.03</v>
      </c>
      <c r="J116" s="157"/>
      <c r="K116" s="9"/>
      <c r="L116" s="157"/>
      <c r="M116" s="9"/>
      <c r="N116" s="157"/>
      <c r="O116" s="9"/>
      <c r="P116" s="157"/>
      <c r="Q116" s="9"/>
      <c r="R116" s="157"/>
      <c r="S116" s="9"/>
      <c r="T116" s="157"/>
      <c r="U116" s="9"/>
      <c r="V116" s="157"/>
      <c r="W116" s="9"/>
      <c r="X116" s="157"/>
      <c r="Y116" s="9"/>
      <c r="Z116" s="157"/>
      <c r="AA116" s="9"/>
      <c r="AB116" s="157">
        <v>3.5</v>
      </c>
      <c r="AC116" s="9">
        <f t="shared" si="33"/>
        <v>1.1100000000000001</v>
      </c>
      <c r="AD116" s="157"/>
      <c r="AE116" s="9"/>
      <c r="AF116" s="157">
        <v>3.5</v>
      </c>
      <c r="AG116" s="9">
        <f>ROUND(AF116*$AM$3/60,2)</f>
        <v>1.1100000000000001</v>
      </c>
      <c r="AH116" s="157">
        <v>4.5</v>
      </c>
      <c r="AI116" s="9">
        <f t="shared" si="34"/>
        <v>1.43</v>
      </c>
      <c r="AJ116" s="157">
        <f t="shared" si="19"/>
        <v>58.5</v>
      </c>
      <c r="AK116" s="9">
        <f t="shared" si="20"/>
        <v>18.54</v>
      </c>
      <c r="AL116" s="9"/>
      <c r="AM116" s="13"/>
    </row>
    <row r="117" spans="1:39" s="16" customFormat="1" ht="13.5" customHeight="1" x14ac:dyDescent="0.15">
      <c r="A117" s="10">
        <v>119</v>
      </c>
      <c r="B117" s="7" t="s">
        <v>6923</v>
      </c>
      <c r="C117" s="70" t="s">
        <v>6924</v>
      </c>
      <c r="D117" s="157">
        <v>5</v>
      </c>
      <c r="E117" s="9">
        <f>ROUND(D117*$AM$3/60,2)</f>
        <v>1.58</v>
      </c>
      <c r="F117" s="157"/>
      <c r="G117" s="9"/>
      <c r="H117" s="157">
        <v>21.6</v>
      </c>
      <c r="I117" s="9">
        <f t="shared" si="32"/>
        <v>6.84</v>
      </c>
      <c r="J117" s="157"/>
      <c r="K117" s="9"/>
      <c r="L117" s="157"/>
      <c r="M117" s="9"/>
      <c r="N117" s="157"/>
      <c r="O117" s="9"/>
      <c r="P117" s="157"/>
      <c r="Q117" s="9"/>
      <c r="R117" s="157"/>
      <c r="S117" s="9"/>
      <c r="T117" s="157"/>
      <c r="U117" s="9"/>
      <c r="V117" s="157"/>
      <c r="W117" s="9"/>
      <c r="X117" s="157"/>
      <c r="Y117" s="9"/>
      <c r="Z117" s="157"/>
      <c r="AA117" s="9"/>
      <c r="AB117" s="157">
        <v>3.6</v>
      </c>
      <c r="AC117" s="9">
        <f t="shared" si="33"/>
        <v>1.1399999999999999</v>
      </c>
      <c r="AD117" s="157"/>
      <c r="AE117" s="9"/>
      <c r="AF117" s="157"/>
      <c r="AG117" s="9"/>
      <c r="AH117" s="157">
        <v>5.4</v>
      </c>
      <c r="AI117" s="9">
        <f t="shared" si="34"/>
        <v>1.71</v>
      </c>
      <c r="AJ117" s="157">
        <f t="shared" si="19"/>
        <v>35.6</v>
      </c>
      <c r="AK117" s="9">
        <f t="shared" si="20"/>
        <v>11.27</v>
      </c>
      <c r="AL117" s="9"/>
      <c r="AM117" s="13"/>
    </row>
    <row r="118" spans="1:39" s="16" customFormat="1" ht="13.5" customHeight="1" x14ac:dyDescent="0.15">
      <c r="A118" s="10">
        <v>120</v>
      </c>
      <c r="B118" s="7" t="s">
        <v>511</v>
      </c>
      <c r="C118" s="70" t="s">
        <v>7344</v>
      </c>
      <c r="D118" s="157"/>
      <c r="E118" s="9"/>
      <c r="F118" s="157"/>
      <c r="G118" s="9"/>
      <c r="H118" s="157">
        <v>8.4499999999999993</v>
      </c>
      <c r="I118" s="9">
        <f t="shared" si="32"/>
        <v>2.68</v>
      </c>
      <c r="J118" s="157"/>
      <c r="K118" s="9"/>
      <c r="L118" s="157"/>
      <c r="M118" s="9"/>
      <c r="N118" s="157"/>
      <c r="O118" s="9"/>
      <c r="P118" s="157"/>
      <c r="Q118" s="9"/>
      <c r="R118" s="157"/>
      <c r="S118" s="9"/>
      <c r="T118" s="157"/>
      <c r="U118" s="9"/>
      <c r="V118" s="157"/>
      <c r="W118" s="9"/>
      <c r="X118" s="157"/>
      <c r="Y118" s="9"/>
      <c r="Z118" s="157"/>
      <c r="AA118" s="9"/>
      <c r="AB118" s="157"/>
      <c r="AC118" s="9"/>
      <c r="AD118" s="157"/>
      <c r="AE118" s="9"/>
      <c r="AF118" s="157"/>
      <c r="AG118" s="9"/>
      <c r="AH118" s="157"/>
      <c r="AI118" s="9"/>
      <c r="AJ118" s="157">
        <f t="shared" si="19"/>
        <v>8.4499999999999993</v>
      </c>
      <c r="AK118" s="9">
        <f t="shared" si="20"/>
        <v>2.68</v>
      </c>
      <c r="AL118" s="9"/>
      <c r="AM118" s="13"/>
    </row>
    <row r="119" spans="1:39" s="16" customFormat="1" ht="13.5" customHeight="1" x14ac:dyDescent="0.15">
      <c r="A119" s="10">
        <v>121</v>
      </c>
      <c r="B119" s="7" t="s">
        <v>967</v>
      </c>
      <c r="C119" s="79" t="s">
        <v>4836</v>
      </c>
      <c r="D119" s="40"/>
      <c r="E119" s="8"/>
      <c r="F119" s="40">
        <v>1.58</v>
      </c>
      <c r="G119" s="8">
        <f t="shared" ref="G119:G125" si="35">ROUND(F119*$AM$3/60,2)</f>
        <v>0.5</v>
      </c>
      <c r="H119" s="40">
        <v>12.770999999999999</v>
      </c>
      <c r="I119" s="8">
        <f t="shared" si="32"/>
        <v>4.04</v>
      </c>
      <c r="J119" s="40"/>
      <c r="K119" s="8"/>
      <c r="L119" s="40"/>
      <c r="M119" s="8"/>
      <c r="N119" s="157"/>
      <c r="O119" s="22"/>
      <c r="P119" s="157"/>
      <c r="Q119" s="22"/>
      <c r="R119" s="157"/>
      <c r="S119" s="22"/>
      <c r="T119" s="157"/>
      <c r="U119" s="22"/>
      <c r="V119" s="157"/>
      <c r="W119" s="22"/>
      <c r="X119" s="157"/>
      <c r="Y119" s="22"/>
      <c r="Z119" s="157"/>
      <c r="AA119" s="22"/>
      <c r="AB119" s="157">
        <v>1.5</v>
      </c>
      <c r="AC119" s="9">
        <f>ROUND(AB119*$AM$3/60,2)</f>
        <v>0.48</v>
      </c>
      <c r="AD119" s="40"/>
      <c r="AE119" s="8"/>
      <c r="AF119" s="157"/>
      <c r="AG119" s="22"/>
      <c r="AH119" s="157">
        <v>2.5</v>
      </c>
      <c r="AI119" s="9">
        <f t="shared" ref="AI119:AI125" si="36">ROUND(AH119*$AM$3/60,2)</f>
        <v>0.79</v>
      </c>
      <c r="AJ119" s="157">
        <f t="shared" si="19"/>
        <v>18.350999999999999</v>
      </c>
      <c r="AK119" s="9">
        <f t="shared" si="20"/>
        <v>5.81</v>
      </c>
      <c r="AL119" s="22"/>
      <c r="AM119" s="13"/>
    </row>
    <row r="120" spans="1:39" s="16" customFormat="1" ht="13.5" customHeight="1" x14ac:dyDescent="0.15">
      <c r="A120" s="10">
        <v>122</v>
      </c>
      <c r="B120" s="7" t="s">
        <v>1210</v>
      </c>
      <c r="C120" s="70" t="s">
        <v>1211</v>
      </c>
      <c r="D120" s="40">
        <v>5</v>
      </c>
      <c r="E120" s="8">
        <f>ROUND(D120*$AM$3/60,2)</f>
        <v>1.58</v>
      </c>
      <c r="F120" s="40">
        <v>4.5</v>
      </c>
      <c r="G120" s="8">
        <f t="shared" si="35"/>
        <v>1.43</v>
      </c>
      <c r="H120" s="40">
        <v>38</v>
      </c>
      <c r="I120" s="8">
        <f t="shared" si="32"/>
        <v>12.03</v>
      </c>
      <c r="J120" s="40"/>
      <c r="K120" s="8"/>
      <c r="L120" s="40"/>
      <c r="M120" s="8"/>
      <c r="N120" s="157"/>
      <c r="O120" s="22"/>
      <c r="P120" s="157"/>
      <c r="Q120" s="22"/>
      <c r="R120" s="157"/>
      <c r="S120" s="22"/>
      <c r="T120" s="157"/>
      <c r="U120" s="22"/>
      <c r="V120" s="157"/>
      <c r="W120" s="22"/>
      <c r="X120" s="157"/>
      <c r="Y120" s="22"/>
      <c r="Z120" s="157"/>
      <c r="AA120" s="22"/>
      <c r="AB120" s="157">
        <v>3.5</v>
      </c>
      <c r="AC120" s="9">
        <f>ROUND(AB120*$AM$3/60,2)</f>
        <v>1.1100000000000001</v>
      </c>
      <c r="AD120" s="40"/>
      <c r="AE120" s="8"/>
      <c r="AF120" s="157">
        <v>3.5</v>
      </c>
      <c r="AG120" s="9">
        <f>ROUND(AF120*$AM$3/60,2)</f>
        <v>1.1100000000000001</v>
      </c>
      <c r="AH120" s="157">
        <v>4.5</v>
      </c>
      <c r="AI120" s="9">
        <f t="shared" si="36"/>
        <v>1.43</v>
      </c>
      <c r="AJ120" s="157">
        <f t="shared" si="19"/>
        <v>59</v>
      </c>
      <c r="AK120" s="9">
        <f t="shared" si="20"/>
        <v>18.689999999999998</v>
      </c>
      <c r="AL120" s="9"/>
      <c r="AM120" s="17"/>
    </row>
    <row r="121" spans="1:39" s="16" customFormat="1" ht="13.5" customHeight="1" x14ac:dyDescent="0.15">
      <c r="A121" s="10">
        <v>123</v>
      </c>
      <c r="B121" s="10" t="s">
        <v>7345</v>
      </c>
      <c r="C121" s="70" t="s">
        <v>743</v>
      </c>
      <c r="D121" s="157"/>
      <c r="E121" s="9"/>
      <c r="F121" s="157">
        <v>2.85</v>
      </c>
      <c r="G121" s="9">
        <f t="shared" si="35"/>
        <v>0.9</v>
      </c>
      <c r="H121" s="157"/>
      <c r="I121" s="9"/>
      <c r="J121" s="157"/>
      <c r="K121" s="9"/>
      <c r="L121" s="157"/>
      <c r="M121" s="9"/>
      <c r="N121" s="157"/>
      <c r="O121" s="9"/>
      <c r="P121" s="157"/>
      <c r="Q121" s="9"/>
      <c r="R121" s="157"/>
      <c r="S121" s="9"/>
      <c r="T121" s="157">
        <v>15.35</v>
      </c>
      <c r="U121" s="9">
        <f>ROUND(T121*$AM$3/60,2)</f>
        <v>4.8600000000000003</v>
      </c>
      <c r="V121" s="157"/>
      <c r="W121" s="9"/>
      <c r="X121" s="157">
        <v>13.35</v>
      </c>
      <c r="Y121" s="9">
        <f>ROUND(X121*$AM$3/60,2)</f>
        <v>4.2300000000000004</v>
      </c>
      <c r="Z121" s="157"/>
      <c r="AA121" s="9"/>
      <c r="AB121" s="157"/>
      <c r="AC121" s="9"/>
      <c r="AD121" s="157"/>
      <c r="AE121" s="9"/>
      <c r="AF121" s="157"/>
      <c r="AG121" s="9"/>
      <c r="AH121" s="157">
        <v>3</v>
      </c>
      <c r="AI121" s="9">
        <f t="shared" si="36"/>
        <v>0.95</v>
      </c>
      <c r="AJ121" s="157">
        <f t="shared" si="19"/>
        <v>34.549999999999997</v>
      </c>
      <c r="AK121" s="9">
        <f t="shared" si="20"/>
        <v>10.940000000000001</v>
      </c>
      <c r="AL121" s="9"/>
      <c r="AM121" s="17"/>
    </row>
    <row r="122" spans="1:39" s="16" customFormat="1" ht="13.5" customHeight="1" x14ac:dyDescent="0.15">
      <c r="A122" s="10">
        <v>124</v>
      </c>
      <c r="B122" s="7" t="s">
        <v>6458</v>
      </c>
      <c r="C122" s="70" t="s">
        <v>6459</v>
      </c>
      <c r="D122" s="157">
        <v>3</v>
      </c>
      <c r="E122" s="9">
        <f>ROUND(D122*$AM$3/60,2)</f>
        <v>0.95</v>
      </c>
      <c r="F122" s="157">
        <v>3</v>
      </c>
      <c r="G122" s="9">
        <f t="shared" si="35"/>
        <v>0.95</v>
      </c>
      <c r="H122" s="157"/>
      <c r="I122" s="9"/>
      <c r="J122" s="157"/>
      <c r="K122" s="9"/>
      <c r="L122" s="157"/>
      <c r="M122" s="9"/>
      <c r="N122" s="157"/>
      <c r="O122" s="9"/>
      <c r="P122" s="157"/>
      <c r="Q122" s="9"/>
      <c r="R122" s="157">
        <v>7</v>
      </c>
      <c r="S122" s="9">
        <f>ROUND(R122*$AM$3/60,2)</f>
        <v>2.2200000000000002</v>
      </c>
      <c r="T122" s="157">
        <v>14.54</v>
      </c>
      <c r="U122" s="9">
        <f>ROUND(T122*$AM$3/60,2)</f>
        <v>4.5999999999999996</v>
      </c>
      <c r="V122" s="157"/>
      <c r="W122" s="9"/>
      <c r="X122" s="157"/>
      <c r="Y122" s="9"/>
      <c r="Z122" s="157"/>
      <c r="AA122" s="9"/>
      <c r="AB122" s="157"/>
      <c r="AC122" s="9"/>
      <c r="AD122" s="157"/>
      <c r="AE122" s="9"/>
      <c r="AF122" s="157"/>
      <c r="AG122" s="9"/>
      <c r="AH122" s="157">
        <v>3.46</v>
      </c>
      <c r="AI122" s="9">
        <f t="shared" si="36"/>
        <v>1.1000000000000001</v>
      </c>
      <c r="AJ122" s="157">
        <f t="shared" si="19"/>
        <v>31</v>
      </c>
      <c r="AK122" s="9">
        <f t="shared" si="20"/>
        <v>9.8199999999999985</v>
      </c>
      <c r="AL122" s="9"/>
      <c r="AM122" s="13"/>
    </row>
    <row r="123" spans="1:39" s="16" customFormat="1" ht="13.5" customHeight="1" x14ac:dyDescent="0.15">
      <c r="A123" s="10">
        <v>125</v>
      </c>
      <c r="B123" s="7" t="s">
        <v>6925</v>
      </c>
      <c r="C123" s="70" t="s">
        <v>6926</v>
      </c>
      <c r="D123" s="157">
        <v>3.5</v>
      </c>
      <c r="E123" s="9">
        <f>ROUND(D123*$AM$3/60,2)</f>
        <v>1.1100000000000001</v>
      </c>
      <c r="F123" s="40">
        <v>4.5</v>
      </c>
      <c r="G123" s="9">
        <f t="shared" si="35"/>
        <v>1.43</v>
      </c>
      <c r="H123" s="157"/>
      <c r="I123" s="9"/>
      <c r="J123" s="157"/>
      <c r="K123" s="9"/>
      <c r="L123" s="157"/>
      <c r="M123" s="9"/>
      <c r="N123" s="157"/>
      <c r="O123" s="9"/>
      <c r="P123" s="157"/>
      <c r="Q123" s="9"/>
      <c r="R123" s="157"/>
      <c r="S123" s="9"/>
      <c r="T123" s="157">
        <v>18</v>
      </c>
      <c r="U123" s="9">
        <f>ROUND(T123*$AM$3/60,2)</f>
        <v>5.7</v>
      </c>
      <c r="V123" s="157"/>
      <c r="W123" s="9"/>
      <c r="X123" s="157">
        <v>60</v>
      </c>
      <c r="Y123" s="9">
        <f>ROUND(X123*$AM$3/60,2)</f>
        <v>19</v>
      </c>
      <c r="Z123" s="157"/>
      <c r="AA123" s="9"/>
      <c r="AB123" s="157">
        <v>3.5</v>
      </c>
      <c r="AC123" s="9">
        <f>ROUND(AB123*$AM$3/60,2)</f>
        <v>1.1100000000000001</v>
      </c>
      <c r="AD123" s="157"/>
      <c r="AE123" s="9"/>
      <c r="AF123" s="157"/>
      <c r="AG123" s="9"/>
      <c r="AH123" s="157">
        <v>4</v>
      </c>
      <c r="AI123" s="9">
        <f t="shared" si="36"/>
        <v>1.27</v>
      </c>
      <c r="AJ123" s="157">
        <f t="shared" si="19"/>
        <v>93.5</v>
      </c>
      <c r="AK123" s="9">
        <f t="shared" si="20"/>
        <v>29.62</v>
      </c>
      <c r="AL123" s="9"/>
      <c r="AM123" s="13"/>
    </row>
    <row r="124" spans="1:39" s="16" customFormat="1" ht="13.5" customHeight="1" x14ac:dyDescent="0.15">
      <c r="A124" s="10">
        <v>127</v>
      </c>
      <c r="B124" s="7" t="s">
        <v>6736</v>
      </c>
      <c r="C124" s="70" t="s">
        <v>6737</v>
      </c>
      <c r="D124" s="157">
        <v>5</v>
      </c>
      <c r="E124" s="9">
        <f>ROUND(D124*$AM$3/60,2)</f>
        <v>1.58</v>
      </c>
      <c r="F124" s="157">
        <v>4</v>
      </c>
      <c r="G124" s="9">
        <f t="shared" si="35"/>
        <v>1.27</v>
      </c>
      <c r="H124" s="157"/>
      <c r="I124" s="9"/>
      <c r="J124" s="157"/>
      <c r="K124" s="9"/>
      <c r="L124" s="157"/>
      <c r="M124" s="9"/>
      <c r="N124" s="157"/>
      <c r="O124" s="9"/>
      <c r="P124" s="157"/>
      <c r="Q124" s="9"/>
      <c r="R124" s="157">
        <v>10.5</v>
      </c>
      <c r="S124" s="9">
        <f>ROUND(R124*$AM$3/60,2)</f>
        <v>3.33</v>
      </c>
      <c r="T124" s="157">
        <v>25</v>
      </c>
      <c r="U124" s="9">
        <f>ROUND(T124*$AM$3/60,2)</f>
        <v>7.92</v>
      </c>
      <c r="V124" s="157">
        <v>10.5</v>
      </c>
      <c r="W124" s="9">
        <f>ROUND(V124*$AM$3/60,2)</f>
        <v>3.33</v>
      </c>
      <c r="X124" s="157"/>
      <c r="Y124" s="9"/>
      <c r="Z124" s="157">
        <v>25</v>
      </c>
      <c r="AA124" s="9">
        <f>ROUND(Z124*$AM$3/60,2)</f>
        <v>7.92</v>
      </c>
      <c r="AB124" s="157">
        <v>3</v>
      </c>
      <c r="AC124" s="9">
        <f>ROUND(AB124*$AM$3/60,2)</f>
        <v>0.95</v>
      </c>
      <c r="AD124" s="157"/>
      <c r="AE124" s="9"/>
      <c r="AF124" s="157">
        <v>3.5</v>
      </c>
      <c r="AG124" s="9">
        <f>ROUND(AF124*$AM$3/60,2)</f>
        <v>1.1100000000000001</v>
      </c>
      <c r="AH124" s="157">
        <v>3.5</v>
      </c>
      <c r="AI124" s="9">
        <f t="shared" si="36"/>
        <v>1.1100000000000001</v>
      </c>
      <c r="AJ124" s="157">
        <f t="shared" si="19"/>
        <v>90</v>
      </c>
      <c r="AK124" s="9">
        <f t="shared" si="20"/>
        <v>28.519999999999996</v>
      </c>
      <c r="AL124" s="9"/>
      <c r="AM124" s="13"/>
    </row>
    <row r="125" spans="1:39" s="16" customFormat="1" ht="13.5" customHeight="1" x14ac:dyDescent="0.15">
      <c r="A125" s="10">
        <v>128</v>
      </c>
      <c r="B125" s="7" t="s">
        <v>4306</v>
      </c>
      <c r="C125" s="70" t="s">
        <v>4307</v>
      </c>
      <c r="D125" s="157">
        <v>5</v>
      </c>
      <c r="E125" s="9">
        <f>ROUND(D125*$AM$3/60,2)</f>
        <v>1.58</v>
      </c>
      <c r="F125" s="40">
        <v>4.5</v>
      </c>
      <c r="G125" s="9">
        <f t="shared" si="35"/>
        <v>1.43</v>
      </c>
      <c r="H125" s="157">
        <v>38</v>
      </c>
      <c r="I125" s="9">
        <f t="shared" ref="I125:I130" si="37">ROUND(H125*$AM$3/60,2)</f>
        <v>12.03</v>
      </c>
      <c r="J125" s="157"/>
      <c r="K125" s="9"/>
      <c r="L125" s="157"/>
      <c r="M125" s="9"/>
      <c r="N125" s="157"/>
      <c r="O125" s="9"/>
      <c r="P125" s="157"/>
      <c r="Q125" s="9"/>
      <c r="R125" s="157"/>
      <c r="S125" s="9"/>
      <c r="T125" s="157"/>
      <c r="U125" s="9"/>
      <c r="V125" s="157"/>
      <c r="W125" s="9"/>
      <c r="X125" s="157"/>
      <c r="Y125" s="9"/>
      <c r="Z125" s="157"/>
      <c r="AA125" s="9"/>
      <c r="AB125" s="157">
        <v>3.5</v>
      </c>
      <c r="AC125" s="9">
        <f>ROUND(AB125*$AM$3/60,2)</f>
        <v>1.1100000000000001</v>
      </c>
      <c r="AD125" s="157"/>
      <c r="AE125" s="9"/>
      <c r="AF125" s="157">
        <v>3.5</v>
      </c>
      <c r="AG125" s="9">
        <f>ROUND(AF125*$AM$3/60,2)</f>
        <v>1.1100000000000001</v>
      </c>
      <c r="AH125" s="157">
        <v>4.5</v>
      </c>
      <c r="AI125" s="9">
        <f t="shared" si="36"/>
        <v>1.43</v>
      </c>
      <c r="AJ125" s="157">
        <f t="shared" ref="AJ125:AJ187" si="38">SUM(D125+F125+H125+J125+L125+N125+P125+R125+T125+V125+X125+AB125+AD125+AF125+AH125+Z125)</f>
        <v>59</v>
      </c>
      <c r="AK125" s="9">
        <f t="shared" si="20"/>
        <v>18.689999999999998</v>
      </c>
      <c r="AL125" s="9"/>
      <c r="AM125" s="13"/>
    </row>
    <row r="126" spans="1:39" s="16" customFormat="1" ht="13.5" customHeight="1" x14ac:dyDescent="0.15">
      <c r="A126" s="10">
        <v>129</v>
      </c>
      <c r="B126" s="7" t="s">
        <v>951</v>
      </c>
      <c r="C126" s="70" t="s">
        <v>4950</v>
      </c>
      <c r="D126" s="157"/>
      <c r="E126" s="9"/>
      <c r="F126" s="157"/>
      <c r="G126" s="9"/>
      <c r="H126" s="157">
        <v>3</v>
      </c>
      <c r="I126" s="9">
        <f t="shared" si="37"/>
        <v>0.95</v>
      </c>
      <c r="J126" s="157"/>
      <c r="K126" s="9"/>
      <c r="L126" s="157"/>
      <c r="M126" s="9"/>
      <c r="N126" s="157"/>
      <c r="O126" s="9"/>
      <c r="P126" s="157"/>
      <c r="Q126" s="9"/>
      <c r="R126" s="157"/>
      <c r="S126" s="9"/>
      <c r="T126" s="157"/>
      <c r="U126" s="9"/>
      <c r="V126" s="157"/>
      <c r="W126" s="9"/>
      <c r="X126" s="157"/>
      <c r="Y126" s="9"/>
      <c r="Z126" s="157"/>
      <c r="AA126" s="9"/>
      <c r="AB126" s="157"/>
      <c r="AC126" s="9"/>
      <c r="AD126" s="157"/>
      <c r="AE126" s="9"/>
      <c r="AF126" s="157"/>
      <c r="AG126" s="9"/>
      <c r="AH126" s="157"/>
      <c r="AI126" s="9"/>
      <c r="AJ126" s="157">
        <f t="shared" si="38"/>
        <v>3</v>
      </c>
      <c r="AK126" s="9">
        <f t="shared" ref="AK126:AK188" si="39">E126+G126+I126+K126+M126+O126+Q126+S126+U126+W126+Y126+AC126+AE126+AG126+AI126+AA126</f>
        <v>0.95</v>
      </c>
      <c r="AL126" s="9"/>
      <c r="AM126" s="13"/>
    </row>
    <row r="127" spans="1:39" s="16" customFormat="1" ht="13.5" customHeight="1" x14ac:dyDescent="0.15">
      <c r="A127" s="10">
        <v>130</v>
      </c>
      <c r="B127" s="7" t="s">
        <v>6927</v>
      </c>
      <c r="C127" s="70" t="s">
        <v>6928</v>
      </c>
      <c r="D127" s="157"/>
      <c r="E127" s="9"/>
      <c r="F127" s="157"/>
      <c r="G127" s="9"/>
      <c r="H127" s="157">
        <v>4</v>
      </c>
      <c r="I127" s="9">
        <f t="shared" si="37"/>
        <v>1.27</v>
      </c>
      <c r="J127" s="157"/>
      <c r="K127" s="9"/>
      <c r="L127" s="157"/>
      <c r="M127" s="9"/>
      <c r="N127" s="157"/>
      <c r="O127" s="9"/>
      <c r="P127" s="157"/>
      <c r="Q127" s="9"/>
      <c r="R127" s="157"/>
      <c r="S127" s="9"/>
      <c r="T127" s="157"/>
      <c r="U127" s="9"/>
      <c r="V127" s="157"/>
      <c r="W127" s="9"/>
      <c r="X127" s="157"/>
      <c r="Y127" s="9"/>
      <c r="Z127" s="157"/>
      <c r="AA127" s="9"/>
      <c r="AB127" s="157"/>
      <c r="AC127" s="9"/>
      <c r="AD127" s="157"/>
      <c r="AE127" s="9"/>
      <c r="AF127" s="157"/>
      <c r="AG127" s="9"/>
      <c r="AH127" s="157"/>
      <c r="AI127" s="9"/>
      <c r="AJ127" s="157">
        <f t="shared" si="38"/>
        <v>4</v>
      </c>
      <c r="AK127" s="9">
        <f t="shared" si="39"/>
        <v>1.27</v>
      </c>
      <c r="AL127" s="9"/>
      <c r="AM127" s="13"/>
    </row>
    <row r="128" spans="1:39" s="16" customFormat="1" ht="13.5" customHeight="1" x14ac:dyDescent="0.15">
      <c r="A128" s="10">
        <v>131</v>
      </c>
      <c r="B128" s="10" t="s">
        <v>744</v>
      </c>
      <c r="C128" s="70" t="s">
        <v>745</v>
      </c>
      <c r="D128" s="157"/>
      <c r="E128" s="9"/>
      <c r="F128" s="157">
        <v>1.6673778324771391</v>
      </c>
      <c r="G128" s="9">
        <f>ROUND(F128*$AM$3/60,2)</f>
        <v>0.53</v>
      </c>
      <c r="H128" s="157">
        <v>16.911975157982461</v>
      </c>
      <c r="I128" s="9">
        <f t="shared" si="37"/>
        <v>5.36</v>
      </c>
      <c r="J128" s="157"/>
      <c r="K128" s="9"/>
      <c r="L128" s="157"/>
      <c r="M128" s="9"/>
      <c r="N128" s="157"/>
      <c r="O128" s="9"/>
      <c r="P128" s="157"/>
      <c r="Q128" s="9"/>
      <c r="R128" s="157"/>
      <c r="S128" s="9"/>
      <c r="T128" s="157"/>
      <c r="U128" s="9"/>
      <c r="V128" s="157"/>
      <c r="W128" s="9"/>
      <c r="X128" s="157"/>
      <c r="Y128" s="9"/>
      <c r="Z128" s="157"/>
      <c r="AA128" s="9"/>
      <c r="AB128" s="157"/>
      <c r="AC128" s="9"/>
      <c r="AD128" s="157"/>
      <c r="AE128" s="9"/>
      <c r="AF128" s="157"/>
      <c r="AG128" s="9"/>
      <c r="AH128" s="157">
        <v>2.2628699155046883</v>
      </c>
      <c r="AI128" s="9">
        <f>ROUND(AH128*$AM$3/60,2)</f>
        <v>0.72</v>
      </c>
      <c r="AJ128" s="157">
        <f t="shared" si="38"/>
        <v>20.842222905964288</v>
      </c>
      <c r="AK128" s="9">
        <f t="shared" si="39"/>
        <v>6.61</v>
      </c>
      <c r="AL128" s="9"/>
      <c r="AM128" s="17"/>
    </row>
    <row r="129" spans="1:39" s="16" customFormat="1" ht="13.5" customHeight="1" x14ac:dyDescent="0.15">
      <c r="A129" s="10">
        <v>132</v>
      </c>
      <c r="B129" s="7" t="s">
        <v>3975</v>
      </c>
      <c r="C129" s="70" t="s">
        <v>6233</v>
      </c>
      <c r="D129" s="157">
        <v>3</v>
      </c>
      <c r="E129" s="9">
        <f>ROUND(D129*$AM$3/60,2)</f>
        <v>0.95</v>
      </c>
      <c r="F129" s="157"/>
      <c r="G129" s="9"/>
      <c r="H129" s="157">
        <v>21.6</v>
      </c>
      <c r="I129" s="9">
        <f t="shared" si="37"/>
        <v>6.84</v>
      </c>
      <c r="J129" s="157"/>
      <c r="K129" s="9"/>
      <c r="L129" s="157"/>
      <c r="M129" s="9"/>
      <c r="N129" s="157"/>
      <c r="O129" s="9"/>
      <c r="P129" s="157"/>
      <c r="Q129" s="9"/>
      <c r="R129" s="157"/>
      <c r="S129" s="9"/>
      <c r="T129" s="157"/>
      <c r="U129" s="9"/>
      <c r="V129" s="157"/>
      <c r="W129" s="9"/>
      <c r="X129" s="157"/>
      <c r="Y129" s="9"/>
      <c r="Z129" s="157"/>
      <c r="AA129" s="9"/>
      <c r="AB129" s="157">
        <v>3.6</v>
      </c>
      <c r="AC129" s="9">
        <f>ROUND(AB129*$AM$3/60,2)</f>
        <v>1.1399999999999999</v>
      </c>
      <c r="AD129" s="157"/>
      <c r="AE129" s="9"/>
      <c r="AF129" s="160"/>
      <c r="AG129" s="9"/>
      <c r="AH129" s="157">
        <v>5.4</v>
      </c>
      <c r="AI129" s="9">
        <f>ROUND(AH129*$AM$3/60,2)</f>
        <v>1.71</v>
      </c>
      <c r="AJ129" s="157">
        <f t="shared" si="38"/>
        <v>33.6</v>
      </c>
      <c r="AK129" s="9">
        <f t="shared" si="39"/>
        <v>10.64</v>
      </c>
      <c r="AL129" s="9"/>
      <c r="AM129" s="13"/>
    </row>
    <row r="130" spans="1:39" s="16" customFormat="1" ht="13.5" customHeight="1" x14ac:dyDescent="0.15">
      <c r="A130" s="10">
        <v>133</v>
      </c>
      <c r="B130" s="7" t="s">
        <v>6816</v>
      </c>
      <c r="C130" s="70" t="s">
        <v>6817</v>
      </c>
      <c r="D130" s="157">
        <v>3</v>
      </c>
      <c r="E130" s="9">
        <f>ROUND(D130*$AM$3/60,2)</f>
        <v>0.95</v>
      </c>
      <c r="F130" s="157"/>
      <c r="G130" s="9"/>
      <c r="H130" s="157">
        <v>21.6</v>
      </c>
      <c r="I130" s="9">
        <f t="shared" si="37"/>
        <v>6.84</v>
      </c>
      <c r="J130" s="157"/>
      <c r="K130" s="9"/>
      <c r="L130" s="157"/>
      <c r="M130" s="9"/>
      <c r="N130" s="157"/>
      <c r="O130" s="9"/>
      <c r="P130" s="157"/>
      <c r="Q130" s="9"/>
      <c r="R130" s="157"/>
      <c r="S130" s="9"/>
      <c r="T130" s="157"/>
      <c r="U130" s="9"/>
      <c r="V130" s="157"/>
      <c r="W130" s="9"/>
      <c r="X130" s="157"/>
      <c r="Y130" s="9"/>
      <c r="Z130" s="157"/>
      <c r="AA130" s="9"/>
      <c r="AB130" s="157">
        <v>3.6</v>
      </c>
      <c r="AC130" s="9">
        <f>ROUND(AB130*$AM$3/60,2)</f>
        <v>1.1399999999999999</v>
      </c>
      <c r="AD130" s="157"/>
      <c r="AE130" s="9"/>
      <c r="AF130" s="157"/>
      <c r="AG130" s="9"/>
      <c r="AH130" s="157">
        <v>5.4</v>
      </c>
      <c r="AI130" s="9">
        <f>ROUND(AH130*$AM$3/60,2)</f>
        <v>1.71</v>
      </c>
      <c r="AJ130" s="157">
        <f t="shared" si="38"/>
        <v>33.6</v>
      </c>
      <c r="AK130" s="9">
        <f t="shared" si="39"/>
        <v>10.64</v>
      </c>
      <c r="AL130" s="9"/>
      <c r="AM130" s="13"/>
    </row>
    <row r="131" spans="1:39" s="16" customFormat="1" ht="13.5" customHeight="1" x14ac:dyDescent="0.15">
      <c r="A131" s="10">
        <v>134</v>
      </c>
      <c r="B131" s="7" t="s">
        <v>3462</v>
      </c>
      <c r="C131" s="70" t="s">
        <v>3463</v>
      </c>
      <c r="D131" s="157"/>
      <c r="E131" s="9"/>
      <c r="F131" s="157"/>
      <c r="G131" s="9"/>
      <c r="H131" s="157"/>
      <c r="I131" s="9"/>
      <c r="J131" s="157"/>
      <c r="K131" s="9"/>
      <c r="L131" s="157"/>
      <c r="M131" s="9"/>
      <c r="N131" s="157"/>
      <c r="O131" s="9"/>
      <c r="P131" s="157"/>
      <c r="Q131" s="9"/>
      <c r="R131" s="157"/>
      <c r="S131" s="9"/>
      <c r="T131" s="157"/>
      <c r="U131" s="9"/>
      <c r="V131" s="157"/>
      <c r="W131" s="9"/>
      <c r="X131" s="157"/>
      <c r="Y131" s="9"/>
      <c r="Z131" s="157"/>
      <c r="AA131" s="9"/>
      <c r="AB131" s="157">
        <v>4</v>
      </c>
      <c r="AC131" s="9">
        <f>ROUND(AB131*$AM$3/60,2)</f>
        <v>1.27</v>
      </c>
      <c r="AD131" s="157"/>
      <c r="AE131" s="9"/>
      <c r="AF131" s="157"/>
      <c r="AG131" s="9"/>
      <c r="AH131" s="157">
        <v>4.5</v>
      </c>
      <c r="AI131" s="9">
        <f>ROUND(AH131*$AM$3/60,2)</f>
        <v>1.43</v>
      </c>
      <c r="AJ131" s="157">
        <f t="shared" si="38"/>
        <v>8.5</v>
      </c>
      <c r="AK131" s="9">
        <f t="shared" si="39"/>
        <v>2.7</v>
      </c>
      <c r="AL131" s="9"/>
      <c r="AM131" s="13"/>
    </row>
    <row r="132" spans="1:39" s="16" customFormat="1" ht="13.5" customHeight="1" x14ac:dyDescent="0.15">
      <c r="A132" s="10">
        <v>135</v>
      </c>
      <c r="B132" s="7" t="s">
        <v>2930</v>
      </c>
      <c r="C132" s="70" t="s">
        <v>2931</v>
      </c>
      <c r="D132" s="157">
        <v>5</v>
      </c>
      <c r="E132" s="9">
        <f>ROUND(D132*$AM$3/60,2)</f>
        <v>1.58</v>
      </c>
      <c r="F132" s="40">
        <v>4.5</v>
      </c>
      <c r="G132" s="9">
        <f>ROUND(F132*$AM$3/60,2)</f>
        <v>1.43</v>
      </c>
      <c r="H132" s="157">
        <v>38</v>
      </c>
      <c r="I132" s="9">
        <f t="shared" ref="I132:I139" si="40">ROUND(H132*$AM$3/60,2)</f>
        <v>12.03</v>
      </c>
      <c r="J132" s="157"/>
      <c r="K132" s="9"/>
      <c r="L132" s="157"/>
      <c r="M132" s="9"/>
      <c r="N132" s="157"/>
      <c r="O132" s="9"/>
      <c r="P132" s="157"/>
      <c r="Q132" s="9"/>
      <c r="R132" s="157"/>
      <c r="S132" s="9"/>
      <c r="T132" s="157"/>
      <c r="U132" s="9"/>
      <c r="V132" s="157"/>
      <c r="W132" s="9"/>
      <c r="X132" s="157"/>
      <c r="Y132" s="9"/>
      <c r="Z132" s="157"/>
      <c r="AA132" s="9"/>
      <c r="AB132" s="157">
        <v>3.5</v>
      </c>
      <c r="AC132" s="9">
        <f>ROUND(AB132*$AM$3/60,2)</f>
        <v>1.1100000000000001</v>
      </c>
      <c r="AD132" s="157"/>
      <c r="AE132" s="9"/>
      <c r="AF132" s="157">
        <v>3.5</v>
      </c>
      <c r="AG132" s="9">
        <f>ROUND(AF132*$AM$3/60,2)</f>
        <v>1.1100000000000001</v>
      </c>
      <c r="AH132" s="157">
        <v>4.5</v>
      </c>
      <c r="AI132" s="9">
        <f>ROUND(AH132*$AM$3/60,2)</f>
        <v>1.43</v>
      </c>
      <c r="AJ132" s="157">
        <f t="shared" si="38"/>
        <v>59</v>
      </c>
      <c r="AK132" s="9">
        <f t="shared" si="39"/>
        <v>18.689999999999998</v>
      </c>
      <c r="AL132" s="9"/>
      <c r="AM132" s="13"/>
    </row>
    <row r="133" spans="1:39" s="16" customFormat="1" ht="13.5" customHeight="1" x14ac:dyDescent="0.15">
      <c r="A133" s="10">
        <v>136</v>
      </c>
      <c r="B133" s="7" t="s">
        <v>948</v>
      </c>
      <c r="C133" s="70" t="s">
        <v>4949</v>
      </c>
      <c r="D133" s="157"/>
      <c r="E133" s="9"/>
      <c r="F133" s="157"/>
      <c r="G133" s="9"/>
      <c r="H133" s="157">
        <v>3</v>
      </c>
      <c r="I133" s="9">
        <f t="shared" si="40"/>
        <v>0.95</v>
      </c>
      <c r="J133" s="157"/>
      <c r="K133" s="9"/>
      <c r="L133" s="157"/>
      <c r="M133" s="9"/>
      <c r="N133" s="157"/>
      <c r="O133" s="9"/>
      <c r="P133" s="157"/>
      <c r="Q133" s="9"/>
      <c r="R133" s="157"/>
      <c r="S133" s="9"/>
      <c r="T133" s="157"/>
      <c r="U133" s="9"/>
      <c r="V133" s="157"/>
      <c r="W133" s="9"/>
      <c r="X133" s="157"/>
      <c r="Y133" s="9"/>
      <c r="Z133" s="157"/>
      <c r="AA133" s="9"/>
      <c r="AB133" s="157"/>
      <c r="AC133" s="9"/>
      <c r="AD133" s="157"/>
      <c r="AE133" s="9"/>
      <c r="AF133" s="157"/>
      <c r="AG133" s="9"/>
      <c r="AH133" s="157"/>
      <c r="AI133" s="9"/>
      <c r="AJ133" s="157">
        <f t="shared" si="38"/>
        <v>3</v>
      </c>
      <c r="AK133" s="9">
        <f t="shared" si="39"/>
        <v>0.95</v>
      </c>
      <c r="AL133" s="9"/>
      <c r="AM133" s="13"/>
    </row>
    <row r="134" spans="1:39" s="16" customFormat="1" ht="13.5" customHeight="1" x14ac:dyDescent="0.15">
      <c r="A134" s="10">
        <v>137</v>
      </c>
      <c r="B134" s="7" t="s">
        <v>952</v>
      </c>
      <c r="C134" s="70" t="s">
        <v>4542</v>
      </c>
      <c r="D134" s="157"/>
      <c r="E134" s="9"/>
      <c r="F134" s="157"/>
      <c r="G134" s="9"/>
      <c r="H134" s="157">
        <v>4</v>
      </c>
      <c r="I134" s="9">
        <f t="shared" si="40"/>
        <v>1.27</v>
      </c>
      <c r="J134" s="157"/>
      <c r="K134" s="9"/>
      <c r="L134" s="157"/>
      <c r="M134" s="9"/>
      <c r="N134" s="157"/>
      <c r="O134" s="9"/>
      <c r="P134" s="157"/>
      <c r="Q134" s="9"/>
      <c r="R134" s="157"/>
      <c r="S134" s="9"/>
      <c r="T134" s="157"/>
      <c r="U134" s="9"/>
      <c r="V134" s="157"/>
      <c r="W134" s="9"/>
      <c r="X134" s="157"/>
      <c r="Y134" s="9"/>
      <c r="Z134" s="157"/>
      <c r="AA134" s="9"/>
      <c r="AB134" s="157"/>
      <c r="AC134" s="9"/>
      <c r="AD134" s="157"/>
      <c r="AE134" s="9"/>
      <c r="AF134" s="157"/>
      <c r="AG134" s="9"/>
      <c r="AH134" s="157"/>
      <c r="AI134" s="9"/>
      <c r="AJ134" s="157">
        <f t="shared" si="38"/>
        <v>4</v>
      </c>
      <c r="AK134" s="9">
        <f t="shared" si="39"/>
        <v>1.27</v>
      </c>
      <c r="AL134" s="9"/>
      <c r="AM134" s="13"/>
    </row>
    <row r="135" spans="1:39" s="16" customFormat="1" ht="13.5" customHeight="1" x14ac:dyDescent="0.15">
      <c r="A135" s="10">
        <v>138</v>
      </c>
      <c r="B135" s="7" t="s">
        <v>6929</v>
      </c>
      <c r="C135" s="70" t="s">
        <v>6930</v>
      </c>
      <c r="D135" s="157"/>
      <c r="E135" s="9"/>
      <c r="F135" s="157"/>
      <c r="G135" s="9"/>
      <c r="H135" s="157">
        <v>4</v>
      </c>
      <c r="I135" s="9">
        <f t="shared" si="40"/>
        <v>1.27</v>
      </c>
      <c r="J135" s="157"/>
      <c r="K135" s="9"/>
      <c r="L135" s="157"/>
      <c r="M135" s="9"/>
      <c r="N135" s="157"/>
      <c r="O135" s="9"/>
      <c r="P135" s="157"/>
      <c r="Q135" s="9"/>
      <c r="R135" s="157"/>
      <c r="S135" s="9"/>
      <c r="T135" s="157"/>
      <c r="U135" s="9"/>
      <c r="V135" s="157"/>
      <c r="W135" s="9"/>
      <c r="X135" s="157"/>
      <c r="Y135" s="9"/>
      <c r="Z135" s="157"/>
      <c r="AA135" s="9"/>
      <c r="AB135" s="157"/>
      <c r="AC135" s="9"/>
      <c r="AD135" s="157"/>
      <c r="AE135" s="9"/>
      <c r="AF135" s="157"/>
      <c r="AG135" s="9"/>
      <c r="AH135" s="157"/>
      <c r="AI135" s="9"/>
      <c r="AJ135" s="157">
        <f t="shared" si="38"/>
        <v>4</v>
      </c>
      <c r="AK135" s="9">
        <f t="shared" si="39"/>
        <v>1.27</v>
      </c>
      <c r="AL135" s="9"/>
      <c r="AM135" s="13"/>
    </row>
    <row r="136" spans="1:39" s="16" customFormat="1" ht="13.5" customHeight="1" x14ac:dyDescent="0.15">
      <c r="A136" s="10">
        <v>139</v>
      </c>
      <c r="B136" s="7" t="s">
        <v>751</v>
      </c>
      <c r="C136" s="79" t="s">
        <v>752</v>
      </c>
      <c r="D136" s="40"/>
      <c r="E136" s="8"/>
      <c r="F136" s="40">
        <v>1.58</v>
      </c>
      <c r="G136" s="8">
        <f>ROUND(F136*$AM$3/60,2)</f>
        <v>0.5</v>
      </c>
      <c r="H136" s="40">
        <v>12.770999999999999</v>
      </c>
      <c r="I136" s="8">
        <f t="shared" si="40"/>
        <v>4.04</v>
      </c>
      <c r="J136" s="40"/>
      <c r="K136" s="8"/>
      <c r="L136" s="40"/>
      <c r="M136" s="8"/>
      <c r="N136" s="157"/>
      <c r="O136" s="22"/>
      <c r="P136" s="157"/>
      <c r="Q136" s="22"/>
      <c r="R136" s="157"/>
      <c r="S136" s="22"/>
      <c r="T136" s="157"/>
      <c r="U136" s="22"/>
      <c r="V136" s="157"/>
      <c r="W136" s="22"/>
      <c r="X136" s="157"/>
      <c r="Y136" s="22"/>
      <c r="Z136" s="157"/>
      <c r="AA136" s="22"/>
      <c r="AB136" s="40">
        <v>1.5</v>
      </c>
      <c r="AC136" s="8">
        <f>ROUND(AB136*$AM$3/60,2)</f>
        <v>0.48</v>
      </c>
      <c r="AD136" s="40"/>
      <c r="AE136" s="8"/>
      <c r="AF136" s="40">
        <v>1.5</v>
      </c>
      <c r="AG136" s="8">
        <f>ROUND(AF136*$AM$3/60,2)</f>
        <v>0.48</v>
      </c>
      <c r="AH136" s="40">
        <v>1.5</v>
      </c>
      <c r="AI136" s="8">
        <f t="shared" ref="AI136:AI141" si="41">ROUND(AH136*$AM$3/60,2)</f>
        <v>0.48</v>
      </c>
      <c r="AJ136" s="157">
        <f t="shared" si="38"/>
        <v>18.850999999999999</v>
      </c>
      <c r="AK136" s="9">
        <f t="shared" si="39"/>
        <v>5.98</v>
      </c>
      <c r="AL136" s="22"/>
      <c r="AM136" s="13"/>
    </row>
    <row r="137" spans="1:39" s="16" customFormat="1" ht="13.5" customHeight="1" x14ac:dyDescent="0.15">
      <c r="A137" s="10">
        <v>140</v>
      </c>
      <c r="B137" s="7" t="s">
        <v>1217</v>
      </c>
      <c r="C137" s="70" t="s">
        <v>6601</v>
      </c>
      <c r="D137" s="157">
        <v>5</v>
      </c>
      <c r="E137" s="9">
        <f>ROUND(D137*$AM$3/60,2)</f>
        <v>1.58</v>
      </c>
      <c r="F137" s="40">
        <v>4.5</v>
      </c>
      <c r="G137" s="9">
        <f>ROUND(F137*$AM$3/60,2)</f>
        <v>1.43</v>
      </c>
      <c r="H137" s="157">
        <v>38</v>
      </c>
      <c r="I137" s="9">
        <f t="shared" si="40"/>
        <v>12.03</v>
      </c>
      <c r="J137" s="157"/>
      <c r="K137" s="9"/>
      <c r="L137" s="157"/>
      <c r="M137" s="9"/>
      <c r="N137" s="157"/>
      <c r="O137" s="9"/>
      <c r="P137" s="157"/>
      <c r="Q137" s="9"/>
      <c r="R137" s="157"/>
      <c r="S137" s="9"/>
      <c r="T137" s="157"/>
      <c r="U137" s="9"/>
      <c r="V137" s="157"/>
      <c r="W137" s="9"/>
      <c r="X137" s="157"/>
      <c r="Y137" s="9"/>
      <c r="Z137" s="157"/>
      <c r="AA137" s="9"/>
      <c r="AB137" s="157">
        <v>3.5</v>
      </c>
      <c r="AC137" s="9">
        <f>ROUND(AB137*$AM$3/60,2)</f>
        <v>1.1100000000000001</v>
      </c>
      <c r="AD137" s="157"/>
      <c r="AE137" s="9"/>
      <c r="AF137" s="157">
        <v>3.5</v>
      </c>
      <c r="AG137" s="9">
        <f>ROUND(AF137*$AM$3/60,2)</f>
        <v>1.1100000000000001</v>
      </c>
      <c r="AH137" s="157">
        <v>4.5</v>
      </c>
      <c r="AI137" s="9">
        <f t="shared" si="41"/>
        <v>1.43</v>
      </c>
      <c r="AJ137" s="157">
        <f t="shared" si="38"/>
        <v>59</v>
      </c>
      <c r="AK137" s="9">
        <f t="shared" si="39"/>
        <v>18.689999999999998</v>
      </c>
      <c r="AL137" s="9"/>
      <c r="AM137" s="17"/>
    </row>
    <row r="138" spans="1:39" s="16" customFormat="1" ht="13.5" customHeight="1" x14ac:dyDescent="0.15">
      <c r="A138" s="10">
        <v>141</v>
      </c>
      <c r="B138" s="10" t="s">
        <v>746</v>
      </c>
      <c r="C138" s="70" t="s">
        <v>747</v>
      </c>
      <c r="D138" s="157"/>
      <c r="E138" s="9"/>
      <c r="F138" s="157">
        <v>1.4757252080544809</v>
      </c>
      <c r="G138" s="9">
        <f>ROUND(F138*$AM$3/60,2)</f>
        <v>0.47</v>
      </c>
      <c r="H138" s="157">
        <v>17.076248836058969</v>
      </c>
      <c r="I138" s="9">
        <f t="shared" si="40"/>
        <v>5.41</v>
      </c>
      <c r="J138" s="157"/>
      <c r="K138" s="9"/>
      <c r="L138" s="157"/>
      <c r="M138" s="9"/>
      <c r="N138" s="157"/>
      <c r="O138" s="9"/>
      <c r="P138" s="157"/>
      <c r="Q138" s="9"/>
      <c r="R138" s="157"/>
      <c r="S138" s="9"/>
      <c r="T138" s="157"/>
      <c r="U138" s="9"/>
      <c r="V138" s="157"/>
      <c r="W138" s="9"/>
      <c r="X138" s="157"/>
      <c r="Y138" s="9"/>
      <c r="Z138" s="157"/>
      <c r="AA138" s="9"/>
      <c r="AB138" s="157"/>
      <c r="AC138" s="9"/>
      <c r="AD138" s="157"/>
      <c r="AE138" s="9"/>
      <c r="AF138" s="157"/>
      <c r="AG138" s="9"/>
      <c r="AH138" s="157">
        <v>2.002769925216795</v>
      </c>
      <c r="AI138" s="9">
        <f t="shared" si="41"/>
        <v>0.63</v>
      </c>
      <c r="AJ138" s="157">
        <f t="shared" si="38"/>
        <v>20.554743969330247</v>
      </c>
      <c r="AK138" s="9">
        <f t="shared" si="39"/>
        <v>6.51</v>
      </c>
      <c r="AL138" s="9"/>
      <c r="AM138" s="17"/>
    </row>
    <row r="139" spans="1:39" s="16" customFormat="1" ht="13.5" customHeight="1" x14ac:dyDescent="0.15">
      <c r="A139" s="10">
        <v>142</v>
      </c>
      <c r="B139" s="7" t="s">
        <v>6308</v>
      </c>
      <c r="C139" s="70" t="s">
        <v>6309</v>
      </c>
      <c r="D139" s="157"/>
      <c r="E139" s="9"/>
      <c r="F139" s="157"/>
      <c r="G139" s="9"/>
      <c r="H139" s="157">
        <v>21.6</v>
      </c>
      <c r="I139" s="9">
        <f t="shared" si="40"/>
        <v>6.84</v>
      </c>
      <c r="J139" s="157"/>
      <c r="K139" s="9"/>
      <c r="L139" s="157"/>
      <c r="M139" s="9"/>
      <c r="N139" s="157"/>
      <c r="O139" s="9"/>
      <c r="P139" s="157"/>
      <c r="Q139" s="9"/>
      <c r="R139" s="157"/>
      <c r="S139" s="9"/>
      <c r="T139" s="157"/>
      <c r="U139" s="9"/>
      <c r="V139" s="157"/>
      <c r="W139" s="9"/>
      <c r="X139" s="157"/>
      <c r="Y139" s="9"/>
      <c r="Z139" s="157"/>
      <c r="AA139" s="9"/>
      <c r="AB139" s="157">
        <v>3.6</v>
      </c>
      <c r="AC139" s="9">
        <f>ROUND(AB139*$AM$3/60,2)</f>
        <v>1.1399999999999999</v>
      </c>
      <c r="AD139" s="157"/>
      <c r="AE139" s="9"/>
      <c r="AF139" s="160"/>
      <c r="AG139" s="9"/>
      <c r="AH139" s="157">
        <v>5.4</v>
      </c>
      <c r="AI139" s="9">
        <f t="shared" si="41"/>
        <v>1.71</v>
      </c>
      <c r="AJ139" s="157">
        <f t="shared" si="38"/>
        <v>30.6</v>
      </c>
      <c r="AK139" s="9">
        <f t="shared" si="39"/>
        <v>9.69</v>
      </c>
      <c r="AL139" s="9"/>
      <c r="AM139" s="13"/>
    </row>
    <row r="140" spans="1:39" s="16" customFormat="1" ht="13.5" customHeight="1" x14ac:dyDescent="0.15">
      <c r="A140" s="10">
        <v>143</v>
      </c>
      <c r="B140" s="7" t="s">
        <v>6301</v>
      </c>
      <c r="C140" s="70" t="s">
        <v>6302</v>
      </c>
      <c r="D140" s="157"/>
      <c r="E140" s="9"/>
      <c r="F140" s="157">
        <v>3</v>
      </c>
      <c r="G140" s="9">
        <f>ROUND(F140*$AM$3/60,2)</f>
        <v>0.95</v>
      </c>
      <c r="H140" s="157"/>
      <c r="I140" s="9"/>
      <c r="J140" s="157"/>
      <c r="K140" s="9"/>
      <c r="L140" s="157"/>
      <c r="M140" s="9"/>
      <c r="N140" s="157"/>
      <c r="O140" s="9"/>
      <c r="P140" s="157"/>
      <c r="Q140" s="9"/>
      <c r="R140" s="157">
        <v>7</v>
      </c>
      <c r="S140" s="9">
        <f>ROUND(R140*$AM$3/60,2)</f>
        <v>2.2200000000000002</v>
      </c>
      <c r="T140" s="157">
        <v>14.54</v>
      </c>
      <c r="U140" s="9">
        <f>ROUND(T140*$AM$3/60,2)</f>
        <v>4.5999999999999996</v>
      </c>
      <c r="V140" s="157"/>
      <c r="W140" s="9"/>
      <c r="X140" s="157"/>
      <c r="Y140" s="9"/>
      <c r="Z140" s="157"/>
      <c r="AA140" s="9"/>
      <c r="AB140" s="157"/>
      <c r="AC140" s="9"/>
      <c r="AD140" s="157"/>
      <c r="AE140" s="9"/>
      <c r="AF140" s="157"/>
      <c r="AG140" s="9"/>
      <c r="AH140" s="157">
        <v>3.46</v>
      </c>
      <c r="AI140" s="9">
        <f t="shared" si="41"/>
        <v>1.1000000000000001</v>
      </c>
      <c r="AJ140" s="157">
        <f t="shared" si="38"/>
        <v>28</v>
      </c>
      <c r="AK140" s="9">
        <f t="shared" si="39"/>
        <v>8.8699999999999992</v>
      </c>
      <c r="AL140" s="9"/>
      <c r="AM140" s="13"/>
    </row>
    <row r="141" spans="1:39" s="16" customFormat="1" ht="13.5" customHeight="1" x14ac:dyDescent="0.15">
      <c r="A141" s="10">
        <v>144</v>
      </c>
      <c r="B141" s="7" t="s">
        <v>6292</v>
      </c>
      <c r="C141" s="70" t="s">
        <v>6293</v>
      </c>
      <c r="D141" s="157"/>
      <c r="E141" s="9"/>
      <c r="F141" s="157"/>
      <c r="G141" s="9"/>
      <c r="H141" s="157"/>
      <c r="I141" s="9"/>
      <c r="J141" s="157"/>
      <c r="K141" s="9"/>
      <c r="L141" s="157"/>
      <c r="M141" s="9"/>
      <c r="N141" s="157"/>
      <c r="O141" s="9"/>
      <c r="P141" s="157"/>
      <c r="Q141" s="9"/>
      <c r="R141" s="157"/>
      <c r="S141" s="9"/>
      <c r="T141" s="157"/>
      <c r="U141" s="9"/>
      <c r="V141" s="157"/>
      <c r="W141" s="9"/>
      <c r="X141" s="157"/>
      <c r="Y141" s="9"/>
      <c r="Z141" s="157"/>
      <c r="AA141" s="9"/>
      <c r="AB141" s="157">
        <v>4</v>
      </c>
      <c r="AC141" s="9">
        <f>ROUND(AB141*$AM$3/60,2)</f>
        <v>1.27</v>
      </c>
      <c r="AD141" s="157"/>
      <c r="AE141" s="9"/>
      <c r="AF141" s="157"/>
      <c r="AG141" s="9"/>
      <c r="AH141" s="157">
        <v>4.5</v>
      </c>
      <c r="AI141" s="9">
        <f t="shared" si="41"/>
        <v>1.43</v>
      </c>
      <c r="AJ141" s="157">
        <f t="shared" si="38"/>
        <v>8.5</v>
      </c>
      <c r="AK141" s="9">
        <f t="shared" si="39"/>
        <v>2.7</v>
      </c>
      <c r="AL141" s="9"/>
      <c r="AM141" s="13"/>
    </row>
    <row r="142" spans="1:39" s="16" customFormat="1" ht="13.5" customHeight="1" x14ac:dyDescent="0.15">
      <c r="A142" s="10">
        <v>145</v>
      </c>
      <c r="B142" s="7" t="s">
        <v>1450</v>
      </c>
      <c r="C142" s="70" t="s">
        <v>4954</v>
      </c>
      <c r="D142" s="157"/>
      <c r="E142" s="9"/>
      <c r="F142" s="157"/>
      <c r="G142" s="9"/>
      <c r="H142" s="157">
        <v>4</v>
      </c>
      <c r="I142" s="9">
        <f>ROUND(H142*$AM$3/60,2)</f>
        <v>1.27</v>
      </c>
      <c r="J142" s="157"/>
      <c r="K142" s="9"/>
      <c r="L142" s="157"/>
      <c r="M142" s="9"/>
      <c r="N142" s="157"/>
      <c r="O142" s="9"/>
      <c r="P142" s="157"/>
      <c r="Q142" s="9"/>
      <c r="R142" s="157"/>
      <c r="S142" s="9"/>
      <c r="T142" s="157"/>
      <c r="U142" s="9"/>
      <c r="V142" s="157"/>
      <c r="W142" s="9"/>
      <c r="X142" s="157"/>
      <c r="Y142" s="9"/>
      <c r="Z142" s="157"/>
      <c r="AA142" s="9"/>
      <c r="AB142" s="157"/>
      <c r="AC142" s="9"/>
      <c r="AD142" s="157"/>
      <c r="AE142" s="9"/>
      <c r="AF142" s="157"/>
      <c r="AG142" s="9"/>
      <c r="AH142" s="157"/>
      <c r="AI142" s="9"/>
      <c r="AJ142" s="157">
        <f t="shared" si="38"/>
        <v>4</v>
      </c>
      <c r="AK142" s="9">
        <f t="shared" si="39"/>
        <v>1.27</v>
      </c>
      <c r="AL142" s="9"/>
      <c r="AM142" s="13"/>
    </row>
    <row r="143" spans="1:39" s="16" customFormat="1" ht="13.5" customHeight="1" x14ac:dyDescent="0.15">
      <c r="A143" s="10">
        <v>146</v>
      </c>
      <c r="B143" s="7" t="s">
        <v>1451</v>
      </c>
      <c r="C143" s="70" t="s">
        <v>4955</v>
      </c>
      <c r="D143" s="157"/>
      <c r="E143" s="9"/>
      <c r="F143" s="157"/>
      <c r="G143" s="9"/>
      <c r="H143" s="157">
        <v>3</v>
      </c>
      <c r="I143" s="9">
        <f>ROUND(H143*$AM$3/60,2)</f>
        <v>0.95</v>
      </c>
      <c r="J143" s="157"/>
      <c r="K143" s="9"/>
      <c r="L143" s="157"/>
      <c r="M143" s="9"/>
      <c r="N143" s="157"/>
      <c r="O143" s="9"/>
      <c r="P143" s="157"/>
      <c r="Q143" s="9"/>
      <c r="R143" s="157"/>
      <c r="S143" s="9"/>
      <c r="T143" s="157"/>
      <c r="U143" s="9"/>
      <c r="V143" s="157"/>
      <c r="W143" s="9"/>
      <c r="X143" s="157"/>
      <c r="Y143" s="9"/>
      <c r="Z143" s="157"/>
      <c r="AA143" s="9"/>
      <c r="AB143" s="157"/>
      <c r="AC143" s="9"/>
      <c r="AD143" s="157"/>
      <c r="AE143" s="9"/>
      <c r="AF143" s="157"/>
      <c r="AG143" s="9"/>
      <c r="AH143" s="157"/>
      <c r="AI143" s="9"/>
      <c r="AJ143" s="157">
        <f t="shared" si="38"/>
        <v>3</v>
      </c>
      <c r="AK143" s="9">
        <f t="shared" si="39"/>
        <v>0.95</v>
      </c>
      <c r="AL143" s="9"/>
      <c r="AM143" s="13"/>
    </row>
    <row r="144" spans="1:39" s="16" customFormat="1" ht="13.5" customHeight="1" x14ac:dyDescent="0.15">
      <c r="A144" s="10">
        <v>147</v>
      </c>
      <c r="B144" s="7" t="s">
        <v>292</v>
      </c>
      <c r="C144" s="70" t="s">
        <v>293</v>
      </c>
      <c r="D144" s="157"/>
      <c r="E144" s="9"/>
      <c r="F144" s="157"/>
      <c r="G144" s="9"/>
      <c r="H144" s="40">
        <v>8.5533597389422749</v>
      </c>
      <c r="I144" s="8">
        <f t="shared" ref="I144" si="42">ROUND(H144*$AM$3/60,2)</f>
        <v>2.71</v>
      </c>
      <c r="J144" s="157"/>
      <c r="K144" s="9"/>
      <c r="L144" s="157"/>
      <c r="M144" s="9"/>
      <c r="N144" s="157"/>
      <c r="O144" s="9"/>
      <c r="P144" s="157"/>
      <c r="Q144" s="9"/>
      <c r="R144" s="157"/>
      <c r="S144" s="9"/>
      <c r="T144" s="157"/>
      <c r="U144" s="9"/>
      <c r="V144" s="157"/>
      <c r="W144" s="9"/>
      <c r="X144" s="157"/>
      <c r="Y144" s="9"/>
      <c r="Z144" s="157"/>
      <c r="AA144" s="9"/>
      <c r="AB144" s="157"/>
      <c r="AC144" s="9"/>
      <c r="AD144" s="157"/>
      <c r="AE144" s="9"/>
      <c r="AF144" s="157"/>
      <c r="AG144" s="9"/>
      <c r="AH144" s="157"/>
      <c r="AI144" s="9"/>
      <c r="AJ144" s="157">
        <f t="shared" si="38"/>
        <v>8.5533597389422749</v>
      </c>
      <c r="AK144" s="9">
        <f t="shared" si="39"/>
        <v>2.71</v>
      </c>
      <c r="AL144" s="9"/>
      <c r="AM144" s="13"/>
    </row>
    <row r="145" spans="1:39" s="16" customFormat="1" ht="13.5" customHeight="1" x14ac:dyDescent="0.15">
      <c r="A145" s="10">
        <v>148</v>
      </c>
      <c r="B145" s="7" t="s">
        <v>976</v>
      </c>
      <c r="C145" s="79" t="s">
        <v>4838</v>
      </c>
      <c r="D145" s="40"/>
      <c r="E145" s="8"/>
      <c r="F145" s="40">
        <v>1.58</v>
      </c>
      <c r="G145" s="8">
        <f t="shared" ref="G145:G151" si="43">ROUND(F145*$AM$3/60,2)</f>
        <v>0.5</v>
      </c>
      <c r="H145" s="40">
        <v>13.115</v>
      </c>
      <c r="I145" s="8">
        <f>ROUND(H145*$AM$3/60,2)</f>
        <v>4.1500000000000004</v>
      </c>
      <c r="J145" s="40"/>
      <c r="K145" s="8"/>
      <c r="L145" s="40"/>
      <c r="M145" s="8"/>
      <c r="N145" s="157"/>
      <c r="O145" s="22"/>
      <c r="P145" s="157"/>
      <c r="Q145" s="22"/>
      <c r="R145" s="157"/>
      <c r="S145" s="22"/>
      <c r="T145" s="157"/>
      <c r="U145" s="22"/>
      <c r="V145" s="157"/>
      <c r="W145" s="22"/>
      <c r="X145" s="157"/>
      <c r="Y145" s="22"/>
      <c r="Z145" s="157"/>
      <c r="AA145" s="22"/>
      <c r="AB145" s="157">
        <v>1.5</v>
      </c>
      <c r="AC145" s="9">
        <f>ROUND(AB145*$AM$3/60,2)</f>
        <v>0.48</v>
      </c>
      <c r="AD145" s="40"/>
      <c r="AE145" s="8"/>
      <c r="AF145" s="157"/>
      <c r="AG145" s="22"/>
      <c r="AH145" s="157">
        <v>2.5</v>
      </c>
      <c r="AI145" s="9">
        <f t="shared" ref="AI145:AI151" si="44">ROUND(AH145*$AM$3/60,2)</f>
        <v>0.79</v>
      </c>
      <c r="AJ145" s="157">
        <f t="shared" si="38"/>
        <v>18.695</v>
      </c>
      <c r="AK145" s="9">
        <f t="shared" si="39"/>
        <v>5.9200000000000008</v>
      </c>
      <c r="AL145" s="22"/>
      <c r="AM145" s="13"/>
    </row>
    <row r="146" spans="1:39" s="16" customFormat="1" ht="13.5" customHeight="1" x14ac:dyDescent="0.15">
      <c r="A146" s="10">
        <v>149</v>
      </c>
      <c r="B146" s="7" t="s">
        <v>7008</v>
      </c>
      <c r="C146" s="70" t="s">
        <v>7009</v>
      </c>
      <c r="D146" s="157">
        <v>3</v>
      </c>
      <c r="E146" s="9">
        <f>ROUND(D146*$AM$3/60,2)</f>
        <v>0.95</v>
      </c>
      <c r="F146" s="157">
        <v>8</v>
      </c>
      <c r="G146" s="9">
        <f t="shared" si="43"/>
        <v>2.5299999999999998</v>
      </c>
      <c r="H146" s="157">
        <v>68</v>
      </c>
      <c r="I146" s="9">
        <f>ROUND(H146*$AM$3/60,2)</f>
        <v>21.53</v>
      </c>
      <c r="J146" s="157"/>
      <c r="K146" s="9"/>
      <c r="L146" s="157"/>
      <c r="M146" s="9"/>
      <c r="N146" s="157"/>
      <c r="O146" s="9"/>
      <c r="P146" s="157"/>
      <c r="Q146" s="9"/>
      <c r="R146" s="157"/>
      <c r="S146" s="9"/>
      <c r="T146" s="157"/>
      <c r="U146" s="9"/>
      <c r="V146" s="157"/>
      <c r="W146" s="9"/>
      <c r="X146" s="157"/>
      <c r="Y146" s="9"/>
      <c r="Z146" s="157"/>
      <c r="AA146" s="9"/>
      <c r="AB146" s="157">
        <v>3.5</v>
      </c>
      <c r="AC146" s="9">
        <f>ROUND(AB146*$AM$3/60,2)</f>
        <v>1.1100000000000001</v>
      </c>
      <c r="AD146" s="157"/>
      <c r="AE146" s="9"/>
      <c r="AF146" s="157">
        <v>3.5</v>
      </c>
      <c r="AG146" s="9">
        <f>ROUND(AF146*$AM$3/60,2)</f>
        <v>1.1100000000000001</v>
      </c>
      <c r="AH146" s="157">
        <v>4</v>
      </c>
      <c r="AI146" s="9">
        <f t="shared" si="44"/>
        <v>1.27</v>
      </c>
      <c r="AJ146" s="157">
        <f t="shared" si="38"/>
        <v>90</v>
      </c>
      <c r="AK146" s="9">
        <f t="shared" si="39"/>
        <v>28.5</v>
      </c>
      <c r="AL146" s="9"/>
    </row>
    <row r="147" spans="1:39" s="16" customFormat="1" ht="13.5" customHeight="1" x14ac:dyDescent="0.15">
      <c r="A147" s="10">
        <v>150</v>
      </c>
      <c r="B147" s="10" t="s">
        <v>748</v>
      </c>
      <c r="C147" s="70" t="s">
        <v>5159</v>
      </c>
      <c r="D147" s="157"/>
      <c r="E147" s="9"/>
      <c r="F147" s="157">
        <v>2.033379840508299</v>
      </c>
      <c r="G147" s="9">
        <f t="shared" si="43"/>
        <v>0.64</v>
      </c>
      <c r="H147" s="157"/>
      <c r="I147" s="9"/>
      <c r="J147" s="157"/>
      <c r="K147" s="9"/>
      <c r="L147" s="157"/>
      <c r="M147" s="9"/>
      <c r="N147" s="157"/>
      <c r="O147" s="9"/>
      <c r="P147" s="157">
        <v>7.6977951104957043</v>
      </c>
      <c r="Q147" s="9">
        <f>ROUND(P147*$AM$3/60,2)</f>
        <v>2.44</v>
      </c>
      <c r="R147" s="157"/>
      <c r="S147" s="9"/>
      <c r="T147" s="157">
        <v>14.233658883558119</v>
      </c>
      <c r="U147" s="9">
        <f>ROUND(T147*$AM$3/60,2)</f>
        <v>4.51</v>
      </c>
      <c r="V147" s="157"/>
      <c r="W147" s="9"/>
      <c r="X147" s="157"/>
      <c r="Y147" s="9"/>
      <c r="Z147" s="157"/>
      <c r="AA147" s="9"/>
      <c r="AB147" s="157"/>
      <c r="AC147" s="9"/>
      <c r="AD147" s="157"/>
      <c r="AE147" s="9"/>
      <c r="AF147" s="157"/>
      <c r="AG147" s="9"/>
      <c r="AH147" s="157">
        <v>2.759586926404122</v>
      </c>
      <c r="AI147" s="9">
        <f t="shared" si="44"/>
        <v>0.87</v>
      </c>
      <c r="AJ147" s="157">
        <f t="shared" si="38"/>
        <v>26.724420760966243</v>
      </c>
      <c r="AK147" s="9">
        <f t="shared" si="39"/>
        <v>8.4599999999999991</v>
      </c>
      <c r="AL147" s="9"/>
      <c r="AM147" s="13"/>
    </row>
    <row r="148" spans="1:39" s="16" customFormat="1" ht="13.5" customHeight="1" x14ac:dyDescent="0.15">
      <c r="A148" s="10">
        <v>151</v>
      </c>
      <c r="B148" s="7" t="s">
        <v>6306</v>
      </c>
      <c r="C148" s="70" t="s">
        <v>6307</v>
      </c>
      <c r="D148" s="157"/>
      <c r="E148" s="9"/>
      <c r="F148" s="157">
        <v>3</v>
      </c>
      <c r="G148" s="9">
        <f t="shared" si="43"/>
        <v>0.95</v>
      </c>
      <c r="H148" s="157"/>
      <c r="I148" s="9"/>
      <c r="J148" s="157"/>
      <c r="K148" s="9"/>
      <c r="L148" s="157"/>
      <c r="M148" s="9"/>
      <c r="N148" s="157"/>
      <c r="O148" s="9"/>
      <c r="P148" s="157"/>
      <c r="Q148" s="9"/>
      <c r="R148" s="157">
        <v>7.16</v>
      </c>
      <c r="S148" s="9">
        <f>ROUND(R148*$AM$3/60,2)</f>
        <v>2.27</v>
      </c>
      <c r="T148" s="157">
        <v>18</v>
      </c>
      <c r="U148" s="9">
        <f>ROUND(T148*$AM$3/60,2)</f>
        <v>5.7</v>
      </c>
      <c r="V148" s="157"/>
      <c r="W148" s="9"/>
      <c r="X148" s="157"/>
      <c r="Y148" s="9"/>
      <c r="Z148" s="157"/>
      <c r="AA148" s="9"/>
      <c r="AB148" s="157">
        <v>2.2176</v>
      </c>
      <c r="AC148" s="9">
        <f>ROUND(AB148*$AM$3/60,2)</f>
        <v>0.7</v>
      </c>
      <c r="AD148" s="157"/>
      <c r="AE148" s="9"/>
      <c r="AF148" s="157">
        <v>2.2176</v>
      </c>
      <c r="AG148" s="9">
        <f>ROUND(AF148*$AM$3/60,2)</f>
        <v>0.7</v>
      </c>
      <c r="AH148" s="157">
        <v>2.8159999999999998</v>
      </c>
      <c r="AI148" s="9">
        <f t="shared" si="44"/>
        <v>0.89</v>
      </c>
      <c r="AJ148" s="157">
        <f t="shared" si="38"/>
        <v>35.411200000000001</v>
      </c>
      <c r="AK148" s="9">
        <f t="shared" si="39"/>
        <v>11.209999999999999</v>
      </c>
      <c r="AL148" s="9"/>
      <c r="AM148" s="13"/>
    </row>
    <row r="149" spans="1:39" s="16" customFormat="1" ht="13.5" customHeight="1" x14ac:dyDescent="0.15">
      <c r="A149" s="10">
        <v>152</v>
      </c>
      <c r="B149" s="7" t="s">
        <v>1241</v>
      </c>
      <c r="C149" s="70" t="s">
        <v>1242</v>
      </c>
      <c r="D149" s="157">
        <v>5</v>
      </c>
      <c r="E149" s="9">
        <f>ROUND(D149*$AM$3/60,2)</f>
        <v>1.58</v>
      </c>
      <c r="F149" s="40">
        <v>4.5</v>
      </c>
      <c r="G149" s="9">
        <f t="shared" si="43"/>
        <v>1.43</v>
      </c>
      <c r="H149" s="157">
        <v>38</v>
      </c>
      <c r="I149" s="9">
        <f t="shared" ref="I149:I154" si="45">ROUND(H149*$AM$3/60,2)</f>
        <v>12.03</v>
      </c>
      <c r="J149" s="157"/>
      <c r="K149" s="9"/>
      <c r="L149" s="157"/>
      <c r="M149" s="9"/>
      <c r="N149" s="157"/>
      <c r="O149" s="9"/>
      <c r="P149" s="157"/>
      <c r="Q149" s="9"/>
      <c r="R149" s="157"/>
      <c r="S149" s="9"/>
      <c r="T149" s="157"/>
      <c r="U149" s="9"/>
      <c r="V149" s="157"/>
      <c r="W149" s="9"/>
      <c r="X149" s="157"/>
      <c r="Y149" s="9"/>
      <c r="Z149" s="157"/>
      <c r="AA149" s="9"/>
      <c r="AB149" s="157">
        <v>3.5</v>
      </c>
      <c r="AC149" s="9">
        <f>ROUND(AB149*$AM$3/60,2)</f>
        <v>1.1100000000000001</v>
      </c>
      <c r="AD149" s="157"/>
      <c r="AE149" s="9"/>
      <c r="AF149" s="157">
        <v>3.5</v>
      </c>
      <c r="AG149" s="9">
        <f>ROUND(AF149*$AM$3/60,2)</f>
        <v>1.1100000000000001</v>
      </c>
      <c r="AH149" s="157">
        <v>4.5</v>
      </c>
      <c r="AI149" s="9">
        <f t="shared" si="44"/>
        <v>1.43</v>
      </c>
      <c r="AJ149" s="157">
        <f t="shared" si="38"/>
        <v>59</v>
      </c>
      <c r="AK149" s="9">
        <f t="shared" si="39"/>
        <v>18.689999999999998</v>
      </c>
      <c r="AL149" s="9"/>
      <c r="AM149" s="13"/>
    </row>
    <row r="150" spans="1:39" s="16" customFormat="1" ht="13.5" customHeight="1" x14ac:dyDescent="0.15">
      <c r="A150" s="10">
        <v>153</v>
      </c>
      <c r="B150" s="7" t="s">
        <v>6581</v>
      </c>
      <c r="C150" s="70" t="s">
        <v>6582</v>
      </c>
      <c r="D150" s="157">
        <v>5</v>
      </c>
      <c r="E150" s="9">
        <f>ROUND(D150*$AM$3/60,2)</f>
        <v>1.58</v>
      </c>
      <c r="F150" s="40">
        <v>4.5</v>
      </c>
      <c r="G150" s="9">
        <f t="shared" si="43"/>
        <v>1.43</v>
      </c>
      <c r="H150" s="157">
        <v>38</v>
      </c>
      <c r="I150" s="9">
        <f t="shared" si="45"/>
        <v>12.03</v>
      </c>
      <c r="J150" s="157"/>
      <c r="K150" s="9"/>
      <c r="L150" s="157"/>
      <c r="M150" s="9"/>
      <c r="N150" s="157"/>
      <c r="O150" s="9"/>
      <c r="P150" s="157"/>
      <c r="Q150" s="9"/>
      <c r="R150" s="157"/>
      <c r="S150" s="9"/>
      <c r="T150" s="157"/>
      <c r="U150" s="9"/>
      <c r="V150" s="157"/>
      <c r="W150" s="9"/>
      <c r="X150" s="157"/>
      <c r="Y150" s="9"/>
      <c r="Z150" s="157"/>
      <c r="AA150" s="9"/>
      <c r="AB150" s="157">
        <v>3.5</v>
      </c>
      <c r="AC150" s="9">
        <f>ROUND(AB150*$AM$3/60,2)</f>
        <v>1.1100000000000001</v>
      </c>
      <c r="AD150" s="157"/>
      <c r="AE150" s="9"/>
      <c r="AF150" s="157">
        <v>3.5</v>
      </c>
      <c r="AG150" s="9">
        <f>ROUND(AF150*$AM$3/60,2)</f>
        <v>1.1100000000000001</v>
      </c>
      <c r="AH150" s="157">
        <v>4.5</v>
      </c>
      <c r="AI150" s="9">
        <f t="shared" si="44"/>
        <v>1.43</v>
      </c>
      <c r="AJ150" s="157">
        <f t="shared" si="38"/>
        <v>59</v>
      </c>
      <c r="AK150" s="9">
        <f t="shared" si="39"/>
        <v>18.689999999999998</v>
      </c>
      <c r="AL150" s="9"/>
      <c r="AM150" s="13"/>
    </row>
    <row r="151" spans="1:39" s="16" customFormat="1" ht="13.5" customHeight="1" x14ac:dyDescent="0.15">
      <c r="A151" s="10">
        <v>154</v>
      </c>
      <c r="B151" s="7" t="s">
        <v>1134</v>
      </c>
      <c r="C151" s="70" t="s">
        <v>1135</v>
      </c>
      <c r="D151" s="157">
        <v>5</v>
      </c>
      <c r="E151" s="9">
        <f>ROUND(D151*$AM$3/60,2)</f>
        <v>1.58</v>
      </c>
      <c r="F151" s="40">
        <v>4.5</v>
      </c>
      <c r="G151" s="9">
        <f t="shared" si="43"/>
        <v>1.43</v>
      </c>
      <c r="H151" s="157">
        <v>38</v>
      </c>
      <c r="I151" s="9">
        <f t="shared" si="45"/>
        <v>12.03</v>
      </c>
      <c r="J151" s="157"/>
      <c r="K151" s="9"/>
      <c r="L151" s="157"/>
      <c r="M151" s="9"/>
      <c r="N151" s="157"/>
      <c r="O151" s="9"/>
      <c r="P151" s="157"/>
      <c r="Q151" s="9"/>
      <c r="R151" s="157"/>
      <c r="S151" s="9"/>
      <c r="T151" s="157"/>
      <c r="U151" s="9"/>
      <c r="V151" s="157"/>
      <c r="W151" s="9"/>
      <c r="X151" s="157"/>
      <c r="Y151" s="9"/>
      <c r="Z151" s="157"/>
      <c r="AA151" s="9"/>
      <c r="AB151" s="157">
        <v>3.5</v>
      </c>
      <c r="AC151" s="9">
        <f>ROUND(AB151*$AM$3/60,2)</f>
        <v>1.1100000000000001</v>
      </c>
      <c r="AD151" s="157"/>
      <c r="AE151" s="9"/>
      <c r="AF151" s="157">
        <v>3.5</v>
      </c>
      <c r="AG151" s="9">
        <f>ROUND(AF151*$AM$3/60,2)</f>
        <v>1.1100000000000001</v>
      </c>
      <c r="AH151" s="157">
        <v>4.5</v>
      </c>
      <c r="AI151" s="9">
        <f t="shared" si="44"/>
        <v>1.43</v>
      </c>
      <c r="AJ151" s="157">
        <f t="shared" si="38"/>
        <v>59</v>
      </c>
      <c r="AK151" s="9">
        <f t="shared" si="39"/>
        <v>18.689999999999998</v>
      </c>
      <c r="AL151" s="9"/>
      <c r="AM151" s="13"/>
    </row>
    <row r="152" spans="1:39" s="16" customFormat="1" ht="13.5" customHeight="1" x14ac:dyDescent="0.15">
      <c r="A152" s="10">
        <v>155</v>
      </c>
      <c r="B152" s="7" t="s">
        <v>6818</v>
      </c>
      <c r="C152" s="70" t="s">
        <v>6819</v>
      </c>
      <c r="D152" s="157"/>
      <c r="E152" s="9"/>
      <c r="F152" s="157"/>
      <c r="G152" s="9"/>
      <c r="H152" s="157">
        <v>4</v>
      </c>
      <c r="I152" s="9">
        <f t="shared" si="45"/>
        <v>1.27</v>
      </c>
      <c r="J152" s="157"/>
      <c r="K152" s="9"/>
      <c r="L152" s="157"/>
      <c r="M152" s="9"/>
      <c r="N152" s="157"/>
      <c r="O152" s="9"/>
      <c r="P152" s="157"/>
      <c r="Q152" s="9"/>
      <c r="R152" s="157"/>
      <c r="S152" s="9"/>
      <c r="T152" s="157"/>
      <c r="U152" s="9"/>
      <c r="V152" s="157"/>
      <c r="W152" s="9"/>
      <c r="X152" s="157"/>
      <c r="Y152" s="9"/>
      <c r="Z152" s="157"/>
      <c r="AA152" s="9"/>
      <c r="AB152" s="157"/>
      <c r="AC152" s="9"/>
      <c r="AD152" s="157"/>
      <c r="AE152" s="9"/>
      <c r="AF152" s="157"/>
      <c r="AG152" s="9"/>
      <c r="AH152" s="157"/>
      <c r="AI152" s="9"/>
      <c r="AJ152" s="157">
        <f t="shared" si="38"/>
        <v>4</v>
      </c>
      <c r="AK152" s="9">
        <f t="shared" si="39"/>
        <v>1.27</v>
      </c>
      <c r="AL152" s="9"/>
      <c r="AM152" s="13"/>
    </row>
    <row r="153" spans="1:39" s="16" customFormat="1" ht="13.5" customHeight="1" x14ac:dyDescent="0.15">
      <c r="A153" s="10">
        <v>156</v>
      </c>
      <c r="B153" s="7" t="s">
        <v>6931</v>
      </c>
      <c r="C153" s="70" t="s">
        <v>6932</v>
      </c>
      <c r="D153" s="157"/>
      <c r="E153" s="9"/>
      <c r="F153" s="157"/>
      <c r="G153" s="9"/>
      <c r="H153" s="157">
        <v>13.5</v>
      </c>
      <c r="I153" s="9">
        <f t="shared" si="45"/>
        <v>4.28</v>
      </c>
      <c r="J153" s="157"/>
      <c r="K153" s="9"/>
      <c r="L153" s="157"/>
      <c r="M153" s="9"/>
      <c r="N153" s="157"/>
      <c r="O153" s="9"/>
      <c r="P153" s="157"/>
      <c r="Q153" s="9"/>
      <c r="R153" s="157"/>
      <c r="S153" s="9"/>
      <c r="T153" s="157"/>
      <c r="U153" s="9"/>
      <c r="V153" s="157"/>
      <c r="W153" s="9"/>
      <c r="X153" s="157"/>
      <c r="Y153" s="9"/>
      <c r="Z153" s="157"/>
      <c r="AA153" s="9"/>
      <c r="AB153" s="157"/>
      <c r="AC153" s="9"/>
      <c r="AD153" s="157"/>
      <c r="AE153" s="9"/>
      <c r="AF153" s="157"/>
      <c r="AG153" s="9"/>
      <c r="AH153" s="157"/>
      <c r="AI153" s="9"/>
      <c r="AJ153" s="157">
        <f t="shared" si="38"/>
        <v>13.5</v>
      </c>
      <c r="AK153" s="9">
        <f t="shared" si="39"/>
        <v>4.28</v>
      </c>
      <c r="AL153" s="9"/>
      <c r="AM153" s="13"/>
    </row>
    <row r="154" spans="1:39" s="16" customFormat="1" ht="13.5" customHeight="1" x14ac:dyDescent="0.15">
      <c r="A154" s="10">
        <v>157</v>
      </c>
      <c r="B154" s="7" t="s">
        <v>979</v>
      </c>
      <c r="C154" s="79" t="s">
        <v>4839</v>
      </c>
      <c r="D154" s="40"/>
      <c r="E154" s="8"/>
      <c r="F154" s="40">
        <v>1.58</v>
      </c>
      <c r="G154" s="8">
        <f>ROUND(F154*$AM$3/60,2)</f>
        <v>0.5</v>
      </c>
      <c r="H154" s="40">
        <v>12.770999999999999</v>
      </c>
      <c r="I154" s="8">
        <f t="shared" si="45"/>
        <v>4.04</v>
      </c>
      <c r="J154" s="40"/>
      <c r="K154" s="8"/>
      <c r="L154" s="40"/>
      <c r="M154" s="8"/>
      <c r="N154" s="157"/>
      <c r="O154" s="22"/>
      <c r="P154" s="157"/>
      <c r="Q154" s="22"/>
      <c r="R154" s="157"/>
      <c r="S154" s="22"/>
      <c r="T154" s="157"/>
      <c r="U154" s="22"/>
      <c r="V154" s="157"/>
      <c r="W154" s="22"/>
      <c r="X154" s="157"/>
      <c r="Y154" s="22"/>
      <c r="Z154" s="157"/>
      <c r="AA154" s="22"/>
      <c r="AB154" s="157">
        <v>1.5</v>
      </c>
      <c r="AC154" s="9">
        <f>ROUND(AB154*$AM$3/60,2)</f>
        <v>0.48</v>
      </c>
      <c r="AD154" s="40"/>
      <c r="AE154" s="8"/>
      <c r="AF154" s="157"/>
      <c r="AG154" s="22"/>
      <c r="AH154" s="157">
        <v>2.5</v>
      </c>
      <c r="AI154" s="9">
        <f>ROUND(AH154*$AM$3/60,2)</f>
        <v>0.79</v>
      </c>
      <c r="AJ154" s="157">
        <f t="shared" si="38"/>
        <v>18.350999999999999</v>
      </c>
      <c r="AK154" s="9">
        <f t="shared" si="39"/>
        <v>5.81</v>
      </c>
      <c r="AL154" s="22"/>
      <c r="AM154" s="13"/>
    </row>
    <row r="155" spans="1:39" s="16" customFormat="1" ht="13.5" customHeight="1" x14ac:dyDescent="0.15">
      <c r="A155" s="10">
        <v>158</v>
      </c>
      <c r="B155" s="10" t="s">
        <v>749</v>
      </c>
      <c r="C155" s="70" t="s">
        <v>5160</v>
      </c>
      <c r="D155" s="157"/>
      <c r="E155" s="9"/>
      <c r="F155" s="157">
        <v>2.5649999999999999</v>
      </c>
      <c r="G155" s="9">
        <f>ROUND(F155*$AM$3/60,2)</f>
        <v>0.81</v>
      </c>
      <c r="H155" s="157"/>
      <c r="I155" s="9"/>
      <c r="J155" s="157"/>
      <c r="K155" s="9"/>
      <c r="L155" s="157"/>
      <c r="M155" s="9"/>
      <c r="N155" s="157"/>
      <c r="O155" s="9"/>
      <c r="P155" s="157">
        <v>8.5358658359730324</v>
      </c>
      <c r="Q155" s="9">
        <f>ROUND(P155*$AM$3/60,2)</f>
        <v>2.7</v>
      </c>
      <c r="R155" s="157"/>
      <c r="S155" s="9"/>
      <c r="T155" s="157">
        <v>20.223435980613061</v>
      </c>
      <c r="U155" s="9">
        <f>ROUND(T155*$AM$3/60,2)</f>
        <v>6.4</v>
      </c>
      <c r="V155" s="157"/>
      <c r="W155" s="9"/>
      <c r="X155" s="157"/>
      <c r="Y155" s="9"/>
      <c r="Z155" s="157"/>
      <c r="AA155" s="9"/>
      <c r="AB155" s="157"/>
      <c r="AC155" s="9"/>
      <c r="AD155" s="157"/>
      <c r="AE155" s="9"/>
      <c r="AF155" s="157"/>
      <c r="AG155" s="9"/>
      <c r="AH155" s="157">
        <v>2.4950992443613469</v>
      </c>
      <c r="AI155" s="9">
        <f>ROUND(AH155*$AM$3/60,2)</f>
        <v>0.79</v>
      </c>
      <c r="AJ155" s="157">
        <f t="shared" si="38"/>
        <v>33.819401060947442</v>
      </c>
      <c r="AK155" s="9">
        <f t="shared" si="39"/>
        <v>10.7</v>
      </c>
      <c r="AL155" s="9"/>
      <c r="AM155" s="13"/>
    </row>
    <row r="156" spans="1:39" s="16" customFormat="1" ht="13.5" customHeight="1" x14ac:dyDescent="0.15">
      <c r="A156" s="10">
        <v>159</v>
      </c>
      <c r="B156" s="7" t="s">
        <v>2872</v>
      </c>
      <c r="C156" s="70" t="s">
        <v>6310</v>
      </c>
      <c r="D156" s="157"/>
      <c r="E156" s="9"/>
      <c r="F156" s="157">
        <v>3</v>
      </c>
      <c r="G156" s="9">
        <f>ROUND(F156*$AM$3/60,2)</f>
        <v>0.95</v>
      </c>
      <c r="H156" s="157">
        <v>18</v>
      </c>
      <c r="I156" s="9">
        <f>ROUND(H156*$AM$3/60,2)</f>
        <v>5.7</v>
      </c>
      <c r="J156" s="157"/>
      <c r="K156" s="9"/>
      <c r="L156" s="157"/>
      <c r="M156" s="9"/>
      <c r="N156" s="157"/>
      <c r="O156" s="9"/>
      <c r="P156" s="157"/>
      <c r="Q156" s="9"/>
      <c r="R156" s="157"/>
      <c r="S156" s="9"/>
      <c r="T156" s="157"/>
      <c r="U156" s="9"/>
      <c r="V156" s="157"/>
      <c r="W156" s="9"/>
      <c r="X156" s="157"/>
      <c r="Y156" s="9"/>
      <c r="Z156" s="157"/>
      <c r="AA156" s="9"/>
      <c r="AB156" s="157">
        <v>3</v>
      </c>
      <c r="AC156" s="9">
        <f>ROUND(AB156*$AM$3/60,2)</f>
        <v>0.95</v>
      </c>
      <c r="AD156" s="157"/>
      <c r="AE156" s="9"/>
      <c r="AF156" s="157"/>
      <c r="AG156" s="9"/>
      <c r="AH156" s="157">
        <v>3</v>
      </c>
      <c r="AI156" s="9">
        <f>ROUND(AH156*$AM$3/60,2)</f>
        <v>0.95</v>
      </c>
      <c r="AJ156" s="157">
        <f t="shared" si="38"/>
        <v>27</v>
      </c>
      <c r="AK156" s="9">
        <f t="shared" si="39"/>
        <v>8.5500000000000007</v>
      </c>
      <c r="AL156" s="9"/>
      <c r="AM156" s="13"/>
    </row>
    <row r="157" spans="1:39" s="16" customFormat="1" ht="13.5" customHeight="1" x14ac:dyDescent="0.15">
      <c r="A157" s="10">
        <v>160</v>
      </c>
      <c r="B157" s="7" t="s">
        <v>6583</v>
      </c>
      <c r="C157" s="70" t="s">
        <v>6584</v>
      </c>
      <c r="D157" s="157"/>
      <c r="E157" s="9"/>
      <c r="F157" s="157"/>
      <c r="G157" s="9"/>
      <c r="H157" s="157">
        <v>30</v>
      </c>
      <c r="I157" s="9">
        <f>ROUND(H157*$AM$3/60,2)</f>
        <v>9.5</v>
      </c>
      <c r="J157" s="157"/>
      <c r="K157" s="9"/>
      <c r="L157" s="157"/>
      <c r="M157" s="9"/>
      <c r="N157" s="157"/>
      <c r="O157" s="9"/>
      <c r="P157" s="157"/>
      <c r="Q157" s="9"/>
      <c r="R157" s="157"/>
      <c r="S157" s="9"/>
      <c r="T157" s="157"/>
      <c r="U157" s="9"/>
      <c r="V157" s="157"/>
      <c r="W157" s="9"/>
      <c r="X157" s="157"/>
      <c r="Y157" s="9"/>
      <c r="Z157" s="157"/>
      <c r="AA157" s="9"/>
      <c r="AB157" s="157"/>
      <c r="AC157" s="9"/>
      <c r="AD157" s="157"/>
      <c r="AE157" s="9"/>
      <c r="AF157" s="157"/>
      <c r="AG157" s="9"/>
      <c r="AH157" s="157"/>
      <c r="AI157" s="9"/>
      <c r="AJ157" s="157">
        <f t="shared" si="38"/>
        <v>30</v>
      </c>
      <c r="AK157" s="9">
        <f t="shared" si="39"/>
        <v>9.5</v>
      </c>
      <c r="AL157" s="9"/>
      <c r="AM157" s="13"/>
    </row>
    <row r="158" spans="1:39" s="16" customFormat="1" ht="13.5" customHeight="1" x14ac:dyDescent="0.15">
      <c r="A158" s="10">
        <v>161</v>
      </c>
      <c r="B158" s="7" t="s">
        <v>1141</v>
      </c>
      <c r="C158" s="70" t="s">
        <v>1142</v>
      </c>
      <c r="D158" s="157">
        <v>5</v>
      </c>
      <c r="E158" s="9">
        <f>ROUND(D158*$AM$3/60,2)</f>
        <v>1.58</v>
      </c>
      <c r="F158" s="40">
        <v>4.5</v>
      </c>
      <c r="G158" s="8">
        <f t="shared" ref="G158:G163" si="46">ROUND(F158*$AM$3/60,2)</f>
        <v>1.43</v>
      </c>
      <c r="H158" s="40">
        <v>38</v>
      </c>
      <c r="I158" s="8">
        <f>ROUND(H158*$AM$3/60,2)</f>
        <v>12.03</v>
      </c>
      <c r="J158" s="40"/>
      <c r="K158" s="8"/>
      <c r="L158" s="40"/>
      <c r="M158" s="8"/>
      <c r="N158" s="157"/>
      <c r="O158" s="22"/>
      <c r="P158" s="157"/>
      <c r="Q158" s="22"/>
      <c r="R158" s="157"/>
      <c r="S158" s="22"/>
      <c r="T158" s="157"/>
      <c r="U158" s="22"/>
      <c r="V158" s="157"/>
      <c r="W158" s="22"/>
      <c r="X158" s="157"/>
      <c r="Y158" s="22"/>
      <c r="Z158" s="157"/>
      <c r="AA158" s="22"/>
      <c r="AB158" s="157">
        <v>3.5</v>
      </c>
      <c r="AC158" s="9">
        <f>ROUND(AB158*$AM$3/60,2)</f>
        <v>1.1100000000000001</v>
      </c>
      <c r="AD158" s="40"/>
      <c r="AE158" s="8"/>
      <c r="AF158" s="157"/>
      <c r="AG158" s="9"/>
      <c r="AH158" s="157">
        <v>4.5</v>
      </c>
      <c r="AI158" s="9">
        <f t="shared" ref="AI158:AI163" si="47">ROUND(AH158*$AM$3/60,2)</f>
        <v>1.43</v>
      </c>
      <c r="AJ158" s="157">
        <f t="shared" si="38"/>
        <v>55.5</v>
      </c>
      <c r="AK158" s="9">
        <f t="shared" si="39"/>
        <v>17.579999999999998</v>
      </c>
      <c r="AL158" s="9"/>
      <c r="AM158" s="17"/>
    </row>
    <row r="159" spans="1:39" s="16" customFormat="1" ht="13.5" customHeight="1" x14ac:dyDescent="0.15">
      <c r="A159" s="10">
        <v>162</v>
      </c>
      <c r="B159" s="7" t="s">
        <v>980</v>
      </c>
      <c r="C159" s="79" t="s">
        <v>981</v>
      </c>
      <c r="D159" s="40"/>
      <c r="E159" s="8"/>
      <c r="F159" s="40">
        <v>1.58</v>
      </c>
      <c r="G159" s="8">
        <f t="shared" si="46"/>
        <v>0.5</v>
      </c>
      <c r="H159" s="40">
        <v>14.258799999999999</v>
      </c>
      <c r="I159" s="8">
        <f>ROUND(H159*$AM$3/60,2)</f>
        <v>4.5199999999999996</v>
      </c>
      <c r="J159" s="40"/>
      <c r="K159" s="8"/>
      <c r="L159" s="40"/>
      <c r="M159" s="8"/>
      <c r="N159" s="157"/>
      <c r="O159" s="22"/>
      <c r="P159" s="157"/>
      <c r="Q159" s="22"/>
      <c r="R159" s="157"/>
      <c r="S159" s="22"/>
      <c r="T159" s="157"/>
      <c r="U159" s="22"/>
      <c r="V159" s="157"/>
      <c r="W159" s="22"/>
      <c r="X159" s="157"/>
      <c r="Y159" s="22"/>
      <c r="Z159" s="157"/>
      <c r="AA159" s="22"/>
      <c r="AB159" s="157">
        <v>1.5</v>
      </c>
      <c r="AC159" s="9">
        <f>ROUND(AB159*$AM$3/60,2)</f>
        <v>0.48</v>
      </c>
      <c r="AD159" s="40"/>
      <c r="AE159" s="8"/>
      <c r="AF159" s="157"/>
      <c r="AG159" s="22"/>
      <c r="AH159" s="157">
        <v>2.5</v>
      </c>
      <c r="AI159" s="9">
        <f t="shared" si="47"/>
        <v>0.79</v>
      </c>
      <c r="AJ159" s="157">
        <f t="shared" si="38"/>
        <v>19.838799999999999</v>
      </c>
      <c r="AK159" s="9">
        <f t="shared" si="39"/>
        <v>6.29</v>
      </c>
      <c r="AL159" s="22"/>
      <c r="AM159" s="13"/>
    </row>
    <row r="160" spans="1:39" s="16" customFormat="1" ht="13.5" customHeight="1" x14ac:dyDescent="0.15">
      <c r="A160" s="10">
        <v>163</v>
      </c>
      <c r="B160" s="10" t="s">
        <v>750</v>
      </c>
      <c r="C160" s="70" t="s">
        <v>5161</v>
      </c>
      <c r="D160" s="157"/>
      <c r="E160" s="9"/>
      <c r="F160" s="157">
        <v>1.9900459982151542</v>
      </c>
      <c r="G160" s="9">
        <f t="shared" si="46"/>
        <v>0.63</v>
      </c>
      <c r="H160" s="157"/>
      <c r="I160" s="9"/>
      <c r="J160" s="157"/>
      <c r="K160" s="9"/>
      <c r="L160" s="157"/>
      <c r="M160" s="9"/>
      <c r="N160" s="157"/>
      <c r="O160" s="9"/>
      <c r="P160" s="157">
        <v>7.5337455646716656</v>
      </c>
      <c r="Q160" s="9">
        <f>ROUND(P160*$AM$3/60,2)</f>
        <v>2.39</v>
      </c>
      <c r="R160" s="157"/>
      <c r="S160" s="9"/>
      <c r="T160" s="157">
        <v>13.93032198750606</v>
      </c>
      <c r="U160" s="9">
        <f>ROUND(T160*$AM$3/60,2)</f>
        <v>4.41</v>
      </c>
      <c r="V160" s="157"/>
      <c r="W160" s="9"/>
      <c r="X160" s="157"/>
      <c r="Y160" s="9"/>
      <c r="Z160" s="157"/>
      <c r="AA160" s="9"/>
      <c r="AB160" s="157"/>
      <c r="AC160" s="9"/>
      <c r="AD160" s="157"/>
      <c r="AE160" s="9"/>
      <c r="AF160" s="157"/>
      <c r="AG160" s="9"/>
      <c r="AH160" s="157">
        <v>2.7007767118634312</v>
      </c>
      <c r="AI160" s="9">
        <f t="shared" si="47"/>
        <v>0.86</v>
      </c>
      <c r="AJ160" s="157">
        <f t="shared" si="38"/>
        <v>26.154890262256309</v>
      </c>
      <c r="AK160" s="9">
        <f t="shared" si="39"/>
        <v>8.2899999999999991</v>
      </c>
      <c r="AL160" s="9"/>
      <c r="AM160" s="17"/>
    </row>
    <row r="161" spans="1:39" s="16" customFormat="1" ht="13.5" customHeight="1" x14ac:dyDescent="0.15">
      <c r="A161" s="10">
        <v>164</v>
      </c>
      <c r="B161" s="7" t="s">
        <v>6311</v>
      </c>
      <c r="C161" s="70" t="s">
        <v>6312</v>
      </c>
      <c r="D161" s="157"/>
      <c r="E161" s="9"/>
      <c r="F161" s="157">
        <v>2.5649999999999999</v>
      </c>
      <c r="G161" s="9">
        <f t="shared" si="46"/>
        <v>0.81</v>
      </c>
      <c r="H161" s="157"/>
      <c r="I161" s="9"/>
      <c r="J161" s="157"/>
      <c r="K161" s="9"/>
      <c r="L161" s="157"/>
      <c r="M161" s="9"/>
      <c r="N161" s="157"/>
      <c r="O161" s="9"/>
      <c r="P161" s="157"/>
      <c r="Q161" s="9"/>
      <c r="R161" s="157">
        <v>7</v>
      </c>
      <c r="S161" s="9">
        <f>ROUND(R161*$AM$3/60,2)</f>
        <v>2.2200000000000002</v>
      </c>
      <c r="T161" s="157">
        <v>14.54</v>
      </c>
      <c r="U161" s="9">
        <f>ROUND(T161*$AM$3/60,2)</f>
        <v>4.5999999999999996</v>
      </c>
      <c r="V161" s="157"/>
      <c r="W161" s="9"/>
      <c r="X161" s="157"/>
      <c r="Y161" s="9"/>
      <c r="Z161" s="157"/>
      <c r="AA161" s="9"/>
      <c r="AB161" s="157"/>
      <c r="AC161" s="9"/>
      <c r="AD161" s="157"/>
      <c r="AE161" s="9"/>
      <c r="AF161" s="157"/>
      <c r="AG161" s="9"/>
      <c r="AH161" s="157">
        <v>3.46</v>
      </c>
      <c r="AI161" s="9">
        <f t="shared" si="47"/>
        <v>1.1000000000000001</v>
      </c>
      <c r="AJ161" s="157">
        <f t="shared" si="38"/>
        <v>27.564999999999998</v>
      </c>
      <c r="AK161" s="9">
        <f t="shared" si="39"/>
        <v>8.73</v>
      </c>
      <c r="AL161" s="9"/>
      <c r="AM161" s="13"/>
    </row>
    <row r="162" spans="1:39" s="16" customFormat="1" ht="13.5" customHeight="1" x14ac:dyDescent="0.15">
      <c r="A162" s="10">
        <v>165</v>
      </c>
      <c r="B162" s="7" t="s">
        <v>6946</v>
      </c>
      <c r="C162" s="70" t="s">
        <v>6947</v>
      </c>
      <c r="D162" s="157">
        <v>3.5</v>
      </c>
      <c r="E162" s="9">
        <f>ROUND(D162*$AM$3/60,2)</f>
        <v>1.1100000000000001</v>
      </c>
      <c r="F162" s="40">
        <v>4.5</v>
      </c>
      <c r="G162" s="9">
        <f t="shared" si="46"/>
        <v>1.43</v>
      </c>
      <c r="H162" s="157"/>
      <c r="I162" s="9"/>
      <c r="J162" s="157"/>
      <c r="K162" s="9"/>
      <c r="L162" s="157"/>
      <c r="M162" s="9"/>
      <c r="N162" s="157"/>
      <c r="O162" s="9"/>
      <c r="P162" s="157"/>
      <c r="Q162" s="9"/>
      <c r="R162" s="157"/>
      <c r="S162" s="9"/>
      <c r="T162" s="157">
        <v>18</v>
      </c>
      <c r="U162" s="9">
        <f>ROUND(T162*$AM$3/60,2)</f>
        <v>5.7</v>
      </c>
      <c r="V162" s="157"/>
      <c r="W162" s="9"/>
      <c r="X162" s="157">
        <v>60</v>
      </c>
      <c r="Y162" s="9">
        <f>ROUND(X162*$AM$3/60,2)</f>
        <v>19</v>
      </c>
      <c r="Z162" s="157"/>
      <c r="AA162" s="9"/>
      <c r="AB162" s="157">
        <v>3.5</v>
      </c>
      <c r="AC162" s="9">
        <f>ROUND(AB162*$AM$3/60,2)</f>
        <v>1.1100000000000001</v>
      </c>
      <c r="AD162" s="157"/>
      <c r="AE162" s="9"/>
      <c r="AF162" s="157"/>
      <c r="AG162" s="9"/>
      <c r="AH162" s="157">
        <v>4</v>
      </c>
      <c r="AI162" s="9">
        <f t="shared" si="47"/>
        <v>1.27</v>
      </c>
      <c r="AJ162" s="157">
        <f t="shared" si="38"/>
        <v>93.5</v>
      </c>
      <c r="AK162" s="9">
        <f t="shared" si="39"/>
        <v>29.62</v>
      </c>
      <c r="AL162" s="9"/>
      <c r="AM162" s="13"/>
    </row>
    <row r="163" spans="1:39" s="16" customFormat="1" ht="13.5" customHeight="1" x14ac:dyDescent="0.15">
      <c r="A163" s="10">
        <v>166</v>
      </c>
      <c r="B163" s="7" t="s">
        <v>1130</v>
      </c>
      <c r="C163" s="70" t="s">
        <v>1131</v>
      </c>
      <c r="D163" s="157">
        <v>5</v>
      </c>
      <c r="E163" s="9">
        <f>ROUND(D163*$AM$3/60,2)</f>
        <v>1.58</v>
      </c>
      <c r="F163" s="40">
        <v>4.5</v>
      </c>
      <c r="G163" s="8">
        <f t="shared" si="46"/>
        <v>1.43</v>
      </c>
      <c r="H163" s="40">
        <v>38</v>
      </c>
      <c r="I163" s="8">
        <f>ROUND(H163*$AM$3/60,2)</f>
        <v>12.03</v>
      </c>
      <c r="J163" s="40"/>
      <c r="K163" s="8"/>
      <c r="L163" s="40"/>
      <c r="M163" s="8"/>
      <c r="N163" s="157"/>
      <c r="O163" s="22"/>
      <c r="P163" s="157"/>
      <c r="Q163" s="22"/>
      <c r="R163" s="157"/>
      <c r="S163" s="22"/>
      <c r="T163" s="157"/>
      <c r="U163" s="22"/>
      <c r="V163" s="157"/>
      <c r="W163" s="22"/>
      <c r="X163" s="157"/>
      <c r="Y163" s="22"/>
      <c r="Z163" s="157"/>
      <c r="AA163" s="22"/>
      <c r="AB163" s="157">
        <v>3.5</v>
      </c>
      <c r="AC163" s="9">
        <f>ROUND(AB163*$AM$3/60,2)</f>
        <v>1.1100000000000001</v>
      </c>
      <c r="AD163" s="40"/>
      <c r="AE163" s="8"/>
      <c r="AF163" s="157"/>
      <c r="AG163" s="9"/>
      <c r="AH163" s="157">
        <v>4.5</v>
      </c>
      <c r="AI163" s="9">
        <f t="shared" si="47"/>
        <v>1.43</v>
      </c>
      <c r="AJ163" s="157">
        <f t="shared" si="38"/>
        <v>55.5</v>
      </c>
      <c r="AK163" s="9">
        <f t="shared" si="39"/>
        <v>17.579999999999998</v>
      </c>
      <c r="AL163" s="9"/>
      <c r="AM163" s="13"/>
    </row>
    <row r="164" spans="1:39" s="16" customFormat="1" ht="13.5" customHeight="1" x14ac:dyDescent="0.15">
      <c r="A164" s="10">
        <v>167</v>
      </c>
      <c r="B164" s="7" t="s">
        <v>4633</v>
      </c>
      <c r="C164" s="70" t="s">
        <v>6585</v>
      </c>
      <c r="D164" s="157"/>
      <c r="E164" s="9"/>
      <c r="F164" s="157"/>
      <c r="G164" s="9"/>
      <c r="H164" s="157">
        <v>3.5</v>
      </c>
      <c r="I164" s="9">
        <f>ROUND(H164*$AM$3/60,2)</f>
        <v>1.1100000000000001</v>
      </c>
      <c r="J164" s="157"/>
      <c r="K164" s="9"/>
      <c r="L164" s="157"/>
      <c r="M164" s="9"/>
      <c r="N164" s="157"/>
      <c r="O164" s="9"/>
      <c r="P164" s="157"/>
      <c r="Q164" s="9"/>
      <c r="R164" s="157"/>
      <c r="S164" s="9"/>
      <c r="T164" s="157"/>
      <c r="U164" s="9"/>
      <c r="V164" s="157"/>
      <c r="W164" s="9"/>
      <c r="X164" s="157"/>
      <c r="Y164" s="9"/>
      <c r="Z164" s="157"/>
      <c r="AA164" s="9"/>
      <c r="AB164" s="157"/>
      <c r="AC164" s="9"/>
      <c r="AD164" s="157"/>
      <c r="AE164" s="9"/>
      <c r="AF164" s="157"/>
      <c r="AG164" s="9"/>
      <c r="AH164" s="157"/>
      <c r="AI164" s="9"/>
      <c r="AJ164" s="157">
        <f t="shared" si="38"/>
        <v>3.5</v>
      </c>
      <c r="AK164" s="9">
        <f t="shared" si="39"/>
        <v>1.1100000000000001</v>
      </c>
      <c r="AL164" s="9"/>
      <c r="AM164" s="17"/>
    </row>
    <row r="165" spans="1:39" s="16" customFormat="1" ht="13.5" customHeight="1" x14ac:dyDescent="0.15">
      <c r="A165" s="10">
        <v>168</v>
      </c>
      <c r="B165" s="7" t="s">
        <v>982</v>
      </c>
      <c r="C165" s="79" t="s">
        <v>983</v>
      </c>
      <c r="D165" s="40"/>
      <c r="E165" s="8"/>
      <c r="F165" s="40">
        <v>1.58</v>
      </c>
      <c r="G165" s="8">
        <f>ROUND(F165*$AM$3/60,2)</f>
        <v>0.5</v>
      </c>
      <c r="H165" s="40">
        <v>25.75872</v>
      </c>
      <c r="I165" s="8">
        <f>ROUND(H165*$AM$3/60,2)</f>
        <v>8.16</v>
      </c>
      <c r="J165" s="40"/>
      <c r="K165" s="8"/>
      <c r="L165" s="40"/>
      <c r="M165" s="8"/>
      <c r="N165" s="157"/>
      <c r="O165" s="22"/>
      <c r="P165" s="157"/>
      <c r="Q165" s="22"/>
      <c r="R165" s="157"/>
      <c r="S165" s="22"/>
      <c r="T165" s="157"/>
      <c r="U165" s="22"/>
      <c r="V165" s="157"/>
      <c r="W165" s="22"/>
      <c r="X165" s="157"/>
      <c r="Y165" s="22"/>
      <c r="Z165" s="157"/>
      <c r="AA165" s="22"/>
      <c r="AB165" s="40">
        <v>3</v>
      </c>
      <c r="AC165" s="8">
        <f>ROUND(AB165*$AM$3/60,2)</f>
        <v>0.95</v>
      </c>
      <c r="AD165" s="40"/>
      <c r="AE165" s="8"/>
      <c r="AF165" s="157"/>
      <c r="AG165" s="22"/>
      <c r="AH165" s="40">
        <v>2.7549999999999999</v>
      </c>
      <c r="AI165" s="8">
        <f>ROUND(AH165*$AM$3/60,2)</f>
        <v>0.87</v>
      </c>
      <c r="AJ165" s="157">
        <f t="shared" si="38"/>
        <v>33.093720000000005</v>
      </c>
      <c r="AK165" s="9">
        <f t="shared" si="39"/>
        <v>10.479999999999999</v>
      </c>
      <c r="AL165" s="22"/>
      <c r="AM165" s="17"/>
    </row>
    <row r="166" spans="1:39" s="16" customFormat="1" ht="13.5" customHeight="1" x14ac:dyDescent="0.15">
      <c r="A166" s="10">
        <v>169</v>
      </c>
      <c r="B166" s="7" t="s">
        <v>3571</v>
      </c>
      <c r="C166" s="70" t="s">
        <v>4164</v>
      </c>
      <c r="D166" s="157"/>
      <c r="E166" s="9"/>
      <c r="F166" s="157">
        <v>3</v>
      </c>
      <c r="G166" s="9">
        <f>ROUND(F166*$AM$3/60,2)</f>
        <v>0.95</v>
      </c>
      <c r="H166" s="157">
        <v>25</v>
      </c>
      <c r="I166" s="9">
        <f>ROUND(H166*$AM$3/60,2)</f>
        <v>7.92</v>
      </c>
      <c r="J166" s="157"/>
      <c r="K166" s="9"/>
      <c r="L166" s="157"/>
      <c r="M166" s="9"/>
      <c r="N166" s="157"/>
      <c r="O166" s="9"/>
      <c r="P166" s="157"/>
      <c r="Q166" s="9"/>
      <c r="R166" s="157"/>
      <c r="S166" s="9"/>
      <c r="T166" s="157"/>
      <c r="U166" s="9"/>
      <c r="V166" s="157"/>
      <c r="W166" s="9"/>
      <c r="X166" s="157"/>
      <c r="Y166" s="9"/>
      <c r="Z166" s="157"/>
      <c r="AA166" s="9"/>
      <c r="AB166" s="157">
        <v>3</v>
      </c>
      <c r="AC166" s="9">
        <f>ROUND(AB166*$AM$3/60,2)</f>
        <v>0.95</v>
      </c>
      <c r="AD166" s="157"/>
      <c r="AE166" s="9"/>
      <c r="AF166" s="157"/>
      <c r="AG166" s="9"/>
      <c r="AH166" s="157">
        <v>3</v>
      </c>
      <c r="AI166" s="9">
        <f>ROUND(AH166*$AM$3/60,2)</f>
        <v>0.95</v>
      </c>
      <c r="AJ166" s="157">
        <f t="shared" si="38"/>
        <v>34</v>
      </c>
      <c r="AK166" s="9">
        <f t="shared" si="39"/>
        <v>10.769999999999998</v>
      </c>
      <c r="AL166" s="9"/>
      <c r="AM166" s="13"/>
    </row>
    <row r="167" spans="1:39" s="16" customFormat="1" ht="13.5" customHeight="1" x14ac:dyDescent="0.15">
      <c r="A167" s="10">
        <v>170</v>
      </c>
      <c r="B167" s="7" t="s">
        <v>6952</v>
      </c>
      <c r="C167" s="70" t="s">
        <v>6953</v>
      </c>
      <c r="D167" s="157">
        <v>3.5</v>
      </c>
      <c r="E167" s="9">
        <f>ROUND(D167*$AM$3/60,2)</f>
        <v>1.1100000000000001</v>
      </c>
      <c r="F167" s="40">
        <v>4.5</v>
      </c>
      <c r="G167" s="9">
        <f>ROUND(F167*$AM$3/60,2)</f>
        <v>1.43</v>
      </c>
      <c r="H167" s="157"/>
      <c r="I167" s="9"/>
      <c r="J167" s="157"/>
      <c r="K167" s="9"/>
      <c r="L167" s="157"/>
      <c r="M167" s="9"/>
      <c r="N167" s="157"/>
      <c r="O167" s="9"/>
      <c r="P167" s="157"/>
      <c r="Q167" s="9"/>
      <c r="R167" s="157">
        <v>25</v>
      </c>
      <c r="S167" s="9">
        <f>ROUND(R167*$AM$3/60,2)</f>
        <v>7.92</v>
      </c>
      <c r="T167" s="157">
        <v>40</v>
      </c>
      <c r="U167" s="9">
        <f>ROUND(T167*$AM$3/60,2)</f>
        <v>12.67</v>
      </c>
      <c r="V167" s="157"/>
      <c r="W167" s="9"/>
      <c r="X167" s="157"/>
      <c r="Y167" s="9"/>
      <c r="Z167" s="157">
        <v>40</v>
      </c>
      <c r="AA167" s="9">
        <f>ROUND(Z167*$AM$3/60,2)</f>
        <v>12.67</v>
      </c>
      <c r="AB167" s="157"/>
      <c r="AC167" s="9"/>
      <c r="AD167" s="157"/>
      <c r="AE167" s="9"/>
      <c r="AF167" s="157"/>
      <c r="AG167" s="9"/>
      <c r="AH167" s="157">
        <v>3.5</v>
      </c>
      <c r="AI167" s="9">
        <f>ROUND(AH167*$AM$3/60,2)</f>
        <v>1.1100000000000001</v>
      </c>
      <c r="AJ167" s="157">
        <f t="shared" si="38"/>
        <v>116.5</v>
      </c>
      <c r="AK167" s="9">
        <f t="shared" si="39"/>
        <v>36.910000000000004</v>
      </c>
      <c r="AL167" s="9"/>
      <c r="AM167" s="13"/>
    </row>
    <row r="168" spans="1:39" s="16" customFormat="1" ht="13.5" customHeight="1" x14ac:dyDescent="0.15">
      <c r="A168" s="10">
        <v>171</v>
      </c>
      <c r="B168" s="7" t="s">
        <v>659</v>
      </c>
      <c r="C168" s="70" t="s">
        <v>660</v>
      </c>
      <c r="D168" s="157"/>
      <c r="E168" s="9"/>
      <c r="F168" s="157"/>
      <c r="G168" s="9"/>
      <c r="H168" s="40">
        <v>2.8134999999999999</v>
      </c>
      <c r="I168" s="8">
        <f t="shared" ref="I168" si="48">ROUND(H168*$AM$3/60,2)</f>
        <v>0.89</v>
      </c>
      <c r="J168" s="157"/>
      <c r="K168" s="9"/>
      <c r="L168" s="157"/>
      <c r="M168" s="9"/>
      <c r="N168" s="157"/>
      <c r="O168" s="9"/>
      <c r="P168" s="157"/>
      <c r="Q168" s="9"/>
      <c r="R168" s="157"/>
      <c r="S168" s="9"/>
      <c r="T168" s="157"/>
      <c r="U168" s="9"/>
      <c r="V168" s="157"/>
      <c r="W168" s="9"/>
      <c r="X168" s="157"/>
      <c r="Y168" s="9"/>
      <c r="Z168" s="157"/>
      <c r="AA168" s="9"/>
      <c r="AB168" s="157"/>
      <c r="AC168" s="9"/>
      <c r="AD168" s="157"/>
      <c r="AE168" s="9"/>
      <c r="AF168" s="157"/>
      <c r="AG168" s="9"/>
      <c r="AH168" s="157"/>
      <c r="AI168" s="9"/>
      <c r="AJ168" s="157">
        <f t="shared" si="38"/>
        <v>2.8134999999999999</v>
      </c>
      <c r="AK168" s="9">
        <f t="shared" si="39"/>
        <v>0.89</v>
      </c>
      <c r="AL168" s="9"/>
      <c r="AM168" s="13"/>
    </row>
    <row r="169" spans="1:39" s="16" customFormat="1" ht="13.5" customHeight="1" x14ac:dyDescent="0.15">
      <c r="A169" s="10">
        <v>172</v>
      </c>
      <c r="B169" s="7" t="s">
        <v>985</v>
      </c>
      <c r="C169" s="79" t="s">
        <v>986</v>
      </c>
      <c r="D169" s="40"/>
      <c r="E169" s="8"/>
      <c r="F169" s="40">
        <v>1.58</v>
      </c>
      <c r="G169" s="8">
        <f>ROUND(F169*$AM$3/60,2)</f>
        <v>0.5</v>
      </c>
      <c r="H169" s="40">
        <v>8.213000000000001</v>
      </c>
      <c r="I169" s="8">
        <f>ROUND(H169*$AM$3/60,2)</f>
        <v>2.6</v>
      </c>
      <c r="J169" s="40"/>
      <c r="K169" s="8"/>
      <c r="L169" s="40"/>
      <c r="M169" s="8"/>
      <c r="N169" s="157"/>
      <c r="O169" s="22"/>
      <c r="P169" s="157"/>
      <c r="Q169" s="22"/>
      <c r="R169" s="157"/>
      <c r="S169" s="22"/>
      <c r="T169" s="157"/>
      <c r="U169" s="22"/>
      <c r="V169" s="157"/>
      <c r="W169" s="22"/>
      <c r="X169" s="157"/>
      <c r="Y169" s="22"/>
      <c r="Z169" s="157"/>
      <c r="AA169" s="22"/>
      <c r="AB169" s="40">
        <v>3</v>
      </c>
      <c r="AC169" s="8">
        <f>ROUND(AB169*$AM$3/60,2)</f>
        <v>0.95</v>
      </c>
      <c r="AD169" s="40"/>
      <c r="AE169" s="8"/>
      <c r="AF169" s="157"/>
      <c r="AG169" s="22"/>
      <c r="AH169" s="40">
        <v>5.3199999999999994</v>
      </c>
      <c r="AI169" s="8">
        <f>ROUND(AH169*$AM$3/60,2)</f>
        <v>1.68</v>
      </c>
      <c r="AJ169" s="157">
        <f t="shared" si="38"/>
        <v>18.113</v>
      </c>
      <c r="AK169" s="9">
        <f t="shared" si="39"/>
        <v>5.7299999999999995</v>
      </c>
      <c r="AL169" s="22"/>
      <c r="AM169" s="13"/>
    </row>
    <row r="170" spans="1:39" s="16" customFormat="1" ht="13.5" customHeight="1" x14ac:dyDescent="0.15">
      <c r="A170" s="10">
        <v>173</v>
      </c>
      <c r="B170" s="7" t="s">
        <v>1223</v>
      </c>
      <c r="C170" s="70" t="s">
        <v>4887</v>
      </c>
      <c r="D170" s="157">
        <v>2.5</v>
      </c>
      <c r="E170" s="9">
        <f>ROUND(D170*$AM$3/60,2)</f>
        <v>0.79</v>
      </c>
      <c r="F170" s="40">
        <v>4.5</v>
      </c>
      <c r="G170" s="9">
        <f>ROUND(F170*$AM$3/60,2)</f>
        <v>1.43</v>
      </c>
      <c r="H170" s="157">
        <v>28</v>
      </c>
      <c r="I170" s="9">
        <f>ROUND(H170*$AM$3/60,2)</f>
        <v>8.8699999999999992</v>
      </c>
      <c r="J170" s="157"/>
      <c r="K170" s="9"/>
      <c r="L170" s="157"/>
      <c r="M170" s="9"/>
      <c r="N170" s="157"/>
      <c r="O170" s="9"/>
      <c r="P170" s="157"/>
      <c r="Q170" s="9"/>
      <c r="R170" s="157"/>
      <c r="S170" s="9"/>
      <c r="T170" s="157"/>
      <c r="U170" s="9"/>
      <c r="V170" s="157"/>
      <c r="W170" s="9"/>
      <c r="X170" s="157"/>
      <c r="Y170" s="9"/>
      <c r="Z170" s="157"/>
      <c r="AA170" s="9"/>
      <c r="AB170" s="157">
        <v>3.5</v>
      </c>
      <c r="AC170" s="9">
        <f>ROUND(AB170*$AM$3/60,2)</f>
        <v>1.1100000000000001</v>
      </c>
      <c r="AD170" s="157"/>
      <c r="AE170" s="9"/>
      <c r="AF170" s="157"/>
      <c r="AG170" s="9"/>
      <c r="AH170" s="157">
        <v>4.5</v>
      </c>
      <c r="AI170" s="9">
        <f>ROUND(AH170*$AM$3/60,2)</f>
        <v>1.43</v>
      </c>
      <c r="AJ170" s="157">
        <f t="shared" si="38"/>
        <v>43</v>
      </c>
      <c r="AK170" s="9">
        <f t="shared" si="39"/>
        <v>13.629999999999999</v>
      </c>
      <c r="AL170" s="9"/>
      <c r="AM170" s="13"/>
    </row>
    <row r="171" spans="1:39" s="16" customFormat="1" ht="13.5" customHeight="1" x14ac:dyDescent="0.15">
      <c r="A171" s="10">
        <v>174</v>
      </c>
      <c r="B171" s="10" t="s">
        <v>753</v>
      </c>
      <c r="C171" s="70" t="s">
        <v>5162</v>
      </c>
      <c r="D171" s="157"/>
      <c r="E171" s="9"/>
      <c r="F171" s="157">
        <v>1.8444624328668511</v>
      </c>
      <c r="G171" s="9">
        <f>ROUND(F171*$AM$3/60,2)</f>
        <v>0.57999999999999996</v>
      </c>
      <c r="H171" s="157"/>
      <c r="I171" s="9"/>
      <c r="J171" s="157"/>
      <c r="K171" s="9"/>
      <c r="L171" s="157"/>
      <c r="M171" s="9"/>
      <c r="N171" s="157"/>
      <c r="O171" s="9"/>
      <c r="P171" s="157">
        <v>8.5635755811675089</v>
      </c>
      <c r="Q171" s="9">
        <f>ROUND(P171*$AM$3/60,2)</f>
        <v>2.71</v>
      </c>
      <c r="R171" s="157"/>
      <c r="S171" s="9"/>
      <c r="T171" s="157">
        <v>15.809677996001581</v>
      </c>
      <c r="U171" s="9">
        <f>ROUND(T171*$AM$3/60,2)</f>
        <v>5.01</v>
      </c>
      <c r="V171" s="157"/>
      <c r="W171" s="9"/>
      <c r="X171" s="157"/>
      <c r="Y171" s="9"/>
      <c r="Z171" s="157"/>
      <c r="AA171" s="9"/>
      <c r="AB171" s="157">
        <v>2.0552581394802001</v>
      </c>
      <c r="AC171" s="9">
        <f>ROUND(AB171*$AM$3/60,2)</f>
        <v>0.65</v>
      </c>
      <c r="AD171" s="157"/>
      <c r="AE171" s="9"/>
      <c r="AF171" s="157">
        <v>2.0552581394802001</v>
      </c>
      <c r="AG171" s="9">
        <f>ROUND(AF171*$AM$3/60,2)</f>
        <v>0.65</v>
      </c>
      <c r="AH171" s="157">
        <v>2.7403441859736</v>
      </c>
      <c r="AI171" s="9">
        <f>ROUND(AH171*$AM$3/60,2)</f>
        <v>0.87</v>
      </c>
      <c r="AJ171" s="157">
        <f t="shared" si="38"/>
        <v>33.068576474969944</v>
      </c>
      <c r="AK171" s="9">
        <f t="shared" si="39"/>
        <v>10.47</v>
      </c>
      <c r="AL171" s="9"/>
      <c r="AM171" s="17"/>
    </row>
    <row r="172" spans="1:39" s="16" customFormat="1" ht="13.5" customHeight="1" x14ac:dyDescent="0.15">
      <c r="A172" s="10">
        <v>175</v>
      </c>
      <c r="B172" s="7" t="s">
        <v>6313</v>
      </c>
      <c r="C172" s="70" t="s">
        <v>6314</v>
      </c>
      <c r="D172" s="157"/>
      <c r="E172" s="9"/>
      <c r="F172" s="157">
        <v>3</v>
      </c>
      <c r="G172" s="9">
        <f>ROUND(F172*$AM$3/60,2)</f>
        <v>0.95</v>
      </c>
      <c r="H172" s="157">
        <v>18</v>
      </c>
      <c r="I172" s="9">
        <f>ROUND(H172*$AM$3/60,2)</f>
        <v>5.7</v>
      </c>
      <c r="J172" s="157"/>
      <c r="K172" s="9"/>
      <c r="L172" s="157"/>
      <c r="M172" s="9"/>
      <c r="N172" s="157"/>
      <c r="O172" s="9"/>
      <c r="P172" s="157"/>
      <c r="Q172" s="9"/>
      <c r="R172" s="157"/>
      <c r="S172" s="9"/>
      <c r="T172" s="157"/>
      <c r="U172" s="9"/>
      <c r="V172" s="157"/>
      <c r="W172" s="9"/>
      <c r="X172" s="157"/>
      <c r="Y172" s="9"/>
      <c r="Z172" s="157"/>
      <c r="AA172" s="9"/>
      <c r="AB172" s="157">
        <v>3</v>
      </c>
      <c r="AC172" s="9">
        <f>ROUND(AB172*$AM$3/60,2)</f>
        <v>0.95</v>
      </c>
      <c r="AD172" s="157"/>
      <c r="AE172" s="9"/>
      <c r="AF172" s="157"/>
      <c r="AG172" s="9"/>
      <c r="AH172" s="157">
        <v>3</v>
      </c>
      <c r="AI172" s="9">
        <f>ROUND(AH172*$AM$3/60,2)</f>
        <v>0.95</v>
      </c>
      <c r="AJ172" s="157">
        <f t="shared" si="38"/>
        <v>27</v>
      </c>
      <c r="AK172" s="9">
        <f t="shared" si="39"/>
        <v>8.5500000000000007</v>
      </c>
      <c r="AL172" s="9"/>
      <c r="AM172" s="13"/>
    </row>
    <row r="173" spans="1:39" s="16" customFormat="1" ht="13.5" customHeight="1" x14ac:dyDescent="0.15">
      <c r="A173" s="10">
        <v>177</v>
      </c>
      <c r="B173" s="7" t="s">
        <v>401</v>
      </c>
      <c r="C173" s="70" t="s">
        <v>402</v>
      </c>
      <c r="D173" s="157"/>
      <c r="E173" s="9"/>
      <c r="F173" s="157"/>
      <c r="G173" s="9"/>
      <c r="H173" s="157">
        <v>15.5</v>
      </c>
      <c r="I173" s="9">
        <f t="shared" ref="I173:I189" si="49">ROUND(H173*$AM$3/60,2)</f>
        <v>4.91</v>
      </c>
      <c r="J173" s="157"/>
      <c r="K173" s="9"/>
      <c r="L173" s="157"/>
      <c r="M173" s="9"/>
      <c r="N173" s="157"/>
      <c r="O173" s="9"/>
      <c r="P173" s="157"/>
      <c r="Q173" s="9"/>
      <c r="R173" s="157"/>
      <c r="S173" s="9"/>
      <c r="T173" s="157"/>
      <c r="U173" s="9"/>
      <c r="V173" s="157"/>
      <c r="W173" s="9"/>
      <c r="X173" s="157"/>
      <c r="Y173" s="9"/>
      <c r="Z173" s="157"/>
      <c r="AA173" s="9"/>
      <c r="AB173" s="157"/>
      <c r="AC173" s="9"/>
      <c r="AD173" s="157"/>
      <c r="AE173" s="9"/>
      <c r="AF173" s="157"/>
      <c r="AG173" s="9"/>
      <c r="AH173" s="157"/>
      <c r="AI173" s="9"/>
      <c r="AJ173" s="157">
        <f t="shared" si="38"/>
        <v>15.5</v>
      </c>
      <c r="AK173" s="9">
        <f t="shared" si="39"/>
        <v>4.91</v>
      </c>
      <c r="AL173" s="9"/>
      <c r="AM173" s="17"/>
    </row>
    <row r="174" spans="1:39" s="16" customFormat="1" ht="13.5" customHeight="1" x14ac:dyDescent="0.15">
      <c r="A174" s="10">
        <v>178</v>
      </c>
      <c r="B174" s="7" t="s">
        <v>3732</v>
      </c>
      <c r="C174" s="70" t="s">
        <v>3733</v>
      </c>
      <c r="D174" s="157"/>
      <c r="E174" s="9"/>
      <c r="F174" s="157"/>
      <c r="G174" s="9"/>
      <c r="H174" s="40">
        <v>6.375</v>
      </c>
      <c r="I174" s="8">
        <f t="shared" si="49"/>
        <v>2.02</v>
      </c>
      <c r="J174" s="157"/>
      <c r="K174" s="9"/>
      <c r="L174" s="157"/>
      <c r="M174" s="9"/>
      <c r="N174" s="157"/>
      <c r="O174" s="9"/>
      <c r="P174" s="157"/>
      <c r="Q174" s="9"/>
      <c r="R174" s="157"/>
      <c r="S174" s="9"/>
      <c r="T174" s="157"/>
      <c r="U174" s="9"/>
      <c r="V174" s="157"/>
      <c r="W174" s="9"/>
      <c r="X174" s="157"/>
      <c r="Y174" s="9"/>
      <c r="Z174" s="157"/>
      <c r="AA174" s="9"/>
      <c r="AB174" s="157"/>
      <c r="AC174" s="9"/>
      <c r="AD174" s="157"/>
      <c r="AE174" s="9"/>
      <c r="AF174" s="157"/>
      <c r="AG174" s="9"/>
      <c r="AH174" s="157"/>
      <c r="AI174" s="9"/>
      <c r="AJ174" s="157">
        <f t="shared" si="38"/>
        <v>6.375</v>
      </c>
      <c r="AK174" s="9">
        <f t="shared" si="39"/>
        <v>2.02</v>
      </c>
      <c r="AL174" s="9"/>
      <c r="AM174" s="17"/>
    </row>
    <row r="175" spans="1:39" s="16" customFormat="1" ht="13.5" customHeight="1" x14ac:dyDescent="0.15">
      <c r="A175" s="10">
        <v>179</v>
      </c>
      <c r="B175" s="7" t="s">
        <v>6956</v>
      </c>
      <c r="C175" s="70" t="s">
        <v>6957</v>
      </c>
      <c r="D175" s="157">
        <v>3</v>
      </c>
      <c r="E175" s="9">
        <f>ROUND(D175*$AM$3/60,2)</f>
        <v>0.95</v>
      </c>
      <c r="F175" s="157"/>
      <c r="G175" s="9"/>
      <c r="H175" s="157">
        <v>21.6</v>
      </c>
      <c r="I175" s="9">
        <f t="shared" si="49"/>
        <v>6.84</v>
      </c>
      <c r="J175" s="157"/>
      <c r="K175" s="9"/>
      <c r="L175" s="157"/>
      <c r="M175" s="9"/>
      <c r="N175" s="157"/>
      <c r="O175" s="9"/>
      <c r="P175" s="157"/>
      <c r="Q175" s="9"/>
      <c r="R175" s="157"/>
      <c r="S175" s="9"/>
      <c r="T175" s="157"/>
      <c r="U175" s="9"/>
      <c r="V175" s="157"/>
      <c r="W175" s="9"/>
      <c r="X175" s="157"/>
      <c r="Y175" s="9"/>
      <c r="Z175" s="157"/>
      <c r="AA175" s="9"/>
      <c r="AB175" s="157">
        <v>3.6</v>
      </c>
      <c r="AC175" s="9">
        <f>ROUND(AB175*$AM$3/60,2)</f>
        <v>1.1399999999999999</v>
      </c>
      <c r="AD175" s="157"/>
      <c r="AE175" s="9"/>
      <c r="AF175" s="157"/>
      <c r="AG175" s="9"/>
      <c r="AH175" s="157">
        <v>5.4</v>
      </c>
      <c r="AI175" s="9">
        <f>ROUND(AH175*$AM$3/60,2)</f>
        <v>1.71</v>
      </c>
      <c r="AJ175" s="157">
        <f t="shared" si="38"/>
        <v>33.6</v>
      </c>
      <c r="AK175" s="9">
        <f t="shared" si="39"/>
        <v>10.64</v>
      </c>
      <c r="AL175" s="9"/>
      <c r="AM175" s="13"/>
    </row>
    <row r="176" spans="1:39" s="16" customFormat="1" ht="13.5" customHeight="1" x14ac:dyDescent="0.15">
      <c r="A176" s="10">
        <v>180</v>
      </c>
      <c r="B176" s="7" t="s">
        <v>7010</v>
      </c>
      <c r="C176" s="70" t="s">
        <v>7011</v>
      </c>
      <c r="D176" s="157">
        <v>5</v>
      </c>
      <c r="E176" s="9">
        <f>ROUND(D176*$AM$3/60,2)</f>
        <v>1.58</v>
      </c>
      <c r="F176" s="157">
        <v>6</v>
      </c>
      <c r="G176" s="9">
        <f>ROUND(F176*$AM$3/60,2)</f>
        <v>1.9</v>
      </c>
      <c r="H176" s="157">
        <v>30</v>
      </c>
      <c r="I176" s="9">
        <f t="shared" si="49"/>
        <v>9.5</v>
      </c>
      <c r="J176" s="157"/>
      <c r="K176" s="9"/>
      <c r="L176" s="157"/>
      <c r="M176" s="9"/>
      <c r="N176" s="157"/>
      <c r="O176" s="9"/>
      <c r="P176" s="157"/>
      <c r="Q176" s="9"/>
      <c r="R176" s="157"/>
      <c r="S176" s="9"/>
      <c r="T176" s="157"/>
      <c r="U176" s="9"/>
      <c r="V176" s="157"/>
      <c r="W176" s="9"/>
      <c r="X176" s="157"/>
      <c r="Y176" s="9"/>
      <c r="Z176" s="157"/>
      <c r="AA176" s="9"/>
      <c r="AB176" s="157">
        <v>3.5</v>
      </c>
      <c r="AC176" s="9">
        <f>ROUND(AB176*$AM$3/60,2)</f>
        <v>1.1100000000000001</v>
      </c>
      <c r="AD176" s="157"/>
      <c r="AE176" s="9"/>
      <c r="AF176" s="157">
        <v>3.5</v>
      </c>
      <c r="AG176" s="9">
        <f>ROUND(AF176*$AM$3/60,2)</f>
        <v>1.1100000000000001</v>
      </c>
      <c r="AH176" s="157">
        <v>4</v>
      </c>
      <c r="AI176" s="9">
        <f>ROUND(AH176*$AM$3/60,2)</f>
        <v>1.27</v>
      </c>
      <c r="AJ176" s="157">
        <f t="shared" si="38"/>
        <v>52</v>
      </c>
      <c r="AK176" s="9">
        <f t="shared" si="39"/>
        <v>16.47</v>
      </c>
      <c r="AL176" s="9"/>
      <c r="AM176" s="13"/>
    </row>
    <row r="177" spans="1:39" s="16" customFormat="1" ht="13.5" customHeight="1" x14ac:dyDescent="0.15">
      <c r="A177" s="10">
        <v>181</v>
      </c>
      <c r="B177" s="7" t="s">
        <v>407</v>
      </c>
      <c r="C177" s="70" t="s">
        <v>408</v>
      </c>
      <c r="D177" s="157"/>
      <c r="E177" s="9"/>
      <c r="F177" s="157"/>
      <c r="G177" s="9"/>
      <c r="H177" s="40">
        <v>14.429557295999999</v>
      </c>
      <c r="I177" s="8">
        <f t="shared" si="49"/>
        <v>4.57</v>
      </c>
      <c r="J177" s="157"/>
      <c r="K177" s="9"/>
      <c r="L177" s="157"/>
      <c r="M177" s="9"/>
      <c r="N177" s="157"/>
      <c r="O177" s="9"/>
      <c r="P177" s="157"/>
      <c r="Q177" s="9"/>
      <c r="R177" s="157"/>
      <c r="S177" s="9"/>
      <c r="T177" s="157"/>
      <c r="U177" s="9"/>
      <c r="V177" s="157"/>
      <c r="W177" s="9"/>
      <c r="X177" s="157"/>
      <c r="Y177" s="9"/>
      <c r="Z177" s="157"/>
      <c r="AA177" s="9"/>
      <c r="AB177" s="157"/>
      <c r="AC177" s="9"/>
      <c r="AD177" s="157"/>
      <c r="AE177" s="9"/>
      <c r="AF177" s="157"/>
      <c r="AG177" s="9"/>
      <c r="AH177" s="157"/>
      <c r="AI177" s="9"/>
      <c r="AJ177" s="157">
        <f t="shared" si="38"/>
        <v>14.429557295999999</v>
      </c>
      <c r="AK177" s="9">
        <f t="shared" si="39"/>
        <v>4.57</v>
      </c>
      <c r="AL177" s="9"/>
      <c r="AM177" s="17"/>
    </row>
    <row r="178" spans="1:39" s="16" customFormat="1" ht="13.5" customHeight="1" x14ac:dyDescent="0.15">
      <c r="A178" s="10">
        <v>182</v>
      </c>
      <c r="B178" s="7" t="s">
        <v>987</v>
      </c>
      <c r="C178" s="79" t="s">
        <v>4842</v>
      </c>
      <c r="D178" s="40"/>
      <c r="E178" s="8"/>
      <c r="F178" s="40">
        <v>1.58</v>
      </c>
      <c r="G178" s="8">
        <f>ROUND(F178*$AM$3/60,2)</f>
        <v>0.5</v>
      </c>
      <c r="H178" s="40">
        <v>12.770999999999999</v>
      </c>
      <c r="I178" s="8">
        <f t="shared" si="49"/>
        <v>4.04</v>
      </c>
      <c r="J178" s="40"/>
      <c r="K178" s="8"/>
      <c r="L178" s="40"/>
      <c r="M178" s="8"/>
      <c r="N178" s="157"/>
      <c r="O178" s="22"/>
      <c r="P178" s="157"/>
      <c r="Q178" s="22"/>
      <c r="R178" s="157"/>
      <c r="S178" s="22"/>
      <c r="T178" s="157"/>
      <c r="U178" s="22"/>
      <c r="V178" s="157"/>
      <c r="W178" s="22"/>
      <c r="X178" s="157"/>
      <c r="Y178" s="22"/>
      <c r="Z178" s="157"/>
      <c r="AA178" s="22"/>
      <c r="AB178" s="157">
        <v>1.5</v>
      </c>
      <c r="AC178" s="9">
        <f>ROUND(AB178*$AM$3/60,2)</f>
        <v>0.48</v>
      </c>
      <c r="AD178" s="40"/>
      <c r="AE178" s="8"/>
      <c r="AF178" s="157"/>
      <c r="AG178" s="22"/>
      <c r="AH178" s="157">
        <v>2.5</v>
      </c>
      <c r="AI178" s="9">
        <f>ROUND(AH178*$AM$3/60,2)</f>
        <v>0.79</v>
      </c>
      <c r="AJ178" s="157">
        <f t="shared" si="38"/>
        <v>18.350999999999999</v>
      </c>
      <c r="AK178" s="9">
        <f t="shared" si="39"/>
        <v>5.81</v>
      </c>
      <c r="AL178" s="22"/>
      <c r="AM178" s="13"/>
    </row>
    <row r="179" spans="1:39" s="16" customFormat="1" ht="13.5" customHeight="1" x14ac:dyDescent="0.15">
      <c r="A179" s="10">
        <v>183</v>
      </c>
      <c r="B179" s="7" t="s">
        <v>4019</v>
      </c>
      <c r="C179" s="70" t="s">
        <v>6870</v>
      </c>
      <c r="D179" s="157">
        <v>2.5</v>
      </c>
      <c r="E179" s="9">
        <f>ROUND(D179*$AM$3/60,2)</f>
        <v>0.79</v>
      </c>
      <c r="F179" s="40">
        <v>4.5</v>
      </c>
      <c r="G179" s="9">
        <f>ROUND(F179*$AM$3/60,2)</f>
        <v>1.43</v>
      </c>
      <c r="H179" s="157">
        <v>30</v>
      </c>
      <c r="I179" s="9">
        <f t="shared" si="49"/>
        <v>9.5</v>
      </c>
      <c r="J179" s="157"/>
      <c r="K179" s="9"/>
      <c r="L179" s="157"/>
      <c r="M179" s="9"/>
      <c r="N179" s="157"/>
      <c r="O179" s="9"/>
      <c r="P179" s="157"/>
      <c r="Q179" s="9"/>
      <c r="R179" s="157"/>
      <c r="S179" s="9"/>
      <c r="T179" s="157"/>
      <c r="U179" s="9"/>
      <c r="V179" s="157"/>
      <c r="W179" s="9"/>
      <c r="X179" s="157"/>
      <c r="Y179" s="9"/>
      <c r="Z179" s="157"/>
      <c r="AA179" s="9"/>
      <c r="AB179" s="157">
        <v>3.5</v>
      </c>
      <c r="AC179" s="9">
        <f>ROUND(AB179*$AM$3/60,2)</f>
        <v>1.1100000000000001</v>
      </c>
      <c r="AD179" s="157"/>
      <c r="AE179" s="9"/>
      <c r="AF179" s="157"/>
      <c r="AG179" s="9"/>
      <c r="AH179" s="157">
        <v>4.5</v>
      </c>
      <c r="AI179" s="9">
        <f>ROUND(AH179*$AM$3/60,2)</f>
        <v>1.43</v>
      </c>
      <c r="AJ179" s="157">
        <f t="shared" si="38"/>
        <v>45</v>
      </c>
      <c r="AK179" s="9">
        <f t="shared" si="39"/>
        <v>14.259999999999998</v>
      </c>
      <c r="AL179" s="9"/>
    </row>
    <row r="180" spans="1:39" s="16" customFormat="1" ht="13.5" customHeight="1" x14ac:dyDescent="0.15">
      <c r="A180" s="10">
        <v>184</v>
      </c>
      <c r="B180" s="10" t="s">
        <v>756</v>
      </c>
      <c r="C180" s="70" t="s">
        <v>4841</v>
      </c>
      <c r="D180" s="157"/>
      <c r="E180" s="9"/>
      <c r="F180" s="157"/>
      <c r="G180" s="9"/>
      <c r="H180" s="157">
        <v>4.9000000000000004</v>
      </c>
      <c r="I180" s="9">
        <f t="shared" si="49"/>
        <v>1.55</v>
      </c>
      <c r="J180" s="157"/>
      <c r="K180" s="9"/>
      <c r="L180" s="157"/>
      <c r="M180" s="9"/>
      <c r="N180" s="157"/>
      <c r="O180" s="9"/>
      <c r="P180" s="157"/>
      <c r="Q180" s="9"/>
      <c r="R180" s="157"/>
      <c r="S180" s="9"/>
      <c r="T180" s="157"/>
      <c r="U180" s="9"/>
      <c r="V180" s="157"/>
      <c r="W180" s="9"/>
      <c r="X180" s="157"/>
      <c r="Y180" s="9"/>
      <c r="Z180" s="157"/>
      <c r="AA180" s="9"/>
      <c r="AB180" s="157">
        <v>2</v>
      </c>
      <c r="AC180" s="9">
        <f>ROUND(AB180*$AM$3/60,2)</f>
        <v>0.63</v>
      </c>
      <c r="AD180" s="157"/>
      <c r="AE180" s="9"/>
      <c r="AF180" s="157"/>
      <c r="AG180" s="9"/>
      <c r="AH180" s="157">
        <v>3</v>
      </c>
      <c r="AI180" s="9">
        <f>ROUND(AH180*$AM$3/60,2)</f>
        <v>0.95</v>
      </c>
      <c r="AJ180" s="157">
        <f t="shared" si="38"/>
        <v>9.9</v>
      </c>
      <c r="AK180" s="9">
        <f t="shared" si="39"/>
        <v>3.13</v>
      </c>
      <c r="AL180" s="9"/>
      <c r="AM180" s="17"/>
    </row>
    <row r="181" spans="1:39" s="16" customFormat="1" ht="13.5" customHeight="1" x14ac:dyDescent="0.15">
      <c r="A181" s="10">
        <v>185</v>
      </c>
      <c r="B181" s="7" t="s">
        <v>6958</v>
      </c>
      <c r="C181" s="70" t="s">
        <v>6959</v>
      </c>
      <c r="D181" s="157">
        <v>3</v>
      </c>
      <c r="E181" s="9">
        <f>ROUND(D181*$AM$3/60,2)</f>
        <v>0.95</v>
      </c>
      <c r="F181" s="157"/>
      <c r="G181" s="9"/>
      <c r="H181" s="157">
        <v>21.6</v>
      </c>
      <c r="I181" s="9">
        <f t="shared" si="49"/>
        <v>6.84</v>
      </c>
      <c r="J181" s="157"/>
      <c r="K181" s="9"/>
      <c r="L181" s="157"/>
      <c r="M181" s="9"/>
      <c r="N181" s="157"/>
      <c r="O181" s="9"/>
      <c r="P181" s="157"/>
      <c r="Q181" s="9"/>
      <c r="R181" s="157"/>
      <c r="S181" s="9"/>
      <c r="T181" s="157"/>
      <c r="U181" s="9"/>
      <c r="V181" s="157"/>
      <c r="W181" s="9"/>
      <c r="X181" s="157"/>
      <c r="Y181" s="9"/>
      <c r="Z181" s="157"/>
      <c r="AA181" s="9"/>
      <c r="AB181" s="157">
        <v>3.6</v>
      </c>
      <c r="AC181" s="9">
        <f>ROUND(AB181*$AM$3/60,2)</f>
        <v>1.1399999999999999</v>
      </c>
      <c r="AD181" s="157"/>
      <c r="AE181" s="9"/>
      <c r="AF181" s="157"/>
      <c r="AG181" s="9"/>
      <c r="AH181" s="157">
        <v>5.4</v>
      </c>
      <c r="AI181" s="9">
        <f>ROUND(AH181*$AM$3/60,2)</f>
        <v>1.71</v>
      </c>
      <c r="AJ181" s="157">
        <f t="shared" si="38"/>
        <v>33.6</v>
      </c>
      <c r="AK181" s="9">
        <f t="shared" si="39"/>
        <v>10.64</v>
      </c>
      <c r="AL181" s="9"/>
      <c r="AM181" s="13"/>
    </row>
    <row r="182" spans="1:39" s="16" customFormat="1" ht="13.5" customHeight="1" x14ac:dyDescent="0.15">
      <c r="A182" s="10">
        <v>186</v>
      </c>
      <c r="B182" s="7" t="s">
        <v>944</v>
      </c>
      <c r="C182" s="70" t="s">
        <v>4948</v>
      </c>
      <c r="D182" s="157"/>
      <c r="E182" s="9"/>
      <c r="F182" s="157"/>
      <c r="G182" s="9"/>
      <c r="H182" s="157">
        <v>4</v>
      </c>
      <c r="I182" s="9">
        <f t="shared" si="49"/>
        <v>1.27</v>
      </c>
      <c r="J182" s="157"/>
      <c r="K182" s="9"/>
      <c r="L182" s="157"/>
      <c r="M182" s="9"/>
      <c r="N182" s="157"/>
      <c r="O182" s="9"/>
      <c r="P182" s="157"/>
      <c r="Q182" s="9"/>
      <c r="R182" s="157"/>
      <c r="S182" s="9"/>
      <c r="T182" s="157"/>
      <c r="U182" s="9"/>
      <c r="V182" s="157"/>
      <c r="W182" s="9"/>
      <c r="X182" s="157"/>
      <c r="Y182" s="9"/>
      <c r="Z182" s="157"/>
      <c r="AA182" s="9"/>
      <c r="AB182" s="157"/>
      <c r="AC182" s="9"/>
      <c r="AD182" s="157"/>
      <c r="AE182" s="9"/>
      <c r="AF182" s="157"/>
      <c r="AG182" s="9"/>
      <c r="AH182" s="157"/>
      <c r="AI182" s="9"/>
      <c r="AJ182" s="157">
        <f t="shared" si="38"/>
        <v>4</v>
      </c>
      <c r="AK182" s="9">
        <f t="shared" si="39"/>
        <v>1.27</v>
      </c>
      <c r="AL182" s="9"/>
      <c r="AM182" s="17"/>
    </row>
    <row r="183" spans="1:39" s="16" customFormat="1" ht="13.5" customHeight="1" x14ac:dyDescent="0.15">
      <c r="A183" s="10">
        <v>187</v>
      </c>
      <c r="B183" s="7" t="s">
        <v>461</v>
      </c>
      <c r="C183" s="70" t="s">
        <v>462</v>
      </c>
      <c r="D183" s="157"/>
      <c r="E183" s="9"/>
      <c r="F183" s="157"/>
      <c r="G183" s="9"/>
      <c r="H183" s="157">
        <v>15.5</v>
      </c>
      <c r="I183" s="9">
        <f t="shared" si="49"/>
        <v>4.91</v>
      </c>
      <c r="J183" s="157"/>
      <c r="K183" s="9"/>
      <c r="L183" s="157"/>
      <c r="M183" s="9"/>
      <c r="N183" s="157"/>
      <c r="O183" s="9"/>
      <c r="P183" s="157"/>
      <c r="Q183" s="9"/>
      <c r="R183" s="157"/>
      <c r="S183" s="9"/>
      <c r="T183" s="157"/>
      <c r="U183" s="9"/>
      <c r="V183" s="157"/>
      <c r="W183" s="9"/>
      <c r="X183" s="157"/>
      <c r="Y183" s="9"/>
      <c r="Z183" s="157"/>
      <c r="AA183" s="9"/>
      <c r="AB183" s="157"/>
      <c r="AC183" s="9"/>
      <c r="AD183" s="157"/>
      <c r="AE183" s="9"/>
      <c r="AF183" s="157"/>
      <c r="AG183" s="9"/>
      <c r="AH183" s="157"/>
      <c r="AI183" s="9"/>
      <c r="AJ183" s="157">
        <f t="shared" si="38"/>
        <v>15.5</v>
      </c>
      <c r="AK183" s="9">
        <f t="shared" si="39"/>
        <v>4.91</v>
      </c>
      <c r="AL183" s="9"/>
      <c r="AM183" s="13"/>
    </row>
    <row r="184" spans="1:39" s="16" customFormat="1" ht="13.5" customHeight="1" x14ac:dyDescent="0.15">
      <c r="A184" s="10">
        <v>188</v>
      </c>
      <c r="B184" s="10" t="s">
        <v>757</v>
      </c>
      <c r="C184" s="70" t="s">
        <v>758</v>
      </c>
      <c r="D184" s="157"/>
      <c r="E184" s="9"/>
      <c r="F184" s="157"/>
      <c r="G184" s="9"/>
      <c r="H184" s="157">
        <v>16.274000000000001</v>
      </c>
      <c r="I184" s="9">
        <f t="shared" si="49"/>
        <v>5.15</v>
      </c>
      <c r="J184" s="157"/>
      <c r="K184" s="9"/>
      <c r="L184" s="157"/>
      <c r="M184" s="9"/>
      <c r="N184" s="157"/>
      <c r="O184" s="9"/>
      <c r="P184" s="157"/>
      <c r="Q184" s="9"/>
      <c r="R184" s="157"/>
      <c r="S184" s="9"/>
      <c r="T184" s="157"/>
      <c r="U184" s="9"/>
      <c r="V184" s="157"/>
      <c r="W184" s="9"/>
      <c r="X184" s="157"/>
      <c r="Y184" s="9"/>
      <c r="Z184" s="157"/>
      <c r="AA184" s="9"/>
      <c r="AB184" s="157">
        <v>3.17</v>
      </c>
      <c r="AC184" s="9">
        <f>ROUND(AB184*$AM$3/60,2)</f>
        <v>1</v>
      </c>
      <c r="AD184" s="157"/>
      <c r="AE184" s="9"/>
      <c r="AF184" s="157"/>
      <c r="AG184" s="9"/>
      <c r="AH184" s="157">
        <v>4.7300000000000004</v>
      </c>
      <c r="AI184" s="9">
        <f t="shared" ref="AI184:AI247" si="50">ROUND(AH184*$AM$3/60,2)</f>
        <v>1.5</v>
      </c>
      <c r="AJ184" s="157">
        <f t="shared" si="38"/>
        <v>24.174000000000003</v>
      </c>
      <c r="AK184" s="9">
        <f t="shared" si="39"/>
        <v>7.65</v>
      </c>
      <c r="AL184" s="9"/>
      <c r="AM184" s="17"/>
    </row>
    <row r="185" spans="1:39" s="16" customFormat="1" ht="13.5" customHeight="1" x14ac:dyDescent="0.15">
      <c r="A185" s="10">
        <v>189</v>
      </c>
      <c r="B185" s="7" t="s">
        <v>6960</v>
      </c>
      <c r="C185" s="70" t="s">
        <v>6961</v>
      </c>
      <c r="D185" s="157">
        <v>3</v>
      </c>
      <c r="E185" s="9">
        <f>ROUND(D185*$AM$3/60,2)</f>
        <v>0.95</v>
      </c>
      <c r="F185" s="157"/>
      <c r="G185" s="9"/>
      <c r="H185" s="157">
        <v>21.6</v>
      </c>
      <c r="I185" s="9">
        <f t="shared" si="49"/>
        <v>6.84</v>
      </c>
      <c r="J185" s="157"/>
      <c r="K185" s="9"/>
      <c r="L185" s="157"/>
      <c r="M185" s="9"/>
      <c r="N185" s="157"/>
      <c r="O185" s="9"/>
      <c r="P185" s="157"/>
      <c r="Q185" s="9"/>
      <c r="R185" s="157"/>
      <c r="S185" s="9"/>
      <c r="T185" s="157"/>
      <c r="U185" s="9"/>
      <c r="V185" s="157"/>
      <c r="W185" s="9"/>
      <c r="X185" s="157"/>
      <c r="Y185" s="9"/>
      <c r="Z185" s="157"/>
      <c r="AA185" s="9"/>
      <c r="AB185" s="157">
        <v>3.6</v>
      </c>
      <c r="AC185" s="9">
        <f>ROUND(AB185*$AM$3/60,2)</f>
        <v>1.1399999999999999</v>
      </c>
      <c r="AD185" s="157"/>
      <c r="AE185" s="9"/>
      <c r="AF185" s="157"/>
      <c r="AG185" s="9"/>
      <c r="AH185" s="157">
        <v>5.4</v>
      </c>
      <c r="AI185" s="9">
        <f t="shared" si="50"/>
        <v>1.71</v>
      </c>
      <c r="AJ185" s="157">
        <f t="shared" si="38"/>
        <v>33.6</v>
      </c>
      <c r="AK185" s="9">
        <f t="shared" si="39"/>
        <v>10.64</v>
      </c>
      <c r="AL185" s="9"/>
      <c r="AM185" s="13"/>
    </row>
    <row r="186" spans="1:39" s="16" customFormat="1" ht="13.5" customHeight="1" x14ac:dyDescent="0.15">
      <c r="A186" s="10">
        <v>190</v>
      </c>
      <c r="B186" s="7" t="s">
        <v>988</v>
      </c>
      <c r="C186" s="79" t="s">
        <v>989</v>
      </c>
      <c r="D186" s="40"/>
      <c r="E186" s="8"/>
      <c r="F186" s="40">
        <v>3.4020000000000001</v>
      </c>
      <c r="G186" s="8">
        <f>ROUND(F186*$AM$3/60,2)</f>
        <v>1.08</v>
      </c>
      <c r="H186" s="40">
        <v>5.2662959999999996</v>
      </c>
      <c r="I186" s="8">
        <f t="shared" si="49"/>
        <v>1.67</v>
      </c>
      <c r="J186" s="40"/>
      <c r="K186" s="8"/>
      <c r="L186" s="40"/>
      <c r="M186" s="8"/>
      <c r="N186" s="157"/>
      <c r="O186" s="22"/>
      <c r="P186" s="157"/>
      <c r="Q186" s="22"/>
      <c r="R186" s="157"/>
      <c r="S186" s="22"/>
      <c r="T186" s="157"/>
      <c r="U186" s="22"/>
      <c r="V186" s="157"/>
      <c r="W186" s="22"/>
      <c r="X186" s="157"/>
      <c r="Y186" s="22"/>
      <c r="Z186" s="157"/>
      <c r="AA186" s="22"/>
      <c r="AB186" s="40">
        <v>3</v>
      </c>
      <c r="AC186" s="8">
        <f>ROUND(AB186*$AM$3/60,2)</f>
        <v>0.95</v>
      </c>
      <c r="AD186" s="40"/>
      <c r="AE186" s="8"/>
      <c r="AF186" s="157"/>
      <c r="AG186" s="22"/>
      <c r="AH186" s="40">
        <v>3</v>
      </c>
      <c r="AI186" s="8">
        <f t="shared" si="50"/>
        <v>0.95</v>
      </c>
      <c r="AJ186" s="157">
        <f t="shared" si="38"/>
        <v>14.668296</v>
      </c>
      <c r="AK186" s="9">
        <f t="shared" si="39"/>
        <v>4.6500000000000004</v>
      </c>
      <c r="AL186" s="22"/>
      <c r="AM186" s="13"/>
    </row>
    <row r="187" spans="1:39" s="16" customFormat="1" ht="13.5" customHeight="1" x14ac:dyDescent="0.15">
      <c r="A187" s="10">
        <v>191</v>
      </c>
      <c r="B187" s="10" t="s">
        <v>759</v>
      </c>
      <c r="C187" s="70" t="s">
        <v>760</v>
      </c>
      <c r="D187" s="157"/>
      <c r="E187" s="9"/>
      <c r="F187" s="157">
        <v>4.5</v>
      </c>
      <c r="G187" s="9">
        <f>ROUND(F187*$AM$3/60,2)</f>
        <v>1.43</v>
      </c>
      <c r="H187" s="157">
        <v>30</v>
      </c>
      <c r="I187" s="9">
        <f t="shared" si="49"/>
        <v>9.5</v>
      </c>
      <c r="J187" s="157"/>
      <c r="K187" s="9"/>
      <c r="L187" s="157"/>
      <c r="M187" s="9"/>
      <c r="N187" s="157"/>
      <c r="O187" s="9"/>
      <c r="P187" s="157"/>
      <c r="Q187" s="9"/>
      <c r="R187" s="157"/>
      <c r="S187" s="9"/>
      <c r="T187" s="157"/>
      <c r="U187" s="9"/>
      <c r="V187" s="157"/>
      <c r="W187" s="9"/>
      <c r="X187" s="157"/>
      <c r="Y187" s="9"/>
      <c r="Z187" s="157"/>
      <c r="AA187" s="9"/>
      <c r="AB187" s="157">
        <v>3.5</v>
      </c>
      <c r="AC187" s="9">
        <f>ROUND(AB187*$AM$3/60,2)</f>
        <v>1.1100000000000001</v>
      </c>
      <c r="AD187" s="157"/>
      <c r="AE187" s="9"/>
      <c r="AF187" s="157">
        <v>3.5</v>
      </c>
      <c r="AG187" s="9">
        <f>ROUND(AF187*$AM$3/60,2)</f>
        <v>1.1100000000000001</v>
      </c>
      <c r="AH187" s="157">
        <v>4</v>
      </c>
      <c r="AI187" s="9">
        <f t="shared" si="50"/>
        <v>1.27</v>
      </c>
      <c r="AJ187" s="157">
        <f t="shared" si="38"/>
        <v>45.5</v>
      </c>
      <c r="AK187" s="9">
        <f t="shared" si="39"/>
        <v>14.419999999999998</v>
      </c>
      <c r="AL187" s="9"/>
      <c r="AM187" s="17"/>
    </row>
    <row r="188" spans="1:39" s="16" customFormat="1" ht="13.5" customHeight="1" x14ac:dyDescent="0.15">
      <c r="A188" s="10">
        <v>192</v>
      </c>
      <c r="B188" s="7" t="s">
        <v>990</v>
      </c>
      <c r="C188" s="79" t="s">
        <v>991</v>
      </c>
      <c r="D188" s="40"/>
      <c r="E188" s="8"/>
      <c r="F188" s="40">
        <v>1.41</v>
      </c>
      <c r="G188" s="8">
        <f>ROUND(F188*$AM$3/60,2)</f>
        <v>0.45</v>
      </c>
      <c r="H188" s="40">
        <v>10.32</v>
      </c>
      <c r="I188" s="8">
        <f t="shared" si="49"/>
        <v>3.27</v>
      </c>
      <c r="J188" s="40"/>
      <c r="K188" s="8"/>
      <c r="L188" s="40"/>
      <c r="M188" s="8"/>
      <c r="N188" s="157"/>
      <c r="O188" s="22"/>
      <c r="P188" s="157"/>
      <c r="Q188" s="22"/>
      <c r="R188" s="157"/>
      <c r="S188" s="22"/>
      <c r="T188" s="157"/>
      <c r="U188" s="22"/>
      <c r="V188" s="157"/>
      <c r="W188" s="22"/>
      <c r="X188" s="157"/>
      <c r="Y188" s="22"/>
      <c r="Z188" s="157"/>
      <c r="AA188" s="22"/>
      <c r="AB188" s="40">
        <v>3</v>
      </c>
      <c r="AC188" s="8">
        <f>ROUND(AB188*$AM$3/60,2)</f>
        <v>0.95</v>
      </c>
      <c r="AD188" s="40"/>
      <c r="AE188" s="8"/>
      <c r="AF188" s="157"/>
      <c r="AG188" s="22"/>
      <c r="AH188" s="40">
        <v>2.7549999999999999</v>
      </c>
      <c r="AI188" s="8">
        <f t="shared" si="50"/>
        <v>0.87</v>
      </c>
      <c r="AJ188" s="157">
        <f t="shared" ref="AJ188:AJ251" si="51">SUM(D188+F188+H188+J188+L188+N188+P188+R188+T188+V188+X188+AB188+AD188+AF188+AH188+Z188)</f>
        <v>17.484999999999999</v>
      </c>
      <c r="AK188" s="9">
        <f t="shared" si="39"/>
        <v>5.54</v>
      </c>
      <c r="AL188" s="22"/>
      <c r="AM188" s="13"/>
    </row>
    <row r="189" spans="1:39" s="16" customFormat="1" ht="13.5" customHeight="1" x14ac:dyDescent="0.15">
      <c r="A189" s="10">
        <v>193</v>
      </c>
      <c r="B189" s="7" t="s">
        <v>2774</v>
      </c>
      <c r="C189" s="70" t="s">
        <v>2775</v>
      </c>
      <c r="D189" s="157"/>
      <c r="E189" s="9"/>
      <c r="F189" s="157"/>
      <c r="G189" s="9"/>
      <c r="H189" s="157">
        <v>3.5</v>
      </c>
      <c r="I189" s="9">
        <f t="shared" si="49"/>
        <v>1.1100000000000001</v>
      </c>
      <c r="J189" s="157"/>
      <c r="K189" s="9"/>
      <c r="L189" s="157"/>
      <c r="M189" s="9"/>
      <c r="N189" s="157"/>
      <c r="O189" s="9"/>
      <c r="P189" s="157"/>
      <c r="Q189" s="9"/>
      <c r="R189" s="157"/>
      <c r="S189" s="9"/>
      <c r="T189" s="157"/>
      <c r="U189" s="9"/>
      <c r="V189" s="157"/>
      <c r="W189" s="9"/>
      <c r="X189" s="157"/>
      <c r="Y189" s="9"/>
      <c r="Z189" s="157"/>
      <c r="AA189" s="9"/>
      <c r="AB189" s="157"/>
      <c r="AC189" s="9"/>
      <c r="AD189" s="157"/>
      <c r="AE189" s="9"/>
      <c r="AF189" s="157"/>
      <c r="AG189" s="9"/>
      <c r="AH189" s="157">
        <v>1.5</v>
      </c>
      <c r="AI189" s="9">
        <f t="shared" si="50"/>
        <v>0.48</v>
      </c>
      <c r="AJ189" s="157">
        <f t="shared" si="51"/>
        <v>5</v>
      </c>
      <c r="AK189" s="9">
        <f t="shared" ref="AK189:AK252" si="52">E189+G189+I189+K189+M189+O189+Q189+S189+U189+W189+Y189+AC189+AE189+AG189+AI189+AA189</f>
        <v>1.59</v>
      </c>
      <c r="AL189" s="9"/>
      <c r="AM189" s="17"/>
    </row>
    <row r="190" spans="1:39" s="16" customFormat="1" ht="13.5" customHeight="1" x14ac:dyDescent="0.15">
      <c r="A190" s="10">
        <v>194</v>
      </c>
      <c r="B190" s="10" t="s">
        <v>761</v>
      </c>
      <c r="C190" s="70" t="s">
        <v>5163</v>
      </c>
      <c r="D190" s="157"/>
      <c r="E190" s="9"/>
      <c r="F190" s="157">
        <v>1.5276818798446861</v>
      </c>
      <c r="G190" s="9">
        <f>ROUND(F190*$AM$3/60,2)</f>
        <v>0.48</v>
      </c>
      <c r="H190" s="157"/>
      <c r="I190" s="9"/>
      <c r="J190" s="157"/>
      <c r="K190" s="9"/>
      <c r="L190" s="157"/>
      <c r="M190" s="9"/>
      <c r="N190" s="157">
        <v>3.6009644310624775</v>
      </c>
      <c r="O190" s="9">
        <f>ROUND(N190*$AM$3/60,2)</f>
        <v>1.1399999999999999</v>
      </c>
      <c r="P190" s="157">
        <v>6.0016073851041307</v>
      </c>
      <c r="Q190" s="9">
        <f>ROUND(P190*$AM$3/60,2)</f>
        <v>1.9</v>
      </c>
      <c r="R190" s="157"/>
      <c r="S190" s="9"/>
      <c r="T190" s="157"/>
      <c r="U190" s="9"/>
      <c r="V190" s="157">
        <v>11.78497450165905</v>
      </c>
      <c r="W190" s="9">
        <f>ROUND(V190*$AM$3/60,2)</f>
        <v>3.73</v>
      </c>
      <c r="X190" s="157"/>
      <c r="Y190" s="9"/>
      <c r="Z190" s="157"/>
      <c r="AA190" s="9"/>
      <c r="AB190" s="157">
        <v>1.7022740946840811</v>
      </c>
      <c r="AC190" s="9">
        <f>ROUND(AB190*$AM$3/60,2)</f>
        <v>0.54</v>
      </c>
      <c r="AD190" s="157"/>
      <c r="AE190" s="9"/>
      <c r="AF190" s="157">
        <v>1.7022740946840811</v>
      </c>
      <c r="AG190" s="9">
        <f>ROUND(AF190*$AM$3/60,2)</f>
        <v>0.54</v>
      </c>
      <c r="AH190" s="157">
        <v>2.269698792912108</v>
      </c>
      <c r="AI190" s="9">
        <f t="shared" si="50"/>
        <v>0.72</v>
      </c>
      <c r="AJ190" s="157">
        <f t="shared" si="51"/>
        <v>28.589475179950618</v>
      </c>
      <c r="AK190" s="9">
        <f t="shared" si="52"/>
        <v>9.0500000000000007</v>
      </c>
      <c r="AL190" s="9"/>
      <c r="AM190" s="17"/>
    </row>
    <row r="191" spans="1:39" s="16" customFormat="1" ht="13.5" customHeight="1" x14ac:dyDescent="0.15">
      <c r="A191" s="10">
        <v>195</v>
      </c>
      <c r="B191" s="7" t="s">
        <v>4792</v>
      </c>
      <c r="C191" s="70" t="s">
        <v>4793</v>
      </c>
      <c r="D191" s="157">
        <v>5</v>
      </c>
      <c r="E191" s="9">
        <f>ROUND(D191*$AM$3/60,2)</f>
        <v>1.58</v>
      </c>
      <c r="F191" s="40">
        <v>4.5</v>
      </c>
      <c r="G191" s="9">
        <f>ROUND(F191*$AM$3/60,2)</f>
        <v>1.43</v>
      </c>
      <c r="H191" s="157">
        <v>38</v>
      </c>
      <c r="I191" s="9">
        <f>ROUND(H191*$AM$3/60,2)</f>
        <v>12.03</v>
      </c>
      <c r="J191" s="157"/>
      <c r="K191" s="9"/>
      <c r="L191" s="157"/>
      <c r="M191" s="9"/>
      <c r="N191" s="157"/>
      <c r="O191" s="9"/>
      <c r="P191" s="157"/>
      <c r="Q191" s="9"/>
      <c r="R191" s="157"/>
      <c r="S191" s="9"/>
      <c r="T191" s="157"/>
      <c r="U191" s="9"/>
      <c r="V191" s="157"/>
      <c r="W191" s="9"/>
      <c r="X191" s="157"/>
      <c r="Y191" s="9"/>
      <c r="Z191" s="157"/>
      <c r="AA191" s="9"/>
      <c r="AB191" s="157">
        <v>3.5</v>
      </c>
      <c r="AC191" s="9">
        <f>ROUND(AB191*$AM$3/60,2)</f>
        <v>1.1100000000000001</v>
      </c>
      <c r="AD191" s="157"/>
      <c r="AE191" s="9"/>
      <c r="AF191" s="157">
        <v>3.5</v>
      </c>
      <c r="AG191" s="9">
        <f>ROUND(AF191*$AM$3/60,2)</f>
        <v>1.1100000000000001</v>
      </c>
      <c r="AH191" s="157">
        <v>4.5</v>
      </c>
      <c r="AI191" s="9">
        <f t="shared" si="50"/>
        <v>1.43</v>
      </c>
      <c r="AJ191" s="157">
        <f t="shared" si="51"/>
        <v>59</v>
      </c>
      <c r="AK191" s="9">
        <f t="shared" si="52"/>
        <v>18.689999999999998</v>
      </c>
      <c r="AL191" s="9"/>
      <c r="AM191" s="13"/>
    </row>
    <row r="192" spans="1:39" s="16" customFormat="1" ht="13.5" customHeight="1" x14ac:dyDescent="0.15">
      <c r="A192" s="10">
        <v>196</v>
      </c>
      <c r="B192" s="7" t="s">
        <v>995</v>
      </c>
      <c r="C192" s="79" t="s">
        <v>996</v>
      </c>
      <c r="D192" s="40"/>
      <c r="E192" s="8"/>
      <c r="F192" s="40">
        <v>1.58</v>
      </c>
      <c r="G192" s="8">
        <f>ROUND(F192*$AM$3/60,2)</f>
        <v>0.5</v>
      </c>
      <c r="H192" s="40">
        <v>13.115</v>
      </c>
      <c r="I192" s="8">
        <f>ROUND(H192*$AM$3/60,2)</f>
        <v>4.1500000000000004</v>
      </c>
      <c r="J192" s="40"/>
      <c r="K192" s="8"/>
      <c r="L192" s="40"/>
      <c r="M192" s="8"/>
      <c r="N192" s="157"/>
      <c r="O192" s="22"/>
      <c r="P192" s="157"/>
      <c r="Q192" s="22"/>
      <c r="R192" s="157"/>
      <c r="S192" s="22"/>
      <c r="T192" s="157"/>
      <c r="U192" s="22"/>
      <c r="V192" s="157"/>
      <c r="W192" s="22"/>
      <c r="X192" s="157"/>
      <c r="Y192" s="22"/>
      <c r="Z192" s="157"/>
      <c r="AA192" s="22"/>
      <c r="AB192" s="157">
        <v>1.5</v>
      </c>
      <c r="AC192" s="9">
        <f>ROUND(AB192*$AM$3/60,2)</f>
        <v>0.48</v>
      </c>
      <c r="AD192" s="40"/>
      <c r="AE192" s="8"/>
      <c r="AF192" s="157"/>
      <c r="AG192" s="22"/>
      <c r="AH192" s="157">
        <v>2.5</v>
      </c>
      <c r="AI192" s="9">
        <f t="shared" si="50"/>
        <v>0.79</v>
      </c>
      <c r="AJ192" s="157">
        <f t="shared" si="51"/>
        <v>18.695</v>
      </c>
      <c r="AK192" s="9">
        <f t="shared" si="52"/>
        <v>5.9200000000000008</v>
      </c>
      <c r="AL192" s="22"/>
      <c r="AM192" s="13"/>
    </row>
    <row r="193" spans="1:39" s="16" customFormat="1" ht="13.5" customHeight="1" x14ac:dyDescent="0.15">
      <c r="A193" s="10">
        <v>197</v>
      </c>
      <c r="B193" s="10" t="s">
        <v>762</v>
      </c>
      <c r="C193" s="70" t="s">
        <v>5164</v>
      </c>
      <c r="D193" s="157"/>
      <c r="E193" s="9"/>
      <c r="F193" s="157">
        <v>1.8444624328668511</v>
      </c>
      <c r="G193" s="9">
        <f>ROUND(F193*$AM$3/60,2)</f>
        <v>0.57999999999999996</v>
      </c>
      <c r="H193" s="157"/>
      <c r="I193" s="9"/>
      <c r="J193" s="157"/>
      <c r="K193" s="9"/>
      <c r="L193" s="157"/>
      <c r="M193" s="9"/>
      <c r="N193" s="157"/>
      <c r="O193" s="9"/>
      <c r="P193" s="157">
        <v>8.5635755811675089</v>
      </c>
      <c r="Q193" s="9">
        <f>ROUND(P193*$AM$3/60,2)</f>
        <v>2.71</v>
      </c>
      <c r="R193" s="157"/>
      <c r="S193" s="9"/>
      <c r="T193" s="157">
        <v>15.809677996001581</v>
      </c>
      <c r="U193" s="9">
        <f>ROUND(T193*$AM$3/60,2)</f>
        <v>5.01</v>
      </c>
      <c r="V193" s="157"/>
      <c r="W193" s="9"/>
      <c r="X193" s="157"/>
      <c r="Y193" s="9"/>
      <c r="Z193" s="157"/>
      <c r="AA193" s="9"/>
      <c r="AB193" s="157">
        <v>2.0552581394802001</v>
      </c>
      <c r="AC193" s="9">
        <f>ROUND(AB193*$AM$3/60,2)</f>
        <v>0.65</v>
      </c>
      <c r="AD193" s="157"/>
      <c r="AE193" s="9"/>
      <c r="AF193" s="157">
        <v>2.0552581394802001</v>
      </c>
      <c r="AG193" s="9">
        <f>ROUND(AF193*$AM$3/60,2)</f>
        <v>0.65</v>
      </c>
      <c r="AH193" s="157">
        <v>2.7403441859736</v>
      </c>
      <c r="AI193" s="9">
        <f t="shared" si="50"/>
        <v>0.87</v>
      </c>
      <c r="AJ193" s="157">
        <f t="shared" si="51"/>
        <v>33.068576474969944</v>
      </c>
      <c r="AK193" s="9">
        <f t="shared" si="52"/>
        <v>10.47</v>
      </c>
      <c r="AL193" s="9"/>
      <c r="AM193" s="17"/>
    </row>
    <row r="194" spans="1:39" s="16" customFormat="1" ht="13.5" customHeight="1" x14ac:dyDescent="0.15">
      <c r="A194" s="10">
        <v>198</v>
      </c>
      <c r="B194" s="7" t="s">
        <v>73</v>
      </c>
      <c r="C194" s="70" t="s">
        <v>74</v>
      </c>
      <c r="D194" s="157"/>
      <c r="E194" s="9"/>
      <c r="F194" s="157"/>
      <c r="G194" s="9"/>
      <c r="H194" s="40">
        <v>9.137772</v>
      </c>
      <c r="I194" s="8">
        <f>ROUND(H194*$AM$3/60,2)</f>
        <v>2.89</v>
      </c>
      <c r="J194" s="157"/>
      <c r="K194" s="9"/>
      <c r="L194" s="157"/>
      <c r="M194" s="9"/>
      <c r="N194" s="157"/>
      <c r="O194" s="9"/>
      <c r="P194" s="157"/>
      <c r="Q194" s="9"/>
      <c r="R194" s="157"/>
      <c r="S194" s="9"/>
      <c r="T194" s="157"/>
      <c r="U194" s="9"/>
      <c r="V194" s="157"/>
      <c r="W194" s="9"/>
      <c r="X194" s="157"/>
      <c r="Y194" s="9"/>
      <c r="Z194" s="157"/>
      <c r="AA194" s="9"/>
      <c r="AB194" s="157"/>
      <c r="AC194" s="9"/>
      <c r="AD194" s="157"/>
      <c r="AE194" s="9"/>
      <c r="AF194" s="157"/>
      <c r="AG194" s="9"/>
      <c r="AH194" s="157">
        <v>3.5</v>
      </c>
      <c r="AI194" s="9">
        <f t="shared" si="50"/>
        <v>1.1100000000000001</v>
      </c>
      <c r="AJ194" s="157">
        <f t="shared" si="51"/>
        <v>12.637772</v>
      </c>
      <c r="AK194" s="9">
        <f t="shared" si="52"/>
        <v>4</v>
      </c>
      <c r="AL194" s="9"/>
      <c r="AM194" s="13"/>
    </row>
    <row r="195" spans="1:39" s="16" customFormat="1" ht="13.5" customHeight="1" x14ac:dyDescent="0.15">
      <c r="A195" s="10">
        <v>199</v>
      </c>
      <c r="B195" s="7" t="s">
        <v>997</v>
      </c>
      <c r="C195" s="79" t="s">
        <v>998</v>
      </c>
      <c r="D195" s="40"/>
      <c r="E195" s="8"/>
      <c r="F195" s="40">
        <v>1.58</v>
      </c>
      <c r="G195" s="8">
        <f>ROUND(F195*$AM$3/60,2)</f>
        <v>0.5</v>
      </c>
      <c r="H195" s="40">
        <v>26.273</v>
      </c>
      <c r="I195" s="8">
        <f>ROUND(H195*$AM$3/60,2)</f>
        <v>8.32</v>
      </c>
      <c r="J195" s="40"/>
      <c r="K195" s="8"/>
      <c r="L195" s="40"/>
      <c r="M195" s="8"/>
      <c r="N195" s="157"/>
      <c r="O195" s="22"/>
      <c r="P195" s="157"/>
      <c r="Q195" s="22"/>
      <c r="R195" s="157"/>
      <c r="S195" s="22"/>
      <c r="T195" s="157"/>
      <c r="U195" s="22"/>
      <c r="V195" s="157"/>
      <c r="W195" s="22"/>
      <c r="X195" s="157"/>
      <c r="Y195" s="22"/>
      <c r="Z195" s="157"/>
      <c r="AA195" s="22"/>
      <c r="AB195" s="40">
        <v>3</v>
      </c>
      <c r="AC195" s="8">
        <f>ROUND(AB195*$AM$3/60,2)</f>
        <v>0.95</v>
      </c>
      <c r="AD195" s="40"/>
      <c r="AE195" s="8"/>
      <c r="AF195" s="157"/>
      <c r="AG195" s="22"/>
      <c r="AH195" s="40">
        <v>2.7549999999999999</v>
      </c>
      <c r="AI195" s="8">
        <f t="shared" si="50"/>
        <v>0.87</v>
      </c>
      <c r="AJ195" s="157">
        <f t="shared" si="51"/>
        <v>33.608000000000004</v>
      </c>
      <c r="AK195" s="9">
        <f t="shared" si="52"/>
        <v>10.639999999999999</v>
      </c>
      <c r="AL195" s="22"/>
      <c r="AM195" s="13"/>
    </row>
    <row r="196" spans="1:39" s="16" customFormat="1" ht="13.5" customHeight="1" x14ac:dyDescent="0.15">
      <c r="A196" s="10">
        <v>200</v>
      </c>
      <c r="B196" s="10" t="s">
        <v>763</v>
      </c>
      <c r="C196" s="70" t="s">
        <v>764</v>
      </c>
      <c r="D196" s="157"/>
      <c r="E196" s="9"/>
      <c r="F196" s="157"/>
      <c r="G196" s="9"/>
      <c r="H196" s="157">
        <v>4.9000000000000004</v>
      </c>
      <c r="I196" s="9">
        <f>ROUND(H196*$AM$3/60,2)</f>
        <v>1.55</v>
      </c>
      <c r="J196" s="157"/>
      <c r="K196" s="9"/>
      <c r="L196" s="157"/>
      <c r="M196" s="9"/>
      <c r="N196" s="157"/>
      <c r="O196" s="9"/>
      <c r="P196" s="157"/>
      <c r="Q196" s="9"/>
      <c r="R196" s="157"/>
      <c r="S196" s="9"/>
      <c r="T196" s="157"/>
      <c r="U196" s="9"/>
      <c r="V196" s="157"/>
      <c r="W196" s="9"/>
      <c r="X196" s="157"/>
      <c r="Y196" s="9"/>
      <c r="Z196" s="157"/>
      <c r="AA196" s="9"/>
      <c r="AB196" s="157">
        <v>2</v>
      </c>
      <c r="AC196" s="9">
        <f>ROUND(AB196*$AM$3/60,2)</f>
        <v>0.63</v>
      </c>
      <c r="AD196" s="157"/>
      <c r="AE196" s="9"/>
      <c r="AF196" s="157"/>
      <c r="AG196" s="9"/>
      <c r="AH196" s="157">
        <v>3</v>
      </c>
      <c r="AI196" s="9">
        <f t="shared" si="50"/>
        <v>0.95</v>
      </c>
      <c r="AJ196" s="157">
        <f t="shared" si="51"/>
        <v>9.9</v>
      </c>
      <c r="AK196" s="9">
        <f t="shared" si="52"/>
        <v>3.13</v>
      </c>
      <c r="AL196" s="9"/>
      <c r="AM196" s="17"/>
    </row>
    <row r="197" spans="1:39" s="16" customFormat="1" ht="13.5" customHeight="1" x14ac:dyDescent="0.15">
      <c r="A197" s="10">
        <v>201</v>
      </c>
      <c r="B197" s="7" t="s">
        <v>6994</v>
      </c>
      <c r="C197" s="70" t="s">
        <v>6995</v>
      </c>
      <c r="D197" s="157"/>
      <c r="E197" s="9"/>
      <c r="F197" s="157">
        <v>8</v>
      </c>
      <c r="G197" s="9">
        <f>ROUND(F197*$AM$3/60,2)</f>
        <v>2.5299999999999998</v>
      </c>
      <c r="H197" s="157">
        <v>30.1</v>
      </c>
      <c r="I197" s="9">
        <f>ROUND(H197*$AM$3/60,2)</f>
        <v>9.5299999999999994</v>
      </c>
      <c r="J197" s="157"/>
      <c r="K197" s="9"/>
      <c r="L197" s="157"/>
      <c r="M197" s="9"/>
      <c r="N197" s="157"/>
      <c r="O197" s="9"/>
      <c r="P197" s="157"/>
      <c r="Q197" s="9"/>
      <c r="R197" s="157"/>
      <c r="S197" s="9"/>
      <c r="T197" s="157"/>
      <c r="U197" s="9"/>
      <c r="V197" s="157"/>
      <c r="W197" s="9"/>
      <c r="X197" s="157"/>
      <c r="Y197" s="9"/>
      <c r="Z197" s="157"/>
      <c r="AA197" s="9"/>
      <c r="AB197" s="157"/>
      <c r="AC197" s="9"/>
      <c r="AD197" s="157"/>
      <c r="AE197" s="9"/>
      <c r="AF197" s="157"/>
      <c r="AG197" s="9"/>
      <c r="AH197" s="157">
        <v>4.8</v>
      </c>
      <c r="AI197" s="9">
        <f t="shared" si="50"/>
        <v>1.52</v>
      </c>
      <c r="AJ197" s="157">
        <f t="shared" si="51"/>
        <v>42.9</v>
      </c>
      <c r="AK197" s="9">
        <f t="shared" si="52"/>
        <v>13.579999999999998</v>
      </c>
      <c r="AL197" s="9"/>
    </row>
    <row r="198" spans="1:39" s="16" customFormat="1" ht="13.5" customHeight="1" x14ac:dyDescent="0.15">
      <c r="A198" s="10">
        <v>202</v>
      </c>
      <c r="B198" s="10" t="s">
        <v>765</v>
      </c>
      <c r="C198" s="70" t="s">
        <v>5165</v>
      </c>
      <c r="D198" s="157"/>
      <c r="E198" s="9"/>
      <c r="F198" s="157">
        <v>2.104915613210514</v>
      </c>
      <c r="G198" s="9">
        <f>ROUND(F198*$AM$3/60,2)</f>
        <v>0.67</v>
      </c>
      <c r="H198" s="157"/>
      <c r="I198" s="9"/>
      <c r="J198" s="157"/>
      <c r="K198" s="9"/>
      <c r="L198" s="157"/>
      <c r="M198" s="9"/>
      <c r="N198" s="157"/>
      <c r="O198" s="9"/>
      <c r="P198" s="157">
        <v>10.223875835593919</v>
      </c>
      <c r="Q198" s="9">
        <f>ROUND(P198*$AM$3/60,2)</f>
        <v>3.24</v>
      </c>
      <c r="R198" s="157"/>
      <c r="S198" s="9"/>
      <c r="T198" s="157"/>
      <c r="U198" s="9"/>
      <c r="V198" s="157"/>
      <c r="W198" s="9"/>
      <c r="X198" s="157"/>
      <c r="Y198" s="9"/>
      <c r="Z198" s="157"/>
      <c r="AA198" s="9"/>
      <c r="AB198" s="157">
        <v>2.3454773975774343</v>
      </c>
      <c r="AC198" s="9">
        <f t="shared" ref="AC198:AC205" si="53">ROUND(AB198*$AM$3/60,2)</f>
        <v>0.74</v>
      </c>
      <c r="AD198" s="157"/>
      <c r="AE198" s="9"/>
      <c r="AF198" s="157">
        <v>2.3454773975774343</v>
      </c>
      <c r="AG198" s="9">
        <f>ROUND(AF198*$AM$3/60,2)</f>
        <v>0.74</v>
      </c>
      <c r="AH198" s="157">
        <v>3.1273031967699154</v>
      </c>
      <c r="AI198" s="9">
        <f t="shared" si="50"/>
        <v>0.99</v>
      </c>
      <c r="AJ198" s="157">
        <f t="shared" si="51"/>
        <v>20.147049440729216</v>
      </c>
      <c r="AK198" s="9">
        <f t="shared" si="52"/>
        <v>6.3800000000000008</v>
      </c>
      <c r="AL198" s="9"/>
      <c r="AM198" s="17"/>
    </row>
    <row r="199" spans="1:39" s="16" customFormat="1" ht="13.5" customHeight="1" x14ac:dyDescent="0.15">
      <c r="A199" s="10">
        <v>203</v>
      </c>
      <c r="B199" s="10" t="s">
        <v>766</v>
      </c>
      <c r="C199" s="70" t="s">
        <v>767</v>
      </c>
      <c r="D199" s="157"/>
      <c r="E199" s="9"/>
      <c r="F199" s="157"/>
      <c r="G199" s="9"/>
      <c r="H199" s="157">
        <v>13.126621757705539</v>
      </c>
      <c r="I199" s="9">
        <f>ROUND(H199*$AM$3/60,2)</f>
        <v>4.16</v>
      </c>
      <c r="J199" s="157"/>
      <c r="K199" s="9"/>
      <c r="L199" s="157"/>
      <c r="M199" s="9"/>
      <c r="N199" s="157"/>
      <c r="O199" s="9"/>
      <c r="P199" s="157"/>
      <c r="Q199" s="9"/>
      <c r="R199" s="157"/>
      <c r="S199" s="9"/>
      <c r="T199" s="157"/>
      <c r="U199" s="9"/>
      <c r="V199" s="157"/>
      <c r="W199" s="9"/>
      <c r="X199" s="157"/>
      <c r="Y199" s="9"/>
      <c r="Z199" s="157"/>
      <c r="AA199" s="9"/>
      <c r="AB199" s="157">
        <v>2.7994355894196401</v>
      </c>
      <c r="AC199" s="9">
        <f t="shared" si="53"/>
        <v>0.89</v>
      </c>
      <c r="AD199" s="157"/>
      <c r="AE199" s="9"/>
      <c r="AF199" s="157"/>
      <c r="AG199" s="9"/>
      <c r="AH199" s="157">
        <v>4.1991533841294597</v>
      </c>
      <c r="AI199" s="9">
        <f t="shared" si="50"/>
        <v>1.33</v>
      </c>
      <c r="AJ199" s="157">
        <f t="shared" si="51"/>
        <v>20.12521073125464</v>
      </c>
      <c r="AK199" s="9">
        <f t="shared" si="52"/>
        <v>6.38</v>
      </c>
      <c r="AL199" s="9"/>
      <c r="AM199" s="17"/>
    </row>
    <row r="200" spans="1:39" s="16" customFormat="1" ht="13.5" customHeight="1" x14ac:dyDescent="0.15">
      <c r="A200" s="10">
        <v>204</v>
      </c>
      <c r="B200" s="7" t="s">
        <v>1003</v>
      </c>
      <c r="C200" s="79" t="s">
        <v>1004</v>
      </c>
      <c r="D200" s="40"/>
      <c r="E200" s="8"/>
      <c r="F200" s="40">
        <v>1.58</v>
      </c>
      <c r="G200" s="8">
        <f>ROUND(F200*$AM$3/60,2)</f>
        <v>0.5</v>
      </c>
      <c r="H200" s="40">
        <v>14.258799999999999</v>
      </c>
      <c r="I200" s="8">
        <f>ROUND(H200*$AM$3/60,2)</f>
        <v>4.5199999999999996</v>
      </c>
      <c r="J200" s="40"/>
      <c r="K200" s="8"/>
      <c r="L200" s="40"/>
      <c r="M200" s="8"/>
      <c r="N200" s="157"/>
      <c r="O200" s="22"/>
      <c r="P200" s="157"/>
      <c r="Q200" s="22"/>
      <c r="R200" s="157"/>
      <c r="S200" s="22"/>
      <c r="T200" s="157"/>
      <c r="U200" s="22"/>
      <c r="V200" s="157"/>
      <c r="W200" s="22"/>
      <c r="X200" s="157"/>
      <c r="Y200" s="22"/>
      <c r="Z200" s="157"/>
      <c r="AA200" s="22"/>
      <c r="AB200" s="157">
        <v>1.5</v>
      </c>
      <c r="AC200" s="9">
        <f t="shared" si="53"/>
        <v>0.48</v>
      </c>
      <c r="AD200" s="40"/>
      <c r="AE200" s="8"/>
      <c r="AF200" s="157"/>
      <c r="AG200" s="22"/>
      <c r="AH200" s="157">
        <v>2.5</v>
      </c>
      <c r="AI200" s="9">
        <f t="shared" si="50"/>
        <v>0.79</v>
      </c>
      <c r="AJ200" s="157">
        <f t="shared" si="51"/>
        <v>19.838799999999999</v>
      </c>
      <c r="AK200" s="9">
        <f t="shared" si="52"/>
        <v>6.29</v>
      </c>
      <c r="AL200" s="22"/>
      <c r="AM200" s="13"/>
    </row>
    <row r="201" spans="1:39" s="16" customFormat="1" ht="13.5" customHeight="1" x14ac:dyDescent="0.15">
      <c r="A201" s="10">
        <v>205</v>
      </c>
      <c r="B201" s="7" t="s">
        <v>6701</v>
      </c>
      <c r="C201" s="70" t="s">
        <v>6702</v>
      </c>
      <c r="D201" s="157"/>
      <c r="E201" s="9"/>
      <c r="F201" s="157"/>
      <c r="G201" s="9"/>
      <c r="H201" s="157">
        <v>78.599999999999994</v>
      </c>
      <c r="I201" s="9">
        <f>ROUND(H201*$AM$3/60,2)</f>
        <v>24.89</v>
      </c>
      <c r="J201" s="157"/>
      <c r="K201" s="9"/>
      <c r="L201" s="157"/>
      <c r="M201" s="9"/>
      <c r="N201" s="157"/>
      <c r="O201" s="9"/>
      <c r="P201" s="157"/>
      <c r="Q201" s="9"/>
      <c r="R201" s="157"/>
      <c r="S201" s="9"/>
      <c r="T201" s="157"/>
      <c r="U201" s="9"/>
      <c r="V201" s="157"/>
      <c r="W201" s="9"/>
      <c r="X201" s="157"/>
      <c r="Y201" s="9"/>
      <c r="Z201" s="157"/>
      <c r="AA201" s="9"/>
      <c r="AB201" s="157">
        <v>3.5</v>
      </c>
      <c r="AC201" s="9">
        <f t="shared" si="53"/>
        <v>1.1100000000000001</v>
      </c>
      <c r="AD201" s="157"/>
      <c r="AE201" s="9"/>
      <c r="AF201" s="157"/>
      <c r="AG201" s="9"/>
      <c r="AH201" s="157">
        <v>3.5</v>
      </c>
      <c r="AI201" s="9">
        <f t="shared" si="50"/>
        <v>1.1100000000000001</v>
      </c>
      <c r="AJ201" s="157">
        <f t="shared" si="51"/>
        <v>85.6</v>
      </c>
      <c r="AK201" s="9">
        <f t="shared" si="52"/>
        <v>27.11</v>
      </c>
      <c r="AL201" s="9"/>
    </row>
    <row r="202" spans="1:39" s="16" customFormat="1" ht="13.5" customHeight="1" x14ac:dyDescent="0.15">
      <c r="A202" s="10">
        <v>206</v>
      </c>
      <c r="B202" s="10" t="s">
        <v>768</v>
      </c>
      <c r="C202" s="70" t="s">
        <v>5166</v>
      </c>
      <c r="D202" s="157"/>
      <c r="E202" s="9"/>
      <c r="F202" s="157">
        <v>1.8266624741633581</v>
      </c>
      <c r="G202" s="9">
        <f t="shared" ref="G202:G208" si="54">ROUND(F202*$AM$3/60,2)</f>
        <v>0.57999999999999996</v>
      </c>
      <c r="H202" s="157"/>
      <c r="I202" s="9"/>
      <c r="J202" s="157"/>
      <c r="K202" s="9"/>
      <c r="L202" s="157"/>
      <c r="M202" s="9"/>
      <c r="N202" s="157">
        <v>4.3057044033850618</v>
      </c>
      <c r="O202" s="9">
        <f>ROUND(N202*$AM$3/60,2)</f>
        <v>1.36</v>
      </c>
      <c r="P202" s="157"/>
      <c r="Q202" s="9"/>
      <c r="R202" s="157"/>
      <c r="S202" s="9"/>
      <c r="T202" s="157"/>
      <c r="U202" s="9"/>
      <c r="V202" s="157">
        <v>14.09139622926018</v>
      </c>
      <c r="W202" s="9">
        <f>ROUND(V202*$AM$3/60,2)</f>
        <v>4.46</v>
      </c>
      <c r="X202" s="157"/>
      <c r="Y202" s="9"/>
      <c r="Z202" s="157"/>
      <c r="AA202" s="9"/>
      <c r="AB202" s="157">
        <v>2.7138985330427099</v>
      </c>
      <c r="AC202" s="9">
        <f t="shared" si="53"/>
        <v>0.86</v>
      </c>
      <c r="AD202" s="157"/>
      <c r="AE202" s="9"/>
      <c r="AF202" s="157"/>
      <c r="AG202" s="9"/>
      <c r="AH202" s="157">
        <v>4.0708477995640653</v>
      </c>
      <c r="AI202" s="9">
        <f t="shared" si="50"/>
        <v>1.29</v>
      </c>
      <c r="AJ202" s="157">
        <f t="shared" si="51"/>
        <v>27.008509439415377</v>
      </c>
      <c r="AK202" s="9">
        <f t="shared" si="52"/>
        <v>8.5500000000000007</v>
      </c>
      <c r="AL202" s="9"/>
      <c r="AM202" s="17"/>
    </row>
    <row r="203" spans="1:39" s="16" customFormat="1" ht="13.5" customHeight="1" x14ac:dyDescent="0.15">
      <c r="A203" s="10">
        <v>207</v>
      </c>
      <c r="B203" s="7" t="s">
        <v>7054</v>
      </c>
      <c r="C203" s="70" t="s">
        <v>6709</v>
      </c>
      <c r="D203" s="157"/>
      <c r="E203" s="9"/>
      <c r="F203" s="157">
        <v>5</v>
      </c>
      <c r="G203" s="9">
        <f t="shared" si="54"/>
        <v>1.58</v>
      </c>
      <c r="H203" s="157">
        <v>26.5</v>
      </c>
      <c r="I203" s="9">
        <f>ROUND(H203*$AM$3/60,2)</f>
        <v>8.39</v>
      </c>
      <c r="J203" s="157"/>
      <c r="K203" s="9"/>
      <c r="L203" s="157"/>
      <c r="M203" s="9"/>
      <c r="N203" s="157"/>
      <c r="O203" s="9"/>
      <c r="P203" s="157"/>
      <c r="Q203" s="9"/>
      <c r="R203" s="157"/>
      <c r="S203" s="9"/>
      <c r="T203" s="157"/>
      <c r="U203" s="9"/>
      <c r="V203" s="157"/>
      <c r="W203" s="9"/>
      <c r="X203" s="157"/>
      <c r="Y203" s="9"/>
      <c r="Z203" s="157"/>
      <c r="AA203" s="9"/>
      <c r="AB203" s="157">
        <v>2</v>
      </c>
      <c r="AC203" s="9">
        <f t="shared" si="53"/>
        <v>0.63</v>
      </c>
      <c r="AD203" s="157"/>
      <c r="AE203" s="9"/>
      <c r="AF203" s="157"/>
      <c r="AG203" s="9"/>
      <c r="AH203" s="157">
        <v>3.5</v>
      </c>
      <c r="AI203" s="9">
        <f t="shared" si="50"/>
        <v>1.1100000000000001</v>
      </c>
      <c r="AJ203" s="157">
        <f t="shared" si="51"/>
        <v>37</v>
      </c>
      <c r="AK203" s="9">
        <f t="shared" si="52"/>
        <v>11.71</v>
      </c>
      <c r="AL203" s="9"/>
    </row>
    <row r="204" spans="1:39" s="16" customFormat="1" ht="13.5" customHeight="1" x14ac:dyDescent="0.15">
      <c r="A204" s="10">
        <v>208</v>
      </c>
      <c r="B204" s="10" t="s">
        <v>769</v>
      </c>
      <c r="C204" s="70" t="s">
        <v>770</v>
      </c>
      <c r="D204" s="157"/>
      <c r="E204" s="9"/>
      <c r="F204" s="157">
        <v>1.6891589988</v>
      </c>
      <c r="G204" s="9">
        <f t="shared" si="54"/>
        <v>0.53</v>
      </c>
      <c r="H204" s="157">
        <v>22.4416838412</v>
      </c>
      <c r="I204" s="9">
        <f>ROUND(H204*$AM$3/60,2)</f>
        <v>7.11</v>
      </c>
      <c r="J204" s="157"/>
      <c r="K204" s="9"/>
      <c r="L204" s="157"/>
      <c r="M204" s="9"/>
      <c r="N204" s="157"/>
      <c r="O204" s="9"/>
      <c r="P204" s="157"/>
      <c r="Q204" s="9"/>
      <c r="R204" s="157"/>
      <c r="S204" s="9"/>
      <c r="T204" s="157"/>
      <c r="U204" s="9"/>
      <c r="V204" s="157"/>
      <c r="W204" s="9"/>
      <c r="X204" s="157"/>
      <c r="Y204" s="9"/>
      <c r="Z204" s="157"/>
      <c r="AA204" s="9"/>
      <c r="AB204" s="157">
        <v>1.88220574152</v>
      </c>
      <c r="AC204" s="9">
        <f t="shared" si="53"/>
        <v>0.6</v>
      </c>
      <c r="AD204" s="157"/>
      <c r="AE204" s="9"/>
      <c r="AF204" s="157">
        <v>1.88220574152</v>
      </c>
      <c r="AG204" s="9">
        <f>ROUND(AF204*$AM$3/60,2)</f>
        <v>0.6</v>
      </c>
      <c r="AH204" s="157">
        <v>2.50960765536</v>
      </c>
      <c r="AI204" s="9">
        <f t="shared" si="50"/>
        <v>0.79</v>
      </c>
      <c r="AJ204" s="157">
        <f t="shared" si="51"/>
        <v>30.4048619784</v>
      </c>
      <c r="AK204" s="9">
        <f t="shared" si="52"/>
        <v>9.629999999999999</v>
      </c>
      <c r="AL204" s="9"/>
      <c r="AM204" s="17"/>
    </row>
    <row r="205" spans="1:39" s="16" customFormat="1" ht="13.5" customHeight="1" x14ac:dyDescent="0.15">
      <c r="A205" s="10">
        <v>209</v>
      </c>
      <c r="B205" s="7" t="s">
        <v>7055</v>
      </c>
      <c r="C205" s="70" t="s">
        <v>6710</v>
      </c>
      <c r="D205" s="157"/>
      <c r="E205" s="9"/>
      <c r="F205" s="157">
        <v>5</v>
      </c>
      <c r="G205" s="9">
        <f t="shared" si="54"/>
        <v>1.58</v>
      </c>
      <c r="H205" s="157">
        <v>26.5</v>
      </c>
      <c r="I205" s="9">
        <f>ROUND(H205*$AM$3/60,2)</f>
        <v>8.39</v>
      </c>
      <c r="J205" s="157"/>
      <c r="K205" s="9"/>
      <c r="L205" s="157"/>
      <c r="M205" s="9"/>
      <c r="N205" s="157"/>
      <c r="O205" s="9"/>
      <c r="P205" s="157"/>
      <c r="Q205" s="9"/>
      <c r="R205" s="157"/>
      <c r="S205" s="9"/>
      <c r="T205" s="157"/>
      <c r="U205" s="9"/>
      <c r="V205" s="157"/>
      <c r="W205" s="9"/>
      <c r="X205" s="157"/>
      <c r="Y205" s="9"/>
      <c r="Z205" s="157"/>
      <c r="AA205" s="9"/>
      <c r="AB205" s="157">
        <v>2</v>
      </c>
      <c r="AC205" s="9">
        <f t="shared" si="53"/>
        <v>0.63</v>
      </c>
      <c r="AD205" s="157"/>
      <c r="AE205" s="9"/>
      <c r="AF205" s="157"/>
      <c r="AG205" s="9"/>
      <c r="AH205" s="157">
        <v>3.5</v>
      </c>
      <c r="AI205" s="9">
        <f t="shared" si="50"/>
        <v>1.1100000000000001</v>
      </c>
      <c r="AJ205" s="157">
        <f t="shared" si="51"/>
        <v>37</v>
      </c>
      <c r="AK205" s="9">
        <f t="shared" si="52"/>
        <v>11.71</v>
      </c>
      <c r="AL205" s="9"/>
    </row>
    <row r="206" spans="1:39" s="16" customFormat="1" ht="13.5" customHeight="1" x14ac:dyDescent="0.15">
      <c r="A206" s="10">
        <v>210</v>
      </c>
      <c r="B206" s="10" t="s">
        <v>771</v>
      </c>
      <c r="C206" s="70" t="s">
        <v>772</v>
      </c>
      <c r="D206" s="157"/>
      <c r="E206" s="9"/>
      <c r="F206" s="157">
        <v>1.4295077438932982</v>
      </c>
      <c r="G206" s="9">
        <f t="shared" si="54"/>
        <v>0.45</v>
      </c>
      <c r="H206" s="157">
        <v>14.49929283091776</v>
      </c>
      <c r="I206" s="9">
        <f>ROUND(H206*$AM$3/60,2)</f>
        <v>4.59</v>
      </c>
      <c r="J206" s="157"/>
      <c r="K206" s="9"/>
      <c r="L206" s="157"/>
      <c r="M206" s="9"/>
      <c r="N206" s="157"/>
      <c r="O206" s="9"/>
      <c r="P206" s="157"/>
      <c r="Q206" s="9"/>
      <c r="R206" s="157"/>
      <c r="S206" s="9"/>
      <c r="T206" s="157"/>
      <c r="U206" s="9"/>
      <c r="V206" s="157"/>
      <c r="W206" s="9"/>
      <c r="X206" s="157"/>
      <c r="Y206" s="9"/>
      <c r="Z206" s="157"/>
      <c r="AA206" s="9"/>
      <c r="AB206" s="157"/>
      <c r="AC206" s="9"/>
      <c r="AD206" s="157"/>
      <c r="AE206" s="9"/>
      <c r="AF206" s="157"/>
      <c r="AG206" s="9"/>
      <c r="AH206" s="157">
        <v>1.940046223855185</v>
      </c>
      <c r="AI206" s="9">
        <f t="shared" si="50"/>
        <v>0.61</v>
      </c>
      <c r="AJ206" s="157">
        <f t="shared" si="51"/>
        <v>17.868846798666244</v>
      </c>
      <c r="AK206" s="9">
        <f t="shared" si="52"/>
        <v>5.65</v>
      </c>
      <c r="AL206" s="9"/>
      <c r="AM206" s="17"/>
    </row>
    <row r="207" spans="1:39" s="16" customFormat="1" ht="13.5" customHeight="1" x14ac:dyDescent="0.15">
      <c r="A207" s="10">
        <v>211</v>
      </c>
      <c r="B207" s="10" t="s">
        <v>773</v>
      </c>
      <c r="C207" s="70" t="s">
        <v>774</v>
      </c>
      <c r="D207" s="157"/>
      <c r="E207" s="9"/>
      <c r="F207" s="157">
        <v>0.93895317439071313</v>
      </c>
      <c r="G207" s="9">
        <f t="shared" si="54"/>
        <v>0.3</v>
      </c>
      <c r="H207" s="157"/>
      <c r="I207" s="9"/>
      <c r="J207" s="157"/>
      <c r="K207" s="9"/>
      <c r="L207" s="157"/>
      <c r="M207" s="9"/>
      <c r="N207" s="157">
        <v>2.213246768206671</v>
      </c>
      <c r="O207" s="9">
        <f>ROUND(N207*$AM$3/60,2)</f>
        <v>0.7</v>
      </c>
      <c r="P207" s="157">
        <v>3.6887446136777937</v>
      </c>
      <c r="Q207" s="9">
        <f>ROUND(P207*$AM$3/60,2)</f>
        <v>1.17</v>
      </c>
      <c r="R207" s="157"/>
      <c r="S207" s="9"/>
      <c r="T207" s="157">
        <v>6.5726722207349733</v>
      </c>
      <c r="U207" s="9">
        <f>ROUND(T207*$AM$3/60,2)</f>
        <v>2.08</v>
      </c>
      <c r="V207" s="157"/>
      <c r="W207" s="9"/>
      <c r="X207" s="157"/>
      <c r="Y207" s="9"/>
      <c r="Z207" s="157"/>
      <c r="AA207" s="9"/>
      <c r="AB207" s="157"/>
      <c r="AC207" s="9"/>
      <c r="AD207" s="157"/>
      <c r="AE207" s="9"/>
      <c r="AF207" s="157"/>
      <c r="AG207" s="9"/>
      <c r="AH207" s="157">
        <v>1.274293593815967</v>
      </c>
      <c r="AI207" s="9">
        <f t="shared" si="50"/>
        <v>0.4</v>
      </c>
      <c r="AJ207" s="157">
        <f t="shared" si="51"/>
        <v>14.687910370826119</v>
      </c>
      <c r="AK207" s="9">
        <f t="shared" si="52"/>
        <v>4.6500000000000004</v>
      </c>
      <c r="AL207" s="9"/>
      <c r="AM207" s="17"/>
    </row>
    <row r="208" spans="1:39" s="16" customFormat="1" ht="13.5" customHeight="1" x14ac:dyDescent="0.15">
      <c r="A208" s="10">
        <v>212</v>
      </c>
      <c r="B208" s="7" t="s">
        <v>1007</v>
      </c>
      <c r="C208" s="79" t="s">
        <v>1008</v>
      </c>
      <c r="D208" s="40"/>
      <c r="E208" s="8"/>
      <c r="F208" s="40">
        <v>1.58</v>
      </c>
      <c r="G208" s="8">
        <f t="shared" si="54"/>
        <v>0.5</v>
      </c>
      <c r="H208" s="40">
        <v>13.115</v>
      </c>
      <c r="I208" s="8">
        <f t="shared" ref="I208:I213" si="55">ROUND(H208*$AM$3/60,2)</f>
        <v>4.1500000000000004</v>
      </c>
      <c r="J208" s="40"/>
      <c r="K208" s="8"/>
      <c r="L208" s="40"/>
      <c r="M208" s="8"/>
      <c r="N208" s="157"/>
      <c r="O208" s="22"/>
      <c r="P208" s="157"/>
      <c r="Q208" s="22"/>
      <c r="R208" s="157"/>
      <c r="S208" s="22"/>
      <c r="T208" s="157"/>
      <c r="U208" s="22"/>
      <c r="V208" s="157"/>
      <c r="W208" s="22"/>
      <c r="X208" s="157"/>
      <c r="Y208" s="22"/>
      <c r="Z208" s="157"/>
      <c r="AA208" s="22"/>
      <c r="AB208" s="40">
        <v>1.5</v>
      </c>
      <c r="AC208" s="8">
        <f>ROUND(AB208*$AM$3/60,2)</f>
        <v>0.48</v>
      </c>
      <c r="AD208" s="40"/>
      <c r="AE208" s="8"/>
      <c r="AF208" s="40">
        <v>1.5</v>
      </c>
      <c r="AG208" s="8">
        <f>ROUND(AF208*$AM$3/60,2)</f>
        <v>0.48</v>
      </c>
      <c r="AH208" s="40">
        <v>1.5</v>
      </c>
      <c r="AI208" s="8">
        <f t="shared" si="50"/>
        <v>0.48</v>
      </c>
      <c r="AJ208" s="157">
        <f t="shared" si="51"/>
        <v>19.195</v>
      </c>
      <c r="AK208" s="9">
        <f t="shared" si="52"/>
        <v>6.0900000000000016</v>
      </c>
      <c r="AL208" s="22"/>
      <c r="AM208" s="13"/>
    </row>
    <row r="209" spans="1:39" s="16" customFormat="1" ht="13.5" customHeight="1" x14ac:dyDescent="0.15">
      <c r="A209" s="10">
        <v>213</v>
      </c>
      <c r="B209" s="7" t="s">
        <v>3469</v>
      </c>
      <c r="C209" s="70" t="s">
        <v>3470</v>
      </c>
      <c r="D209" s="157"/>
      <c r="E209" s="9"/>
      <c r="F209" s="157"/>
      <c r="G209" s="9"/>
      <c r="H209" s="40">
        <v>12</v>
      </c>
      <c r="I209" s="8">
        <f t="shared" si="55"/>
        <v>3.8</v>
      </c>
      <c r="J209" s="157"/>
      <c r="K209" s="9"/>
      <c r="L209" s="157"/>
      <c r="M209" s="9"/>
      <c r="N209" s="157"/>
      <c r="O209" s="9"/>
      <c r="P209" s="157"/>
      <c r="Q209" s="9"/>
      <c r="R209" s="157"/>
      <c r="S209" s="9"/>
      <c r="T209" s="157"/>
      <c r="U209" s="9"/>
      <c r="V209" s="157"/>
      <c r="W209" s="9"/>
      <c r="X209" s="157"/>
      <c r="Y209" s="9"/>
      <c r="Z209" s="157"/>
      <c r="AA209" s="9"/>
      <c r="AB209" s="157"/>
      <c r="AC209" s="9"/>
      <c r="AD209" s="157"/>
      <c r="AE209" s="9"/>
      <c r="AF209" s="157"/>
      <c r="AG209" s="9"/>
      <c r="AH209" s="157">
        <v>3.5</v>
      </c>
      <c r="AI209" s="9">
        <f t="shared" si="50"/>
        <v>1.1100000000000001</v>
      </c>
      <c r="AJ209" s="157">
        <f t="shared" si="51"/>
        <v>15.5</v>
      </c>
      <c r="AK209" s="9">
        <f t="shared" si="52"/>
        <v>4.91</v>
      </c>
      <c r="AL209" s="9"/>
      <c r="AM209" s="13"/>
    </row>
    <row r="210" spans="1:39" s="16" customFormat="1" ht="13.5" customHeight="1" x14ac:dyDescent="0.15">
      <c r="A210" s="10">
        <v>214</v>
      </c>
      <c r="B210" s="7" t="s">
        <v>1009</v>
      </c>
      <c r="C210" s="79" t="s">
        <v>1010</v>
      </c>
      <c r="D210" s="40"/>
      <c r="E210" s="8"/>
      <c r="F210" s="40">
        <v>1.58</v>
      </c>
      <c r="G210" s="8">
        <f>ROUND(F210*$AM$3/60,2)</f>
        <v>0.5</v>
      </c>
      <c r="H210" s="40">
        <v>25.75872</v>
      </c>
      <c r="I210" s="8">
        <f t="shared" si="55"/>
        <v>8.16</v>
      </c>
      <c r="J210" s="40"/>
      <c r="K210" s="8"/>
      <c r="L210" s="40"/>
      <c r="M210" s="8"/>
      <c r="N210" s="157"/>
      <c r="O210" s="22"/>
      <c r="P210" s="157"/>
      <c r="Q210" s="22"/>
      <c r="R210" s="157"/>
      <c r="S210" s="22"/>
      <c r="T210" s="157"/>
      <c r="U210" s="22"/>
      <c r="V210" s="157"/>
      <c r="W210" s="22"/>
      <c r="X210" s="157"/>
      <c r="Y210" s="22"/>
      <c r="Z210" s="157"/>
      <c r="AA210" s="22"/>
      <c r="AB210" s="40">
        <v>3</v>
      </c>
      <c r="AC210" s="8">
        <f>ROUND(AB210*$AM$3/60,2)</f>
        <v>0.95</v>
      </c>
      <c r="AD210" s="40"/>
      <c r="AE210" s="8"/>
      <c r="AF210" s="157"/>
      <c r="AG210" s="22"/>
      <c r="AH210" s="40">
        <v>2.7549999999999999</v>
      </c>
      <c r="AI210" s="8">
        <f t="shared" si="50"/>
        <v>0.87</v>
      </c>
      <c r="AJ210" s="157">
        <f t="shared" si="51"/>
        <v>33.093720000000005</v>
      </c>
      <c r="AK210" s="9">
        <f t="shared" si="52"/>
        <v>10.479999999999999</v>
      </c>
      <c r="AL210" s="22"/>
      <c r="AM210" s="17"/>
    </row>
    <row r="211" spans="1:39" s="16" customFormat="1" ht="13.5" customHeight="1" x14ac:dyDescent="0.15">
      <c r="A211" s="10">
        <v>215</v>
      </c>
      <c r="B211" s="10" t="s">
        <v>7346</v>
      </c>
      <c r="C211" s="70" t="s">
        <v>776</v>
      </c>
      <c r="D211" s="157"/>
      <c r="E211" s="9"/>
      <c r="F211" s="157">
        <v>4.5</v>
      </c>
      <c r="G211" s="9">
        <f>ROUND(F211*$AM$3/60,2)</f>
        <v>1.43</v>
      </c>
      <c r="H211" s="157">
        <v>20</v>
      </c>
      <c r="I211" s="9">
        <f t="shared" si="55"/>
        <v>6.33</v>
      </c>
      <c r="J211" s="157"/>
      <c r="K211" s="9"/>
      <c r="L211" s="157"/>
      <c r="M211" s="9"/>
      <c r="N211" s="157"/>
      <c r="O211" s="9"/>
      <c r="P211" s="157"/>
      <c r="Q211" s="9"/>
      <c r="R211" s="157"/>
      <c r="S211" s="9"/>
      <c r="T211" s="157"/>
      <c r="U211" s="9"/>
      <c r="V211" s="157"/>
      <c r="W211" s="9"/>
      <c r="X211" s="157"/>
      <c r="Y211" s="9"/>
      <c r="Z211" s="157"/>
      <c r="AA211" s="9"/>
      <c r="AB211" s="157">
        <v>3</v>
      </c>
      <c r="AC211" s="9">
        <f>ROUND(AB211*$AM$3/60,2)</f>
        <v>0.95</v>
      </c>
      <c r="AD211" s="157"/>
      <c r="AE211" s="9"/>
      <c r="AF211" s="157"/>
      <c r="AG211" s="9"/>
      <c r="AH211" s="157">
        <v>3</v>
      </c>
      <c r="AI211" s="9">
        <f t="shared" si="50"/>
        <v>0.95</v>
      </c>
      <c r="AJ211" s="157">
        <f t="shared" si="51"/>
        <v>30.5</v>
      </c>
      <c r="AK211" s="9">
        <f t="shared" si="52"/>
        <v>9.6599999999999984</v>
      </c>
      <c r="AL211" s="9"/>
      <c r="AM211" s="13"/>
    </row>
    <row r="212" spans="1:39" s="16" customFormat="1" ht="13.5" customHeight="1" x14ac:dyDescent="0.15">
      <c r="A212" s="10">
        <v>216</v>
      </c>
      <c r="B212" s="7" t="s">
        <v>1305</v>
      </c>
      <c r="C212" s="70" t="s">
        <v>3399</v>
      </c>
      <c r="D212" s="157"/>
      <c r="E212" s="9"/>
      <c r="F212" s="157">
        <v>5</v>
      </c>
      <c r="G212" s="9">
        <f>ROUND(F212*$AM$3/60,2)</f>
        <v>1.58</v>
      </c>
      <c r="H212" s="157">
        <v>26.5</v>
      </c>
      <c r="I212" s="9">
        <f t="shared" si="55"/>
        <v>8.39</v>
      </c>
      <c r="J212" s="157"/>
      <c r="K212" s="9"/>
      <c r="L212" s="157"/>
      <c r="M212" s="9"/>
      <c r="N212" s="157"/>
      <c r="O212" s="9"/>
      <c r="P212" s="157"/>
      <c r="Q212" s="9"/>
      <c r="R212" s="157"/>
      <c r="S212" s="9"/>
      <c r="T212" s="157"/>
      <c r="U212" s="9"/>
      <c r="V212" s="157"/>
      <c r="W212" s="9"/>
      <c r="X212" s="157"/>
      <c r="Y212" s="9"/>
      <c r="Z212" s="157"/>
      <c r="AA212" s="9"/>
      <c r="AB212" s="157">
        <v>2</v>
      </c>
      <c r="AC212" s="9">
        <f>ROUND(AB212*$AM$3/60,2)</f>
        <v>0.63</v>
      </c>
      <c r="AD212" s="157"/>
      <c r="AE212" s="9"/>
      <c r="AF212" s="157"/>
      <c r="AG212" s="9"/>
      <c r="AH212" s="157">
        <v>3.5</v>
      </c>
      <c r="AI212" s="9">
        <f t="shared" si="50"/>
        <v>1.1100000000000001</v>
      </c>
      <c r="AJ212" s="157">
        <f t="shared" si="51"/>
        <v>37</v>
      </c>
      <c r="AK212" s="9">
        <f t="shared" si="52"/>
        <v>11.71</v>
      </c>
      <c r="AL212" s="9"/>
      <c r="AM212" s="13"/>
    </row>
    <row r="213" spans="1:39" s="16" customFormat="1" ht="13.5" customHeight="1" x14ac:dyDescent="0.15">
      <c r="A213" s="10">
        <v>217</v>
      </c>
      <c r="B213" s="7" t="s">
        <v>1011</v>
      </c>
      <c r="C213" s="79" t="s">
        <v>1012</v>
      </c>
      <c r="D213" s="40"/>
      <c r="E213" s="8"/>
      <c r="F213" s="40">
        <v>1.58</v>
      </c>
      <c r="G213" s="8">
        <f>ROUND(F213*$AM$3/60,2)</f>
        <v>0.5</v>
      </c>
      <c r="H213" s="40">
        <v>14.491000000000001</v>
      </c>
      <c r="I213" s="8">
        <f t="shared" si="55"/>
        <v>4.59</v>
      </c>
      <c r="J213" s="40"/>
      <c r="K213" s="8"/>
      <c r="L213" s="40"/>
      <c r="M213" s="8"/>
      <c r="N213" s="157"/>
      <c r="O213" s="22"/>
      <c r="P213" s="157"/>
      <c r="Q213" s="22"/>
      <c r="R213" s="157"/>
      <c r="S213" s="22"/>
      <c r="T213" s="157"/>
      <c r="U213" s="22"/>
      <c r="V213" s="157"/>
      <c r="W213" s="22"/>
      <c r="X213" s="157"/>
      <c r="Y213" s="22"/>
      <c r="Z213" s="157"/>
      <c r="AA213" s="22"/>
      <c r="AB213" s="40">
        <v>3</v>
      </c>
      <c r="AC213" s="8">
        <f>ROUND(AB213*$AM$3/60,2)</f>
        <v>0.95</v>
      </c>
      <c r="AD213" s="40"/>
      <c r="AE213" s="8"/>
      <c r="AF213" s="157"/>
      <c r="AG213" s="22"/>
      <c r="AH213" s="40">
        <v>2.7549999999999999</v>
      </c>
      <c r="AI213" s="8">
        <f t="shared" si="50"/>
        <v>0.87</v>
      </c>
      <c r="AJ213" s="157">
        <f t="shared" si="51"/>
        <v>21.826000000000001</v>
      </c>
      <c r="AK213" s="9">
        <f t="shared" si="52"/>
        <v>6.91</v>
      </c>
      <c r="AL213" s="22"/>
      <c r="AM213" s="13"/>
    </row>
    <row r="214" spans="1:39" s="16" customFormat="1" ht="13.5" customHeight="1" x14ac:dyDescent="0.15">
      <c r="A214" s="10">
        <v>218</v>
      </c>
      <c r="B214" s="10" t="s">
        <v>777</v>
      </c>
      <c r="C214" s="70" t="s">
        <v>5167</v>
      </c>
      <c r="D214" s="157"/>
      <c r="E214" s="9"/>
      <c r="F214" s="157">
        <v>1.53</v>
      </c>
      <c r="G214" s="9">
        <f>ROUND(F214*$AM$3/60,2)</f>
        <v>0.48</v>
      </c>
      <c r="H214" s="157"/>
      <c r="I214" s="9"/>
      <c r="J214" s="157"/>
      <c r="K214" s="9"/>
      <c r="L214" s="157"/>
      <c r="M214" s="9"/>
      <c r="N214" s="157">
        <v>3.6</v>
      </c>
      <c r="O214" s="9">
        <f>ROUND(N214*$AM$3/60,2)</f>
        <v>1.1399999999999999</v>
      </c>
      <c r="P214" s="157">
        <v>6.0030000000000001</v>
      </c>
      <c r="Q214" s="9">
        <f>ROUND(P214*$AM$3/60,2)</f>
        <v>1.9</v>
      </c>
      <c r="R214" s="157"/>
      <c r="S214" s="9"/>
      <c r="T214" s="157"/>
      <c r="U214" s="9"/>
      <c r="V214" s="157">
        <v>11.781000000000001</v>
      </c>
      <c r="W214" s="9">
        <f>ROUND(V214*$AM$3/60,2)</f>
        <v>3.73</v>
      </c>
      <c r="X214" s="157"/>
      <c r="Y214" s="9"/>
      <c r="Z214" s="157"/>
      <c r="AA214" s="9"/>
      <c r="AB214" s="157">
        <v>1.7009999999999998</v>
      </c>
      <c r="AC214" s="9">
        <f>ROUND(AB214*$AM$3/60,2)</f>
        <v>0.54</v>
      </c>
      <c r="AD214" s="157"/>
      <c r="AE214" s="9"/>
      <c r="AF214" s="157">
        <v>1.7009999999999998</v>
      </c>
      <c r="AG214" s="9">
        <f>ROUND(AF214*$AM$3/60,2)</f>
        <v>0.54</v>
      </c>
      <c r="AH214" s="157">
        <v>2.2680000000000002</v>
      </c>
      <c r="AI214" s="9">
        <f t="shared" si="50"/>
        <v>0.72</v>
      </c>
      <c r="AJ214" s="157">
        <f t="shared" si="51"/>
        <v>28.584000000000003</v>
      </c>
      <c r="AK214" s="9">
        <f t="shared" si="52"/>
        <v>9.0500000000000007</v>
      </c>
      <c r="AL214" s="9"/>
      <c r="AM214" s="17"/>
    </row>
    <row r="215" spans="1:39" s="16" customFormat="1" ht="13.5" customHeight="1" x14ac:dyDescent="0.15">
      <c r="A215" s="10">
        <v>219</v>
      </c>
      <c r="B215" s="7" t="s">
        <v>3829</v>
      </c>
      <c r="C215" s="70" t="s">
        <v>3901</v>
      </c>
      <c r="D215" s="157"/>
      <c r="E215" s="9"/>
      <c r="F215" s="157"/>
      <c r="G215" s="9"/>
      <c r="H215" s="157">
        <v>34</v>
      </c>
      <c r="I215" s="9">
        <f t="shared" ref="I215:I222" si="56">ROUND(H215*$AM$3/60,2)</f>
        <v>10.77</v>
      </c>
      <c r="J215" s="157"/>
      <c r="K215" s="9"/>
      <c r="L215" s="157"/>
      <c r="M215" s="9"/>
      <c r="N215" s="157"/>
      <c r="O215" s="9"/>
      <c r="P215" s="157"/>
      <c r="Q215" s="9"/>
      <c r="R215" s="157"/>
      <c r="S215" s="9"/>
      <c r="T215" s="157"/>
      <c r="U215" s="9"/>
      <c r="V215" s="157"/>
      <c r="W215" s="9"/>
      <c r="X215" s="157"/>
      <c r="Y215" s="9"/>
      <c r="Z215" s="157"/>
      <c r="AA215" s="9"/>
      <c r="AB215" s="157"/>
      <c r="AC215" s="9"/>
      <c r="AD215" s="157"/>
      <c r="AE215" s="9"/>
      <c r="AF215" s="157"/>
      <c r="AG215" s="9"/>
      <c r="AH215" s="157">
        <v>3.5</v>
      </c>
      <c r="AI215" s="9">
        <f t="shared" si="50"/>
        <v>1.1100000000000001</v>
      </c>
      <c r="AJ215" s="157">
        <f t="shared" si="51"/>
        <v>37.5</v>
      </c>
      <c r="AK215" s="9">
        <f t="shared" si="52"/>
        <v>11.879999999999999</v>
      </c>
      <c r="AL215" s="9"/>
    </row>
    <row r="216" spans="1:39" s="16" customFormat="1" ht="13.5" customHeight="1" x14ac:dyDescent="0.15">
      <c r="A216" s="10">
        <v>220</v>
      </c>
      <c r="B216" s="10" t="s">
        <v>778</v>
      </c>
      <c r="C216" s="70" t="s">
        <v>779</v>
      </c>
      <c r="D216" s="157"/>
      <c r="E216" s="9"/>
      <c r="F216" s="157">
        <v>2.1870253462134599</v>
      </c>
      <c r="G216" s="9">
        <f>ROUND(F216*$AM$3/60,2)</f>
        <v>0.69</v>
      </c>
      <c r="H216" s="157">
        <v>15.621609615810391</v>
      </c>
      <c r="I216" s="9">
        <f t="shared" si="56"/>
        <v>4.95</v>
      </c>
      <c r="J216" s="157"/>
      <c r="K216" s="9"/>
      <c r="L216" s="157"/>
      <c r="M216" s="9"/>
      <c r="N216" s="157"/>
      <c r="O216" s="9"/>
      <c r="P216" s="157"/>
      <c r="Q216" s="9"/>
      <c r="R216" s="157"/>
      <c r="S216" s="9"/>
      <c r="T216" s="157"/>
      <c r="U216" s="9"/>
      <c r="V216" s="157"/>
      <c r="W216" s="9"/>
      <c r="X216" s="157"/>
      <c r="Y216" s="9"/>
      <c r="Z216" s="157"/>
      <c r="AA216" s="9"/>
      <c r="AB216" s="157"/>
      <c r="AC216" s="9"/>
      <c r="AD216" s="157"/>
      <c r="AE216" s="9"/>
      <c r="AF216" s="157"/>
      <c r="AG216" s="9"/>
      <c r="AH216" s="157">
        <v>2.968105827003984</v>
      </c>
      <c r="AI216" s="9">
        <f t="shared" si="50"/>
        <v>0.94</v>
      </c>
      <c r="AJ216" s="157">
        <f t="shared" si="51"/>
        <v>20.776740789027837</v>
      </c>
      <c r="AK216" s="9">
        <f t="shared" si="52"/>
        <v>6.58</v>
      </c>
      <c r="AL216" s="9"/>
      <c r="AM216" s="17"/>
    </row>
    <row r="217" spans="1:39" s="16" customFormat="1" ht="13.5" customHeight="1" x14ac:dyDescent="0.15">
      <c r="A217" s="10">
        <v>221</v>
      </c>
      <c r="B217" s="7" t="s">
        <v>1013</v>
      </c>
      <c r="C217" s="79" t="s">
        <v>4845</v>
      </c>
      <c r="D217" s="40"/>
      <c r="E217" s="8"/>
      <c r="F217" s="40">
        <v>1.41</v>
      </c>
      <c r="G217" s="8">
        <f>ROUND(F217*$AM$3/60,2)</f>
        <v>0.45</v>
      </c>
      <c r="H217" s="40">
        <v>4.7729999999999997</v>
      </c>
      <c r="I217" s="8">
        <f t="shared" si="56"/>
        <v>1.51</v>
      </c>
      <c r="J217" s="40"/>
      <c r="K217" s="8"/>
      <c r="L217" s="40"/>
      <c r="M217" s="8"/>
      <c r="N217" s="157"/>
      <c r="O217" s="22"/>
      <c r="P217" s="157"/>
      <c r="Q217" s="22"/>
      <c r="R217" s="157"/>
      <c r="S217" s="22"/>
      <c r="T217" s="157"/>
      <c r="U217" s="22"/>
      <c r="V217" s="157"/>
      <c r="W217" s="22"/>
      <c r="X217" s="157"/>
      <c r="Y217" s="22"/>
      <c r="Z217" s="157"/>
      <c r="AA217" s="22"/>
      <c r="AB217" s="40">
        <v>3</v>
      </c>
      <c r="AC217" s="8">
        <f>ROUND(AB217*$AM$3/60,2)</f>
        <v>0.95</v>
      </c>
      <c r="AD217" s="40"/>
      <c r="AE217" s="8"/>
      <c r="AF217" s="157"/>
      <c r="AG217" s="22"/>
      <c r="AH217" s="40">
        <v>1.4724999999999999</v>
      </c>
      <c r="AI217" s="8">
        <f t="shared" si="50"/>
        <v>0.47</v>
      </c>
      <c r="AJ217" s="157">
        <f t="shared" si="51"/>
        <v>10.6555</v>
      </c>
      <c r="AK217" s="9">
        <f t="shared" si="52"/>
        <v>3.38</v>
      </c>
      <c r="AL217" s="22"/>
      <c r="AM217" s="17"/>
    </row>
    <row r="218" spans="1:39" s="16" customFormat="1" ht="13.5" customHeight="1" x14ac:dyDescent="0.15">
      <c r="A218" s="10">
        <v>222</v>
      </c>
      <c r="B218" s="7" t="s">
        <v>6367</v>
      </c>
      <c r="C218" s="70" t="s">
        <v>7056</v>
      </c>
      <c r="D218" s="157"/>
      <c r="E218" s="9"/>
      <c r="F218" s="157">
        <v>5</v>
      </c>
      <c r="G218" s="9">
        <f>ROUND(F218*$AM$3/60,2)</f>
        <v>1.58</v>
      </c>
      <c r="H218" s="157">
        <v>26.5</v>
      </c>
      <c r="I218" s="9">
        <f t="shared" si="56"/>
        <v>8.39</v>
      </c>
      <c r="J218" s="157"/>
      <c r="K218" s="9"/>
      <c r="L218" s="157"/>
      <c r="M218" s="9"/>
      <c r="N218" s="157"/>
      <c r="O218" s="9"/>
      <c r="P218" s="157"/>
      <c r="Q218" s="9"/>
      <c r="R218" s="157"/>
      <c r="S218" s="9"/>
      <c r="T218" s="157"/>
      <c r="U218" s="9"/>
      <c r="V218" s="157"/>
      <c r="W218" s="9"/>
      <c r="X218" s="157"/>
      <c r="Y218" s="9"/>
      <c r="Z218" s="157"/>
      <c r="AA218" s="9"/>
      <c r="AB218" s="157">
        <v>2</v>
      </c>
      <c r="AC218" s="9">
        <f>ROUND(AB218*$AM$3/60,2)</f>
        <v>0.63</v>
      </c>
      <c r="AD218" s="157"/>
      <c r="AE218" s="9"/>
      <c r="AF218" s="157"/>
      <c r="AG218" s="9"/>
      <c r="AH218" s="157">
        <v>3.5</v>
      </c>
      <c r="AI218" s="9">
        <f t="shared" si="50"/>
        <v>1.1100000000000001</v>
      </c>
      <c r="AJ218" s="157">
        <f t="shared" si="51"/>
        <v>37</v>
      </c>
      <c r="AK218" s="9">
        <f t="shared" si="52"/>
        <v>11.71</v>
      </c>
      <c r="AL218" s="9"/>
      <c r="AM218" s="13"/>
    </row>
    <row r="219" spans="1:39" s="16" customFormat="1" ht="13.5" customHeight="1" x14ac:dyDescent="0.15">
      <c r="A219" s="10">
        <v>223</v>
      </c>
      <c r="B219" s="7" t="s">
        <v>1014</v>
      </c>
      <c r="C219" s="79" t="s">
        <v>1015</v>
      </c>
      <c r="D219" s="40"/>
      <c r="E219" s="8"/>
      <c r="F219" s="40">
        <v>4.5</v>
      </c>
      <c r="G219" s="8">
        <f>ROUND(F219*$AM$3/60,2)</f>
        <v>1.43</v>
      </c>
      <c r="H219" s="157">
        <v>38</v>
      </c>
      <c r="I219" s="9">
        <f t="shared" si="56"/>
        <v>12.03</v>
      </c>
      <c r="J219" s="40"/>
      <c r="K219" s="8"/>
      <c r="L219" s="40"/>
      <c r="M219" s="40"/>
      <c r="N219" s="157"/>
      <c r="O219" s="22"/>
      <c r="P219" s="157"/>
      <c r="Q219" s="22"/>
      <c r="R219" s="157"/>
      <c r="S219" s="22"/>
      <c r="T219" s="157"/>
      <c r="U219" s="22"/>
      <c r="V219" s="157"/>
      <c r="W219" s="22"/>
      <c r="X219" s="157"/>
      <c r="Y219" s="22"/>
      <c r="Z219" s="157"/>
      <c r="AA219" s="22"/>
      <c r="AB219" s="157">
        <v>3.5</v>
      </c>
      <c r="AC219" s="9">
        <f>ROUND(AB219*$AM$3/60,2)</f>
        <v>1.1100000000000001</v>
      </c>
      <c r="AD219" s="40"/>
      <c r="AE219" s="40"/>
      <c r="AF219" s="157">
        <v>3.5</v>
      </c>
      <c r="AG219" s="9">
        <f>ROUND(AF219*$AM$3/60,2)</f>
        <v>1.1100000000000001</v>
      </c>
      <c r="AH219" s="157">
        <v>4</v>
      </c>
      <c r="AI219" s="9">
        <f t="shared" si="50"/>
        <v>1.27</v>
      </c>
      <c r="AJ219" s="157">
        <f t="shared" si="51"/>
        <v>53.5</v>
      </c>
      <c r="AK219" s="9">
        <f t="shared" si="52"/>
        <v>16.95</v>
      </c>
      <c r="AL219" s="22"/>
      <c r="AM219" s="13"/>
    </row>
    <row r="220" spans="1:39" s="16" customFormat="1" ht="13.5" customHeight="1" x14ac:dyDescent="0.15">
      <c r="A220" s="10">
        <v>224</v>
      </c>
      <c r="B220" s="7" t="s">
        <v>1016</v>
      </c>
      <c r="C220" s="79" t="s">
        <v>1017</v>
      </c>
      <c r="D220" s="40"/>
      <c r="E220" s="8"/>
      <c r="F220" s="40">
        <v>1.58</v>
      </c>
      <c r="G220" s="8">
        <f>ROUND(F220*$AM$3/60,2)</f>
        <v>0.5</v>
      </c>
      <c r="H220" s="40">
        <v>26.273</v>
      </c>
      <c r="I220" s="8">
        <f t="shared" si="56"/>
        <v>8.32</v>
      </c>
      <c r="J220" s="40"/>
      <c r="K220" s="8"/>
      <c r="L220" s="40"/>
      <c r="M220" s="8"/>
      <c r="N220" s="157"/>
      <c r="O220" s="22"/>
      <c r="P220" s="157"/>
      <c r="Q220" s="22"/>
      <c r="R220" s="157"/>
      <c r="S220" s="22"/>
      <c r="T220" s="157"/>
      <c r="U220" s="22"/>
      <c r="V220" s="157"/>
      <c r="W220" s="22"/>
      <c r="X220" s="157"/>
      <c r="Y220" s="22"/>
      <c r="Z220" s="157"/>
      <c r="AA220" s="22"/>
      <c r="AB220" s="40">
        <v>3</v>
      </c>
      <c r="AC220" s="8">
        <f>ROUND(AB220*$AM$3/60,2)</f>
        <v>0.95</v>
      </c>
      <c r="AD220" s="40"/>
      <c r="AE220" s="8"/>
      <c r="AF220" s="157"/>
      <c r="AG220" s="22"/>
      <c r="AH220" s="40">
        <v>2.7549999999999999</v>
      </c>
      <c r="AI220" s="8">
        <f t="shared" si="50"/>
        <v>0.87</v>
      </c>
      <c r="AJ220" s="157">
        <f t="shared" si="51"/>
        <v>33.608000000000004</v>
      </c>
      <c r="AK220" s="9">
        <f t="shared" si="52"/>
        <v>10.639999999999999</v>
      </c>
      <c r="AL220" s="22"/>
      <c r="AM220" s="13"/>
    </row>
    <row r="221" spans="1:39" s="16" customFormat="1" ht="13.5" customHeight="1" x14ac:dyDescent="0.15">
      <c r="A221" s="10">
        <v>225</v>
      </c>
      <c r="B221" s="7" t="s">
        <v>7057</v>
      </c>
      <c r="C221" s="70" t="s">
        <v>7058</v>
      </c>
      <c r="D221" s="157"/>
      <c r="E221" s="9"/>
      <c r="F221" s="157"/>
      <c r="G221" s="9"/>
      <c r="H221" s="157">
        <v>8.5</v>
      </c>
      <c r="I221" s="9">
        <f t="shared" si="56"/>
        <v>2.69</v>
      </c>
      <c r="J221" s="157"/>
      <c r="K221" s="9"/>
      <c r="L221" s="157"/>
      <c r="M221" s="9"/>
      <c r="N221" s="157"/>
      <c r="O221" s="9"/>
      <c r="P221" s="157"/>
      <c r="Q221" s="9"/>
      <c r="R221" s="157"/>
      <c r="S221" s="9"/>
      <c r="T221" s="157"/>
      <c r="U221" s="9"/>
      <c r="V221" s="157"/>
      <c r="W221" s="9"/>
      <c r="X221" s="157"/>
      <c r="Y221" s="9"/>
      <c r="Z221" s="157"/>
      <c r="AA221" s="9"/>
      <c r="AB221" s="40">
        <v>3</v>
      </c>
      <c r="AC221" s="8">
        <f>ROUND(AB221*$AM$3/60,2)</f>
        <v>0.95</v>
      </c>
      <c r="AD221" s="157"/>
      <c r="AE221" s="9"/>
      <c r="AF221" s="157"/>
      <c r="AG221" s="9"/>
      <c r="AH221" s="157">
        <v>3.5</v>
      </c>
      <c r="AI221" s="9">
        <f t="shared" si="50"/>
        <v>1.1100000000000001</v>
      </c>
      <c r="AJ221" s="157">
        <f t="shared" si="51"/>
        <v>15</v>
      </c>
      <c r="AK221" s="9">
        <f t="shared" si="52"/>
        <v>4.75</v>
      </c>
      <c r="AL221" s="9"/>
    </row>
    <row r="222" spans="1:39" s="16" customFormat="1" ht="13.5" customHeight="1" x14ac:dyDescent="0.15">
      <c r="A222" s="10">
        <v>226</v>
      </c>
      <c r="B222" s="10" t="s">
        <v>782</v>
      </c>
      <c r="C222" s="70" t="s">
        <v>783</v>
      </c>
      <c r="D222" s="157"/>
      <c r="E222" s="9"/>
      <c r="F222" s="157">
        <v>3.6558749460347459</v>
      </c>
      <c r="G222" s="9">
        <f>ROUND(F222*$AM$3/60,2)</f>
        <v>1.1599999999999999</v>
      </c>
      <c r="H222" s="157">
        <v>16.222945073029202</v>
      </c>
      <c r="I222" s="9">
        <f t="shared" si="56"/>
        <v>5.14</v>
      </c>
      <c r="J222" s="157"/>
      <c r="K222" s="9"/>
      <c r="L222" s="157"/>
      <c r="M222" s="9"/>
      <c r="N222" s="157"/>
      <c r="O222" s="9"/>
      <c r="P222" s="157"/>
      <c r="Q222" s="9"/>
      <c r="R222" s="157"/>
      <c r="S222" s="9"/>
      <c r="T222" s="157"/>
      <c r="U222" s="9"/>
      <c r="V222" s="157"/>
      <c r="W222" s="9"/>
      <c r="X222" s="157"/>
      <c r="Y222" s="9"/>
      <c r="Z222" s="157"/>
      <c r="AA222" s="9"/>
      <c r="AB222" s="157"/>
      <c r="AC222" s="9"/>
      <c r="AD222" s="157"/>
      <c r="AE222" s="9"/>
      <c r="AF222" s="157"/>
      <c r="AG222" s="9"/>
      <c r="AH222" s="157">
        <v>4.5</v>
      </c>
      <c r="AI222" s="9">
        <f t="shared" si="50"/>
        <v>1.43</v>
      </c>
      <c r="AJ222" s="157">
        <f t="shared" si="51"/>
        <v>24.378820019063948</v>
      </c>
      <c r="AK222" s="9">
        <f t="shared" si="52"/>
        <v>7.7299999999999995</v>
      </c>
      <c r="AL222" s="9"/>
      <c r="AM222" s="13"/>
    </row>
    <row r="223" spans="1:39" s="16" customFormat="1" ht="13.5" customHeight="1" x14ac:dyDescent="0.15">
      <c r="A223" s="10">
        <v>227</v>
      </c>
      <c r="B223" s="7" t="s">
        <v>6674</v>
      </c>
      <c r="C223" s="70" t="s">
        <v>2759</v>
      </c>
      <c r="D223" s="157"/>
      <c r="E223" s="9"/>
      <c r="F223" s="157"/>
      <c r="G223" s="9"/>
      <c r="H223" s="157"/>
      <c r="I223" s="9"/>
      <c r="J223" s="157"/>
      <c r="K223" s="9"/>
      <c r="L223" s="157"/>
      <c r="M223" s="9"/>
      <c r="N223" s="157"/>
      <c r="O223" s="9"/>
      <c r="P223" s="157"/>
      <c r="Q223" s="9"/>
      <c r="R223" s="157"/>
      <c r="S223" s="9"/>
      <c r="T223" s="157"/>
      <c r="U223" s="9"/>
      <c r="V223" s="157"/>
      <c r="W223" s="9"/>
      <c r="X223" s="157"/>
      <c r="Y223" s="9"/>
      <c r="Z223" s="157"/>
      <c r="AA223" s="9"/>
      <c r="AB223" s="157"/>
      <c r="AC223" s="9"/>
      <c r="AD223" s="157"/>
      <c r="AE223" s="9"/>
      <c r="AF223" s="157">
        <v>4</v>
      </c>
      <c r="AG223" s="9">
        <f>ROUND(AF223*$AM$3/60,2)</f>
        <v>1.27</v>
      </c>
      <c r="AH223" s="157">
        <v>3</v>
      </c>
      <c r="AI223" s="9">
        <f t="shared" si="50"/>
        <v>0.95</v>
      </c>
      <c r="AJ223" s="157">
        <f t="shared" si="51"/>
        <v>7</v>
      </c>
      <c r="AK223" s="9">
        <f t="shared" si="52"/>
        <v>2.2199999999999998</v>
      </c>
      <c r="AL223" s="9"/>
      <c r="AM223" s="17"/>
    </row>
    <row r="224" spans="1:39" s="16" customFormat="1" ht="13.5" customHeight="1" x14ac:dyDescent="0.15">
      <c r="A224" s="10">
        <v>228</v>
      </c>
      <c r="B224" s="7" t="s">
        <v>1018</v>
      </c>
      <c r="C224" s="79" t="s">
        <v>1019</v>
      </c>
      <c r="D224" s="40"/>
      <c r="E224" s="8"/>
      <c r="F224" s="40">
        <v>1.58</v>
      </c>
      <c r="G224" s="8">
        <f>ROUND(F224*$AM$3/60,2)</f>
        <v>0.5</v>
      </c>
      <c r="H224" s="40">
        <v>13.115</v>
      </c>
      <c r="I224" s="8">
        <f t="shared" ref="I224:I231" si="57">ROUND(H224*$AM$3/60,2)</f>
        <v>4.1500000000000004</v>
      </c>
      <c r="J224" s="40"/>
      <c r="K224" s="8"/>
      <c r="L224" s="40"/>
      <c r="M224" s="8"/>
      <c r="N224" s="157"/>
      <c r="O224" s="22"/>
      <c r="P224" s="157"/>
      <c r="Q224" s="22"/>
      <c r="R224" s="157"/>
      <c r="S224" s="22"/>
      <c r="T224" s="157"/>
      <c r="U224" s="22"/>
      <c r="V224" s="157"/>
      <c r="W224" s="22"/>
      <c r="X224" s="157"/>
      <c r="Y224" s="22"/>
      <c r="Z224" s="157"/>
      <c r="AA224" s="22"/>
      <c r="AB224" s="40">
        <v>1.5</v>
      </c>
      <c r="AC224" s="8">
        <f t="shared" ref="AC224:AC231" si="58">ROUND(AB224*$AM$3/60,2)</f>
        <v>0.48</v>
      </c>
      <c r="AD224" s="40"/>
      <c r="AE224" s="8"/>
      <c r="AF224" s="40">
        <v>1.5</v>
      </c>
      <c r="AG224" s="8">
        <f>ROUND(AF224*$AM$3/60,2)</f>
        <v>0.48</v>
      </c>
      <c r="AH224" s="40">
        <v>1.5</v>
      </c>
      <c r="AI224" s="8">
        <f t="shared" si="50"/>
        <v>0.48</v>
      </c>
      <c r="AJ224" s="157">
        <f t="shared" si="51"/>
        <v>19.195</v>
      </c>
      <c r="AK224" s="9">
        <f t="shared" si="52"/>
        <v>6.0900000000000016</v>
      </c>
      <c r="AL224" s="22"/>
      <c r="AM224" s="17"/>
    </row>
    <row r="225" spans="1:39" s="16" customFormat="1" ht="13.5" customHeight="1" x14ac:dyDescent="0.15">
      <c r="A225" s="10">
        <v>229</v>
      </c>
      <c r="B225" s="10" t="s">
        <v>784</v>
      </c>
      <c r="C225" s="70" t="s">
        <v>5168</v>
      </c>
      <c r="D225" s="157"/>
      <c r="E225" s="9"/>
      <c r="F225" s="157"/>
      <c r="G225" s="9"/>
      <c r="H225" s="157">
        <v>10.140953805272881</v>
      </c>
      <c r="I225" s="9">
        <f t="shared" si="57"/>
        <v>3.21</v>
      </c>
      <c r="J225" s="157"/>
      <c r="K225" s="9"/>
      <c r="L225" s="157"/>
      <c r="M225" s="9"/>
      <c r="N225" s="157"/>
      <c r="O225" s="9"/>
      <c r="P225" s="157"/>
      <c r="Q225" s="9"/>
      <c r="R225" s="157"/>
      <c r="S225" s="9"/>
      <c r="T225" s="157"/>
      <c r="U225" s="9"/>
      <c r="V225" s="157"/>
      <c r="W225" s="9"/>
      <c r="X225" s="157"/>
      <c r="Y225" s="9"/>
      <c r="Z225" s="157"/>
      <c r="AA225" s="9"/>
      <c r="AB225" s="157">
        <v>1.979900504838999</v>
      </c>
      <c r="AC225" s="9">
        <f t="shared" si="58"/>
        <v>0.63</v>
      </c>
      <c r="AD225" s="157"/>
      <c r="AE225" s="9"/>
      <c r="AF225" s="157"/>
      <c r="AG225" s="9"/>
      <c r="AH225" s="157">
        <v>2.9698507572584942</v>
      </c>
      <c r="AI225" s="9">
        <f t="shared" si="50"/>
        <v>0.94</v>
      </c>
      <c r="AJ225" s="157">
        <f t="shared" si="51"/>
        <v>15.090705067370376</v>
      </c>
      <c r="AK225" s="9">
        <f t="shared" si="52"/>
        <v>4.7799999999999994</v>
      </c>
      <c r="AL225" s="9"/>
      <c r="AM225" s="17"/>
    </row>
    <row r="226" spans="1:39" s="16" customFormat="1" ht="13.5" customHeight="1" x14ac:dyDescent="0.15">
      <c r="A226" s="10">
        <v>230</v>
      </c>
      <c r="B226" s="7" t="s">
        <v>785</v>
      </c>
      <c r="C226" s="79" t="s">
        <v>786</v>
      </c>
      <c r="D226" s="40"/>
      <c r="E226" s="8"/>
      <c r="F226" s="40">
        <v>1.58</v>
      </c>
      <c r="G226" s="8">
        <f>ROUND(F226*$AM$3/60,2)</f>
        <v>0.5</v>
      </c>
      <c r="H226" s="40">
        <v>12.770999999999999</v>
      </c>
      <c r="I226" s="8">
        <f t="shared" si="57"/>
        <v>4.04</v>
      </c>
      <c r="J226" s="40"/>
      <c r="K226" s="8"/>
      <c r="L226" s="40"/>
      <c r="M226" s="8"/>
      <c r="N226" s="157"/>
      <c r="O226" s="22"/>
      <c r="P226" s="157"/>
      <c r="Q226" s="22"/>
      <c r="R226" s="157"/>
      <c r="S226" s="22"/>
      <c r="T226" s="157"/>
      <c r="U226" s="22"/>
      <c r="V226" s="157"/>
      <c r="W226" s="22"/>
      <c r="X226" s="157"/>
      <c r="Y226" s="22"/>
      <c r="Z226" s="157"/>
      <c r="AA226" s="22"/>
      <c r="AB226" s="40">
        <v>1.5</v>
      </c>
      <c r="AC226" s="8">
        <f t="shared" si="58"/>
        <v>0.48</v>
      </c>
      <c r="AD226" s="40"/>
      <c r="AE226" s="8"/>
      <c r="AF226" s="40">
        <v>1.5</v>
      </c>
      <c r="AG226" s="8">
        <f>ROUND(AF226*$AM$3/60,2)</f>
        <v>0.48</v>
      </c>
      <c r="AH226" s="40">
        <v>1.5</v>
      </c>
      <c r="AI226" s="8">
        <f t="shared" si="50"/>
        <v>0.48</v>
      </c>
      <c r="AJ226" s="157">
        <f t="shared" si="51"/>
        <v>18.850999999999999</v>
      </c>
      <c r="AK226" s="9">
        <f t="shared" si="52"/>
        <v>5.98</v>
      </c>
      <c r="AL226" s="22"/>
      <c r="AM226" s="13"/>
    </row>
    <row r="227" spans="1:39" s="16" customFormat="1" ht="13.5" customHeight="1" x14ac:dyDescent="0.15">
      <c r="A227" s="10">
        <v>231</v>
      </c>
      <c r="B227" s="7" t="s">
        <v>2772</v>
      </c>
      <c r="C227" s="70" t="s">
        <v>2773</v>
      </c>
      <c r="D227" s="157"/>
      <c r="E227" s="9"/>
      <c r="F227" s="157"/>
      <c r="G227" s="9"/>
      <c r="H227" s="157">
        <v>13.5</v>
      </c>
      <c r="I227" s="9">
        <f t="shared" si="57"/>
        <v>4.28</v>
      </c>
      <c r="J227" s="157"/>
      <c r="K227" s="9"/>
      <c r="L227" s="157"/>
      <c r="M227" s="9"/>
      <c r="N227" s="157"/>
      <c r="O227" s="9"/>
      <c r="P227" s="157"/>
      <c r="Q227" s="9"/>
      <c r="R227" s="157"/>
      <c r="S227" s="9"/>
      <c r="T227" s="157"/>
      <c r="U227" s="9"/>
      <c r="V227" s="157"/>
      <c r="W227" s="9"/>
      <c r="X227" s="157"/>
      <c r="Y227" s="9"/>
      <c r="Z227" s="157"/>
      <c r="AA227" s="9"/>
      <c r="AB227" s="157">
        <v>2</v>
      </c>
      <c r="AC227" s="9">
        <f t="shared" si="58"/>
        <v>0.63</v>
      </c>
      <c r="AD227" s="157"/>
      <c r="AE227" s="9"/>
      <c r="AF227" s="157"/>
      <c r="AG227" s="9"/>
      <c r="AH227" s="157">
        <v>3.5</v>
      </c>
      <c r="AI227" s="9">
        <f t="shared" si="50"/>
        <v>1.1100000000000001</v>
      </c>
      <c r="AJ227" s="157">
        <f t="shared" si="51"/>
        <v>19</v>
      </c>
      <c r="AK227" s="9">
        <f t="shared" si="52"/>
        <v>6.0200000000000005</v>
      </c>
      <c r="AL227" s="9"/>
      <c r="AM227" s="13"/>
    </row>
    <row r="228" spans="1:39" s="16" customFormat="1" ht="13.5" customHeight="1" x14ac:dyDescent="0.15">
      <c r="A228" s="10">
        <v>232</v>
      </c>
      <c r="B228" s="10" t="s">
        <v>787</v>
      </c>
      <c r="C228" s="70" t="s">
        <v>5169</v>
      </c>
      <c r="D228" s="157"/>
      <c r="E228" s="9"/>
      <c r="F228" s="157"/>
      <c r="G228" s="9"/>
      <c r="H228" s="157">
        <v>13.750060504547701</v>
      </c>
      <c r="I228" s="9">
        <f t="shared" si="57"/>
        <v>4.3499999999999996</v>
      </c>
      <c r="J228" s="157"/>
      <c r="K228" s="9"/>
      <c r="L228" s="157"/>
      <c r="M228" s="9"/>
      <c r="N228" s="157"/>
      <c r="O228" s="9"/>
      <c r="P228" s="157"/>
      <c r="Q228" s="9"/>
      <c r="R228" s="157"/>
      <c r="S228" s="9"/>
      <c r="T228" s="157"/>
      <c r="U228" s="9"/>
      <c r="V228" s="157"/>
      <c r="W228" s="9"/>
      <c r="X228" s="157"/>
      <c r="Y228" s="9"/>
      <c r="Z228" s="157"/>
      <c r="AA228" s="9"/>
      <c r="AB228" s="157">
        <v>3.047310706413267</v>
      </c>
      <c r="AC228" s="9">
        <f t="shared" si="58"/>
        <v>0.96</v>
      </c>
      <c r="AD228" s="157"/>
      <c r="AE228" s="9"/>
      <c r="AF228" s="157"/>
      <c r="AG228" s="9"/>
      <c r="AH228" s="157">
        <v>4.5709660596199049</v>
      </c>
      <c r="AI228" s="9">
        <f t="shared" si="50"/>
        <v>1.45</v>
      </c>
      <c r="AJ228" s="157">
        <f t="shared" si="51"/>
        <v>21.368337270580874</v>
      </c>
      <c r="AK228" s="9">
        <f t="shared" si="52"/>
        <v>6.76</v>
      </c>
      <c r="AL228" s="9"/>
      <c r="AM228" s="17"/>
    </row>
    <row r="229" spans="1:39" s="16" customFormat="1" ht="13.5" customHeight="1" x14ac:dyDescent="0.15">
      <c r="A229" s="10">
        <v>233</v>
      </c>
      <c r="B229" s="7" t="s">
        <v>1021</v>
      </c>
      <c r="C229" s="79" t="s">
        <v>4846</v>
      </c>
      <c r="D229" s="40"/>
      <c r="E229" s="8"/>
      <c r="F229" s="40">
        <v>1.41</v>
      </c>
      <c r="G229" s="8">
        <f t="shared" ref="G229:G255" si="59">ROUND(F229*$AM$3/60,2)</f>
        <v>0.45</v>
      </c>
      <c r="H229" s="40">
        <v>10.32</v>
      </c>
      <c r="I229" s="8">
        <f t="shared" si="57"/>
        <v>3.27</v>
      </c>
      <c r="J229" s="40"/>
      <c r="K229" s="8"/>
      <c r="L229" s="40"/>
      <c r="M229" s="8"/>
      <c r="N229" s="157"/>
      <c r="O229" s="22"/>
      <c r="P229" s="157"/>
      <c r="Q229" s="22"/>
      <c r="R229" s="157"/>
      <c r="S229" s="22"/>
      <c r="T229" s="157"/>
      <c r="U229" s="22"/>
      <c r="V229" s="157"/>
      <c r="W229" s="22"/>
      <c r="X229" s="157"/>
      <c r="Y229" s="22"/>
      <c r="Z229" s="157"/>
      <c r="AA229" s="22"/>
      <c r="AB229" s="40">
        <v>3</v>
      </c>
      <c r="AC229" s="8">
        <f t="shared" si="58"/>
        <v>0.95</v>
      </c>
      <c r="AD229" s="40"/>
      <c r="AE229" s="8"/>
      <c r="AF229" s="157"/>
      <c r="AG229" s="22"/>
      <c r="AH229" s="40">
        <v>2.7549999999999999</v>
      </c>
      <c r="AI229" s="8">
        <f t="shared" si="50"/>
        <v>0.87</v>
      </c>
      <c r="AJ229" s="157">
        <f t="shared" si="51"/>
        <v>17.484999999999999</v>
      </c>
      <c r="AK229" s="9">
        <f t="shared" si="52"/>
        <v>5.54</v>
      </c>
      <c r="AL229" s="22"/>
      <c r="AM229" s="13"/>
    </row>
    <row r="230" spans="1:39" s="16" customFormat="1" ht="13.5" customHeight="1" x14ac:dyDescent="0.15">
      <c r="A230" s="10">
        <v>234</v>
      </c>
      <c r="B230" s="7" t="s">
        <v>7059</v>
      </c>
      <c r="C230" s="70" t="s">
        <v>7060</v>
      </c>
      <c r="D230" s="157">
        <v>5</v>
      </c>
      <c r="E230" s="9">
        <f>ROUND(D230*$AM$3/60,2)</f>
        <v>1.58</v>
      </c>
      <c r="F230" s="157">
        <v>31.5</v>
      </c>
      <c r="G230" s="9">
        <f t="shared" si="59"/>
        <v>9.98</v>
      </c>
      <c r="H230" s="157">
        <v>140</v>
      </c>
      <c r="I230" s="9">
        <f t="shared" si="57"/>
        <v>44.33</v>
      </c>
      <c r="J230" s="157"/>
      <c r="K230" s="9"/>
      <c r="L230" s="157"/>
      <c r="M230" s="9"/>
      <c r="N230" s="157"/>
      <c r="O230" s="9"/>
      <c r="P230" s="157"/>
      <c r="Q230" s="9"/>
      <c r="R230" s="157"/>
      <c r="S230" s="9"/>
      <c r="T230" s="157">
        <v>81</v>
      </c>
      <c r="U230" s="9">
        <f>ROUND(T230*$AM$3/60,2)</f>
        <v>25.65</v>
      </c>
      <c r="V230" s="157"/>
      <c r="W230" s="9"/>
      <c r="X230" s="157"/>
      <c r="Y230" s="9"/>
      <c r="Z230" s="157"/>
      <c r="AA230" s="9"/>
      <c r="AB230" s="157">
        <v>3.5</v>
      </c>
      <c r="AC230" s="9">
        <f t="shared" si="58"/>
        <v>1.1100000000000001</v>
      </c>
      <c r="AD230" s="157"/>
      <c r="AE230" s="9"/>
      <c r="AF230" s="157"/>
      <c r="AG230" s="9"/>
      <c r="AH230" s="157">
        <v>4</v>
      </c>
      <c r="AI230" s="9">
        <f t="shared" si="50"/>
        <v>1.27</v>
      </c>
      <c r="AJ230" s="157">
        <f t="shared" si="51"/>
        <v>265</v>
      </c>
      <c r="AK230" s="9">
        <f t="shared" si="52"/>
        <v>83.919999999999987</v>
      </c>
      <c r="AL230" s="9"/>
      <c r="AM230" s="13"/>
    </row>
    <row r="231" spans="1:39" s="16" customFormat="1" ht="13.5" customHeight="1" x14ac:dyDescent="0.15">
      <c r="A231" s="10">
        <v>235</v>
      </c>
      <c r="B231" s="7" t="s">
        <v>1022</v>
      </c>
      <c r="C231" s="79" t="s">
        <v>4847</v>
      </c>
      <c r="D231" s="40"/>
      <c r="E231" s="8"/>
      <c r="F231" s="40">
        <v>1.58</v>
      </c>
      <c r="G231" s="8">
        <f t="shared" si="59"/>
        <v>0.5</v>
      </c>
      <c r="H231" s="40">
        <v>12.770999999999999</v>
      </c>
      <c r="I231" s="8">
        <f t="shared" si="57"/>
        <v>4.04</v>
      </c>
      <c r="J231" s="40"/>
      <c r="K231" s="8"/>
      <c r="L231" s="40"/>
      <c r="M231" s="8"/>
      <c r="N231" s="157"/>
      <c r="O231" s="22"/>
      <c r="P231" s="157"/>
      <c r="Q231" s="22"/>
      <c r="R231" s="157"/>
      <c r="S231" s="22"/>
      <c r="T231" s="157"/>
      <c r="U231" s="22"/>
      <c r="V231" s="157"/>
      <c r="W231" s="22"/>
      <c r="X231" s="157"/>
      <c r="Y231" s="22"/>
      <c r="Z231" s="157"/>
      <c r="AA231" s="22"/>
      <c r="AB231" s="157">
        <v>1.5</v>
      </c>
      <c r="AC231" s="9">
        <f t="shared" si="58"/>
        <v>0.48</v>
      </c>
      <c r="AD231" s="40"/>
      <c r="AE231" s="8"/>
      <c r="AF231" s="157"/>
      <c r="AG231" s="22"/>
      <c r="AH231" s="157">
        <v>2.5</v>
      </c>
      <c r="AI231" s="9">
        <f t="shared" si="50"/>
        <v>0.79</v>
      </c>
      <c r="AJ231" s="157">
        <f t="shared" si="51"/>
        <v>18.350999999999999</v>
      </c>
      <c r="AK231" s="9">
        <f t="shared" si="52"/>
        <v>5.81</v>
      </c>
      <c r="AL231" s="22"/>
      <c r="AM231" s="13"/>
    </row>
    <row r="232" spans="1:39" s="16" customFormat="1" ht="13.5" customHeight="1" x14ac:dyDescent="0.15">
      <c r="A232" s="10">
        <v>236</v>
      </c>
      <c r="B232" s="10" t="s">
        <v>788</v>
      </c>
      <c r="C232" s="70" t="s">
        <v>789</v>
      </c>
      <c r="D232" s="157"/>
      <c r="E232" s="9"/>
      <c r="F232" s="157">
        <v>2.5649999999999999</v>
      </c>
      <c r="G232" s="9">
        <f t="shared" si="59"/>
        <v>0.81</v>
      </c>
      <c r="H232" s="157"/>
      <c r="I232" s="9"/>
      <c r="J232" s="157"/>
      <c r="K232" s="9"/>
      <c r="L232" s="157"/>
      <c r="M232" s="9"/>
      <c r="N232" s="157"/>
      <c r="O232" s="9"/>
      <c r="P232" s="157">
        <v>8.5359331233121409</v>
      </c>
      <c r="Q232" s="9">
        <f>ROUND(P232*$AM$3/60,2)</f>
        <v>2.7</v>
      </c>
      <c r="R232" s="157"/>
      <c r="S232" s="9"/>
      <c r="T232" s="157">
        <v>20.22359539984722</v>
      </c>
      <c r="U232" s="9">
        <f>ROUND(T232*$AM$3/60,2)</f>
        <v>6.4</v>
      </c>
      <c r="V232" s="157"/>
      <c r="W232" s="9"/>
      <c r="X232" s="157"/>
      <c r="Y232" s="9"/>
      <c r="Z232" s="157"/>
      <c r="AA232" s="9"/>
      <c r="AB232" s="157"/>
      <c r="AC232" s="9"/>
      <c r="AD232" s="157"/>
      <c r="AE232" s="9"/>
      <c r="AF232" s="157"/>
      <c r="AG232" s="9"/>
      <c r="AH232" s="157">
        <v>2.4951189129681692</v>
      </c>
      <c r="AI232" s="9">
        <f t="shared" si="50"/>
        <v>0.79</v>
      </c>
      <c r="AJ232" s="157">
        <f t="shared" si="51"/>
        <v>33.819647436127525</v>
      </c>
      <c r="AK232" s="9">
        <f t="shared" si="52"/>
        <v>10.7</v>
      </c>
      <c r="AL232" s="9"/>
      <c r="AM232" s="17"/>
    </row>
    <row r="233" spans="1:39" s="16" customFormat="1" ht="13.5" customHeight="1" x14ac:dyDescent="0.15">
      <c r="A233" s="10">
        <v>237</v>
      </c>
      <c r="B233" s="7" t="s">
        <v>6983</v>
      </c>
      <c r="C233" s="70" t="s">
        <v>4083</v>
      </c>
      <c r="D233" s="157">
        <v>5</v>
      </c>
      <c r="E233" s="9">
        <f>ROUND(D233*$AM$3/60,2)</f>
        <v>1.58</v>
      </c>
      <c r="F233" s="157">
        <v>31.5</v>
      </c>
      <c r="G233" s="9">
        <f t="shared" si="59"/>
        <v>9.98</v>
      </c>
      <c r="H233" s="157">
        <v>140</v>
      </c>
      <c r="I233" s="9">
        <f>ROUND(H233*$AM$3/60,2)</f>
        <v>44.33</v>
      </c>
      <c r="J233" s="157"/>
      <c r="K233" s="9"/>
      <c r="L233" s="157"/>
      <c r="M233" s="9"/>
      <c r="N233" s="157"/>
      <c r="O233" s="9"/>
      <c r="P233" s="157"/>
      <c r="Q233" s="9"/>
      <c r="R233" s="157"/>
      <c r="S233" s="9"/>
      <c r="T233" s="157">
        <v>81</v>
      </c>
      <c r="U233" s="9">
        <f>ROUND(T233*$AM$3/60,2)</f>
        <v>25.65</v>
      </c>
      <c r="V233" s="157"/>
      <c r="W233" s="9"/>
      <c r="X233" s="157"/>
      <c r="Y233" s="9"/>
      <c r="Z233" s="157"/>
      <c r="AA233" s="9"/>
      <c r="AB233" s="157">
        <v>3.5</v>
      </c>
      <c r="AC233" s="9">
        <f>ROUND(AB233*$AM$3/60,2)</f>
        <v>1.1100000000000001</v>
      </c>
      <c r="AD233" s="157"/>
      <c r="AE233" s="9"/>
      <c r="AF233" s="157">
        <v>3.5</v>
      </c>
      <c r="AG233" s="9">
        <f>ROUND(AF233*$AM$3/60,2)</f>
        <v>1.1100000000000001</v>
      </c>
      <c r="AH233" s="157">
        <v>4</v>
      </c>
      <c r="AI233" s="9">
        <f t="shared" si="50"/>
        <v>1.27</v>
      </c>
      <c r="AJ233" s="157">
        <f t="shared" si="51"/>
        <v>268.5</v>
      </c>
      <c r="AK233" s="9">
        <f t="shared" si="52"/>
        <v>85.029999999999987</v>
      </c>
      <c r="AL233" s="9"/>
      <c r="AM233" s="13"/>
    </row>
    <row r="234" spans="1:39" s="16" customFormat="1" ht="13.5" customHeight="1" x14ac:dyDescent="0.15">
      <c r="A234" s="10">
        <v>238</v>
      </c>
      <c r="B234" s="10" t="s">
        <v>790</v>
      </c>
      <c r="C234" s="70" t="s">
        <v>5170</v>
      </c>
      <c r="D234" s="157"/>
      <c r="E234" s="9"/>
      <c r="F234" s="157">
        <v>1.722388481854479</v>
      </c>
      <c r="G234" s="9">
        <f t="shared" si="59"/>
        <v>0.55000000000000004</v>
      </c>
      <c r="H234" s="157">
        <v>16.239662828913691</v>
      </c>
      <c r="I234" s="9">
        <f>ROUND(H234*$AM$3/60,2)</f>
        <v>5.14</v>
      </c>
      <c r="J234" s="157"/>
      <c r="K234" s="9"/>
      <c r="L234" s="157"/>
      <c r="M234" s="9"/>
      <c r="N234" s="157"/>
      <c r="O234" s="9"/>
      <c r="P234" s="157"/>
      <c r="Q234" s="9"/>
      <c r="R234" s="157"/>
      <c r="S234" s="9"/>
      <c r="T234" s="157"/>
      <c r="U234" s="9"/>
      <c r="V234" s="157"/>
      <c r="W234" s="9"/>
      <c r="X234" s="157"/>
      <c r="Y234" s="9"/>
      <c r="Z234" s="157"/>
      <c r="AA234" s="9"/>
      <c r="AB234" s="157"/>
      <c r="AC234" s="9"/>
      <c r="AD234" s="157"/>
      <c r="AE234" s="9"/>
      <c r="AF234" s="157"/>
      <c r="AG234" s="9"/>
      <c r="AH234" s="157">
        <v>2.3375272253739392</v>
      </c>
      <c r="AI234" s="9">
        <f t="shared" si="50"/>
        <v>0.74</v>
      </c>
      <c r="AJ234" s="157">
        <f t="shared" si="51"/>
        <v>20.299578536142111</v>
      </c>
      <c r="AK234" s="9">
        <f t="shared" si="52"/>
        <v>6.43</v>
      </c>
      <c r="AL234" s="9"/>
      <c r="AM234" s="17"/>
    </row>
    <row r="235" spans="1:39" s="16" customFormat="1" ht="13.5" customHeight="1" x14ac:dyDescent="0.15">
      <c r="A235" s="10">
        <v>239</v>
      </c>
      <c r="B235" s="7" t="s">
        <v>1025</v>
      </c>
      <c r="C235" s="79" t="s">
        <v>4849</v>
      </c>
      <c r="D235" s="40"/>
      <c r="E235" s="8"/>
      <c r="F235" s="40">
        <v>1.58</v>
      </c>
      <c r="G235" s="8">
        <f t="shared" si="59"/>
        <v>0.5</v>
      </c>
      <c r="H235" s="40">
        <v>12.770999999999999</v>
      </c>
      <c r="I235" s="8">
        <f>ROUND(H235*$AM$3/60,2)</f>
        <v>4.04</v>
      </c>
      <c r="J235" s="40"/>
      <c r="K235" s="8"/>
      <c r="L235" s="40"/>
      <c r="M235" s="8"/>
      <c r="N235" s="157"/>
      <c r="O235" s="22"/>
      <c r="P235" s="157"/>
      <c r="Q235" s="22"/>
      <c r="R235" s="157"/>
      <c r="S235" s="22"/>
      <c r="T235" s="157"/>
      <c r="U235" s="22"/>
      <c r="V235" s="157"/>
      <c r="W235" s="22"/>
      <c r="X235" s="157"/>
      <c r="Y235" s="22"/>
      <c r="Z235" s="157"/>
      <c r="AA235" s="22"/>
      <c r="AB235" s="157">
        <v>1.5</v>
      </c>
      <c r="AC235" s="9">
        <f t="shared" ref="AC235:AC240" si="60">ROUND(AB235*$AM$3/60,2)</f>
        <v>0.48</v>
      </c>
      <c r="AD235" s="40"/>
      <c r="AE235" s="8"/>
      <c r="AF235" s="157"/>
      <c r="AG235" s="22"/>
      <c r="AH235" s="157">
        <v>2.5</v>
      </c>
      <c r="AI235" s="9">
        <f t="shared" si="50"/>
        <v>0.79</v>
      </c>
      <c r="AJ235" s="157">
        <f t="shared" si="51"/>
        <v>18.350999999999999</v>
      </c>
      <c r="AK235" s="9">
        <f t="shared" si="52"/>
        <v>5.81</v>
      </c>
      <c r="AL235" s="22"/>
      <c r="AM235" s="13"/>
    </row>
    <row r="236" spans="1:39" s="16" customFormat="1" ht="13.5" customHeight="1" x14ac:dyDescent="0.15">
      <c r="A236" s="10">
        <v>240</v>
      </c>
      <c r="B236" s="10" t="s">
        <v>791</v>
      </c>
      <c r="C236" s="70" t="s">
        <v>5171</v>
      </c>
      <c r="D236" s="157"/>
      <c r="E236" s="9"/>
      <c r="F236" s="157">
        <v>1.2869999999999999</v>
      </c>
      <c r="G236" s="9">
        <f t="shared" si="59"/>
        <v>0.41</v>
      </c>
      <c r="H236" s="157"/>
      <c r="I236" s="9"/>
      <c r="J236" s="157"/>
      <c r="K236" s="9"/>
      <c r="L236" s="157"/>
      <c r="M236" s="9"/>
      <c r="N236" s="157">
        <v>3.0330000000000004</v>
      </c>
      <c r="O236" s="9">
        <f>ROUND(N236*$AM$3/60,2)</f>
        <v>0.96</v>
      </c>
      <c r="P236" s="157"/>
      <c r="Q236" s="9"/>
      <c r="R236" s="157">
        <v>5.0579999999999998</v>
      </c>
      <c r="S236" s="9">
        <f>ROUND(R236*$AM$3/60,2)</f>
        <v>1.6</v>
      </c>
      <c r="T236" s="157">
        <v>12.860999999999999</v>
      </c>
      <c r="U236" s="9">
        <f>ROUND(T236*$AM$3/60,2)</f>
        <v>4.07</v>
      </c>
      <c r="V236" s="157"/>
      <c r="W236" s="9"/>
      <c r="X236" s="157"/>
      <c r="Y236" s="9"/>
      <c r="Z236" s="157"/>
      <c r="AA236" s="9"/>
      <c r="AB236" s="157">
        <v>1.431</v>
      </c>
      <c r="AC236" s="9">
        <f t="shared" si="60"/>
        <v>0.45</v>
      </c>
      <c r="AD236" s="157"/>
      <c r="AE236" s="9"/>
      <c r="AF236" s="157">
        <v>1.431</v>
      </c>
      <c r="AG236" s="9">
        <f>ROUND(AF236*$AM$3/60,2)</f>
        <v>0.45</v>
      </c>
      <c r="AH236" s="157">
        <v>1.9080000000000001</v>
      </c>
      <c r="AI236" s="9">
        <f t="shared" si="50"/>
        <v>0.6</v>
      </c>
      <c r="AJ236" s="157">
        <f t="shared" si="51"/>
        <v>27.009</v>
      </c>
      <c r="AK236" s="9">
        <f t="shared" si="52"/>
        <v>8.5400000000000009</v>
      </c>
      <c r="AL236" s="9"/>
      <c r="AM236" s="17"/>
    </row>
    <row r="237" spans="1:39" s="16" customFormat="1" ht="13.5" customHeight="1" x14ac:dyDescent="0.15">
      <c r="A237" s="10">
        <v>241</v>
      </c>
      <c r="B237" s="7" t="s">
        <v>1026</v>
      </c>
      <c r="C237" s="79" t="s">
        <v>1027</v>
      </c>
      <c r="D237" s="40"/>
      <c r="E237" s="8"/>
      <c r="F237" s="40">
        <v>1.58</v>
      </c>
      <c r="G237" s="8">
        <f t="shared" si="59"/>
        <v>0.5</v>
      </c>
      <c r="H237" s="40">
        <v>13.115</v>
      </c>
      <c r="I237" s="8">
        <f>ROUND(H237*$AM$3/60,2)</f>
        <v>4.1500000000000004</v>
      </c>
      <c r="J237" s="40"/>
      <c r="K237" s="8"/>
      <c r="L237" s="40"/>
      <c r="M237" s="8"/>
      <c r="N237" s="157"/>
      <c r="O237" s="22"/>
      <c r="P237" s="157"/>
      <c r="Q237" s="22"/>
      <c r="R237" s="157"/>
      <c r="S237" s="22"/>
      <c r="T237" s="157"/>
      <c r="U237" s="22"/>
      <c r="V237" s="157"/>
      <c r="W237" s="22"/>
      <c r="X237" s="157"/>
      <c r="Y237" s="22"/>
      <c r="Z237" s="157"/>
      <c r="AA237" s="22"/>
      <c r="AB237" s="157">
        <v>1.5</v>
      </c>
      <c r="AC237" s="9">
        <f t="shared" si="60"/>
        <v>0.48</v>
      </c>
      <c r="AD237" s="40"/>
      <c r="AE237" s="8"/>
      <c r="AF237" s="157"/>
      <c r="AG237" s="22"/>
      <c r="AH237" s="157">
        <v>2.5</v>
      </c>
      <c r="AI237" s="9">
        <f t="shared" si="50"/>
        <v>0.79</v>
      </c>
      <c r="AJ237" s="157">
        <f t="shared" si="51"/>
        <v>18.695</v>
      </c>
      <c r="AK237" s="9">
        <f t="shared" si="52"/>
        <v>5.9200000000000008</v>
      </c>
      <c r="AL237" s="22"/>
      <c r="AM237" s="13"/>
    </row>
    <row r="238" spans="1:39" s="16" customFormat="1" ht="13.5" customHeight="1" x14ac:dyDescent="0.15">
      <c r="A238" s="10">
        <v>242</v>
      </c>
      <c r="B238" s="10" t="s">
        <v>792</v>
      </c>
      <c r="C238" s="70" t="s">
        <v>793</v>
      </c>
      <c r="D238" s="157"/>
      <c r="E238" s="9"/>
      <c r="F238" s="157">
        <v>4.5</v>
      </c>
      <c r="G238" s="9">
        <f t="shared" si="59"/>
        <v>1.43</v>
      </c>
      <c r="H238" s="157">
        <v>20</v>
      </c>
      <c r="I238" s="9">
        <f>ROUND(H238*$AM$3/60,2)</f>
        <v>6.33</v>
      </c>
      <c r="J238" s="157"/>
      <c r="K238" s="9"/>
      <c r="L238" s="157"/>
      <c r="M238" s="9"/>
      <c r="N238" s="157"/>
      <c r="O238" s="9"/>
      <c r="P238" s="157"/>
      <c r="Q238" s="9"/>
      <c r="R238" s="157"/>
      <c r="S238" s="9"/>
      <c r="T238" s="157"/>
      <c r="U238" s="9"/>
      <c r="V238" s="157"/>
      <c r="W238" s="9"/>
      <c r="X238" s="157"/>
      <c r="Y238" s="9"/>
      <c r="Z238" s="157"/>
      <c r="AA238" s="9"/>
      <c r="AB238" s="157">
        <v>3</v>
      </c>
      <c r="AC238" s="9">
        <f t="shared" si="60"/>
        <v>0.95</v>
      </c>
      <c r="AD238" s="157"/>
      <c r="AE238" s="9"/>
      <c r="AF238" s="157"/>
      <c r="AG238" s="9"/>
      <c r="AH238" s="157">
        <v>3</v>
      </c>
      <c r="AI238" s="9">
        <f t="shared" si="50"/>
        <v>0.95</v>
      </c>
      <c r="AJ238" s="157">
        <f t="shared" si="51"/>
        <v>30.5</v>
      </c>
      <c r="AK238" s="9">
        <f t="shared" si="52"/>
        <v>9.6599999999999984</v>
      </c>
      <c r="AL238" s="9"/>
      <c r="AM238" s="13"/>
    </row>
    <row r="239" spans="1:39" s="16" customFormat="1" ht="13.5" customHeight="1" x14ac:dyDescent="0.15">
      <c r="A239" s="10">
        <v>243</v>
      </c>
      <c r="B239" s="10" t="s">
        <v>794</v>
      </c>
      <c r="C239" s="70" t="s">
        <v>795</v>
      </c>
      <c r="D239" s="157"/>
      <c r="E239" s="9"/>
      <c r="F239" s="157">
        <v>1.08</v>
      </c>
      <c r="G239" s="9">
        <f t="shared" si="59"/>
        <v>0.34</v>
      </c>
      <c r="H239" s="157">
        <v>10.98</v>
      </c>
      <c r="I239" s="9">
        <f>ROUND(H239*$AM$3/60,2)</f>
        <v>3.48</v>
      </c>
      <c r="J239" s="157"/>
      <c r="K239" s="9"/>
      <c r="L239" s="157"/>
      <c r="M239" s="9"/>
      <c r="N239" s="157"/>
      <c r="O239" s="9"/>
      <c r="P239" s="157"/>
      <c r="Q239" s="9"/>
      <c r="R239" s="157"/>
      <c r="S239" s="9"/>
      <c r="T239" s="157"/>
      <c r="U239" s="9"/>
      <c r="V239" s="157"/>
      <c r="W239" s="9"/>
      <c r="X239" s="157"/>
      <c r="Y239" s="9"/>
      <c r="Z239" s="157"/>
      <c r="AA239" s="9"/>
      <c r="AB239" s="157">
        <v>1.5</v>
      </c>
      <c r="AC239" s="9">
        <f t="shared" si="60"/>
        <v>0.48</v>
      </c>
      <c r="AD239" s="157"/>
      <c r="AE239" s="9"/>
      <c r="AF239" s="157">
        <v>1.5</v>
      </c>
      <c r="AG239" s="9">
        <f>ROUND(AF239*$AM$3/60,2)</f>
        <v>0.48</v>
      </c>
      <c r="AH239" s="157">
        <v>1.5</v>
      </c>
      <c r="AI239" s="9">
        <f t="shared" si="50"/>
        <v>0.48</v>
      </c>
      <c r="AJ239" s="157">
        <f t="shared" si="51"/>
        <v>16.560000000000002</v>
      </c>
      <c r="AK239" s="9">
        <f t="shared" si="52"/>
        <v>5.26</v>
      </c>
      <c r="AL239" s="9"/>
      <c r="AM239" s="13"/>
    </row>
    <row r="240" spans="1:39" s="16" customFormat="1" ht="13.5" customHeight="1" x14ac:dyDescent="0.15">
      <c r="A240" s="10">
        <v>244</v>
      </c>
      <c r="B240" s="7" t="s">
        <v>1028</v>
      </c>
      <c r="C240" s="79" t="s">
        <v>1029</v>
      </c>
      <c r="D240" s="40"/>
      <c r="E240" s="8"/>
      <c r="F240" s="40">
        <v>1.58</v>
      </c>
      <c r="G240" s="8">
        <f t="shared" si="59"/>
        <v>0.5</v>
      </c>
      <c r="H240" s="40">
        <v>12.770999999999999</v>
      </c>
      <c r="I240" s="8">
        <f>ROUND(H240*$AM$3/60,2)</f>
        <v>4.04</v>
      </c>
      <c r="J240" s="40"/>
      <c r="K240" s="8"/>
      <c r="L240" s="40"/>
      <c r="M240" s="8"/>
      <c r="N240" s="157"/>
      <c r="O240" s="22"/>
      <c r="P240" s="157"/>
      <c r="Q240" s="22"/>
      <c r="R240" s="157"/>
      <c r="S240" s="22"/>
      <c r="T240" s="157"/>
      <c r="U240" s="22"/>
      <c r="V240" s="157"/>
      <c r="W240" s="22"/>
      <c r="X240" s="157"/>
      <c r="Y240" s="22"/>
      <c r="Z240" s="157"/>
      <c r="AA240" s="22"/>
      <c r="AB240" s="157">
        <v>1.5</v>
      </c>
      <c r="AC240" s="9">
        <f t="shared" si="60"/>
        <v>0.48</v>
      </c>
      <c r="AD240" s="40"/>
      <c r="AE240" s="8"/>
      <c r="AF240" s="157"/>
      <c r="AG240" s="22"/>
      <c r="AH240" s="157">
        <v>2.5</v>
      </c>
      <c r="AI240" s="9">
        <f t="shared" si="50"/>
        <v>0.79</v>
      </c>
      <c r="AJ240" s="157">
        <f t="shared" si="51"/>
        <v>18.350999999999999</v>
      </c>
      <c r="AK240" s="9">
        <f t="shared" si="52"/>
        <v>5.81</v>
      </c>
      <c r="AL240" s="22"/>
      <c r="AM240" s="13"/>
    </row>
    <row r="241" spans="1:39" s="16" customFormat="1" ht="13.5" customHeight="1" x14ac:dyDescent="0.15">
      <c r="A241" s="10">
        <v>245</v>
      </c>
      <c r="B241" s="10" t="s">
        <v>796</v>
      </c>
      <c r="C241" s="70" t="s">
        <v>797</v>
      </c>
      <c r="D241" s="157"/>
      <c r="E241" s="9"/>
      <c r="F241" s="157">
        <v>2.5649999999999999</v>
      </c>
      <c r="G241" s="9">
        <f t="shared" si="59"/>
        <v>0.81</v>
      </c>
      <c r="H241" s="157"/>
      <c r="I241" s="9"/>
      <c r="J241" s="157"/>
      <c r="K241" s="9"/>
      <c r="L241" s="157"/>
      <c r="M241" s="9"/>
      <c r="N241" s="157"/>
      <c r="O241" s="9"/>
      <c r="P241" s="157"/>
      <c r="Q241" s="9"/>
      <c r="R241" s="157"/>
      <c r="S241" s="9"/>
      <c r="T241" s="157">
        <v>15.35</v>
      </c>
      <c r="U241" s="9">
        <f>ROUND(T241*$AM$3/60,2)</f>
        <v>4.8600000000000003</v>
      </c>
      <c r="V241" s="157"/>
      <c r="W241" s="9"/>
      <c r="X241" s="157">
        <v>13.35</v>
      </c>
      <c r="Y241" s="9">
        <f>ROUND(X241*$AM$3/60,2)</f>
        <v>4.2300000000000004</v>
      </c>
      <c r="Z241" s="157"/>
      <c r="AA241" s="9"/>
      <c r="AB241" s="157"/>
      <c r="AC241" s="9"/>
      <c r="AD241" s="157"/>
      <c r="AE241" s="9"/>
      <c r="AF241" s="157"/>
      <c r="AG241" s="9"/>
      <c r="AH241" s="157">
        <v>3</v>
      </c>
      <c r="AI241" s="9">
        <f t="shared" si="50"/>
        <v>0.95</v>
      </c>
      <c r="AJ241" s="157">
        <f t="shared" si="51"/>
        <v>34.265000000000001</v>
      </c>
      <c r="AK241" s="9">
        <f t="shared" si="52"/>
        <v>10.85</v>
      </c>
      <c r="AL241" s="9"/>
      <c r="AM241" s="17"/>
    </row>
    <row r="242" spans="1:39" s="16" customFormat="1" ht="13.5" customHeight="1" x14ac:dyDescent="0.15">
      <c r="A242" s="10">
        <v>246</v>
      </c>
      <c r="B242" s="7" t="s">
        <v>1030</v>
      </c>
      <c r="C242" s="79" t="s">
        <v>4851</v>
      </c>
      <c r="D242" s="40"/>
      <c r="E242" s="8"/>
      <c r="F242" s="40">
        <v>1.58</v>
      </c>
      <c r="G242" s="8">
        <f t="shared" si="59"/>
        <v>0.5</v>
      </c>
      <c r="H242" s="40">
        <v>12.770999999999999</v>
      </c>
      <c r="I242" s="8">
        <f>ROUND(H242*$AM$3/60,2)</f>
        <v>4.04</v>
      </c>
      <c r="J242" s="40"/>
      <c r="K242" s="8"/>
      <c r="L242" s="40"/>
      <c r="M242" s="8"/>
      <c r="N242" s="157"/>
      <c r="O242" s="22"/>
      <c r="P242" s="157"/>
      <c r="Q242" s="22"/>
      <c r="R242" s="157"/>
      <c r="S242" s="22"/>
      <c r="T242" s="157"/>
      <c r="U242" s="22"/>
      <c r="V242" s="157"/>
      <c r="W242" s="22"/>
      <c r="X242" s="157"/>
      <c r="Y242" s="22"/>
      <c r="Z242" s="157"/>
      <c r="AA242" s="22"/>
      <c r="AB242" s="157">
        <v>1.5</v>
      </c>
      <c r="AC242" s="9">
        <f t="shared" ref="AC242:AC257" si="61">ROUND(AB242*$AM$3/60,2)</f>
        <v>0.48</v>
      </c>
      <c r="AD242" s="40"/>
      <c r="AE242" s="8"/>
      <c r="AF242" s="157"/>
      <c r="AG242" s="22"/>
      <c r="AH242" s="157">
        <v>2.5</v>
      </c>
      <c r="AI242" s="9">
        <f t="shared" si="50"/>
        <v>0.79</v>
      </c>
      <c r="AJ242" s="157">
        <f t="shared" si="51"/>
        <v>18.350999999999999</v>
      </c>
      <c r="AK242" s="9">
        <f t="shared" si="52"/>
        <v>5.81</v>
      </c>
      <c r="AL242" s="22"/>
      <c r="AM242" s="13"/>
    </row>
    <row r="243" spans="1:39" s="16" customFormat="1" ht="13.5" customHeight="1" x14ac:dyDescent="0.15">
      <c r="A243" s="10">
        <v>247</v>
      </c>
      <c r="B243" s="10" t="s">
        <v>798</v>
      </c>
      <c r="C243" s="70" t="s">
        <v>799</v>
      </c>
      <c r="D243" s="157"/>
      <c r="E243" s="9"/>
      <c r="F243" s="157">
        <v>4.5</v>
      </c>
      <c r="G243" s="9">
        <f t="shared" si="59"/>
        <v>1.43</v>
      </c>
      <c r="H243" s="157">
        <v>30</v>
      </c>
      <c r="I243" s="9">
        <f>ROUND(H243*$AM$3/60,2)</f>
        <v>9.5</v>
      </c>
      <c r="J243" s="157"/>
      <c r="K243" s="9"/>
      <c r="L243" s="157"/>
      <c r="M243" s="9"/>
      <c r="N243" s="157"/>
      <c r="O243" s="9"/>
      <c r="P243" s="157"/>
      <c r="Q243" s="9"/>
      <c r="R243" s="157"/>
      <c r="S243" s="9"/>
      <c r="T243" s="157"/>
      <c r="U243" s="9"/>
      <c r="V243" s="157"/>
      <c r="W243" s="9"/>
      <c r="X243" s="157"/>
      <c r="Y243" s="9"/>
      <c r="Z243" s="157"/>
      <c r="AA243" s="9"/>
      <c r="AB243" s="157">
        <v>3.5</v>
      </c>
      <c r="AC243" s="9">
        <f t="shared" si="61"/>
        <v>1.1100000000000001</v>
      </c>
      <c r="AD243" s="157"/>
      <c r="AE243" s="9"/>
      <c r="AF243" s="157">
        <v>3.5</v>
      </c>
      <c r="AG243" s="9">
        <f>ROUND(AF243*$AM$3/60,2)</f>
        <v>1.1100000000000001</v>
      </c>
      <c r="AH243" s="157">
        <v>4</v>
      </c>
      <c r="AI243" s="9">
        <f t="shared" si="50"/>
        <v>1.27</v>
      </c>
      <c r="AJ243" s="157">
        <f t="shared" si="51"/>
        <v>45.5</v>
      </c>
      <c r="AK243" s="9">
        <f t="shared" si="52"/>
        <v>14.419999999999998</v>
      </c>
      <c r="AL243" s="9"/>
      <c r="AM243" s="17"/>
    </row>
    <row r="244" spans="1:39" s="16" customFormat="1" ht="13.5" customHeight="1" x14ac:dyDescent="0.15">
      <c r="A244" s="10">
        <v>248</v>
      </c>
      <c r="B244" s="7" t="s">
        <v>1031</v>
      </c>
      <c r="C244" s="79" t="s">
        <v>1032</v>
      </c>
      <c r="D244" s="40"/>
      <c r="E244" s="8"/>
      <c r="F244" s="40">
        <v>1.58</v>
      </c>
      <c r="G244" s="8">
        <f t="shared" si="59"/>
        <v>0.5</v>
      </c>
      <c r="H244" s="40">
        <v>26.273</v>
      </c>
      <c r="I244" s="8">
        <f>ROUND(H244*$AM$3/60,2)</f>
        <v>8.32</v>
      </c>
      <c r="J244" s="40"/>
      <c r="K244" s="8"/>
      <c r="L244" s="40"/>
      <c r="M244" s="8"/>
      <c r="N244" s="157"/>
      <c r="O244" s="22"/>
      <c r="P244" s="157"/>
      <c r="Q244" s="22"/>
      <c r="R244" s="157"/>
      <c r="S244" s="22"/>
      <c r="T244" s="157"/>
      <c r="U244" s="22"/>
      <c r="V244" s="157"/>
      <c r="W244" s="22"/>
      <c r="X244" s="157"/>
      <c r="Y244" s="22"/>
      <c r="Z244" s="157"/>
      <c r="AA244" s="22"/>
      <c r="AB244" s="40">
        <v>3</v>
      </c>
      <c r="AC244" s="8">
        <f t="shared" si="61"/>
        <v>0.95</v>
      </c>
      <c r="AD244" s="40"/>
      <c r="AE244" s="8"/>
      <c r="AF244" s="157"/>
      <c r="AG244" s="22"/>
      <c r="AH244" s="40">
        <v>2.7549999999999999</v>
      </c>
      <c r="AI244" s="8">
        <f t="shared" si="50"/>
        <v>0.87</v>
      </c>
      <c r="AJ244" s="157">
        <f t="shared" si="51"/>
        <v>33.608000000000004</v>
      </c>
      <c r="AK244" s="9">
        <f t="shared" si="52"/>
        <v>10.639999999999999</v>
      </c>
      <c r="AL244" s="22"/>
      <c r="AM244" s="17"/>
    </row>
    <row r="245" spans="1:39" s="16" customFormat="1" ht="13.5" customHeight="1" x14ac:dyDescent="0.15">
      <c r="A245" s="10">
        <v>249</v>
      </c>
      <c r="B245" s="10" t="s">
        <v>800</v>
      </c>
      <c r="C245" s="70" t="s">
        <v>5172</v>
      </c>
      <c r="D245" s="157"/>
      <c r="E245" s="9"/>
      <c r="F245" s="157">
        <v>1.3023921729161612</v>
      </c>
      <c r="G245" s="9">
        <f t="shared" si="59"/>
        <v>0.41</v>
      </c>
      <c r="H245" s="157"/>
      <c r="I245" s="9"/>
      <c r="J245" s="157"/>
      <c r="K245" s="9"/>
      <c r="L245" s="157"/>
      <c r="M245" s="9"/>
      <c r="N245" s="157">
        <v>3.069924407588088</v>
      </c>
      <c r="O245" s="9">
        <f>ROUND(N245*$AM$3/60,2)</f>
        <v>0.97</v>
      </c>
      <c r="P245" s="157"/>
      <c r="Q245" s="9"/>
      <c r="R245" s="157"/>
      <c r="S245" s="9"/>
      <c r="T245" s="157">
        <v>13.023921729161609</v>
      </c>
      <c r="U245" s="9">
        <f>ROUND(T245*$AM$3/60,2)</f>
        <v>4.12</v>
      </c>
      <c r="V245" s="157"/>
      <c r="W245" s="9"/>
      <c r="X245" s="157"/>
      <c r="Y245" s="9"/>
      <c r="Z245" s="157"/>
      <c r="AA245" s="9"/>
      <c r="AB245" s="157">
        <v>1.9349826569040063</v>
      </c>
      <c r="AC245" s="9">
        <f t="shared" si="61"/>
        <v>0.61</v>
      </c>
      <c r="AD245" s="157"/>
      <c r="AE245" s="9"/>
      <c r="AF245" s="157"/>
      <c r="AG245" s="9"/>
      <c r="AH245" s="157">
        <v>2.9024739853560093</v>
      </c>
      <c r="AI245" s="9">
        <f t="shared" si="50"/>
        <v>0.92</v>
      </c>
      <c r="AJ245" s="157">
        <f t="shared" si="51"/>
        <v>22.233694951925873</v>
      </c>
      <c r="AK245" s="9">
        <f t="shared" si="52"/>
        <v>7.03</v>
      </c>
      <c r="AL245" s="9"/>
      <c r="AM245" s="17"/>
    </row>
    <row r="246" spans="1:39" s="16" customFormat="1" ht="13.5" customHeight="1" x14ac:dyDescent="0.15">
      <c r="A246" s="10">
        <v>250</v>
      </c>
      <c r="B246" s="7" t="s">
        <v>1033</v>
      </c>
      <c r="C246" s="79" t="s">
        <v>1034</v>
      </c>
      <c r="D246" s="40"/>
      <c r="E246" s="8"/>
      <c r="F246" s="40">
        <v>1.58</v>
      </c>
      <c r="G246" s="8">
        <f t="shared" si="59"/>
        <v>0.5</v>
      </c>
      <c r="H246" s="40">
        <v>13.115</v>
      </c>
      <c r="I246" s="8">
        <f t="shared" ref="I246:I252" si="62">ROUND(H246*$AM$3/60,2)</f>
        <v>4.1500000000000004</v>
      </c>
      <c r="J246" s="40"/>
      <c r="K246" s="8"/>
      <c r="L246" s="40"/>
      <c r="M246" s="8"/>
      <c r="N246" s="157"/>
      <c r="O246" s="22"/>
      <c r="P246" s="157"/>
      <c r="Q246" s="22"/>
      <c r="R246" s="157"/>
      <c r="S246" s="22"/>
      <c r="T246" s="157"/>
      <c r="U246" s="22"/>
      <c r="V246" s="157"/>
      <c r="W246" s="22"/>
      <c r="X246" s="157"/>
      <c r="Y246" s="22"/>
      <c r="Z246" s="157"/>
      <c r="AA246" s="22"/>
      <c r="AB246" s="40">
        <v>1.5</v>
      </c>
      <c r="AC246" s="8">
        <f t="shared" si="61"/>
        <v>0.48</v>
      </c>
      <c r="AD246" s="40"/>
      <c r="AE246" s="8"/>
      <c r="AF246" s="40">
        <v>1.5</v>
      </c>
      <c r="AG246" s="8">
        <f>ROUND(AF246*$AM$3/60,2)</f>
        <v>0.48</v>
      </c>
      <c r="AH246" s="40">
        <v>1.5</v>
      </c>
      <c r="AI246" s="8">
        <f t="shared" si="50"/>
        <v>0.48</v>
      </c>
      <c r="AJ246" s="157">
        <f t="shared" si="51"/>
        <v>19.195</v>
      </c>
      <c r="AK246" s="9">
        <f t="shared" si="52"/>
        <v>6.0900000000000016</v>
      </c>
      <c r="AL246" s="22"/>
      <c r="AM246" s="13"/>
    </row>
    <row r="247" spans="1:39" s="16" customFormat="1" ht="13.5" customHeight="1" x14ac:dyDescent="0.15">
      <c r="A247" s="10">
        <v>251</v>
      </c>
      <c r="B247" s="10" t="s">
        <v>801</v>
      </c>
      <c r="C247" s="70" t="s">
        <v>802</v>
      </c>
      <c r="D247" s="157"/>
      <c r="E247" s="9"/>
      <c r="F247" s="157">
        <v>3.5</v>
      </c>
      <c r="G247" s="9">
        <f t="shared" si="59"/>
        <v>1.1100000000000001</v>
      </c>
      <c r="H247" s="157">
        <v>20</v>
      </c>
      <c r="I247" s="9">
        <f t="shared" si="62"/>
        <v>6.33</v>
      </c>
      <c r="J247" s="157"/>
      <c r="K247" s="9"/>
      <c r="L247" s="157"/>
      <c r="M247" s="9"/>
      <c r="N247" s="157"/>
      <c r="O247" s="9"/>
      <c r="P247" s="157"/>
      <c r="Q247" s="9"/>
      <c r="R247" s="157"/>
      <c r="S247" s="9"/>
      <c r="T247" s="157"/>
      <c r="U247" s="9"/>
      <c r="V247" s="157"/>
      <c r="W247" s="9"/>
      <c r="X247" s="157"/>
      <c r="Y247" s="9"/>
      <c r="Z247" s="157"/>
      <c r="AA247" s="9"/>
      <c r="AB247" s="157">
        <v>3</v>
      </c>
      <c r="AC247" s="9">
        <f t="shared" si="61"/>
        <v>0.95</v>
      </c>
      <c r="AD247" s="157"/>
      <c r="AE247" s="9"/>
      <c r="AF247" s="157"/>
      <c r="AG247" s="9"/>
      <c r="AH247" s="157">
        <v>3</v>
      </c>
      <c r="AI247" s="9">
        <f t="shared" si="50"/>
        <v>0.95</v>
      </c>
      <c r="AJ247" s="157">
        <f t="shared" si="51"/>
        <v>29.5</v>
      </c>
      <c r="AK247" s="9">
        <f t="shared" si="52"/>
        <v>9.34</v>
      </c>
      <c r="AL247" s="9"/>
      <c r="AM247" s="18"/>
    </row>
    <row r="248" spans="1:39" s="16" customFormat="1" ht="13.5" customHeight="1" x14ac:dyDescent="0.15">
      <c r="A248" s="10">
        <v>252</v>
      </c>
      <c r="B248" s="10" t="s">
        <v>7347</v>
      </c>
      <c r="C248" s="70" t="s">
        <v>803</v>
      </c>
      <c r="D248" s="157"/>
      <c r="E248" s="9"/>
      <c r="F248" s="157">
        <v>3.5</v>
      </c>
      <c r="G248" s="9">
        <f t="shared" si="59"/>
        <v>1.1100000000000001</v>
      </c>
      <c r="H248" s="157">
        <v>20</v>
      </c>
      <c r="I248" s="9">
        <f t="shared" si="62"/>
        <v>6.33</v>
      </c>
      <c r="J248" s="157"/>
      <c r="K248" s="9"/>
      <c r="L248" s="157"/>
      <c r="M248" s="9"/>
      <c r="N248" s="157"/>
      <c r="O248" s="9"/>
      <c r="P248" s="157"/>
      <c r="Q248" s="9"/>
      <c r="R248" s="157"/>
      <c r="S248" s="9"/>
      <c r="T248" s="157"/>
      <c r="U248" s="9"/>
      <c r="V248" s="157"/>
      <c r="W248" s="9"/>
      <c r="X248" s="157"/>
      <c r="Y248" s="9"/>
      <c r="Z248" s="157"/>
      <c r="AA248" s="9"/>
      <c r="AB248" s="157">
        <v>3</v>
      </c>
      <c r="AC248" s="9">
        <f t="shared" si="61"/>
        <v>0.95</v>
      </c>
      <c r="AD248" s="157"/>
      <c r="AE248" s="9"/>
      <c r="AF248" s="157"/>
      <c r="AG248" s="9"/>
      <c r="AH248" s="157">
        <v>3</v>
      </c>
      <c r="AI248" s="9">
        <f t="shared" ref="AI248:AI257" si="63">ROUND(AH248*$AM$3/60,2)</f>
        <v>0.95</v>
      </c>
      <c r="AJ248" s="157">
        <f t="shared" si="51"/>
        <v>29.5</v>
      </c>
      <c r="AK248" s="9">
        <f t="shared" si="52"/>
        <v>9.34</v>
      </c>
      <c r="AL248" s="9"/>
      <c r="AM248" s="18"/>
    </row>
    <row r="249" spans="1:39" s="16" customFormat="1" ht="13.5" customHeight="1" x14ac:dyDescent="0.15">
      <c r="A249" s="10">
        <v>253</v>
      </c>
      <c r="B249" s="7" t="s">
        <v>1035</v>
      </c>
      <c r="C249" s="79" t="s">
        <v>4852</v>
      </c>
      <c r="D249" s="40"/>
      <c r="E249" s="8"/>
      <c r="F249" s="40">
        <v>1.41</v>
      </c>
      <c r="G249" s="8">
        <f t="shared" si="59"/>
        <v>0.45</v>
      </c>
      <c r="H249" s="40">
        <v>10.32</v>
      </c>
      <c r="I249" s="8">
        <f t="shared" si="62"/>
        <v>3.27</v>
      </c>
      <c r="J249" s="40"/>
      <c r="K249" s="8"/>
      <c r="L249" s="40"/>
      <c r="M249" s="8"/>
      <c r="N249" s="157"/>
      <c r="O249" s="22"/>
      <c r="P249" s="157"/>
      <c r="Q249" s="22"/>
      <c r="R249" s="157"/>
      <c r="S249" s="22"/>
      <c r="T249" s="157"/>
      <c r="U249" s="22"/>
      <c r="V249" s="157"/>
      <c r="W249" s="22"/>
      <c r="X249" s="157"/>
      <c r="Y249" s="22"/>
      <c r="Z249" s="157"/>
      <c r="AA249" s="22"/>
      <c r="AB249" s="40">
        <v>3</v>
      </c>
      <c r="AC249" s="8">
        <f t="shared" si="61"/>
        <v>0.95</v>
      </c>
      <c r="AD249" s="40"/>
      <c r="AE249" s="8"/>
      <c r="AF249" s="157"/>
      <c r="AG249" s="22"/>
      <c r="AH249" s="40">
        <v>2.7549999999999999</v>
      </c>
      <c r="AI249" s="8">
        <f t="shared" si="63"/>
        <v>0.87</v>
      </c>
      <c r="AJ249" s="157">
        <f t="shared" si="51"/>
        <v>17.484999999999999</v>
      </c>
      <c r="AK249" s="9">
        <f t="shared" si="52"/>
        <v>5.54</v>
      </c>
      <c r="AL249" s="22"/>
      <c r="AM249" s="13"/>
    </row>
    <row r="250" spans="1:39" s="16" customFormat="1" ht="13.5" customHeight="1" x14ac:dyDescent="0.15">
      <c r="A250" s="10">
        <v>254</v>
      </c>
      <c r="B250" s="10" t="s">
        <v>804</v>
      </c>
      <c r="C250" s="70" t="s">
        <v>5173</v>
      </c>
      <c r="D250" s="157"/>
      <c r="E250" s="9"/>
      <c r="F250" s="157">
        <v>2.787508715032593</v>
      </c>
      <c r="G250" s="9">
        <f t="shared" si="59"/>
        <v>0.88</v>
      </c>
      <c r="H250" s="157">
        <v>15.92862122875761</v>
      </c>
      <c r="I250" s="9">
        <f t="shared" si="62"/>
        <v>5.04</v>
      </c>
      <c r="J250" s="157"/>
      <c r="K250" s="9"/>
      <c r="L250" s="157"/>
      <c r="M250" s="9"/>
      <c r="N250" s="157"/>
      <c r="O250" s="9"/>
      <c r="P250" s="157"/>
      <c r="Q250" s="9"/>
      <c r="R250" s="157"/>
      <c r="S250" s="9"/>
      <c r="T250" s="157"/>
      <c r="U250" s="9"/>
      <c r="V250" s="157"/>
      <c r="W250" s="9"/>
      <c r="X250" s="157"/>
      <c r="Y250" s="9"/>
      <c r="Z250" s="157"/>
      <c r="AA250" s="9"/>
      <c r="AB250" s="157">
        <v>3.1857242457515311</v>
      </c>
      <c r="AC250" s="9">
        <f t="shared" si="61"/>
        <v>1.01</v>
      </c>
      <c r="AD250" s="157"/>
      <c r="AE250" s="9"/>
      <c r="AF250" s="157"/>
      <c r="AG250" s="9"/>
      <c r="AH250" s="157">
        <v>4.778586368627292</v>
      </c>
      <c r="AI250" s="9">
        <f t="shared" si="63"/>
        <v>1.51</v>
      </c>
      <c r="AJ250" s="157">
        <f t="shared" si="51"/>
        <v>26.680440558169025</v>
      </c>
      <c r="AK250" s="9">
        <f t="shared" si="52"/>
        <v>8.44</v>
      </c>
      <c r="AL250" s="9"/>
      <c r="AM250" s="17"/>
    </row>
    <row r="251" spans="1:39" s="16" customFormat="1" ht="13.5" customHeight="1" x14ac:dyDescent="0.15">
      <c r="A251" s="10">
        <v>255</v>
      </c>
      <c r="B251" s="7" t="s">
        <v>1036</v>
      </c>
      <c r="C251" s="79" t="s">
        <v>1037</v>
      </c>
      <c r="D251" s="40"/>
      <c r="E251" s="8"/>
      <c r="F251" s="40">
        <v>1.58</v>
      </c>
      <c r="G251" s="8">
        <f t="shared" si="59"/>
        <v>0.5</v>
      </c>
      <c r="H251" s="40">
        <v>25.75872</v>
      </c>
      <c r="I251" s="8">
        <f t="shared" si="62"/>
        <v>8.16</v>
      </c>
      <c r="J251" s="40"/>
      <c r="K251" s="8"/>
      <c r="L251" s="40"/>
      <c r="M251" s="8"/>
      <c r="N251" s="157"/>
      <c r="O251" s="22"/>
      <c r="P251" s="157"/>
      <c r="Q251" s="22"/>
      <c r="R251" s="157"/>
      <c r="S251" s="22"/>
      <c r="T251" s="157"/>
      <c r="U251" s="22"/>
      <c r="V251" s="157"/>
      <c r="W251" s="22"/>
      <c r="X251" s="157"/>
      <c r="Y251" s="22"/>
      <c r="Z251" s="157"/>
      <c r="AA251" s="22"/>
      <c r="AB251" s="40">
        <v>3</v>
      </c>
      <c r="AC251" s="8">
        <f t="shared" si="61"/>
        <v>0.95</v>
      </c>
      <c r="AD251" s="40"/>
      <c r="AE251" s="8"/>
      <c r="AF251" s="157"/>
      <c r="AG251" s="22"/>
      <c r="AH251" s="40">
        <v>3</v>
      </c>
      <c r="AI251" s="8">
        <f t="shared" si="63"/>
        <v>0.95</v>
      </c>
      <c r="AJ251" s="157">
        <f t="shared" si="51"/>
        <v>33.338720000000002</v>
      </c>
      <c r="AK251" s="9">
        <f t="shared" si="52"/>
        <v>10.559999999999999</v>
      </c>
      <c r="AL251" s="22"/>
      <c r="AM251" s="17"/>
    </row>
    <row r="252" spans="1:39" s="16" customFormat="1" ht="13.5" customHeight="1" x14ac:dyDescent="0.15">
      <c r="A252" s="10">
        <v>256</v>
      </c>
      <c r="B252" s="7" t="s">
        <v>1038</v>
      </c>
      <c r="C252" s="79" t="s">
        <v>1039</v>
      </c>
      <c r="D252" s="40"/>
      <c r="E252" s="8"/>
      <c r="F252" s="40">
        <v>1.58</v>
      </c>
      <c r="G252" s="8">
        <f t="shared" si="59"/>
        <v>0.5</v>
      </c>
      <c r="H252" s="40">
        <v>13.115</v>
      </c>
      <c r="I252" s="8">
        <f t="shared" si="62"/>
        <v>4.1500000000000004</v>
      </c>
      <c r="J252" s="40"/>
      <c r="K252" s="8"/>
      <c r="L252" s="40"/>
      <c r="M252" s="8"/>
      <c r="N252" s="157"/>
      <c r="O252" s="22"/>
      <c r="P252" s="157"/>
      <c r="Q252" s="22"/>
      <c r="R252" s="157"/>
      <c r="S252" s="22"/>
      <c r="T252" s="157"/>
      <c r="U252" s="22"/>
      <c r="V252" s="157"/>
      <c r="W252" s="22"/>
      <c r="X252" s="157"/>
      <c r="Y252" s="22"/>
      <c r="Z252" s="157"/>
      <c r="AA252" s="22"/>
      <c r="AB252" s="157">
        <v>1.5</v>
      </c>
      <c r="AC252" s="9">
        <f t="shared" si="61"/>
        <v>0.48</v>
      </c>
      <c r="AD252" s="40"/>
      <c r="AE252" s="8"/>
      <c r="AF252" s="157"/>
      <c r="AG252" s="22"/>
      <c r="AH252" s="157">
        <v>2.5</v>
      </c>
      <c r="AI252" s="9">
        <f t="shared" si="63"/>
        <v>0.79</v>
      </c>
      <c r="AJ252" s="157">
        <f t="shared" ref="AJ252:AJ315" si="64">SUM(D252+F252+H252+J252+L252+N252+P252+R252+T252+V252+X252+AB252+AD252+AF252+AH252+Z252)</f>
        <v>18.695</v>
      </c>
      <c r="AK252" s="9">
        <f t="shared" si="52"/>
        <v>5.9200000000000008</v>
      </c>
      <c r="AL252" s="22"/>
      <c r="AM252" s="13"/>
    </row>
    <row r="253" spans="1:39" s="16" customFormat="1" ht="13.5" customHeight="1" x14ac:dyDescent="0.15">
      <c r="A253" s="10">
        <v>257</v>
      </c>
      <c r="B253" s="10" t="s">
        <v>805</v>
      </c>
      <c r="C253" s="70" t="s">
        <v>5174</v>
      </c>
      <c r="D253" s="157"/>
      <c r="E253" s="9"/>
      <c r="F253" s="157">
        <v>1.8573512952792599</v>
      </c>
      <c r="G253" s="9">
        <f t="shared" si="59"/>
        <v>0.59</v>
      </c>
      <c r="H253" s="157"/>
      <c r="I253" s="9"/>
      <c r="J253" s="157"/>
      <c r="K253" s="9"/>
      <c r="L253" s="157"/>
      <c r="M253" s="9"/>
      <c r="N253" s="157"/>
      <c r="O253" s="9"/>
      <c r="P253" s="157"/>
      <c r="Q253" s="9"/>
      <c r="R253" s="157">
        <v>9.0214205770707299</v>
      </c>
      <c r="S253" s="9">
        <f>ROUND(R253*$AM$3/60,2)</f>
        <v>2.86</v>
      </c>
      <c r="T253" s="157"/>
      <c r="U253" s="9"/>
      <c r="V253" s="157"/>
      <c r="W253" s="9"/>
      <c r="X253" s="157"/>
      <c r="Y253" s="9"/>
      <c r="Z253" s="157"/>
      <c r="AA253" s="9"/>
      <c r="AB253" s="157">
        <v>2.0696200147397432</v>
      </c>
      <c r="AC253" s="9">
        <f t="shared" si="61"/>
        <v>0.66</v>
      </c>
      <c r="AD253" s="157"/>
      <c r="AE253" s="9"/>
      <c r="AF253" s="157">
        <v>2.0696200147397432</v>
      </c>
      <c r="AG253" s="9">
        <f>ROUND(AF253*$AM$3/60,2)</f>
        <v>0.66</v>
      </c>
      <c r="AH253" s="157">
        <v>2.759493352986333</v>
      </c>
      <c r="AI253" s="9">
        <f t="shared" si="63"/>
        <v>0.87</v>
      </c>
      <c r="AJ253" s="157">
        <f t="shared" si="64"/>
        <v>17.777505254815811</v>
      </c>
      <c r="AK253" s="9">
        <f t="shared" ref="AK253:AK316" si="65">E253+G253+I253+K253+M253+O253+Q253+S253+U253+W253+Y253+AC253+AE253+AG253+AI253+AA253</f>
        <v>5.64</v>
      </c>
      <c r="AL253" s="9"/>
      <c r="AM253" s="17"/>
    </row>
    <row r="254" spans="1:39" s="16" customFormat="1" ht="13.5" customHeight="1" x14ac:dyDescent="0.15">
      <c r="A254" s="10">
        <v>258</v>
      </c>
      <c r="B254" s="7" t="s">
        <v>1040</v>
      </c>
      <c r="C254" s="79" t="s">
        <v>4853</v>
      </c>
      <c r="D254" s="40"/>
      <c r="E254" s="8"/>
      <c r="F254" s="40">
        <v>1.58</v>
      </c>
      <c r="G254" s="8">
        <f t="shared" si="59"/>
        <v>0.5</v>
      </c>
      <c r="H254" s="40">
        <v>17.836399999999998</v>
      </c>
      <c r="I254" s="8">
        <f>ROUND(H254*$AM$3/60,2)</f>
        <v>5.65</v>
      </c>
      <c r="J254" s="40"/>
      <c r="K254" s="8"/>
      <c r="L254" s="40"/>
      <c r="M254" s="8"/>
      <c r="N254" s="157"/>
      <c r="O254" s="22"/>
      <c r="P254" s="157"/>
      <c r="Q254" s="22"/>
      <c r="R254" s="157"/>
      <c r="S254" s="22"/>
      <c r="T254" s="157"/>
      <c r="U254" s="22"/>
      <c r="V254" s="157"/>
      <c r="W254" s="22"/>
      <c r="X254" s="157"/>
      <c r="Y254" s="22"/>
      <c r="Z254" s="157"/>
      <c r="AA254" s="22"/>
      <c r="AB254" s="40">
        <v>3</v>
      </c>
      <c r="AC254" s="8">
        <f t="shared" si="61"/>
        <v>0.95</v>
      </c>
      <c r="AD254" s="40"/>
      <c r="AE254" s="8"/>
      <c r="AF254" s="157"/>
      <c r="AG254" s="22"/>
      <c r="AH254" s="40">
        <v>2.7549999999999999</v>
      </c>
      <c r="AI254" s="8">
        <f t="shared" si="63"/>
        <v>0.87</v>
      </c>
      <c r="AJ254" s="157">
        <f t="shared" si="64"/>
        <v>25.171399999999995</v>
      </c>
      <c r="AK254" s="9">
        <f t="shared" si="65"/>
        <v>7.9700000000000006</v>
      </c>
      <c r="AL254" s="22"/>
    </row>
    <row r="255" spans="1:39" s="16" customFormat="1" ht="13.5" customHeight="1" x14ac:dyDescent="0.15">
      <c r="A255" s="10">
        <v>259</v>
      </c>
      <c r="B255" s="10" t="s">
        <v>806</v>
      </c>
      <c r="C255" s="70" t="s">
        <v>807</v>
      </c>
      <c r="D255" s="157"/>
      <c r="E255" s="9"/>
      <c r="F255" s="157">
        <v>2.0541452800728695</v>
      </c>
      <c r="G255" s="9">
        <f t="shared" si="59"/>
        <v>0.65</v>
      </c>
      <c r="H255" s="157">
        <v>17.900408869206391</v>
      </c>
      <c r="I255" s="9">
        <f>ROUND(H255*$AM$3/60,2)</f>
        <v>5.67</v>
      </c>
      <c r="J255" s="157"/>
      <c r="K255" s="9"/>
      <c r="L255" s="157"/>
      <c r="M255" s="9"/>
      <c r="N255" s="157"/>
      <c r="O255" s="9"/>
      <c r="P255" s="157"/>
      <c r="Q255" s="9"/>
      <c r="R255" s="157"/>
      <c r="S255" s="9"/>
      <c r="T255" s="157"/>
      <c r="U255" s="9"/>
      <c r="V255" s="157"/>
      <c r="W255" s="9"/>
      <c r="X255" s="157"/>
      <c r="Y255" s="9"/>
      <c r="Z255" s="157"/>
      <c r="AA255" s="9"/>
      <c r="AB255" s="157">
        <v>2.2889047406526273</v>
      </c>
      <c r="AC255" s="9">
        <f t="shared" si="61"/>
        <v>0.72</v>
      </c>
      <c r="AD255" s="157"/>
      <c r="AE255" s="9"/>
      <c r="AF255" s="157">
        <v>2.2889047406526273</v>
      </c>
      <c r="AG255" s="9">
        <f>ROUND(AF255*$AM$3/60,2)</f>
        <v>0.72</v>
      </c>
      <c r="AH255" s="157">
        <v>3.0518729875368362</v>
      </c>
      <c r="AI255" s="9">
        <f t="shared" si="63"/>
        <v>0.97</v>
      </c>
      <c r="AJ255" s="157">
        <f t="shared" si="64"/>
        <v>27.584236618121349</v>
      </c>
      <c r="AK255" s="9">
        <f t="shared" si="65"/>
        <v>8.73</v>
      </c>
      <c r="AL255" s="9"/>
      <c r="AM255" s="17"/>
    </row>
    <row r="256" spans="1:39" s="16" customFormat="1" ht="13.5" customHeight="1" x14ac:dyDescent="0.15">
      <c r="A256" s="10">
        <v>260</v>
      </c>
      <c r="B256" s="10" t="s">
        <v>808</v>
      </c>
      <c r="C256" s="70" t="s">
        <v>5175</v>
      </c>
      <c r="D256" s="157"/>
      <c r="E256" s="9"/>
      <c r="F256" s="157"/>
      <c r="G256" s="9"/>
      <c r="H256" s="157">
        <v>16.274000000000001</v>
      </c>
      <c r="I256" s="9">
        <f>ROUND(H256*$AM$3/60,2)</f>
        <v>5.15</v>
      </c>
      <c r="J256" s="157"/>
      <c r="K256" s="9"/>
      <c r="L256" s="157"/>
      <c r="M256" s="9"/>
      <c r="N256" s="157"/>
      <c r="O256" s="9"/>
      <c r="P256" s="157"/>
      <c r="Q256" s="9"/>
      <c r="R256" s="157"/>
      <c r="S256" s="9"/>
      <c r="T256" s="157"/>
      <c r="U256" s="9"/>
      <c r="V256" s="157"/>
      <c r="W256" s="9"/>
      <c r="X256" s="157"/>
      <c r="Y256" s="9"/>
      <c r="Z256" s="157"/>
      <c r="AA256" s="9"/>
      <c r="AB256" s="157">
        <v>3.17</v>
      </c>
      <c r="AC256" s="9">
        <f t="shared" si="61"/>
        <v>1</v>
      </c>
      <c r="AD256" s="157"/>
      <c r="AE256" s="9"/>
      <c r="AF256" s="157"/>
      <c r="AG256" s="9"/>
      <c r="AH256" s="157">
        <v>4.7300000000000004</v>
      </c>
      <c r="AI256" s="9">
        <f t="shared" si="63"/>
        <v>1.5</v>
      </c>
      <c r="AJ256" s="157">
        <f t="shared" si="64"/>
        <v>24.174000000000003</v>
      </c>
      <c r="AK256" s="9">
        <f t="shared" si="65"/>
        <v>7.65</v>
      </c>
      <c r="AL256" s="9"/>
      <c r="AM256" s="13"/>
    </row>
    <row r="257" spans="1:39" s="16" customFormat="1" ht="13.5" customHeight="1" x14ac:dyDescent="0.15">
      <c r="A257" s="10">
        <v>261</v>
      </c>
      <c r="B257" s="7" t="s">
        <v>1047</v>
      </c>
      <c r="C257" s="79" t="s">
        <v>4854</v>
      </c>
      <c r="D257" s="40"/>
      <c r="E257" s="8"/>
      <c r="F257" s="40">
        <v>3.4020000000000001</v>
      </c>
      <c r="G257" s="8">
        <f t="shared" ref="G257:G263" si="66">ROUND(F257*$AM$3/60,2)</f>
        <v>1.08</v>
      </c>
      <c r="H257" s="40">
        <v>6.5828699999999998</v>
      </c>
      <c r="I257" s="8">
        <f>ROUND(H257*$AM$3/60,2)</f>
        <v>2.08</v>
      </c>
      <c r="J257" s="40"/>
      <c r="K257" s="8"/>
      <c r="L257" s="40"/>
      <c r="M257" s="8"/>
      <c r="N257" s="157"/>
      <c r="O257" s="22"/>
      <c r="P257" s="157"/>
      <c r="Q257" s="22"/>
      <c r="R257" s="157"/>
      <c r="S257" s="22"/>
      <c r="T257" s="157"/>
      <c r="U257" s="22"/>
      <c r="V257" s="157"/>
      <c r="W257" s="22"/>
      <c r="X257" s="157"/>
      <c r="Y257" s="22"/>
      <c r="Z257" s="157"/>
      <c r="AA257" s="22"/>
      <c r="AB257" s="40">
        <v>3</v>
      </c>
      <c r="AC257" s="8">
        <f t="shared" si="61"/>
        <v>0.95</v>
      </c>
      <c r="AD257" s="40"/>
      <c r="AE257" s="8"/>
      <c r="AF257" s="157"/>
      <c r="AG257" s="22"/>
      <c r="AH257" s="40">
        <v>3</v>
      </c>
      <c r="AI257" s="8">
        <f t="shared" si="63"/>
        <v>0.95</v>
      </c>
      <c r="AJ257" s="157">
        <f t="shared" si="64"/>
        <v>15.984870000000001</v>
      </c>
      <c r="AK257" s="9">
        <f t="shared" si="65"/>
        <v>5.0600000000000005</v>
      </c>
      <c r="AL257" s="22"/>
      <c r="AM257" s="13"/>
    </row>
    <row r="258" spans="1:39" s="16" customFormat="1" ht="13.5" customHeight="1" x14ac:dyDescent="0.15">
      <c r="A258" s="10">
        <v>262</v>
      </c>
      <c r="B258" s="7" t="s">
        <v>7348</v>
      </c>
      <c r="C258" s="79" t="s">
        <v>1048</v>
      </c>
      <c r="D258" s="40"/>
      <c r="E258" s="8"/>
      <c r="F258" s="40">
        <v>0.75</v>
      </c>
      <c r="G258" s="8">
        <f t="shared" si="66"/>
        <v>0.24</v>
      </c>
      <c r="H258" s="40"/>
      <c r="I258" s="8"/>
      <c r="J258" s="40"/>
      <c r="K258" s="8"/>
      <c r="L258" s="40"/>
      <c r="M258" s="40"/>
      <c r="N258" s="157"/>
      <c r="O258" s="22"/>
      <c r="P258" s="157"/>
      <c r="Q258" s="22"/>
      <c r="R258" s="157"/>
      <c r="S258" s="22"/>
      <c r="T258" s="157"/>
      <c r="U258" s="22"/>
      <c r="V258" s="157"/>
      <c r="W258" s="22"/>
      <c r="X258" s="157"/>
      <c r="Y258" s="22"/>
      <c r="Z258" s="157"/>
      <c r="AA258" s="22"/>
      <c r="AB258" s="157"/>
      <c r="AC258" s="22"/>
      <c r="AD258" s="40"/>
      <c r="AE258" s="40"/>
      <c r="AF258" s="157"/>
      <c r="AG258" s="22"/>
      <c r="AH258" s="157"/>
      <c r="AI258" s="22"/>
      <c r="AJ258" s="157">
        <f t="shared" si="64"/>
        <v>0.75</v>
      </c>
      <c r="AK258" s="9">
        <f t="shared" si="65"/>
        <v>0.24</v>
      </c>
      <c r="AL258" s="22"/>
      <c r="AM258" s="13"/>
    </row>
    <row r="259" spans="1:39" s="16" customFormat="1" ht="13.5" customHeight="1" x14ac:dyDescent="0.15">
      <c r="A259" s="10">
        <v>263</v>
      </c>
      <c r="B259" s="10" t="s">
        <v>809</v>
      </c>
      <c r="C259" s="70" t="s">
        <v>4848</v>
      </c>
      <c r="D259" s="157"/>
      <c r="E259" s="9"/>
      <c r="F259" s="157">
        <v>1.08</v>
      </c>
      <c r="G259" s="9">
        <f t="shared" si="66"/>
        <v>0.34</v>
      </c>
      <c r="H259" s="157">
        <v>10.98</v>
      </c>
      <c r="I259" s="9">
        <f>ROUND(H259*$AM$3/60,2)</f>
        <v>3.48</v>
      </c>
      <c r="J259" s="157"/>
      <c r="K259" s="9"/>
      <c r="L259" s="157"/>
      <c r="M259" s="9"/>
      <c r="N259" s="157"/>
      <c r="O259" s="9"/>
      <c r="P259" s="157"/>
      <c r="Q259" s="9"/>
      <c r="R259" s="157"/>
      <c r="S259" s="9"/>
      <c r="T259" s="157"/>
      <c r="U259" s="9"/>
      <c r="V259" s="157"/>
      <c r="W259" s="9"/>
      <c r="X259" s="157"/>
      <c r="Y259" s="9"/>
      <c r="Z259" s="157"/>
      <c r="AA259" s="9"/>
      <c r="AB259" s="157">
        <v>1.512</v>
      </c>
      <c r="AC259" s="9">
        <f>ROUND(AB259*$AM$3/60,2)</f>
        <v>0.48</v>
      </c>
      <c r="AD259" s="157"/>
      <c r="AE259" s="9"/>
      <c r="AF259" s="157"/>
      <c r="AG259" s="9"/>
      <c r="AH259" s="157">
        <v>1.62</v>
      </c>
      <c r="AI259" s="9">
        <f t="shared" ref="AI259:AI296" si="67">ROUND(AH259*$AM$3/60,2)</f>
        <v>0.51</v>
      </c>
      <c r="AJ259" s="157">
        <f t="shared" si="64"/>
        <v>15.192</v>
      </c>
      <c r="AK259" s="9">
        <f t="shared" si="65"/>
        <v>4.8099999999999996</v>
      </c>
      <c r="AL259" s="9"/>
      <c r="AM259" s="17"/>
    </row>
    <row r="260" spans="1:39" s="16" customFormat="1" ht="13.5" customHeight="1" x14ac:dyDescent="0.15">
      <c r="A260" s="10">
        <v>264</v>
      </c>
      <c r="B260" s="7" t="s">
        <v>1049</v>
      </c>
      <c r="C260" s="79" t="s">
        <v>1050</v>
      </c>
      <c r="D260" s="40"/>
      <c r="E260" s="8"/>
      <c r="F260" s="40">
        <v>1.58</v>
      </c>
      <c r="G260" s="8">
        <f t="shared" si="66"/>
        <v>0.5</v>
      </c>
      <c r="H260" s="40">
        <v>26.273</v>
      </c>
      <c r="I260" s="8">
        <f>ROUND(H260*$AM$3/60,2)</f>
        <v>8.32</v>
      </c>
      <c r="J260" s="40"/>
      <c r="K260" s="8"/>
      <c r="L260" s="40"/>
      <c r="M260" s="8"/>
      <c r="N260" s="157"/>
      <c r="O260" s="22"/>
      <c r="P260" s="157"/>
      <c r="Q260" s="22"/>
      <c r="R260" s="157"/>
      <c r="S260" s="22"/>
      <c r="T260" s="157"/>
      <c r="U260" s="22"/>
      <c r="V260" s="157"/>
      <c r="W260" s="22"/>
      <c r="X260" s="157"/>
      <c r="Y260" s="22"/>
      <c r="Z260" s="157"/>
      <c r="AA260" s="22"/>
      <c r="AB260" s="40">
        <v>3</v>
      </c>
      <c r="AC260" s="8">
        <f>ROUND(AB260*$AM$3/60,2)</f>
        <v>0.95</v>
      </c>
      <c r="AD260" s="40"/>
      <c r="AE260" s="8"/>
      <c r="AF260" s="157"/>
      <c r="AG260" s="22"/>
      <c r="AH260" s="40">
        <v>2.7549999999999999</v>
      </c>
      <c r="AI260" s="8">
        <f t="shared" si="67"/>
        <v>0.87</v>
      </c>
      <c r="AJ260" s="157">
        <f t="shared" si="64"/>
        <v>33.608000000000004</v>
      </c>
      <c r="AK260" s="9">
        <f t="shared" si="65"/>
        <v>10.639999999999999</v>
      </c>
      <c r="AL260" s="22"/>
      <c r="AM260" s="17"/>
    </row>
    <row r="261" spans="1:39" s="16" customFormat="1" ht="13.5" customHeight="1" x14ac:dyDescent="0.15">
      <c r="A261" s="10">
        <v>265</v>
      </c>
      <c r="B261" s="10" t="s">
        <v>810</v>
      </c>
      <c r="C261" s="70" t="s">
        <v>5176</v>
      </c>
      <c r="D261" s="157"/>
      <c r="E261" s="9"/>
      <c r="F261" s="157">
        <v>1.2864817662597181</v>
      </c>
      <c r="G261" s="9">
        <f t="shared" si="66"/>
        <v>0.41</v>
      </c>
      <c r="H261" s="157"/>
      <c r="I261" s="9"/>
      <c r="J261" s="157"/>
      <c r="K261" s="9"/>
      <c r="L261" s="157"/>
      <c r="M261" s="9"/>
      <c r="N261" s="157">
        <v>3.0324213061836121</v>
      </c>
      <c r="O261" s="9">
        <f>ROUND(N261*$AM$3/60,2)</f>
        <v>0.96</v>
      </c>
      <c r="P261" s="157"/>
      <c r="Q261" s="9"/>
      <c r="R261" s="157">
        <v>5.0540355103060266</v>
      </c>
      <c r="S261" s="9">
        <f>ROUND(R261*$AM$3/60,2)</f>
        <v>1.6</v>
      </c>
      <c r="T261" s="157">
        <v>12.864817662597181</v>
      </c>
      <c r="U261" s="9">
        <f>ROUND(T261*$AM$3/60,2)</f>
        <v>4.07</v>
      </c>
      <c r="V261" s="157"/>
      <c r="W261" s="9"/>
      <c r="X261" s="157"/>
      <c r="Y261" s="9"/>
      <c r="Z261" s="157"/>
      <c r="AA261" s="9"/>
      <c r="AB261" s="157">
        <v>1.433508253832259</v>
      </c>
      <c r="AC261" s="9">
        <f>ROUND(AB261*$AM$3/60,2)</f>
        <v>0.45</v>
      </c>
      <c r="AD261" s="157"/>
      <c r="AE261" s="9"/>
      <c r="AF261" s="157">
        <v>1.433508253832259</v>
      </c>
      <c r="AG261" s="9">
        <f>ROUND(AF261*$AM$3/60,2)</f>
        <v>0.45</v>
      </c>
      <c r="AH261" s="157">
        <v>1.911344338443006</v>
      </c>
      <c r="AI261" s="9">
        <f t="shared" si="67"/>
        <v>0.61</v>
      </c>
      <c r="AJ261" s="157">
        <f t="shared" si="64"/>
        <v>27.01611709145406</v>
      </c>
      <c r="AK261" s="9">
        <f t="shared" si="65"/>
        <v>8.5500000000000007</v>
      </c>
      <c r="AL261" s="9"/>
      <c r="AM261" s="17"/>
    </row>
    <row r="262" spans="1:39" s="16" customFormat="1" ht="13.5" customHeight="1" x14ac:dyDescent="0.15">
      <c r="A262" s="10">
        <v>266</v>
      </c>
      <c r="B262" s="7" t="s">
        <v>1055</v>
      </c>
      <c r="C262" s="79" t="s">
        <v>4855</v>
      </c>
      <c r="D262" s="40"/>
      <c r="E262" s="8"/>
      <c r="F262" s="40">
        <v>1.58</v>
      </c>
      <c r="G262" s="8">
        <f t="shared" si="66"/>
        <v>0.5</v>
      </c>
      <c r="H262" s="40">
        <v>13.115</v>
      </c>
      <c r="I262" s="8">
        <f>ROUND(H262*$AM$3/60,2)</f>
        <v>4.1500000000000004</v>
      </c>
      <c r="J262" s="40"/>
      <c r="K262" s="8"/>
      <c r="L262" s="40"/>
      <c r="M262" s="8"/>
      <c r="N262" s="157"/>
      <c r="O262" s="22"/>
      <c r="P262" s="157"/>
      <c r="Q262" s="22"/>
      <c r="R262" s="157"/>
      <c r="S262" s="22"/>
      <c r="T262" s="157"/>
      <c r="U262" s="22"/>
      <c r="V262" s="157"/>
      <c r="W262" s="22"/>
      <c r="X262" s="157"/>
      <c r="Y262" s="22"/>
      <c r="Z262" s="157"/>
      <c r="AA262" s="22"/>
      <c r="AB262" s="157">
        <v>1.5</v>
      </c>
      <c r="AC262" s="9">
        <f>ROUND(AB262*$AM$3/60,2)</f>
        <v>0.48</v>
      </c>
      <c r="AD262" s="40"/>
      <c r="AE262" s="8"/>
      <c r="AF262" s="157"/>
      <c r="AG262" s="22"/>
      <c r="AH262" s="157">
        <v>2.5</v>
      </c>
      <c r="AI262" s="9">
        <f t="shared" si="67"/>
        <v>0.79</v>
      </c>
      <c r="AJ262" s="157">
        <f t="shared" si="64"/>
        <v>18.695</v>
      </c>
      <c r="AK262" s="9">
        <f t="shared" si="65"/>
        <v>5.9200000000000008</v>
      </c>
      <c r="AL262" s="22"/>
      <c r="AM262" s="13"/>
    </row>
    <row r="263" spans="1:39" s="16" customFormat="1" ht="13.5" customHeight="1" x14ac:dyDescent="0.15">
      <c r="A263" s="10">
        <v>267</v>
      </c>
      <c r="B263" s="10" t="s">
        <v>811</v>
      </c>
      <c r="C263" s="70" t="s">
        <v>5177</v>
      </c>
      <c r="D263" s="157"/>
      <c r="E263" s="9"/>
      <c r="F263" s="157">
        <v>0.96784404129503998</v>
      </c>
      <c r="G263" s="9">
        <f t="shared" si="66"/>
        <v>0.31</v>
      </c>
      <c r="H263" s="157"/>
      <c r="I263" s="9"/>
      <c r="J263" s="157"/>
      <c r="K263" s="9"/>
      <c r="L263" s="157"/>
      <c r="M263" s="9"/>
      <c r="N263" s="157">
        <v>2.2813466687668802</v>
      </c>
      <c r="O263" s="9">
        <f>ROUND(N263*$AM$3/60,2)</f>
        <v>0.72</v>
      </c>
      <c r="P263" s="157"/>
      <c r="Q263" s="9"/>
      <c r="R263" s="157">
        <v>3.8022444479448003</v>
      </c>
      <c r="S263" s="9">
        <f>ROUND(R263*$AM$3/60,2)</f>
        <v>1.2</v>
      </c>
      <c r="T263" s="157">
        <v>6.7749082890652801</v>
      </c>
      <c r="U263" s="9">
        <f>ROUND(T263*$AM$3/60,2)</f>
        <v>2.15</v>
      </c>
      <c r="V263" s="157"/>
      <c r="W263" s="9"/>
      <c r="X263" s="157"/>
      <c r="Y263" s="9"/>
      <c r="Z263" s="157"/>
      <c r="AA263" s="9"/>
      <c r="AB263" s="157"/>
      <c r="AC263" s="9"/>
      <c r="AD263" s="157"/>
      <c r="AE263" s="9"/>
      <c r="AF263" s="157"/>
      <c r="AG263" s="9"/>
      <c r="AH263" s="157">
        <v>1.31350262747184</v>
      </c>
      <c r="AI263" s="9">
        <f t="shared" si="67"/>
        <v>0.42</v>
      </c>
      <c r="AJ263" s="157">
        <f t="shared" si="64"/>
        <v>15.13984607454384</v>
      </c>
      <c r="AK263" s="9">
        <f t="shared" si="65"/>
        <v>4.8</v>
      </c>
      <c r="AL263" s="9"/>
      <c r="AM263" s="17"/>
    </row>
    <row r="264" spans="1:39" s="16" customFormat="1" ht="13.5" customHeight="1" x14ac:dyDescent="0.15">
      <c r="A264" s="10">
        <v>268</v>
      </c>
      <c r="B264" s="10" t="s">
        <v>812</v>
      </c>
      <c r="C264" s="70" t="s">
        <v>5178</v>
      </c>
      <c r="D264" s="157"/>
      <c r="E264" s="9"/>
      <c r="F264" s="157"/>
      <c r="G264" s="9"/>
      <c r="H264" s="157">
        <v>4.9000000000000004</v>
      </c>
      <c r="I264" s="9">
        <f>ROUND(H264*$AM$3/60,2)</f>
        <v>1.55</v>
      </c>
      <c r="J264" s="157"/>
      <c r="K264" s="9"/>
      <c r="L264" s="157"/>
      <c r="M264" s="9"/>
      <c r="N264" s="157"/>
      <c r="O264" s="9"/>
      <c r="P264" s="157"/>
      <c r="Q264" s="9"/>
      <c r="R264" s="157"/>
      <c r="S264" s="9"/>
      <c r="T264" s="157"/>
      <c r="U264" s="9"/>
      <c r="V264" s="157"/>
      <c r="W264" s="9"/>
      <c r="X264" s="157"/>
      <c r="Y264" s="9"/>
      <c r="Z264" s="157"/>
      <c r="AA264" s="9"/>
      <c r="AB264" s="157">
        <v>2</v>
      </c>
      <c r="AC264" s="9">
        <f>ROUND(AB264*$AM$3/60,2)</f>
        <v>0.63</v>
      </c>
      <c r="AD264" s="157"/>
      <c r="AE264" s="9"/>
      <c r="AF264" s="157"/>
      <c r="AG264" s="9"/>
      <c r="AH264" s="157">
        <v>3</v>
      </c>
      <c r="AI264" s="9">
        <f t="shared" si="67"/>
        <v>0.95</v>
      </c>
      <c r="AJ264" s="157">
        <f t="shared" si="64"/>
        <v>9.9</v>
      </c>
      <c r="AK264" s="9">
        <f t="shared" si="65"/>
        <v>3.13</v>
      </c>
      <c r="AL264" s="9"/>
      <c r="AM264" s="17"/>
    </row>
    <row r="265" spans="1:39" s="16" customFormat="1" ht="13.5" customHeight="1" x14ac:dyDescent="0.15">
      <c r="A265" s="10">
        <v>269</v>
      </c>
      <c r="B265" s="7" t="s">
        <v>1056</v>
      </c>
      <c r="C265" s="79" t="s">
        <v>1057</v>
      </c>
      <c r="D265" s="40"/>
      <c r="E265" s="8"/>
      <c r="F265" s="40">
        <v>3.4020000000000001</v>
      </c>
      <c r="G265" s="8">
        <f t="shared" ref="G265:G271" si="68">ROUND(F265*$AM$3/60,2)</f>
        <v>1.08</v>
      </c>
      <c r="H265" s="40">
        <v>11.885199999999999</v>
      </c>
      <c r="I265" s="8">
        <f>ROUND(H265*$AM$3/60,2)</f>
        <v>3.76</v>
      </c>
      <c r="J265" s="40"/>
      <c r="K265" s="8"/>
      <c r="L265" s="40"/>
      <c r="M265" s="8"/>
      <c r="N265" s="157"/>
      <c r="O265" s="22"/>
      <c r="P265" s="157"/>
      <c r="Q265" s="22"/>
      <c r="R265" s="157"/>
      <c r="S265" s="22"/>
      <c r="T265" s="157"/>
      <c r="U265" s="22"/>
      <c r="V265" s="157"/>
      <c r="W265" s="22"/>
      <c r="X265" s="157"/>
      <c r="Y265" s="22"/>
      <c r="Z265" s="157"/>
      <c r="AA265" s="22"/>
      <c r="AB265" s="40">
        <v>3</v>
      </c>
      <c r="AC265" s="8">
        <f>ROUND(AB265*$AM$3/60,2)</f>
        <v>0.95</v>
      </c>
      <c r="AD265" s="40"/>
      <c r="AE265" s="8"/>
      <c r="AF265" s="157"/>
      <c r="AG265" s="22"/>
      <c r="AH265" s="40">
        <v>3</v>
      </c>
      <c r="AI265" s="8">
        <f t="shared" si="67"/>
        <v>0.95</v>
      </c>
      <c r="AJ265" s="157">
        <f t="shared" si="64"/>
        <v>21.287199999999999</v>
      </c>
      <c r="AK265" s="9">
        <f t="shared" si="65"/>
        <v>6.74</v>
      </c>
      <c r="AL265" s="22"/>
      <c r="AM265" s="13"/>
    </row>
    <row r="266" spans="1:39" s="16" customFormat="1" ht="13.5" customHeight="1" x14ac:dyDescent="0.15">
      <c r="A266" s="10">
        <v>270</v>
      </c>
      <c r="B266" s="7" t="s">
        <v>1058</v>
      </c>
      <c r="C266" s="79" t="s">
        <v>1059</v>
      </c>
      <c r="D266" s="40"/>
      <c r="E266" s="8"/>
      <c r="F266" s="40">
        <v>1.58</v>
      </c>
      <c r="G266" s="8">
        <f t="shared" si="68"/>
        <v>0.5</v>
      </c>
      <c r="H266" s="40">
        <v>26.273</v>
      </c>
      <c r="I266" s="8">
        <f>ROUND(H266*$AM$3/60,2)</f>
        <v>8.32</v>
      </c>
      <c r="J266" s="40"/>
      <c r="K266" s="8"/>
      <c r="L266" s="40"/>
      <c r="M266" s="8"/>
      <c r="N266" s="157"/>
      <c r="O266" s="22"/>
      <c r="P266" s="157"/>
      <c r="Q266" s="22"/>
      <c r="R266" s="157"/>
      <c r="S266" s="22"/>
      <c r="T266" s="157"/>
      <c r="U266" s="22"/>
      <c r="V266" s="157"/>
      <c r="W266" s="22"/>
      <c r="X266" s="157"/>
      <c r="Y266" s="22"/>
      <c r="Z266" s="157"/>
      <c r="AA266" s="22"/>
      <c r="AB266" s="40">
        <v>3</v>
      </c>
      <c r="AC266" s="8">
        <f>ROUND(AB266*$AM$3/60,2)</f>
        <v>0.95</v>
      </c>
      <c r="AD266" s="40"/>
      <c r="AE266" s="8"/>
      <c r="AF266" s="157"/>
      <c r="AG266" s="22"/>
      <c r="AH266" s="40">
        <v>2.7549999999999999</v>
      </c>
      <c r="AI266" s="8">
        <f t="shared" si="67"/>
        <v>0.87</v>
      </c>
      <c r="AJ266" s="157">
        <f t="shared" si="64"/>
        <v>33.608000000000004</v>
      </c>
      <c r="AK266" s="9">
        <f t="shared" si="65"/>
        <v>10.639999999999999</v>
      </c>
      <c r="AL266" s="22"/>
      <c r="AM266" s="13"/>
    </row>
    <row r="267" spans="1:39" s="16" customFormat="1" ht="13.5" customHeight="1" x14ac:dyDescent="0.15">
      <c r="A267" s="10">
        <v>271</v>
      </c>
      <c r="B267" s="10" t="s">
        <v>813</v>
      </c>
      <c r="C267" s="70" t="s">
        <v>814</v>
      </c>
      <c r="D267" s="157"/>
      <c r="E267" s="9"/>
      <c r="F267" s="157">
        <v>1.4295077438932982</v>
      </c>
      <c r="G267" s="9">
        <f t="shared" si="68"/>
        <v>0.45</v>
      </c>
      <c r="H267" s="157">
        <v>14.49929283091776</v>
      </c>
      <c r="I267" s="9">
        <f>ROUND(H267*$AM$3/60,2)</f>
        <v>4.59</v>
      </c>
      <c r="J267" s="157"/>
      <c r="K267" s="9"/>
      <c r="L267" s="157"/>
      <c r="M267" s="9"/>
      <c r="N267" s="157"/>
      <c r="O267" s="9"/>
      <c r="P267" s="157"/>
      <c r="Q267" s="9"/>
      <c r="R267" s="157"/>
      <c r="S267" s="9"/>
      <c r="T267" s="157"/>
      <c r="U267" s="9"/>
      <c r="V267" s="157"/>
      <c r="W267" s="9"/>
      <c r="X267" s="157"/>
      <c r="Y267" s="9"/>
      <c r="Z267" s="157"/>
      <c r="AA267" s="9"/>
      <c r="AB267" s="157"/>
      <c r="AC267" s="9"/>
      <c r="AD267" s="157"/>
      <c r="AE267" s="9"/>
      <c r="AF267" s="157"/>
      <c r="AG267" s="9"/>
      <c r="AH267" s="157">
        <v>1.940046223855185</v>
      </c>
      <c r="AI267" s="9">
        <f t="shared" si="67"/>
        <v>0.61</v>
      </c>
      <c r="AJ267" s="157">
        <f t="shared" si="64"/>
        <v>17.868846798666244</v>
      </c>
      <c r="AK267" s="9">
        <f t="shared" si="65"/>
        <v>5.65</v>
      </c>
      <c r="AL267" s="9"/>
      <c r="AM267" s="17"/>
    </row>
    <row r="268" spans="1:39" s="16" customFormat="1" ht="13.5" customHeight="1" x14ac:dyDescent="0.15">
      <c r="A268" s="10">
        <v>272</v>
      </c>
      <c r="B268" s="7" t="s">
        <v>1060</v>
      </c>
      <c r="C268" s="79" t="s">
        <v>4856</v>
      </c>
      <c r="D268" s="40"/>
      <c r="E268" s="8"/>
      <c r="F268" s="40">
        <v>1.58</v>
      </c>
      <c r="G268" s="8">
        <f t="shared" si="68"/>
        <v>0.5</v>
      </c>
      <c r="H268" s="40">
        <v>16.186272523246441</v>
      </c>
      <c r="I268" s="8">
        <f>ROUND(H268*$AM$3/60,2)</f>
        <v>5.13</v>
      </c>
      <c r="J268" s="40"/>
      <c r="K268" s="8"/>
      <c r="L268" s="40"/>
      <c r="M268" s="8"/>
      <c r="N268" s="157"/>
      <c r="O268" s="22"/>
      <c r="P268" s="157"/>
      <c r="Q268" s="22"/>
      <c r="R268" s="157"/>
      <c r="S268" s="22"/>
      <c r="T268" s="157"/>
      <c r="U268" s="22"/>
      <c r="V268" s="157"/>
      <c r="W268" s="22"/>
      <c r="X268" s="157"/>
      <c r="Y268" s="22"/>
      <c r="Z268" s="157"/>
      <c r="AA268" s="22"/>
      <c r="AB268" s="40">
        <v>3</v>
      </c>
      <c r="AC268" s="8">
        <f>ROUND(AB268*$AM$3/60,2)</f>
        <v>0.95</v>
      </c>
      <c r="AD268" s="40"/>
      <c r="AE268" s="8"/>
      <c r="AF268" s="157"/>
      <c r="AG268" s="22"/>
      <c r="AH268" s="40">
        <v>2.7549999999999999</v>
      </c>
      <c r="AI268" s="8">
        <f t="shared" si="67"/>
        <v>0.87</v>
      </c>
      <c r="AJ268" s="157">
        <f t="shared" si="64"/>
        <v>23.521272523246441</v>
      </c>
      <c r="AK268" s="9">
        <f t="shared" si="65"/>
        <v>7.45</v>
      </c>
      <c r="AL268" s="22"/>
      <c r="AM268" s="17"/>
    </row>
    <row r="269" spans="1:39" s="16" customFormat="1" ht="13.5" customHeight="1" x14ac:dyDescent="0.15">
      <c r="A269" s="10">
        <v>273</v>
      </c>
      <c r="B269" s="10" t="s">
        <v>815</v>
      </c>
      <c r="C269" s="70" t="s">
        <v>5179</v>
      </c>
      <c r="D269" s="157"/>
      <c r="E269" s="9"/>
      <c r="F269" s="157">
        <v>1.8444624328668511</v>
      </c>
      <c r="G269" s="9">
        <f t="shared" si="68"/>
        <v>0.57999999999999996</v>
      </c>
      <c r="H269" s="157"/>
      <c r="I269" s="9"/>
      <c r="J269" s="157"/>
      <c r="K269" s="9"/>
      <c r="L269" s="157"/>
      <c r="M269" s="9"/>
      <c r="N269" s="157"/>
      <c r="O269" s="9"/>
      <c r="P269" s="157">
        <v>8.5635755811675089</v>
      </c>
      <c r="Q269" s="9">
        <f>ROUND(P269*$AM$3/60,2)</f>
        <v>2.71</v>
      </c>
      <c r="R269" s="157"/>
      <c r="S269" s="9"/>
      <c r="T269" s="157">
        <v>15.809677996001581</v>
      </c>
      <c r="U269" s="9">
        <f>ROUND(T269*$AM$3/60,2)</f>
        <v>5.01</v>
      </c>
      <c r="V269" s="157"/>
      <c r="W269" s="9"/>
      <c r="X269" s="157"/>
      <c r="Y269" s="9"/>
      <c r="Z269" s="157"/>
      <c r="AA269" s="9"/>
      <c r="AB269" s="157">
        <v>2.0552581394802001</v>
      </c>
      <c r="AC269" s="9">
        <f>ROUND(AB269*$AM$3/60,2)</f>
        <v>0.65</v>
      </c>
      <c r="AD269" s="157"/>
      <c r="AE269" s="9"/>
      <c r="AF269" s="157">
        <v>2.0552581394802001</v>
      </c>
      <c r="AG269" s="9">
        <f>ROUND(AF269*$AM$3/60,2)</f>
        <v>0.65</v>
      </c>
      <c r="AH269" s="157">
        <v>2.7403441859736</v>
      </c>
      <c r="AI269" s="9">
        <f t="shared" si="67"/>
        <v>0.87</v>
      </c>
      <c r="AJ269" s="157">
        <f t="shared" si="64"/>
        <v>33.068576474969944</v>
      </c>
      <c r="AK269" s="9">
        <f t="shared" si="65"/>
        <v>10.47</v>
      </c>
      <c r="AL269" s="9"/>
      <c r="AM269" s="13"/>
    </row>
    <row r="270" spans="1:39" s="16" customFormat="1" ht="13.5" customHeight="1" x14ac:dyDescent="0.15">
      <c r="A270" s="10">
        <v>274</v>
      </c>
      <c r="B270" s="7" t="s">
        <v>1061</v>
      </c>
      <c r="C270" s="79" t="s">
        <v>1062</v>
      </c>
      <c r="D270" s="40"/>
      <c r="E270" s="8"/>
      <c r="F270" s="40">
        <v>1.58</v>
      </c>
      <c r="G270" s="8">
        <f t="shared" si="68"/>
        <v>0.5</v>
      </c>
      <c r="H270" s="40">
        <v>13.115</v>
      </c>
      <c r="I270" s="8">
        <f>ROUND(H270*$AM$3/60,2)</f>
        <v>4.1500000000000004</v>
      </c>
      <c r="J270" s="40"/>
      <c r="K270" s="8"/>
      <c r="L270" s="40"/>
      <c r="M270" s="8"/>
      <c r="N270" s="157"/>
      <c r="O270" s="22"/>
      <c r="P270" s="157"/>
      <c r="Q270" s="22"/>
      <c r="R270" s="157"/>
      <c r="S270" s="22"/>
      <c r="T270" s="157"/>
      <c r="U270" s="22"/>
      <c r="V270" s="157"/>
      <c r="W270" s="22"/>
      <c r="X270" s="157"/>
      <c r="Y270" s="22"/>
      <c r="Z270" s="157"/>
      <c r="AA270" s="22"/>
      <c r="AB270" s="157">
        <v>1.5</v>
      </c>
      <c r="AC270" s="9">
        <f>ROUND(AB270*$AM$3/60,2)</f>
        <v>0.48</v>
      </c>
      <c r="AD270" s="40"/>
      <c r="AE270" s="8"/>
      <c r="AF270" s="157"/>
      <c r="AG270" s="22"/>
      <c r="AH270" s="157">
        <v>2.5</v>
      </c>
      <c r="AI270" s="9">
        <f t="shared" si="67"/>
        <v>0.79</v>
      </c>
      <c r="AJ270" s="157">
        <f t="shared" si="64"/>
        <v>18.695</v>
      </c>
      <c r="AK270" s="9">
        <f t="shared" si="65"/>
        <v>5.9200000000000008</v>
      </c>
      <c r="AL270" s="22"/>
      <c r="AM270" s="13"/>
    </row>
    <row r="271" spans="1:39" s="16" customFormat="1" ht="13.5" customHeight="1" x14ac:dyDescent="0.15">
      <c r="A271" s="10">
        <v>275</v>
      </c>
      <c r="B271" s="10" t="s">
        <v>816</v>
      </c>
      <c r="C271" s="70" t="s">
        <v>817</v>
      </c>
      <c r="D271" s="157"/>
      <c r="E271" s="9"/>
      <c r="F271" s="157">
        <v>4.5</v>
      </c>
      <c r="G271" s="9">
        <f t="shared" si="68"/>
        <v>1.43</v>
      </c>
      <c r="H271" s="157">
        <v>30</v>
      </c>
      <c r="I271" s="9">
        <f>ROUND(H271*$AM$3/60,2)</f>
        <v>9.5</v>
      </c>
      <c r="J271" s="157"/>
      <c r="K271" s="9"/>
      <c r="L271" s="157"/>
      <c r="M271" s="9"/>
      <c r="N271" s="157"/>
      <c r="O271" s="9"/>
      <c r="P271" s="157"/>
      <c r="Q271" s="9"/>
      <c r="R271" s="157"/>
      <c r="S271" s="9"/>
      <c r="T271" s="157"/>
      <c r="U271" s="9"/>
      <c r="V271" s="157"/>
      <c r="W271" s="9"/>
      <c r="X271" s="157"/>
      <c r="Y271" s="9"/>
      <c r="Z271" s="157"/>
      <c r="AA271" s="9"/>
      <c r="AB271" s="157">
        <v>3.5</v>
      </c>
      <c r="AC271" s="9">
        <f>ROUND(AB271*$AM$3/60,2)</f>
        <v>1.1100000000000001</v>
      </c>
      <c r="AD271" s="157"/>
      <c r="AE271" s="9"/>
      <c r="AF271" s="157">
        <v>3.5</v>
      </c>
      <c r="AG271" s="9">
        <f>ROUND(AF271*$AM$3/60,2)</f>
        <v>1.1100000000000001</v>
      </c>
      <c r="AH271" s="157">
        <v>4</v>
      </c>
      <c r="AI271" s="9">
        <f t="shared" si="67"/>
        <v>1.27</v>
      </c>
      <c r="AJ271" s="157">
        <f t="shared" si="64"/>
        <v>45.5</v>
      </c>
      <c r="AK271" s="9">
        <f t="shared" si="65"/>
        <v>14.419999999999998</v>
      </c>
      <c r="AL271" s="9"/>
      <c r="AM271" s="17"/>
    </row>
    <row r="272" spans="1:39" s="16" customFormat="1" ht="13.5" customHeight="1" x14ac:dyDescent="0.15">
      <c r="A272" s="10">
        <v>276</v>
      </c>
      <c r="B272" s="7" t="s">
        <v>1063</v>
      </c>
      <c r="C272" s="79" t="s">
        <v>1064</v>
      </c>
      <c r="D272" s="40"/>
      <c r="E272" s="8"/>
      <c r="F272" s="40"/>
      <c r="G272" s="8"/>
      <c r="H272" s="40"/>
      <c r="I272" s="8"/>
      <c r="J272" s="40"/>
      <c r="K272" s="8"/>
      <c r="L272" s="40"/>
      <c r="M272" s="40"/>
      <c r="N272" s="157"/>
      <c r="O272" s="22"/>
      <c r="P272" s="157"/>
      <c r="Q272" s="22"/>
      <c r="R272" s="157"/>
      <c r="S272" s="22"/>
      <c r="T272" s="157"/>
      <c r="U272" s="22"/>
      <c r="V272" s="157"/>
      <c r="W272" s="22"/>
      <c r="X272" s="157"/>
      <c r="Y272" s="22"/>
      <c r="Z272" s="157"/>
      <c r="AA272" s="22"/>
      <c r="AB272" s="157"/>
      <c r="AC272" s="22"/>
      <c r="AD272" s="40"/>
      <c r="AE272" s="40"/>
      <c r="AF272" s="157"/>
      <c r="AG272" s="22"/>
      <c r="AH272" s="157">
        <v>3.5</v>
      </c>
      <c r="AI272" s="9">
        <f t="shared" si="67"/>
        <v>1.1100000000000001</v>
      </c>
      <c r="AJ272" s="157">
        <f t="shared" si="64"/>
        <v>3.5</v>
      </c>
      <c r="AK272" s="9">
        <f t="shared" si="65"/>
        <v>1.1100000000000001</v>
      </c>
      <c r="AL272" s="22"/>
      <c r="AM272" s="17"/>
    </row>
    <row r="273" spans="1:39" s="16" customFormat="1" ht="13.5" customHeight="1" x14ac:dyDescent="0.15">
      <c r="A273" s="10">
        <v>277</v>
      </c>
      <c r="B273" s="10" t="s">
        <v>818</v>
      </c>
      <c r="C273" s="70" t="s">
        <v>5180</v>
      </c>
      <c r="D273" s="157"/>
      <c r="E273" s="9"/>
      <c r="F273" s="157"/>
      <c r="G273" s="9"/>
      <c r="H273" s="157">
        <v>4.9000000000000004</v>
      </c>
      <c r="I273" s="9">
        <f t="shared" ref="I273:I278" si="69">ROUND(H273*$AM$3/60,2)</f>
        <v>1.55</v>
      </c>
      <c r="J273" s="157"/>
      <c r="K273" s="9"/>
      <c r="L273" s="157"/>
      <c r="M273" s="9"/>
      <c r="N273" s="157"/>
      <c r="O273" s="9"/>
      <c r="P273" s="157"/>
      <c r="Q273" s="9"/>
      <c r="R273" s="157"/>
      <c r="S273" s="9"/>
      <c r="T273" s="157"/>
      <c r="U273" s="9"/>
      <c r="V273" s="157"/>
      <c r="W273" s="9"/>
      <c r="X273" s="157"/>
      <c r="Y273" s="9"/>
      <c r="Z273" s="157"/>
      <c r="AA273" s="9"/>
      <c r="AB273" s="157">
        <v>2</v>
      </c>
      <c r="AC273" s="9">
        <f t="shared" ref="AC273:AC278" si="70">ROUND(AB273*$AM$3/60,2)</f>
        <v>0.63</v>
      </c>
      <c r="AD273" s="157"/>
      <c r="AE273" s="9"/>
      <c r="AF273" s="157"/>
      <c r="AG273" s="9"/>
      <c r="AH273" s="157">
        <v>3</v>
      </c>
      <c r="AI273" s="9">
        <f t="shared" si="67"/>
        <v>0.95</v>
      </c>
      <c r="AJ273" s="157">
        <f t="shared" si="64"/>
        <v>9.9</v>
      </c>
      <c r="AK273" s="9">
        <f t="shared" si="65"/>
        <v>3.13</v>
      </c>
      <c r="AL273" s="9"/>
      <c r="AM273" s="17"/>
    </row>
    <row r="274" spans="1:39" s="16" customFormat="1" ht="13.5" customHeight="1" x14ac:dyDescent="0.15">
      <c r="A274" s="10">
        <v>278</v>
      </c>
      <c r="B274" s="7" t="s">
        <v>1065</v>
      </c>
      <c r="C274" s="79" t="s">
        <v>4857</v>
      </c>
      <c r="D274" s="40"/>
      <c r="E274" s="8"/>
      <c r="F274" s="40">
        <v>1.58</v>
      </c>
      <c r="G274" s="8">
        <f>ROUND(F274*$AM$3/60,2)</f>
        <v>0.5</v>
      </c>
      <c r="H274" s="40">
        <v>6.02</v>
      </c>
      <c r="I274" s="8">
        <f t="shared" si="69"/>
        <v>1.91</v>
      </c>
      <c r="J274" s="40"/>
      <c r="K274" s="8"/>
      <c r="L274" s="40"/>
      <c r="M274" s="8"/>
      <c r="N274" s="157"/>
      <c r="O274" s="22"/>
      <c r="P274" s="157"/>
      <c r="Q274" s="22"/>
      <c r="R274" s="157"/>
      <c r="S274" s="22"/>
      <c r="T274" s="157"/>
      <c r="U274" s="22"/>
      <c r="V274" s="157"/>
      <c r="W274" s="22"/>
      <c r="X274" s="157"/>
      <c r="Y274" s="22"/>
      <c r="Z274" s="157"/>
      <c r="AA274" s="22"/>
      <c r="AB274" s="157">
        <v>1.5</v>
      </c>
      <c r="AC274" s="9">
        <f t="shared" si="70"/>
        <v>0.48</v>
      </c>
      <c r="AD274" s="40"/>
      <c r="AE274" s="8"/>
      <c r="AF274" s="157"/>
      <c r="AG274" s="22"/>
      <c r="AH274" s="157">
        <v>2.5</v>
      </c>
      <c r="AI274" s="9">
        <f t="shared" si="67"/>
        <v>0.79</v>
      </c>
      <c r="AJ274" s="157">
        <f t="shared" si="64"/>
        <v>11.6</v>
      </c>
      <c r="AK274" s="9">
        <f t="shared" si="65"/>
        <v>3.68</v>
      </c>
      <c r="AL274" s="22"/>
      <c r="AM274" s="13"/>
    </row>
    <row r="275" spans="1:39" s="16" customFormat="1" ht="13.5" customHeight="1" x14ac:dyDescent="0.15">
      <c r="A275" s="10">
        <v>279</v>
      </c>
      <c r="B275" s="10" t="s">
        <v>819</v>
      </c>
      <c r="C275" s="70" t="s">
        <v>820</v>
      </c>
      <c r="D275" s="40"/>
      <c r="E275" s="8"/>
      <c r="F275" s="40">
        <v>5.5</v>
      </c>
      <c r="G275" s="8">
        <f>ROUND(F275*$AM$3/60,2)</f>
        <v>1.74</v>
      </c>
      <c r="H275" s="40">
        <v>30</v>
      </c>
      <c r="I275" s="9">
        <f t="shared" si="69"/>
        <v>9.5</v>
      </c>
      <c r="J275" s="40"/>
      <c r="K275" s="8"/>
      <c r="L275" s="40"/>
      <c r="M275" s="8"/>
      <c r="N275" s="157"/>
      <c r="O275" s="22"/>
      <c r="P275" s="157"/>
      <c r="Q275" s="22"/>
      <c r="R275" s="157"/>
      <c r="S275" s="22"/>
      <c r="T275" s="157"/>
      <c r="U275" s="22"/>
      <c r="V275" s="157"/>
      <c r="W275" s="22"/>
      <c r="X275" s="157"/>
      <c r="Y275" s="22"/>
      <c r="Z275" s="157"/>
      <c r="AA275" s="22"/>
      <c r="AB275" s="157">
        <v>3.5</v>
      </c>
      <c r="AC275" s="9">
        <f t="shared" si="70"/>
        <v>1.1100000000000001</v>
      </c>
      <c r="AD275" s="40"/>
      <c r="AE275" s="8"/>
      <c r="AF275" s="160"/>
      <c r="AG275" s="9"/>
      <c r="AH275" s="157">
        <v>3.5</v>
      </c>
      <c r="AI275" s="9">
        <f t="shared" si="67"/>
        <v>1.1100000000000001</v>
      </c>
      <c r="AJ275" s="157">
        <f t="shared" si="64"/>
        <v>42.5</v>
      </c>
      <c r="AK275" s="9">
        <f t="shared" si="65"/>
        <v>13.459999999999999</v>
      </c>
      <c r="AL275" s="9"/>
      <c r="AM275" s="18"/>
    </row>
    <row r="276" spans="1:39" s="16" customFormat="1" ht="13.5" customHeight="1" x14ac:dyDescent="0.15">
      <c r="A276" s="10">
        <v>280</v>
      </c>
      <c r="B276" s="7" t="s">
        <v>1066</v>
      </c>
      <c r="C276" s="79" t="s">
        <v>4858</v>
      </c>
      <c r="D276" s="40"/>
      <c r="E276" s="8"/>
      <c r="F276" s="40">
        <v>1.58</v>
      </c>
      <c r="G276" s="8">
        <f>ROUND(F276*$AM$3/60,2)</f>
        <v>0.5</v>
      </c>
      <c r="H276" s="40">
        <v>16.186272523246441</v>
      </c>
      <c r="I276" s="8">
        <f t="shared" si="69"/>
        <v>5.13</v>
      </c>
      <c r="J276" s="40"/>
      <c r="K276" s="8"/>
      <c r="L276" s="40"/>
      <c r="M276" s="8"/>
      <c r="N276" s="157"/>
      <c r="O276" s="22"/>
      <c r="P276" s="157"/>
      <c r="Q276" s="22"/>
      <c r="R276" s="157"/>
      <c r="S276" s="22"/>
      <c r="T276" s="157"/>
      <c r="U276" s="22"/>
      <c r="V276" s="157"/>
      <c r="W276" s="22"/>
      <c r="X276" s="157"/>
      <c r="Y276" s="22"/>
      <c r="Z276" s="157"/>
      <c r="AA276" s="22"/>
      <c r="AB276" s="40">
        <v>3</v>
      </c>
      <c r="AC276" s="8">
        <f t="shared" si="70"/>
        <v>0.95</v>
      </c>
      <c r="AD276" s="40"/>
      <c r="AE276" s="8"/>
      <c r="AF276" s="157"/>
      <c r="AG276" s="22"/>
      <c r="AH276" s="40">
        <v>2.7549999999999999</v>
      </c>
      <c r="AI276" s="8">
        <f t="shared" si="67"/>
        <v>0.87</v>
      </c>
      <c r="AJ276" s="157">
        <f t="shared" si="64"/>
        <v>23.521272523246441</v>
      </c>
      <c r="AK276" s="9">
        <f t="shared" si="65"/>
        <v>7.45</v>
      </c>
      <c r="AL276" s="22"/>
      <c r="AM276" s="17"/>
    </row>
    <row r="277" spans="1:39" s="16" customFormat="1" ht="13.5" customHeight="1" x14ac:dyDescent="0.15">
      <c r="A277" s="10">
        <v>281</v>
      </c>
      <c r="B277" s="10" t="s">
        <v>821</v>
      </c>
      <c r="C277" s="70" t="s">
        <v>5181</v>
      </c>
      <c r="D277" s="157"/>
      <c r="E277" s="9"/>
      <c r="F277" s="157"/>
      <c r="G277" s="9"/>
      <c r="H277" s="157">
        <v>5.0293785051375277</v>
      </c>
      <c r="I277" s="9">
        <f t="shared" si="69"/>
        <v>1.59</v>
      </c>
      <c r="J277" s="157"/>
      <c r="K277" s="9"/>
      <c r="L277" s="157"/>
      <c r="M277" s="9"/>
      <c r="N277" s="157"/>
      <c r="O277" s="9"/>
      <c r="P277" s="157"/>
      <c r="Q277" s="9"/>
      <c r="R277" s="157"/>
      <c r="S277" s="9"/>
      <c r="T277" s="157"/>
      <c r="U277" s="9"/>
      <c r="V277" s="157"/>
      <c r="W277" s="9"/>
      <c r="X277" s="157"/>
      <c r="Y277" s="9"/>
      <c r="Z277" s="157"/>
      <c r="AA277" s="9"/>
      <c r="AB277" s="157">
        <v>1.4824859794498899</v>
      </c>
      <c r="AC277" s="9">
        <f t="shared" si="70"/>
        <v>0.47</v>
      </c>
      <c r="AD277" s="157"/>
      <c r="AE277" s="9"/>
      <c r="AF277" s="157"/>
      <c r="AG277" s="9"/>
      <c r="AH277" s="157">
        <v>2.2237289691748301</v>
      </c>
      <c r="AI277" s="9">
        <f t="shared" si="67"/>
        <v>0.7</v>
      </c>
      <c r="AJ277" s="157">
        <f t="shared" si="64"/>
        <v>8.7355934537622471</v>
      </c>
      <c r="AK277" s="9">
        <f t="shared" si="65"/>
        <v>2.76</v>
      </c>
      <c r="AL277" s="9"/>
      <c r="AM277" s="17"/>
    </row>
    <row r="278" spans="1:39" s="16" customFormat="1" ht="13.5" customHeight="1" x14ac:dyDescent="0.15">
      <c r="A278" s="10">
        <v>282</v>
      </c>
      <c r="B278" s="7" t="s">
        <v>1067</v>
      </c>
      <c r="C278" s="79" t="s">
        <v>4859</v>
      </c>
      <c r="D278" s="40"/>
      <c r="E278" s="8"/>
      <c r="F278" s="40">
        <v>1.41</v>
      </c>
      <c r="G278" s="8">
        <f>ROUND(F278*$AM$3/60,2)</f>
        <v>0.45</v>
      </c>
      <c r="H278" s="40">
        <v>4.7729999999999997</v>
      </c>
      <c r="I278" s="8">
        <f t="shared" si="69"/>
        <v>1.51</v>
      </c>
      <c r="J278" s="40"/>
      <c r="K278" s="8"/>
      <c r="L278" s="40"/>
      <c r="M278" s="8"/>
      <c r="N278" s="157"/>
      <c r="O278" s="22"/>
      <c r="P278" s="157"/>
      <c r="Q278" s="22"/>
      <c r="R278" s="157"/>
      <c r="S278" s="22"/>
      <c r="T278" s="157"/>
      <c r="U278" s="22"/>
      <c r="V278" s="157"/>
      <c r="W278" s="22"/>
      <c r="X278" s="157"/>
      <c r="Y278" s="22"/>
      <c r="Z278" s="157"/>
      <c r="AA278" s="22"/>
      <c r="AB278" s="40">
        <v>3</v>
      </c>
      <c r="AC278" s="8">
        <f t="shared" si="70"/>
        <v>0.95</v>
      </c>
      <c r="AD278" s="40"/>
      <c r="AE278" s="8"/>
      <c r="AF278" s="157"/>
      <c r="AG278" s="22"/>
      <c r="AH278" s="40">
        <v>1.4724999999999999</v>
      </c>
      <c r="AI278" s="8">
        <f t="shared" si="67"/>
        <v>0.47</v>
      </c>
      <c r="AJ278" s="157">
        <f t="shared" si="64"/>
        <v>10.6555</v>
      </c>
      <c r="AK278" s="9">
        <f t="shared" si="65"/>
        <v>3.38</v>
      </c>
      <c r="AL278" s="22"/>
      <c r="AM278" s="17"/>
    </row>
    <row r="279" spans="1:39" s="16" customFormat="1" ht="13.5" customHeight="1" x14ac:dyDescent="0.15">
      <c r="A279" s="10">
        <v>283</v>
      </c>
      <c r="B279" s="10" t="s">
        <v>822</v>
      </c>
      <c r="C279" s="70" t="s">
        <v>5182</v>
      </c>
      <c r="D279" s="157"/>
      <c r="E279" s="9"/>
      <c r="F279" s="157">
        <v>2.5649999999999999</v>
      </c>
      <c r="G279" s="9">
        <f>ROUND(F279*$AM$3/60,2)</f>
        <v>0.81</v>
      </c>
      <c r="H279" s="157"/>
      <c r="I279" s="9"/>
      <c r="J279" s="157"/>
      <c r="K279" s="9"/>
      <c r="L279" s="157"/>
      <c r="M279" s="9"/>
      <c r="N279" s="157"/>
      <c r="O279" s="9"/>
      <c r="P279" s="157">
        <v>8.2350000000000012</v>
      </c>
      <c r="Q279" s="9">
        <f>ROUND(P279*$AM$3/60,2)</f>
        <v>2.61</v>
      </c>
      <c r="R279" s="157"/>
      <c r="S279" s="9"/>
      <c r="T279" s="157">
        <v>14.22</v>
      </c>
      <c r="U279" s="9">
        <f>ROUND(T279*$AM$3/60,2)</f>
        <v>4.5</v>
      </c>
      <c r="V279" s="157"/>
      <c r="W279" s="9"/>
      <c r="X279" s="157"/>
      <c r="Y279" s="9"/>
      <c r="Z279" s="157"/>
      <c r="AA279" s="9"/>
      <c r="AB279" s="157"/>
      <c r="AC279" s="9"/>
      <c r="AD279" s="157"/>
      <c r="AE279" s="9"/>
      <c r="AF279" s="157"/>
      <c r="AG279" s="9"/>
      <c r="AH279" s="157">
        <v>2.681250000000003</v>
      </c>
      <c r="AI279" s="9">
        <f t="shared" si="67"/>
        <v>0.85</v>
      </c>
      <c r="AJ279" s="157">
        <f t="shared" si="64"/>
        <v>27.701250000000005</v>
      </c>
      <c r="AK279" s="9">
        <f t="shared" si="65"/>
        <v>8.77</v>
      </c>
      <c r="AL279" s="9"/>
      <c r="AM279" s="17"/>
    </row>
    <row r="280" spans="1:39" s="16" customFormat="1" ht="13.5" customHeight="1" x14ac:dyDescent="0.15">
      <c r="A280" s="10">
        <v>284</v>
      </c>
      <c r="B280" s="10" t="s">
        <v>823</v>
      </c>
      <c r="C280" s="70" t="s">
        <v>5183</v>
      </c>
      <c r="D280" s="157"/>
      <c r="E280" s="9"/>
      <c r="F280" s="157">
        <v>1.7103534956794981</v>
      </c>
      <c r="G280" s="9">
        <f>ROUND(F280*$AM$3/60,2)</f>
        <v>0.54</v>
      </c>
      <c r="H280" s="157"/>
      <c r="I280" s="9"/>
      <c r="J280" s="157"/>
      <c r="K280" s="9"/>
      <c r="L280" s="157"/>
      <c r="M280" s="9"/>
      <c r="N280" s="157">
        <v>4.0315475255302449</v>
      </c>
      <c r="O280" s="9">
        <f>ROUND(N280*$AM$3/60,2)</f>
        <v>1.28</v>
      </c>
      <c r="P280" s="157">
        <v>6.719245875883737</v>
      </c>
      <c r="Q280" s="9">
        <f>ROUND(P280*$AM$3/60,2)</f>
        <v>2.13</v>
      </c>
      <c r="R280" s="157"/>
      <c r="S280" s="9"/>
      <c r="T280" s="157">
        <v>11.972474469756451</v>
      </c>
      <c r="U280" s="9">
        <f>ROUND(T280*$AM$3/60,2)</f>
        <v>3.79</v>
      </c>
      <c r="V280" s="157"/>
      <c r="W280" s="9"/>
      <c r="X280" s="157"/>
      <c r="Y280" s="9"/>
      <c r="Z280" s="157"/>
      <c r="AA280" s="9"/>
      <c r="AB280" s="157"/>
      <c r="AC280" s="9"/>
      <c r="AD280" s="157"/>
      <c r="AE280" s="9"/>
      <c r="AF280" s="157"/>
      <c r="AG280" s="9"/>
      <c r="AH280" s="157">
        <v>2.3211940298507461</v>
      </c>
      <c r="AI280" s="9">
        <f t="shared" si="67"/>
        <v>0.74</v>
      </c>
      <c r="AJ280" s="157">
        <f t="shared" si="64"/>
        <v>26.754815396700678</v>
      </c>
      <c r="AK280" s="9">
        <f t="shared" si="65"/>
        <v>8.48</v>
      </c>
      <c r="AL280" s="9"/>
      <c r="AM280" s="17"/>
    </row>
    <row r="281" spans="1:39" s="16" customFormat="1" ht="13.5" customHeight="1" x14ac:dyDescent="0.15">
      <c r="A281" s="10">
        <v>285</v>
      </c>
      <c r="B281" s="7" t="s">
        <v>1070</v>
      </c>
      <c r="C281" s="79" t="s">
        <v>4860</v>
      </c>
      <c r="D281" s="40"/>
      <c r="E281" s="8"/>
      <c r="F281" s="40">
        <v>1.41</v>
      </c>
      <c r="G281" s="8">
        <f>ROUND(F281*$AM$3/60,2)</f>
        <v>0.45</v>
      </c>
      <c r="H281" s="40">
        <v>14.379199999999999</v>
      </c>
      <c r="I281" s="8">
        <f>ROUND(H281*$AM$3/60,2)</f>
        <v>4.55</v>
      </c>
      <c r="J281" s="40"/>
      <c r="K281" s="8"/>
      <c r="L281" s="40"/>
      <c r="M281" s="8"/>
      <c r="N281" s="157"/>
      <c r="O281" s="22"/>
      <c r="P281" s="157"/>
      <c r="Q281" s="22"/>
      <c r="R281" s="157"/>
      <c r="S281" s="22"/>
      <c r="T281" s="157"/>
      <c r="U281" s="22"/>
      <c r="V281" s="157"/>
      <c r="W281" s="22"/>
      <c r="X281" s="157"/>
      <c r="Y281" s="22"/>
      <c r="Z281" s="157"/>
      <c r="AA281" s="22"/>
      <c r="AB281" s="40">
        <v>3</v>
      </c>
      <c r="AC281" s="8">
        <f>ROUND(AB281*$AM$3/60,2)</f>
        <v>0.95</v>
      </c>
      <c r="AD281" s="40"/>
      <c r="AE281" s="8"/>
      <c r="AF281" s="157"/>
      <c r="AG281" s="22"/>
      <c r="AH281" s="40">
        <v>3</v>
      </c>
      <c r="AI281" s="8">
        <f t="shared" si="67"/>
        <v>0.95</v>
      </c>
      <c r="AJ281" s="157">
        <f t="shared" si="64"/>
        <v>21.789200000000001</v>
      </c>
      <c r="AK281" s="9">
        <f t="shared" si="65"/>
        <v>6.9</v>
      </c>
      <c r="AL281" s="22"/>
      <c r="AM281" s="13"/>
    </row>
    <row r="282" spans="1:39" s="16" customFormat="1" ht="13.5" customHeight="1" x14ac:dyDescent="0.15">
      <c r="A282" s="10">
        <v>286</v>
      </c>
      <c r="B282" s="10" t="s">
        <v>824</v>
      </c>
      <c r="C282" s="70" t="s">
        <v>4837</v>
      </c>
      <c r="D282" s="157"/>
      <c r="E282" s="9"/>
      <c r="F282" s="157"/>
      <c r="G282" s="9"/>
      <c r="H282" s="157">
        <v>14.011198900021807</v>
      </c>
      <c r="I282" s="9">
        <f>ROUND(H282*$AM$3/60,2)</f>
        <v>4.4400000000000004</v>
      </c>
      <c r="J282" s="157"/>
      <c r="K282" s="9"/>
      <c r="L282" s="157"/>
      <c r="M282" s="9"/>
      <c r="N282" s="157"/>
      <c r="O282" s="9"/>
      <c r="P282" s="157"/>
      <c r="Q282" s="9"/>
      <c r="R282" s="157"/>
      <c r="S282" s="9"/>
      <c r="T282" s="157"/>
      <c r="U282" s="9"/>
      <c r="V282" s="157"/>
      <c r="W282" s="9"/>
      <c r="X282" s="157"/>
      <c r="Y282" s="9"/>
      <c r="Z282" s="157"/>
      <c r="AA282" s="9"/>
      <c r="AB282" s="157">
        <v>2.4670993873597</v>
      </c>
      <c r="AC282" s="9">
        <f>ROUND(AB282*$AM$3/60,2)</f>
        <v>0.78</v>
      </c>
      <c r="AD282" s="157"/>
      <c r="AE282" s="9"/>
      <c r="AF282" s="157"/>
      <c r="AG282" s="9"/>
      <c r="AH282" s="157">
        <v>3.7006490810395398</v>
      </c>
      <c r="AI282" s="9">
        <f t="shared" si="67"/>
        <v>1.17</v>
      </c>
      <c r="AJ282" s="157">
        <f t="shared" si="64"/>
        <v>20.178947368421046</v>
      </c>
      <c r="AK282" s="9">
        <f t="shared" si="65"/>
        <v>6.3900000000000006</v>
      </c>
      <c r="AL282" s="9"/>
      <c r="AM282" s="17"/>
    </row>
    <row r="283" spans="1:39" s="16" customFormat="1" ht="13.5" customHeight="1" x14ac:dyDescent="0.15">
      <c r="A283" s="10">
        <v>287</v>
      </c>
      <c r="B283" s="7" t="s">
        <v>1071</v>
      </c>
      <c r="C283" s="79" t="s">
        <v>4861</v>
      </c>
      <c r="D283" s="40"/>
      <c r="E283" s="8"/>
      <c r="F283" s="40">
        <v>5.6</v>
      </c>
      <c r="G283" s="8">
        <f t="shared" ref="G283:G293" si="71">ROUND(F283*$AM$3/60,2)</f>
        <v>1.77</v>
      </c>
      <c r="H283" s="40">
        <v>13.115</v>
      </c>
      <c r="I283" s="8">
        <f>ROUND(H283*$AM$3/60,2)</f>
        <v>4.1500000000000004</v>
      </c>
      <c r="J283" s="40"/>
      <c r="K283" s="8"/>
      <c r="L283" s="40"/>
      <c r="M283" s="8"/>
      <c r="N283" s="157"/>
      <c r="O283" s="22"/>
      <c r="P283" s="157"/>
      <c r="Q283" s="22"/>
      <c r="R283" s="157"/>
      <c r="S283" s="22"/>
      <c r="T283" s="157"/>
      <c r="U283" s="22"/>
      <c r="V283" s="157"/>
      <c r="W283" s="22"/>
      <c r="X283" s="157"/>
      <c r="Y283" s="22"/>
      <c r="Z283" s="157"/>
      <c r="AA283" s="22"/>
      <c r="AB283" s="40">
        <v>3</v>
      </c>
      <c r="AC283" s="8">
        <f>ROUND(AB283*$AM$3/60,2)</f>
        <v>0.95</v>
      </c>
      <c r="AD283" s="40"/>
      <c r="AE283" s="8"/>
      <c r="AF283" s="157"/>
      <c r="AG283" s="22"/>
      <c r="AH283" s="40">
        <v>4.5</v>
      </c>
      <c r="AI283" s="8">
        <f t="shared" si="67"/>
        <v>1.43</v>
      </c>
      <c r="AJ283" s="157">
        <f t="shared" si="64"/>
        <v>26.215</v>
      </c>
      <c r="AK283" s="9">
        <f t="shared" si="65"/>
        <v>8.3000000000000007</v>
      </c>
      <c r="AL283" s="22"/>
      <c r="AM283" s="13"/>
    </row>
    <row r="284" spans="1:39" s="16" customFormat="1" ht="13.5" customHeight="1" x14ac:dyDescent="0.15">
      <c r="A284" s="10">
        <v>288</v>
      </c>
      <c r="B284" s="10" t="s">
        <v>825</v>
      </c>
      <c r="C284" s="70" t="s">
        <v>5184</v>
      </c>
      <c r="D284" s="157"/>
      <c r="E284" s="9"/>
      <c r="F284" s="157">
        <v>2.030921052631578</v>
      </c>
      <c r="G284" s="9">
        <f t="shared" si="71"/>
        <v>0.64</v>
      </c>
      <c r="H284" s="157"/>
      <c r="I284" s="9"/>
      <c r="J284" s="157"/>
      <c r="K284" s="9"/>
      <c r="L284" s="157"/>
      <c r="M284" s="9"/>
      <c r="N284" s="157"/>
      <c r="O284" s="9"/>
      <c r="P284" s="157">
        <v>7.6884868421052657</v>
      </c>
      <c r="Q284" s="9">
        <f>ROUND(P284*$AM$3/60,2)</f>
        <v>2.4300000000000002</v>
      </c>
      <c r="R284" s="157"/>
      <c r="S284" s="9"/>
      <c r="T284" s="157">
        <v>14.216447368421012</v>
      </c>
      <c r="U284" s="9">
        <f>ROUND(T284*$AM$3/60,2)</f>
        <v>4.5</v>
      </c>
      <c r="V284" s="157"/>
      <c r="W284" s="9"/>
      <c r="X284" s="157"/>
      <c r="Y284" s="9"/>
      <c r="Z284" s="157"/>
      <c r="AA284" s="9"/>
      <c r="AB284" s="157"/>
      <c r="AC284" s="9"/>
      <c r="AD284" s="157"/>
      <c r="AE284" s="9"/>
      <c r="AF284" s="157"/>
      <c r="AG284" s="9"/>
      <c r="AH284" s="157">
        <v>2.7562500000000001</v>
      </c>
      <c r="AI284" s="9">
        <f t="shared" si="67"/>
        <v>0.87</v>
      </c>
      <c r="AJ284" s="157">
        <f t="shared" si="64"/>
        <v>26.692105263157856</v>
      </c>
      <c r="AK284" s="9">
        <f t="shared" si="65"/>
        <v>8.44</v>
      </c>
      <c r="AL284" s="9"/>
      <c r="AM284" s="17"/>
    </row>
    <row r="285" spans="1:39" s="16" customFormat="1" ht="13.5" customHeight="1" x14ac:dyDescent="0.15">
      <c r="A285" s="10">
        <v>289</v>
      </c>
      <c r="B285" s="7" t="s">
        <v>1074</v>
      </c>
      <c r="C285" s="79" t="s">
        <v>4862</v>
      </c>
      <c r="D285" s="40"/>
      <c r="E285" s="8"/>
      <c r="F285" s="40">
        <v>1.58</v>
      </c>
      <c r="G285" s="8">
        <f t="shared" si="71"/>
        <v>0.5</v>
      </c>
      <c r="H285" s="40">
        <v>12.770999999999999</v>
      </c>
      <c r="I285" s="8">
        <f>ROUND(H285*$AM$3/60,2)</f>
        <v>4.04</v>
      </c>
      <c r="J285" s="40"/>
      <c r="K285" s="8"/>
      <c r="L285" s="40"/>
      <c r="M285" s="8"/>
      <c r="N285" s="157"/>
      <c r="O285" s="22"/>
      <c r="P285" s="157"/>
      <c r="Q285" s="22"/>
      <c r="R285" s="157"/>
      <c r="S285" s="22"/>
      <c r="T285" s="157"/>
      <c r="U285" s="22"/>
      <c r="V285" s="157"/>
      <c r="W285" s="22"/>
      <c r="X285" s="157"/>
      <c r="Y285" s="22"/>
      <c r="Z285" s="157"/>
      <c r="AA285" s="22"/>
      <c r="AB285" s="157">
        <v>1.5</v>
      </c>
      <c r="AC285" s="9">
        <f>ROUND(AB285*$AM$3/60,2)</f>
        <v>0.48</v>
      </c>
      <c r="AD285" s="40"/>
      <c r="AE285" s="8"/>
      <c r="AF285" s="157"/>
      <c r="AG285" s="22"/>
      <c r="AH285" s="157">
        <v>2.5</v>
      </c>
      <c r="AI285" s="9">
        <f t="shared" si="67"/>
        <v>0.79</v>
      </c>
      <c r="AJ285" s="157">
        <f t="shared" si="64"/>
        <v>18.350999999999999</v>
      </c>
      <c r="AK285" s="9">
        <f t="shared" si="65"/>
        <v>5.81</v>
      </c>
      <c r="AL285" s="22"/>
      <c r="AM285" s="13"/>
    </row>
    <row r="286" spans="1:39" s="16" customFormat="1" ht="13.5" customHeight="1" x14ac:dyDescent="0.15">
      <c r="A286" s="10">
        <v>290</v>
      </c>
      <c r="B286" s="10" t="s">
        <v>826</v>
      </c>
      <c r="C286" s="70" t="s">
        <v>827</v>
      </c>
      <c r="D286" s="157"/>
      <c r="E286" s="9"/>
      <c r="F286" s="157">
        <v>2.5649999999999999</v>
      </c>
      <c r="G286" s="9">
        <f t="shared" si="71"/>
        <v>0.81</v>
      </c>
      <c r="H286" s="157"/>
      <c r="I286" s="9"/>
      <c r="J286" s="157"/>
      <c r="K286" s="9"/>
      <c r="L286" s="157"/>
      <c r="M286" s="9"/>
      <c r="N286" s="157"/>
      <c r="O286" s="9"/>
      <c r="P286" s="157"/>
      <c r="Q286" s="9"/>
      <c r="R286" s="157"/>
      <c r="S286" s="9"/>
      <c r="T286" s="157">
        <v>14.35</v>
      </c>
      <c r="U286" s="9">
        <f>ROUND(T286*$AM$3/60,2)</f>
        <v>4.54</v>
      </c>
      <c r="V286" s="157"/>
      <c r="W286" s="9"/>
      <c r="X286" s="157">
        <v>11.62</v>
      </c>
      <c r="Y286" s="9">
        <f>ROUND(X286*$AM$3/60,2)</f>
        <v>3.68</v>
      </c>
      <c r="Z286" s="157"/>
      <c r="AA286" s="9"/>
      <c r="AB286" s="157"/>
      <c r="AC286" s="9"/>
      <c r="AD286" s="157"/>
      <c r="AE286" s="9"/>
      <c r="AF286" s="157"/>
      <c r="AG286" s="9"/>
      <c r="AH286" s="157">
        <v>3</v>
      </c>
      <c r="AI286" s="9">
        <f t="shared" si="67"/>
        <v>0.95</v>
      </c>
      <c r="AJ286" s="157">
        <f t="shared" si="64"/>
        <v>31.534999999999997</v>
      </c>
      <c r="AK286" s="9">
        <f t="shared" si="65"/>
        <v>9.9799999999999986</v>
      </c>
      <c r="AL286" s="9"/>
      <c r="AM286" s="17"/>
    </row>
    <row r="287" spans="1:39" s="16" customFormat="1" ht="13.5" customHeight="1" x14ac:dyDescent="0.15">
      <c r="A287" s="10">
        <v>291</v>
      </c>
      <c r="B287" s="7" t="s">
        <v>1075</v>
      </c>
      <c r="C287" s="79" t="s">
        <v>4863</v>
      </c>
      <c r="D287" s="40"/>
      <c r="E287" s="8"/>
      <c r="F287" s="40">
        <v>1.58</v>
      </c>
      <c r="G287" s="8">
        <f t="shared" si="71"/>
        <v>0.5</v>
      </c>
      <c r="H287" s="40">
        <v>12.770999999999999</v>
      </c>
      <c r="I287" s="8">
        <f>ROUND(H287*$AM$3/60,2)</f>
        <v>4.04</v>
      </c>
      <c r="J287" s="40"/>
      <c r="K287" s="8"/>
      <c r="L287" s="40"/>
      <c r="M287" s="8"/>
      <c r="N287" s="157"/>
      <c r="O287" s="22"/>
      <c r="P287" s="157"/>
      <c r="Q287" s="22"/>
      <c r="R287" s="157"/>
      <c r="S287" s="22"/>
      <c r="T287" s="157"/>
      <c r="U287" s="22"/>
      <c r="V287" s="157"/>
      <c r="W287" s="22"/>
      <c r="X287" s="157"/>
      <c r="Y287" s="22"/>
      <c r="Z287" s="157"/>
      <c r="AA287" s="22"/>
      <c r="AB287" s="157">
        <v>1.5</v>
      </c>
      <c r="AC287" s="9">
        <f>ROUND(AB287*$AM$3/60,2)</f>
        <v>0.48</v>
      </c>
      <c r="AD287" s="40"/>
      <c r="AE287" s="8"/>
      <c r="AF287" s="157"/>
      <c r="AG287" s="22"/>
      <c r="AH287" s="157">
        <v>2.5</v>
      </c>
      <c r="AI287" s="9">
        <f t="shared" si="67"/>
        <v>0.79</v>
      </c>
      <c r="AJ287" s="157">
        <f t="shared" si="64"/>
        <v>18.350999999999999</v>
      </c>
      <c r="AK287" s="9">
        <f t="shared" si="65"/>
        <v>5.81</v>
      </c>
      <c r="AL287" s="22"/>
      <c r="AM287" s="13"/>
    </row>
    <row r="288" spans="1:39" s="16" customFormat="1" ht="13.5" customHeight="1" x14ac:dyDescent="0.15">
      <c r="A288" s="10">
        <v>292</v>
      </c>
      <c r="B288" s="10" t="s">
        <v>828</v>
      </c>
      <c r="C288" s="70" t="s">
        <v>829</v>
      </c>
      <c r="D288" s="157"/>
      <c r="E288" s="9"/>
      <c r="F288" s="157">
        <v>2.5649999999999999</v>
      </c>
      <c r="G288" s="9">
        <f t="shared" si="71"/>
        <v>0.81</v>
      </c>
      <c r="H288" s="157"/>
      <c r="I288" s="9"/>
      <c r="J288" s="157"/>
      <c r="K288" s="9"/>
      <c r="L288" s="157"/>
      <c r="M288" s="9"/>
      <c r="N288" s="157"/>
      <c r="O288" s="9"/>
      <c r="P288" s="157">
        <v>9.1884970157352299</v>
      </c>
      <c r="Q288" s="9">
        <f>ROUND(P288*$AM$3/60,2)</f>
        <v>2.91</v>
      </c>
      <c r="R288" s="157"/>
      <c r="S288" s="9"/>
      <c r="T288" s="157">
        <v>16.079869777536633</v>
      </c>
      <c r="U288" s="9">
        <f>ROUND(T288*$AM$3/60,2)</f>
        <v>5.09</v>
      </c>
      <c r="V288" s="157"/>
      <c r="W288" s="9"/>
      <c r="X288" s="157"/>
      <c r="Y288" s="9"/>
      <c r="Z288" s="157"/>
      <c r="AA288" s="9"/>
      <c r="AB288" s="157"/>
      <c r="AC288" s="9"/>
      <c r="AD288" s="157"/>
      <c r="AE288" s="9"/>
      <c r="AF288" s="157"/>
      <c r="AG288" s="9"/>
      <c r="AH288" s="157">
        <v>3.1175257731958799</v>
      </c>
      <c r="AI288" s="9">
        <f t="shared" si="67"/>
        <v>0.99</v>
      </c>
      <c r="AJ288" s="157">
        <f t="shared" si="64"/>
        <v>30.950892566467743</v>
      </c>
      <c r="AK288" s="9">
        <f t="shared" si="65"/>
        <v>9.8000000000000007</v>
      </c>
      <c r="AL288" s="9"/>
      <c r="AM288" s="13"/>
    </row>
    <row r="289" spans="1:39" s="16" customFormat="1" ht="13.5" customHeight="1" x14ac:dyDescent="0.15">
      <c r="A289" s="10">
        <v>293</v>
      </c>
      <c r="B289" s="7" t="s">
        <v>1076</v>
      </c>
      <c r="C289" s="79" t="s">
        <v>4864</v>
      </c>
      <c r="D289" s="40"/>
      <c r="E289" s="8"/>
      <c r="F289" s="40">
        <v>1.58</v>
      </c>
      <c r="G289" s="8">
        <f t="shared" si="71"/>
        <v>0.5</v>
      </c>
      <c r="H289" s="40">
        <v>12.770999999999999</v>
      </c>
      <c r="I289" s="8">
        <f>ROUND(H289*$AM$3/60,2)</f>
        <v>4.04</v>
      </c>
      <c r="J289" s="40"/>
      <c r="K289" s="8"/>
      <c r="L289" s="40"/>
      <c r="M289" s="8"/>
      <c r="N289" s="157"/>
      <c r="O289" s="22"/>
      <c r="P289" s="157"/>
      <c r="Q289" s="22"/>
      <c r="R289" s="157"/>
      <c r="S289" s="22"/>
      <c r="T289" s="157"/>
      <c r="U289" s="22"/>
      <c r="V289" s="157"/>
      <c r="W289" s="22"/>
      <c r="X289" s="157"/>
      <c r="Y289" s="22"/>
      <c r="Z289" s="157"/>
      <c r="AA289" s="22"/>
      <c r="AB289" s="157">
        <v>1.5</v>
      </c>
      <c r="AC289" s="9">
        <f>ROUND(AB289*$AM$3/60,2)</f>
        <v>0.48</v>
      </c>
      <c r="AD289" s="40"/>
      <c r="AE289" s="8"/>
      <c r="AF289" s="157"/>
      <c r="AG289" s="22"/>
      <c r="AH289" s="157">
        <v>2.5</v>
      </c>
      <c r="AI289" s="9">
        <f t="shared" si="67"/>
        <v>0.79</v>
      </c>
      <c r="AJ289" s="157">
        <f t="shared" si="64"/>
        <v>18.350999999999999</v>
      </c>
      <c r="AK289" s="9">
        <f t="shared" si="65"/>
        <v>5.81</v>
      </c>
      <c r="AL289" s="22"/>
      <c r="AM289" s="13"/>
    </row>
    <row r="290" spans="1:39" s="16" customFormat="1" ht="13.5" customHeight="1" x14ac:dyDescent="0.15">
      <c r="A290" s="10">
        <v>294</v>
      </c>
      <c r="B290" s="10" t="s">
        <v>830</v>
      </c>
      <c r="C290" s="70" t="s">
        <v>5185</v>
      </c>
      <c r="D290" s="157"/>
      <c r="E290" s="9"/>
      <c r="F290" s="157">
        <v>2.5649999999999999</v>
      </c>
      <c r="G290" s="9">
        <f t="shared" si="71"/>
        <v>0.81</v>
      </c>
      <c r="H290" s="157"/>
      <c r="I290" s="9"/>
      <c r="J290" s="157"/>
      <c r="K290" s="9"/>
      <c r="L290" s="157"/>
      <c r="M290" s="9"/>
      <c r="N290" s="157"/>
      <c r="O290" s="9"/>
      <c r="P290" s="157"/>
      <c r="Q290" s="9"/>
      <c r="R290" s="157">
        <v>3</v>
      </c>
      <c r="S290" s="9">
        <f>ROUND(R290*$AM$3/60,2)</f>
        <v>0.95</v>
      </c>
      <c r="T290" s="157">
        <v>16</v>
      </c>
      <c r="U290" s="9">
        <f>ROUND(T290*$AM$3/60,2)</f>
        <v>5.07</v>
      </c>
      <c r="V290" s="157">
        <v>13.5</v>
      </c>
      <c r="W290" s="9">
        <f>ROUND(V290*$AM$3/60,2)</f>
        <v>4.28</v>
      </c>
      <c r="X290" s="157"/>
      <c r="Y290" s="9"/>
      <c r="Z290" s="157"/>
      <c r="AA290" s="9"/>
      <c r="AB290" s="157"/>
      <c r="AC290" s="9"/>
      <c r="AD290" s="157"/>
      <c r="AE290" s="9"/>
      <c r="AF290" s="157"/>
      <c r="AG290" s="9"/>
      <c r="AH290" s="157">
        <v>3.46</v>
      </c>
      <c r="AI290" s="9">
        <f t="shared" si="67"/>
        <v>1.1000000000000001</v>
      </c>
      <c r="AJ290" s="157">
        <f t="shared" si="64"/>
        <v>38.524999999999999</v>
      </c>
      <c r="AK290" s="9">
        <f t="shared" si="65"/>
        <v>12.209999999999999</v>
      </c>
      <c r="AL290" s="9"/>
      <c r="AM290" s="17"/>
    </row>
    <row r="291" spans="1:39" s="16" customFormat="1" ht="13.5" customHeight="1" x14ac:dyDescent="0.15">
      <c r="A291" s="10">
        <v>295</v>
      </c>
      <c r="B291" s="7" t="s">
        <v>1077</v>
      </c>
      <c r="C291" s="79" t="s">
        <v>1078</v>
      </c>
      <c r="D291" s="40"/>
      <c r="E291" s="8"/>
      <c r="F291" s="40">
        <v>1.58</v>
      </c>
      <c r="G291" s="8">
        <f t="shared" si="71"/>
        <v>0.5</v>
      </c>
      <c r="H291" s="40">
        <v>15.953000000000001</v>
      </c>
      <c r="I291" s="8">
        <f>ROUND(H291*$AM$3/60,2)</f>
        <v>5.05</v>
      </c>
      <c r="J291" s="40"/>
      <c r="K291" s="8"/>
      <c r="L291" s="40"/>
      <c r="M291" s="8"/>
      <c r="N291" s="157"/>
      <c r="O291" s="22"/>
      <c r="P291" s="157"/>
      <c r="Q291" s="22"/>
      <c r="R291" s="157"/>
      <c r="S291" s="22"/>
      <c r="T291" s="157"/>
      <c r="U291" s="22"/>
      <c r="V291" s="157"/>
      <c r="W291" s="22"/>
      <c r="X291" s="157"/>
      <c r="Y291" s="22"/>
      <c r="Z291" s="157"/>
      <c r="AA291" s="22"/>
      <c r="AB291" s="40">
        <v>3</v>
      </c>
      <c r="AC291" s="8">
        <f>ROUND(AB291*$AM$3/60,2)</f>
        <v>0.95</v>
      </c>
      <c r="AD291" s="40"/>
      <c r="AE291" s="8"/>
      <c r="AF291" s="157"/>
      <c r="AG291" s="22"/>
      <c r="AH291" s="40">
        <v>5.3199999999999994</v>
      </c>
      <c r="AI291" s="8">
        <f t="shared" si="67"/>
        <v>1.68</v>
      </c>
      <c r="AJ291" s="157">
        <f t="shared" si="64"/>
        <v>25.853000000000002</v>
      </c>
      <c r="AK291" s="9">
        <f t="shared" si="65"/>
        <v>8.18</v>
      </c>
      <c r="AL291" s="22"/>
      <c r="AM291" s="13"/>
    </row>
    <row r="292" spans="1:39" s="16" customFormat="1" ht="13.5" customHeight="1" x14ac:dyDescent="0.15">
      <c r="A292" s="10">
        <v>296</v>
      </c>
      <c r="B292" s="10" t="s">
        <v>831</v>
      </c>
      <c r="C292" s="70" t="s">
        <v>5186</v>
      </c>
      <c r="D292" s="157"/>
      <c r="E292" s="9"/>
      <c r="F292" s="157">
        <v>1.989473684210523</v>
      </c>
      <c r="G292" s="9">
        <f t="shared" si="71"/>
        <v>0.63</v>
      </c>
      <c r="H292" s="157"/>
      <c r="I292" s="9"/>
      <c r="J292" s="157"/>
      <c r="K292" s="9"/>
      <c r="L292" s="157"/>
      <c r="M292" s="9"/>
      <c r="N292" s="157"/>
      <c r="O292" s="9"/>
      <c r="P292" s="157"/>
      <c r="Q292" s="9"/>
      <c r="R292" s="157">
        <v>7.5315789473684225</v>
      </c>
      <c r="S292" s="9">
        <f>ROUND(R292*$AM$3/60,2)</f>
        <v>2.39</v>
      </c>
      <c r="T292" s="157">
        <v>13.926315789473671</v>
      </c>
      <c r="U292" s="9">
        <f>ROUND(T292*$AM$3/60,2)</f>
        <v>4.41</v>
      </c>
      <c r="V292" s="157"/>
      <c r="W292" s="9"/>
      <c r="X292" s="157"/>
      <c r="Y292" s="9"/>
      <c r="Z292" s="157"/>
      <c r="AA292" s="9"/>
      <c r="AB292" s="157"/>
      <c r="AC292" s="9"/>
      <c r="AD292" s="157"/>
      <c r="AE292" s="9"/>
      <c r="AF292" s="157"/>
      <c r="AG292" s="9"/>
      <c r="AH292" s="157">
        <v>2.7</v>
      </c>
      <c r="AI292" s="9">
        <f t="shared" si="67"/>
        <v>0.86</v>
      </c>
      <c r="AJ292" s="157">
        <f t="shared" si="64"/>
        <v>26.147368421052615</v>
      </c>
      <c r="AK292" s="9">
        <f t="shared" si="65"/>
        <v>8.2899999999999991</v>
      </c>
      <c r="AL292" s="9"/>
      <c r="AM292" s="17"/>
    </row>
    <row r="293" spans="1:39" s="16" customFormat="1" ht="13.5" customHeight="1" x14ac:dyDescent="0.15">
      <c r="A293" s="10">
        <v>297</v>
      </c>
      <c r="B293" s="7" t="s">
        <v>1079</v>
      </c>
      <c r="C293" s="79" t="s">
        <v>1080</v>
      </c>
      <c r="D293" s="40"/>
      <c r="E293" s="8"/>
      <c r="F293" s="40">
        <v>4.5</v>
      </c>
      <c r="G293" s="8">
        <f t="shared" si="71"/>
        <v>1.43</v>
      </c>
      <c r="H293" s="40">
        <v>38</v>
      </c>
      <c r="I293" s="8">
        <f>ROUND(H293*$AM$3/60,2)</f>
        <v>12.03</v>
      </c>
      <c r="J293" s="40"/>
      <c r="K293" s="8"/>
      <c r="L293" s="40"/>
      <c r="M293" s="8"/>
      <c r="N293" s="157"/>
      <c r="O293" s="22"/>
      <c r="P293" s="157"/>
      <c r="Q293" s="22"/>
      <c r="R293" s="157"/>
      <c r="S293" s="22"/>
      <c r="T293" s="157"/>
      <c r="U293" s="22"/>
      <c r="V293" s="157"/>
      <c r="W293" s="22"/>
      <c r="X293" s="157"/>
      <c r="Y293" s="22"/>
      <c r="Z293" s="157"/>
      <c r="AA293" s="22"/>
      <c r="AB293" s="157">
        <v>3.5</v>
      </c>
      <c r="AC293" s="9">
        <f>ROUND(AB293*$AM$3/60,2)</f>
        <v>1.1100000000000001</v>
      </c>
      <c r="AD293" s="40"/>
      <c r="AE293" s="8"/>
      <c r="AF293" s="157"/>
      <c r="AG293" s="9"/>
      <c r="AH293" s="157">
        <v>4.5</v>
      </c>
      <c r="AI293" s="9">
        <f t="shared" si="67"/>
        <v>1.43</v>
      </c>
      <c r="AJ293" s="157">
        <f t="shared" si="64"/>
        <v>50.5</v>
      </c>
      <c r="AK293" s="9">
        <f t="shared" si="65"/>
        <v>15.999999999999998</v>
      </c>
      <c r="AL293" s="22"/>
      <c r="AM293" s="13"/>
    </row>
    <row r="294" spans="1:39" s="16" customFormat="1" ht="13.5" customHeight="1" x14ac:dyDescent="0.15">
      <c r="A294" s="10">
        <v>298</v>
      </c>
      <c r="B294" s="10" t="s">
        <v>832</v>
      </c>
      <c r="C294" s="70" t="s">
        <v>5187</v>
      </c>
      <c r="D294" s="157"/>
      <c r="E294" s="9"/>
      <c r="F294" s="157"/>
      <c r="G294" s="9"/>
      <c r="H294" s="157">
        <v>12.15738239403818</v>
      </c>
      <c r="I294" s="9">
        <f>ROUND(H294*$AM$3/60,2)</f>
        <v>3.85</v>
      </c>
      <c r="J294" s="157"/>
      <c r="K294" s="9"/>
      <c r="L294" s="157"/>
      <c r="M294" s="9"/>
      <c r="N294" s="157"/>
      <c r="O294" s="9"/>
      <c r="P294" s="157"/>
      <c r="Q294" s="9"/>
      <c r="R294" s="157"/>
      <c r="S294" s="9"/>
      <c r="T294" s="157"/>
      <c r="U294" s="9"/>
      <c r="V294" s="157"/>
      <c r="W294" s="9"/>
      <c r="X294" s="157"/>
      <c r="Y294" s="9"/>
      <c r="Z294" s="157"/>
      <c r="AA294" s="9"/>
      <c r="AB294" s="157">
        <v>2.8</v>
      </c>
      <c r="AC294" s="9">
        <f>ROUND(AB294*$AM$3/60,2)</f>
        <v>0.89</v>
      </c>
      <c r="AD294" s="157"/>
      <c r="AE294" s="9"/>
      <c r="AF294" s="157"/>
      <c r="AG294" s="9"/>
      <c r="AH294" s="157">
        <v>4.2</v>
      </c>
      <c r="AI294" s="9">
        <f t="shared" si="67"/>
        <v>1.33</v>
      </c>
      <c r="AJ294" s="157">
        <f t="shared" si="64"/>
        <v>19.15738239403818</v>
      </c>
      <c r="AK294" s="9">
        <f t="shared" si="65"/>
        <v>6.07</v>
      </c>
      <c r="AL294" s="9"/>
      <c r="AM294" s="17"/>
    </row>
    <row r="295" spans="1:39" s="16" customFormat="1" ht="13.5" customHeight="1" x14ac:dyDescent="0.15">
      <c r="A295" s="10">
        <v>299</v>
      </c>
      <c r="B295" s="7" t="s">
        <v>1081</v>
      </c>
      <c r="C295" s="79" t="s">
        <v>4865</v>
      </c>
      <c r="D295" s="40"/>
      <c r="E295" s="8"/>
      <c r="F295" s="40">
        <v>1.58</v>
      </c>
      <c r="G295" s="8">
        <f t="shared" ref="G295:G300" si="72">ROUND(F295*$AM$3/60,2)</f>
        <v>0.5</v>
      </c>
      <c r="H295" s="40">
        <v>14.258799999999999</v>
      </c>
      <c r="I295" s="8">
        <f>ROUND(H295*$AM$3/60,2)</f>
        <v>4.5199999999999996</v>
      </c>
      <c r="J295" s="40"/>
      <c r="K295" s="8"/>
      <c r="L295" s="40"/>
      <c r="M295" s="8"/>
      <c r="N295" s="157"/>
      <c r="O295" s="22"/>
      <c r="P295" s="157"/>
      <c r="Q295" s="22"/>
      <c r="R295" s="157"/>
      <c r="S295" s="22"/>
      <c r="T295" s="157"/>
      <c r="U295" s="22"/>
      <c r="V295" s="157"/>
      <c r="W295" s="22"/>
      <c r="X295" s="157"/>
      <c r="Y295" s="22"/>
      <c r="Z295" s="157"/>
      <c r="AA295" s="22"/>
      <c r="AB295" s="157">
        <v>1.5</v>
      </c>
      <c r="AC295" s="9">
        <f>ROUND(AB295*$AM$3/60,2)</f>
        <v>0.48</v>
      </c>
      <c r="AD295" s="40"/>
      <c r="AE295" s="8"/>
      <c r="AF295" s="157"/>
      <c r="AG295" s="22"/>
      <c r="AH295" s="157">
        <v>2.5</v>
      </c>
      <c r="AI295" s="9">
        <f t="shared" si="67"/>
        <v>0.79</v>
      </c>
      <c r="AJ295" s="157">
        <f t="shared" si="64"/>
        <v>19.838799999999999</v>
      </c>
      <c r="AK295" s="9">
        <f t="shared" si="65"/>
        <v>6.29</v>
      </c>
      <c r="AL295" s="22"/>
      <c r="AM295" s="13"/>
    </row>
    <row r="296" spans="1:39" s="16" customFormat="1" ht="13.5" customHeight="1" x14ac:dyDescent="0.15">
      <c r="A296" s="10">
        <v>300</v>
      </c>
      <c r="B296" s="10" t="s">
        <v>833</v>
      </c>
      <c r="C296" s="70" t="s">
        <v>5188</v>
      </c>
      <c r="D296" s="157"/>
      <c r="E296" s="9"/>
      <c r="F296" s="157">
        <v>1.9756578947368411</v>
      </c>
      <c r="G296" s="9">
        <f t="shared" si="72"/>
        <v>0.63</v>
      </c>
      <c r="H296" s="157"/>
      <c r="I296" s="9"/>
      <c r="J296" s="157"/>
      <c r="K296" s="9"/>
      <c r="L296" s="157"/>
      <c r="M296" s="9"/>
      <c r="N296" s="157"/>
      <c r="O296" s="9"/>
      <c r="P296" s="157">
        <v>7.4792763157894742</v>
      </c>
      <c r="Q296" s="9">
        <f>ROUND(P296*$AM$3/60,2)</f>
        <v>2.37</v>
      </c>
      <c r="R296" s="157"/>
      <c r="S296" s="9"/>
      <c r="T296" s="157">
        <v>13.829605263157859</v>
      </c>
      <c r="U296" s="9">
        <f>ROUND(T296*$AM$3/60,2)</f>
        <v>4.38</v>
      </c>
      <c r="V296" s="157"/>
      <c r="W296" s="9"/>
      <c r="X296" s="157"/>
      <c r="Y296" s="9"/>
      <c r="Z296" s="157"/>
      <c r="AA296" s="9"/>
      <c r="AB296" s="157"/>
      <c r="AC296" s="9"/>
      <c r="AD296" s="157"/>
      <c r="AE296" s="9"/>
      <c r="AF296" s="157"/>
      <c r="AG296" s="9"/>
      <c r="AH296" s="157">
        <v>2.681250000000003</v>
      </c>
      <c r="AI296" s="9">
        <f t="shared" si="67"/>
        <v>0.85</v>
      </c>
      <c r="AJ296" s="157">
        <f t="shared" si="64"/>
        <v>25.965789473684175</v>
      </c>
      <c r="AK296" s="9">
        <f t="shared" si="65"/>
        <v>8.23</v>
      </c>
      <c r="AL296" s="9"/>
      <c r="AM296" s="17"/>
    </row>
    <row r="297" spans="1:39" s="16" customFormat="1" ht="13.5" customHeight="1" x14ac:dyDescent="0.15">
      <c r="A297" s="10">
        <v>301</v>
      </c>
      <c r="B297" s="7" t="s">
        <v>1082</v>
      </c>
      <c r="C297" s="79" t="s">
        <v>4866</v>
      </c>
      <c r="D297" s="40"/>
      <c r="E297" s="8"/>
      <c r="F297" s="40">
        <v>1.58</v>
      </c>
      <c r="G297" s="8">
        <f t="shared" si="72"/>
        <v>0.5</v>
      </c>
      <c r="H297" s="40">
        <v>9.0730000000000004</v>
      </c>
      <c r="I297" s="8">
        <f>ROUND(H297*$AM$3/60,2)</f>
        <v>2.87</v>
      </c>
      <c r="J297" s="40"/>
      <c r="K297" s="8"/>
      <c r="L297" s="40"/>
      <c r="M297" s="8"/>
      <c r="N297" s="157"/>
      <c r="O297" s="22"/>
      <c r="P297" s="157"/>
      <c r="Q297" s="22"/>
      <c r="R297" s="157"/>
      <c r="S297" s="22"/>
      <c r="T297" s="157"/>
      <c r="U297" s="22"/>
      <c r="V297" s="157"/>
      <c r="W297" s="22"/>
      <c r="X297" s="157"/>
      <c r="Y297" s="22"/>
      <c r="Z297" s="157"/>
      <c r="AA297" s="22"/>
      <c r="AB297" s="157">
        <v>1.5</v>
      </c>
      <c r="AC297" s="9">
        <f>ROUND(AB297*$AM$3/60,2)</f>
        <v>0.48</v>
      </c>
      <c r="AD297" s="40"/>
      <c r="AE297" s="8"/>
      <c r="AF297" s="157">
        <v>2</v>
      </c>
      <c r="AG297" s="9">
        <f>ROUND(AF297*$AM$3/60,2)</f>
        <v>0.63</v>
      </c>
      <c r="AH297" s="157"/>
      <c r="AI297" s="22"/>
      <c r="AJ297" s="157">
        <f t="shared" si="64"/>
        <v>14.153</v>
      </c>
      <c r="AK297" s="9">
        <f t="shared" si="65"/>
        <v>4.4800000000000004</v>
      </c>
      <c r="AL297" s="22"/>
      <c r="AM297" s="17"/>
    </row>
    <row r="298" spans="1:39" s="16" customFormat="1" ht="13.5" customHeight="1" x14ac:dyDescent="0.15">
      <c r="A298" s="10">
        <v>302</v>
      </c>
      <c r="B298" s="10" t="s">
        <v>834</v>
      </c>
      <c r="C298" s="70" t="s">
        <v>835</v>
      </c>
      <c r="D298" s="157"/>
      <c r="E298" s="9"/>
      <c r="F298" s="157">
        <v>2.5649999999999999</v>
      </c>
      <c r="G298" s="9">
        <f t="shared" si="72"/>
        <v>0.81</v>
      </c>
      <c r="H298" s="157"/>
      <c r="I298" s="9"/>
      <c r="J298" s="157"/>
      <c r="K298" s="9"/>
      <c r="L298" s="157"/>
      <c r="M298" s="9"/>
      <c r="N298" s="157"/>
      <c r="O298" s="9"/>
      <c r="P298" s="157">
        <v>9.1884970157352299</v>
      </c>
      <c r="Q298" s="9">
        <f>ROUND(P298*$AM$3/60,2)</f>
        <v>2.91</v>
      </c>
      <c r="R298" s="157"/>
      <c r="S298" s="9"/>
      <c r="T298" s="157">
        <v>16.079869777536633</v>
      </c>
      <c r="U298" s="9">
        <f>ROUND(T298*$AM$3/60,2)</f>
        <v>5.09</v>
      </c>
      <c r="V298" s="157"/>
      <c r="W298" s="9"/>
      <c r="X298" s="157"/>
      <c r="Y298" s="9"/>
      <c r="Z298" s="157"/>
      <c r="AA298" s="9"/>
      <c r="AB298" s="157"/>
      <c r="AC298" s="9"/>
      <c r="AD298" s="157"/>
      <c r="AE298" s="9"/>
      <c r="AF298" s="157"/>
      <c r="AG298" s="9"/>
      <c r="AH298" s="157">
        <v>3.1175257731958799</v>
      </c>
      <c r="AI298" s="9">
        <f t="shared" ref="AI298:AI361" si="73">ROUND(AH298*$AM$3/60,2)</f>
        <v>0.99</v>
      </c>
      <c r="AJ298" s="157">
        <f t="shared" si="64"/>
        <v>30.950892566467743</v>
      </c>
      <c r="AK298" s="9">
        <f t="shared" si="65"/>
        <v>9.8000000000000007</v>
      </c>
      <c r="AL298" s="9"/>
      <c r="AM298" s="13"/>
    </row>
    <row r="299" spans="1:39" s="16" customFormat="1" ht="13.5" customHeight="1" x14ac:dyDescent="0.15">
      <c r="A299" s="10">
        <v>303</v>
      </c>
      <c r="B299" s="10" t="s">
        <v>836</v>
      </c>
      <c r="C299" s="70" t="s">
        <v>5189</v>
      </c>
      <c r="D299" s="157"/>
      <c r="E299" s="9"/>
      <c r="F299" s="157">
        <v>1.80728744939271</v>
      </c>
      <c r="G299" s="9">
        <f t="shared" si="72"/>
        <v>0.56999999999999995</v>
      </c>
      <c r="H299" s="157"/>
      <c r="I299" s="9"/>
      <c r="J299" s="157"/>
      <c r="K299" s="9"/>
      <c r="L299" s="157"/>
      <c r="M299" s="9"/>
      <c r="N299" s="157"/>
      <c r="O299" s="9"/>
      <c r="P299" s="157"/>
      <c r="Q299" s="9"/>
      <c r="R299" s="157"/>
      <c r="S299" s="9"/>
      <c r="T299" s="157">
        <v>11.61827646038172</v>
      </c>
      <c r="U299" s="9">
        <f>ROUND(T299*$AM$3/60,2)</f>
        <v>3.68</v>
      </c>
      <c r="V299" s="157">
        <v>7.7455176402544836</v>
      </c>
      <c r="W299" s="9">
        <f>ROUND(V299*$AM$3/60,2)</f>
        <v>2.4500000000000002</v>
      </c>
      <c r="X299" s="157"/>
      <c r="Y299" s="9"/>
      <c r="Z299" s="157"/>
      <c r="AA299" s="9"/>
      <c r="AB299" s="157"/>
      <c r="AC299" s="9"/>
      <c r="AD299" s="157"/>
      <c r="AE299" s="9"/>
      <c r="AF299" s="157"/>
      <c r="AG299" s="9"/>
      <c r="AH299" s="157">
        <v>2.4527472527472569</v>
      </c>
      <c r="AI299" s="9">
        <f t="shared" si="73"/>
        <v>0.78</v>
      </c>
      <c r="AJ299" s="157">
        <f t="shared" si="64"/>
        <v>23.623828802776174</v>
      </c>
      <c r="AK299" s="9">
        <f t="shared" si="65"/>
        <v>7.48</v>
      </c>
      <c r="AL299" s="9"/>
      <c r="AM299" s="17"/>
    </row>
    <row r="300" spans="1:39" s="16" customFormat="1" ht="13.5" customHeight="1" x14ac:dyDescent="0.15">
      <c r="A300" s="10">
        <v>304</v>
      </c>
      <c r="B300" s="7" t="s">
        <v>7349</v>
      </c>
      <c r="C300" s="79" t="s">
        <v>1085</v>
      </c>
      <c r="D300" s="40"/>
      <c r="E300" s="8"/>
      <c r="F300" s="40">
        <v>5.6</v>
      </c>
      <c r="G300" s="8">
        <f t="shared" si="72"/>
        <v>1.77</v>
      </c>
      <c r="H300" s="40">
        <v>33.97</v>
      </c>
      <c r="I300" s="8">
        <f t="shared" ref="I300:I305" si="74">ROUND(H300*$AM$3/60,2)</f>
        <v>10.76</v>
      </c>
      <c r="J300" s="40"/>
      <c r="K300" s="8"/>
      <c r="L300" s="40"/>
      <c r="M300" s="8"/>
      <c r="N300" s="157"/>
      <c r="O300" s="22"/>
      <c r="P300" s="157"/>
      <c r="Q300" s="22"/>
      <c r="R300" s="157"/>
      <c r="S300" s="22"/>
      <c r="T300" s="157"/>
      <c r="U300" s="22"/>
      <c r="V300" s="157"/>
      <c r="W300" s="22"/>
      <c r="X300" s="157"/>
      <c r="Y300" s="22"/>
      <c r="Z300" s="157"/>
      <c r="AA300" s="22"/>
      <c r="AB300" s="40">
        <v>3</v>
      </c>
      <c r="AC300" s="8">
        <f t="shared" ref="AC300:AC305" si="75">ROUND(AB300*$AM$3/60,2)</f>
        <v>0.95</v>
      </c>
      <c r="AD300" s="40"/>
      <c r="AE300" s="8"/>
      <c r="AF300" s="157"/>
      <c r="AG300" s="22"/>
      <c r="AH300" s="40">
        <v>10.336</v>
      </c>
      <c r="AI300" s="8">
        <f t="shared" si="73"/>
        <v>3.27</v>
      </c>
      <c r="AJ300" s="157">
        <f t="shared" si="64"/>
        <v>52.905999999999999</v>
      </c>
      <c r="AK300" s="9">
        <f t="shared" si="65"/>
        <v>16.75</v>
      </c>
      <c r="AL300" s="22"/>
      <c r="AM300" s="13"/>
    </row>
    <row r="301" spans="1:39" s="16" customFormat="1" ht="13.5" customHeight="1" x14ac:dyDescent="0.15">
      <c r="A301" s="10">
        <v>305</v>
      </c>
      <c r="B301" s="10" t="s">
        <v>837</v>
      </c>
      <c r="C301" s="70" t="s">
        <v>5190</v>
      </c>
      <c r="D301" s="157"/>
      <c r="E301" s="9"/>
      <c r="F301" s="157"/>
      <c r="G301" s="9"/>
      <c r="H301" s="157">
        <v>12.15738239403818</v>
      </c>
      <c r="I301" s="9">
        <f t="shared" si="74"/>
        <v>3.85</v>
      </c>
      <c r="J301" s="157"/>
      <c r="K301" s="9"/>
      <c r="L301" s="157"/>
      <c r="M301" s="9"/>
      <c r="N301" s="157"/>
      <c r="O301" s="9"/>
      <c r="P301" s="157"/>
      <c r="Q301" s="9"/>
      <c r="R301" s="157"/>
      <c r="S301" s="9"/>
      <c r="T301" s="157"/>
      <c r="U301" s="9"/>
      <c r="V301" s="157"/>
      <c r="W301" s="9"/>
      <c r="X301" s="157"/>
      <c r="Y301" s="9"/>
      <c r="Z301" s="157"/>
      <c r="AA301" s="9"/>
      <c r="AB301" s="157">
        <v>2.8</v>
      </c>
      <c r="AC301" s="9">
        <f t="shared" si="75"/>
        <v>0.89</v>
      </c>
      <c r="AD301" s="157"/>
      <c r="AE301" s="9"/>
      <c r="AF301" s="157"/>
      <c r="AG301" s="9"/>
      <c r="AH301" s="157">
        <v>4.2</v>
      </c>
      <c r="AI301" s="9">
        <f t="shared" si="73"/>
        <v>1.33</v>
      </c>
      <c r="AJ301" s="157">
        <f t="shared" si="64"/>
        <v>19.15738239403818</v>
      </c>
      <c r="AK301" s="9">
        <f t="shared" si="65"/>
        <v>6.07</v>
      </c>
      <c r="AL301" s="9"/>
      <c r="AM301" s="17"/>
    </row>
    <row r="302" spans="1:39" s="16" customFormat="1" ht="13.5" customHeight="1" x14ac:dyDescent="0.15">
      <c r="A302" s="10">
        <v>306</v>
      </c>
      <c r="B302" s="7" t="s">
        <v>186</v>
      </c>
      <c r="C302" s="79" t="s">
        <v>187</v>
      </c>
      <c r="D302" s="40"/>
      <c r="E302" s="8"/>
      <c r="F302" s="40">
        <v>4.5</v>
      </c>
      <c r="G302" s="8">
        <f>ROUND(F302*$AM$3/60,2)</f>
        <v>1.43</v>
      </c>
      <c r="H302" s="40">
        <v>10.846153273356345</v>
      </c>
      <c r="I302" s="8">
        <f t="shared" si="74"/>
        <v>3.43</v>
      </c>
      <c r="J302" s="40"/>
      <c r="K302" s="8"/>
      <c r="L302" s="40"/>
      <c r="M302" s="8"/>
      <c r="N302" s="157"/>
      <c r="O302" s="22"/>
      <c r="P302" s="157"/>
      <c r="Q302" s="22"/>
      <c r="R302" s="157"/>
      <c r="S302" s="22"/>
      <c r="T302" s="157"/>
      <c r="U302" s="22"/>
      <c r="V302" s="157"/>
      <c r="W302" s="22"/>
      <c r="X302" s="157"/>
      <c r="Y302" s="22"/>
      <c r="Z302" s="157"/>
      <c r="AA302" s="22"/>
      <c r="AB302" s="157">
        <v>3.5</v>
      </c>
      <c r="AC302" s="9">
        <f t="shared" si="75"/>
        <v>1.1100000000000001</v>
      </c>
      <c r="AD302" s="40"/>
      <c r="AE302" s="8"/>
      <c r="AF302" s="157"/>
      <c r="AG302" s="22"/>
      <c r="AH302" s="157">
        <v>4.5</v>
      </c>
      <c r="AI302" s="9">
        <f t="shared" si="73"/>
        <v>1.43</v>
      </c>
      <c r="AJ302" s="157">
        <f t="shared" si="64"/>
        <v>23.346153273356343</v>
      </c>
      <c r="AK302" s="9">
        <f t="shared" si="65"/>
        <v>7.4</v>
      </c>
      <c r="AL302" s="22"/>
      <c r="AM302" s="13"/>
    </row>
    <row r="303" spans="1:39" s="16" customFormat="1" ht="13.5" customHeight="1" x14ac:dyDescent="0.15">
      <c r="A303" s="10">
        <v>307</v>
      </c>
      <c r="B303" s="7" t="s">
        <v>1088</v>
      </c>
      <c r="C303" s="79" t="s">
        <v>4867</v>
      </c>
      <c r="D303" s="40"/>
      <c r="E303" s="8"/>
      <c r="F303" s="40">
        <v>1.58</v>
      </c>
      <c r="G303" s="8">
        <f>ROUND(F303*$AM$3/60,2)</f>
        <v>0.5</v>
      </c>
      <c r="H303" s="40">
        <v>13.115</v>
      </c>
      <c r="I303" s="8">
        <f t="shared" si="74"/>
        <v>4.1500000000000004</v>
      </c>
      <c r="J303" s="40"/>
      <c r="K303" s="8"/>
      <c r="L303" s="40"/>
      <c r="M303" s="8"/>
      <c r="N303" s="157"/>
      <c r="O303" s="22"/>
      <c r="P303" s="157"/>
      <c r="Q303" s="22"/>
      <c r="R303" s="157"/>
      <c r="S303" s="22"/>
      <c r="T303" s="157"/>
      <c r="U303" s="22"/>
      <c r="V303" s="157"/>
      <c r="W303" s="22"/>
      <c r="X303" s="157"/>
      <c r="Y303" s="22"/>
      <c r="Z303" s="157"/>
      <c r="AA303" s="22"/>
      <c r="AB303" s="157">
        <v>1.5</v>
      </c>
      <c r="AC303" s="9">
        <f t="shared" si="75"/>
        <v>0.48</v>
      </c>
      <c r="AD303" s="40"/>
      <c r="AE303" s="8"/>
      <c r="AF303" s="157"/>
      <c r="AG303" s="22"/>
      <c r="AH303" s="157">
        <v>2.5</v>
      </c>
      <c r="AI303" s="9">
        <f t="shared" si="73"/>
        <v>0.79</v>
      </c>
      <c r="AJ303" s="157">
        <f t="shared" si="64"/>
        <v>18.695</v>
      </c>
      <c r="AK303" s="9">
        <f t="shared" si="65"/>
        <v>5.9200000000000008</v>
      </c>
      <c r="AL303" s="22"/>
      <c r="AM303" s="17"/>
    </row>
    <row r="304" spans="1:39" s="16" customFormat="1" ht="13.5" customHeight="1" x14ac:dyDescent="0.15">
      <c r="A304" s="10">
        <v>308</v>
      </c>
      <c r="B304" s="10" t="s">
        <v>840</v>
      </c>
      <c r="C304" s="70" t="s">
        <v>841</v>
      </c>
      <c r="D304" s="157"/>
      <c r="E304" s="9"/>
      <c r="F304" s="157"/>
      <c r="G304" s="9"/>
      <c r="H304" s="157">
        <v>13.161671353957408</v>
      </c>
      <c r="I304" s="9">
        <f t="shared" si="74"/>
        <v>4.17</v>
      </c>
      <c r="J304" s="157"/>
      <c r="K304" s="9"/>
      <c r="L304" s="157"/>
      <c r="M304" s="9"/>
      <c r="N304" s="157"/>
      <c r="O304" s="9"/>
      <c r="P304" s="157"/>
      <c r="Q304" s="9"/>
      <c r="R304" s="157"/>
      <c r="S304" s="9"/>
      <c r="T304" s="157"/>
      <c r="U304" s="9"/>
      <c r="V304" s="157"/>
      <c r="W304" s="9"/>
      <c r="X304" s="157"/>
      <c r="Y304" s="9"/>
      <c r="Z304" s="157"/>
      <c r="AA304" s="9"/>
      <c r="AB304" s="157">
        <v>2.8069104057854601</v>
      </c>
      <c r="AC304" s="9">
        <f t="shared" si="75"/>
        <v>0.89</v>
      </c>
      <c r="AD304" s="157"/>
      <c r="AE304" s="9"/>
      <c r="AF304" s="157"/>
      <c r="AG304" s="9"/>
      <c r="AH304" s="157">
        <v>4.2103656086781802</v>
      </c>
      <c r="AI304" s="9">
        <f t="shared" si="73"/>
        <v>1.33</v>
      </c>
      <c r="AJ304" s="157">
        <f t="shared" si="64"/>
        <v>20.178947368421049</v>
      </c>
      <c r="AK304" s="9">
        <f t="shared" si="65"/>
        <v>6.39</v>
      </c>
      <c r="AL304" s="9"/>
      <c r="AM304" s="13"/>
    </row>
    <row r="305" spans="1:39" s="16" customFormat="1" ht="13.5" customHeight="1" x14ac:dyDescent="0.15">
      <c r="A305" s="10">
        <v>309</v>
      </c>
      <c r="B305" s="7" t="s">
        <v>1089</v>
      </c>
      <c r="C305" s="79" t="s">
        <v>1090</v>
      </c>
      <c r="D305" s="40"/>
      <c r="E305" s="8"/>
      <c r="F305" s="40">
        <v>3.56</v>
      </c>
      <c r="G305" s="8">
        <f t="shared" ref="G305:G312" si="76">ROUND(F305*$AM$3/60,2)</f>
        <v>1.1299999999999999</v>
      </c>
      <c r="H305" s="40">
        <v>27.992999999999999</v>
      </c>
      <c r="I305" s="8">
        <f t="shared" si="74"/>
        <v>8.86</v>
      </c>
      <c r="J305" s="40"/>
      <c r="K305" s="8"/>
      <c r="L305" s="40"/>
      <c r="M305" s="8"/>
      <c r="N305" s="157"/>
      <c r="O305" s="22"/>
      <c r="P305" s="157"/>
      <c r="Q305" s="22"/>
      <c r="R305" s="157"/>
      <c r="S305" s="22"/>
      <c r="T305" s="157"/>
      <c r="U305" s="22"/>
      <c r="V305" s="157"/>
      <c r="W305" s="22"/>
      <c r="X305" s="157"/>
      <c r="Y305" s="22"/>
      <c r="Z305" s="157"/>
      <c r="AA305" s="22"/>
      <c r="AB305" s="157">
        <v>3.5</v>
      </c>
      <c r="AC305" s="9">
        <f t="shared" si="75"/>
        <v>1.1100000000000001</v>
      </c>
      <c r="AD305" s="40"/>
      <c r="AE305" s="8"/>
      <c r="AF305" s="157">
        <v>3.5</v>
      </c>
      <c r="AG305" s="9">
        <f>ROUND(AF305*$AM$3/60,2)</f>
        <v>1.1100000000000001</v>
      </c>
      <c r="AH305" s="157">
        <v>3.5</v>
      </c>
      <c r="AI305" s="9">
        <f t="shared" si="73"/>
        <v>1.1100000000000001</v>
      </c>
      <c r="AJ305" s="157">
        <f t="shared" si="64"/>
        <v>42.052999999999997</v>
      </c>
      <c r="AK305" s="9">
        <f t="shared" si="65"/>
        <v>13.319999999999997</v>
      </c>
      <c r="AL305" s="22"/>
      <c r="AM305" s="13"/>
    </row>
    <row r="306" spans="1:39" s="16" customFormat="1" ht="13.5" customHeight="1" x14ac:dyDescent="0.15">
      <c r="A306" s="10">
        <v>310</v>
      </c>
      <c r="B306" s="10" t="s">
        <v>842</v>
      </c>
      <c r="C306" s="70" t="s">
        <v>5191</v>
      </c>
      <c r="D306" s="157"/>
      <c r="E306" s="9"/>
      <c r="F306" s="157">
        <v>1.7103534956794981</v>
      </c>
      <c r="G306" s="9">
        <f t="shared" si="76"/>
        <v>0.54</v>
      </c>
      <c r="H306" s="157"/>
      <c r="I306" s="9"/>
      <c r="J306" s="157"/>
      <c r="K306" s="9"/>
      <c r="L306" s="157"/>
      <c r="M306" s="9"/>
      <c r="N306" s="157">
        <v>4.0315475255302449</v>
      </c>
      <c r="O306" s="9">
        <f>ROUND(N306*$AM$3/60,2)</f>
        <v>1.28</v>
      </c>
      <c r="P306" s="157">
        <v>6.719245875883737</v>
      </c>
      <c r="Q306" s="9">
        <f>ROUND(P306*$AM$3/60,2)</f>
        <v>2.13</v>
      </c>
      <c r="R306" s="157"/>
      <c r="S306" s="9"/>
      <c r="T306" s="157">
        <v>11.972474469756451</v>
      </c>
      <c r="U306" s="9">
        <f>ROUND(T306*$AM$3/60,2)</f>
        <v>3.79</v>
      </c>
      <c r="V306" s="157"/>
      <c r="W306" s="9"/>
      <c r="X306" s="157"/>
      <c r="Y306" s="9"/>
      <c r="Z306" s="157"/>
      <c r="AA306" s="9"/>
      <c r="AB306" s="157"/>
      <c r="AC306" s="9"/>
      <c r="AD306" s="157"/>
      <c r="AE306" s="9"/>
      <c r="AF306" s="157"/>
      <c r="AG306" s="9"/>
      <c r="AH306" s="157">
        <v>2.3211940298507461</v>
      </c>
      <c r="AI306" s="9">
        <f t="shared" si="73"/>
        <v>0.74</v>
      </c>
      <c r="AJ306" s="157">
        <f t="shared" si="64"/>
        <v>26.754815396700678</v>
      </c>
      <c r="AK306" s="9">
        <f t="shared" si="65"/>
        <v>8.48</v>
      </c>
      <c r="AL306" s="9"/>
      <c r="AM306" s="17"/>
    </row>
    <row r="307" spans="1:39" s="16" customFormat="1" ht="13.5" customHeight="1" x14ac:dyDescent="0.15">
      <c r="A307" s="10">
        <v>311</v>
      </c>
      <c r="B307" s="10" t="s">
        <v>843</v>
      </c>
      <c r="C307" s="70" t="s">
        <v>5192</v>
      </c>
      <c r="D307" s="157"/>
      <c r="E307" s="9"/>
      <c r="F307" s="157">
        <v>1.960472610096669</v>
      </c>
      <c r="G307" s="9">
        <f t="shared" si="76"/>
        <v>0.62</v>
      </c>
      <c r="H307" s="157"/>
      <c r="I307" s="9"/>
      <c r="J307" s="157"/>
      <c r="K307" s="9"/>
      <c r="L307" s="157"/>
      <c r="M307" s="9"/>
      <c r="N307" s="157"/>
      <c r="O307" s="9"/>
      <c r="P307" s="157"/>
      <c r="Q307" s="9"/>
      <c r="R307" s="157">
        <v>9.1021942611630902</v>
      </c>
      <c r="S307" s="9">
        <f>ROUND(R307*$AM$3/60,2)</f>
        <v>2.88</v>
      </c>
      <c r="T307" s="157">
        <v>16.804050943685763</v>
      </c>
      <c r="U307" s="9">
        <f>ROUND(T307*$AM$3/60,2)</f>
        <v>5.32</v>
      </c>
      <c r="V307" s="157"/>
      <c r="W307" s="9"/>
      <c r="X307" s="157"/>
      <c r="Y307" s="9"/>
      <c r="Z307" s="157"/>
      <c r="AA307" s="9"/>
      <c r="AB307" s="157">
        <v>2.1845266226791469</v>
      </c>
      <c r="AC307" s="9">
        <f>ROUND(AB307*$AM$3/60,2)</f>
        <v>0.69</v>
      </c>
      <c r="AD307" s="157"/>
      <c r="AE307" s="9"/>
      <c r="AF307" s="157">
        <v>2.1845266226791469</v>
      </c>
      <c r="AG307" s="9">
        <f>ROUND(AF307*$AM$3/60,2)</f>
        <v>0.69</v>
      </c>
      <c r="AH307" s="157">
        <v>2.9127021635721961</v>
      </c>
      <c r="AI307" s="9">
        <f t="shared" si="73"/>
        <v>0.92</v>
      </c>
      <c r="AJ307" s="157">
        <f t="shared" si="64"/>
        <v>35.148473223876017</v>
      </c>
      <c r="AK307" s="9">
        <f t="shared" si="65"/>
        <v>11.12</v>
      </c>
      <c r="AL307" s="9"/>
      <c r="AM307" s="17"/>
    </row>
    <row r="308" spans="1:39" s="16" customFormat="1" ht="13.5" customHeight="1" x14ac:dyDescent="0.15">
      <c r="A308" s="10">
        <v>312</v>
      </c>
      <c r="B308" s="7" t="s">
        <v>1091</v>
      </c>
      <c r="C308" s="79" t="s">
        <v>4868</v>
      </c>
      <c r="D308" s="40"/>
      <c r="E308" s="8"/>
      <c r="F308" s="40">
        <v>5.6</v>
      </c>
      <c r="G308" s="8">
        <f t="shared" si="76"/>
        <v>1.77</v>
      </c>
      <c r="H308" s="40">
        <v>13.115</v>
      </c>
      <c r="I308" s="8">
        <f>ROUND(H308*$AM$3/60,2)</f>
        <v>4.1500000000000004</v>
      </c>
      <c r="J308" s="40"/>
      <c r="K308" s="8"/>
      <c r="L308" s="40"/>
      <c r="M308" s="8"/>
      <c r="N308" s="157"/>
      <c r="O308" s="22"/>
      <c r="P308" s="157"/>
      <c r="Q308" s="22"/>
      <c r="R308" s="157"/>
      <c r="S308" s="22"/>
      <c r="T308" s="157"/>
      <c r="U308" s="22"/>
      <c r="V308" s="157"/>
      <c r="W308" s="22"/>
      <c r="X308" s="157"/>
      <c r="Y308" s="22"/>
      <c r="Z308" s="157"/>
      <c r="AA308" s="22"/>
      <c r="AB308" s="40">
        <v>3</v>
      </c>
      <c r="AC308" s="8">
        <f>ROUND(AB308*$AM$3/60,2)</f>
        <v>0.95</v>
      </c>
      <c r="AD308" s="40"/>
      <c r="AE308" s="8"/>
      <c r="AF308" s="157"/>
      <c r="AG308" s="22"/>
      <c r="AH308" s="40">
        <v>4.5</v>
      </c>
      <c r="AI308" s="8">
        <f t="shared" si="73"/>
        <v>1.43</v>
      </c>
      <c r="AJ308" s="157">
        <f t="shared" si="64"/>
        <v>26.215</v>
      </c>
      <c r="AK308" s="9">
        <f t="shared" si="65"/>
        <v>8.3000000000000007</v>
      </c>
      <c r="AL308" s="22"/>
      <c r="AM308" s="13"/>
    </row>
    <row r="309" spans="1:39" s="16" customFormat="1" ht="13.5" customHeight="1" x14ac:dyDescent="0.15">
      <c r="A309" s="10">
        <v>313</v>
      </c>
      <c r="B309" s="10" t="s">
        <v>844</v>
      </c>
      <c r="C309" s="70" t="s">
        <v>5193</v>
      </c>
      <c r="D309" s="157"/>
      <c r="E309" s="9"/>
      <c r="F309" s="157">
        <v>1.960472610096669</v>
      </c>
      <c r="G309" s="9">
        <f t="shared" si="76"/>
        <v>0.62</v>
      </c>
      <c r="H309" s="157"/>
      <c r="I309" s="9"/>
      <c r="J309" s="157"/>
      <c r="K309" s="9"/>
      <c r="L309" s="157"/>
      <c r="M309" s="9"/>
      <c r="N309" s="157"/>
      <c r="O309" s="9"/>
      <c r="P309" s="157"/>
      <c r="Q309" s="9"/>
      <c r="R309" s="157">
        <v>9.1021942611630902</v>
      </c>
      <c r="S309" s="9">
        <f>ROUND(R309*$AM$3/60,2)</f>
        <v>2.88</v>
      </c>
      <c r="T309" s="157">
        <v>16.804050943685763</v>
      </c>
      <c r="U309" s="9">
        <f>ROUND(T309*$AM$3/60,2)</f>
        <v>5.32</v>
      </c>
      <c r="V309" s="157"/>
      <c r="W309" s="9"/>
      <c r="X309" s="157"/>
      <c r="Y309" s="9"/>
      <c r="Z309" s="157"/>
      <c r="AA309" s="9"/>
      <c r="AB309" s="157">
        <v>2.1845266226791469</v>
      </c>
      <c r="AC309" s="9">
        <f>ROUND(AB309*$AM$3/60,2)</f>
        <v>0.69</v>
      </c>
      <c r="AD309" s="157"/>
      <c r="AE309" s="9"/>
      <c r="AF309" s="157">
        <v>2.1845266226791469</v>
      </c>
      <c r="AG309" s="9">
        <f>ROUND(AF309*$AM$3/60,2)</f>
        <v>0.69</v>
      </c>
      <c r="AH309" s="157">
        <v>2.9127021635721961</v>
      </c>
      <c r="AI309" s="9">
        <f t="shared" si="73"/>
        <v>0.92</v>
      </c>
      <c r="AJ309" s="157">
        <f t="shared" si="64"/>
        <v>35.148473223876017</v>
      </c>
      <c r="AK309" s="9">
        <f t="shared" si="65"/>
        <v>11.12</v>
      </c>
      <c r="AL309" s="9"/>
      <c r="AM309" s="17"/>
    </row>
    <row r="310" spans="1:39" s="16" customFormat="1" ht="13.5" customHeight="1" x14ac:dyDescent="0.15">
      <c r="A310" s="10">
        <v>314</v>
      </c>
      <c r="B310" s="7" t="s">
        <v>1092</v>
      </c>
      <c r="C310" s="79" t="s">
        <v>4869</v>
      </c>
      <c r="D310" s="40"/>
      <c r="E310" s="8"/>
      <c r="F310" s="40">
        <v>3.4020000000000001</v>
      </c>
      <c r="G310" s="8">
        <f t="shared" si="76"/>
        <v>1.08</v>
      </c>
      <c r="H310" s="40">
        <v>5.2632000000000003</v>
      </c>
      <c r="I310" s="8">
        <f>ROUND(H310*$AM$3/60,2)</f>
        <v>1.67</v>
      </c>
      <c r="J310" s="40"/>
      <c r="K310" s="8"/>
      <c r="L310" s="40"/>
      <c r="M310" s="8"/>
      <c r="N310" s="157"/>
      <c r="O310" s="22"/>
      <c r="P310" s="157"/>
      <c r="Q310" s="22"/>
      <c r="R310" s="157"/>
      <c r="S310" s="22"/>
      <c r="T310" s="157"/>
      <c r="U310" s="22"/>
      <c r="V310" s="157"/>
      <c r="W310" s="22"/>
      <c r="X310" s="157"/>
      <c r="Y310" s="22"/>
      <c r="Z310" s="157"/>
      <c r="AA310" s="22"/>
      <c r="AB310" s="40">
        <v>3</v>
      </c>
      <c r="AC310" s="8">
        <f>ROUND(AB310*$AM$3/60,2)</f>
        <v>0.95</v>
      </c>
      <c r="AD310" s="40"/>
      <c r="AE310" s="8"/>
      <c r="AF310" s="157"/>
      <c r="AG310" s="22"/>
      <c r="AH310" s="40">
        <v>3</v>
      </c>
      <c r="AI310" s="8">
        <f t="shared" si="73"/>
        <v>0.95</v>
      </c>
      <c r="AJ310" s="157">
        <f t="shared" si="64"/>
        <v>14.6652</v>
      </c>
      <c r="AK310" s="9">
        <f t="shared" si="65"/>
        <v>4.6500000000000004</v>
      </c>
      <c r="AL310" s="22"/>
      <c r="AM310" s="13"/>
    </row>
    <row r="311" spans="1:39" s="16" customFormat="1" ht="13.5" customHeight="1" x14ac:dyDescent="0.15">
      <c r="A311" s="10">
        <v>315</v>
      </c>
      <c r="B311" s="10" t="s">
        <v>845</v>
      </c>
      <c r="C311" s="70" t="s">
        <v>5194</v>
      </c>
      <c r="D311" s="157"/>
      <c r="E311" s="9"/>
      <c r="F311" s="157">
        <v>2.5649999999999999</v>
      </c>
      <c r="G311" s="9">
        <f t="shared" si="76"/>
        <v>0.81</v>
      </c>
      <c r="H311" s="157"/>
      <c r="I311" s="9"/>
      <c r="J311" s="157"/>
      <c r="K311" s="9"/>
      <c r="L311" s="157"/>
      <c r="M311" s="9"/>
      <c r="N311" s="157"/>
      <c r="O311" s="9"/>
      <c r="P311" s="157"/>
      <c r="Q311" s="9"/>
      <c r="R311" s="157"/>
      <c r="S311" s="9"/>
      <c r="T311" s="157">
        <v>14.22</v>
      </c>
      <c r="U311" s="9">
        <f>ROUND(T311*$AM$3/60,2)</f>
        <v>4.5</v>
      </c>
      <c r="V311" s="157">
        <v>10.170000000000002</v>
      </c>
      <c r="W311" s="9">
        <f>ROUND(V311*$AM$3/60,2)</f>
        <v>3.22</v>
      </c>
      <c r="X311" s="157"/>
      <c r="Y311" s="9"/>
      <c r="Z311" s="157"/>
      <c r="AA311" s="9"/>
      <c r="AB311" s="157"/>
      <c r="AC311" s="9"/>
      <c r="AD311" s="157"/>
      <c r="AE311" s="9"/>
      <c r="AF311" s="157"/>
      <c r="AG311" s="9"/>
      <c r="AH311" s="157">
        <v>2.5649999999999999</v>
      </c>
      <c r="AI311" s="9">
        <f t="shared" si="73"/>
        <v>0.81</v>
      </c>
      <c r="AJ311" s="157">
        <f t="shared" si="64"/>
        <v>29.520000000000003</v>
      </c>
      <c r="AK311" s="9">
        <f t="shared" si="65"/>
        <v>9.3400000000000016</v>
      </c>
      <c r="AL311" s="9"/>
      <c r="AM311" s="13"/>
    </row>
    <row r="312" spans="1:39" s="16" customFormat="1" ht="13.5" customHeight="1" x14ac:dyDescent="0.15">
      <c r="A312" s="10">
        <v>316</v>
      </c>
      <c r="B312" s="7" t="s">
        <v>1093</v>
      </c>
      <c r="C312" s="79" t="s">
        <v>1094</v>
      </c>
      <c r="D312" s="40"/>
      <c r="E312" s="8"/>
      <c r="F312" s="40">
        <v>4.5</v>
      </c>
      <c r="G312" s="8">
        <f t="shared" si="76"/>
        <v>1.43</v>
      </c>
      <c r="H312" s="157">
        <v>38</v>
      </c>
      <c r="I312" s="9">
        <f>ROUND(H312*$AM$3/60,2)</f>
        <v>12.03</v>
      </c>
      <c r="J312" s="40"/>
      <c r="K312" s="8"/>
      <c r="L312" s="40"/>
      <c r="M312" s="40"/>
      <c r="N312" s="157"/>
      <c r="O312" s="22"/>
      <c r="P312" s="157"/>
      <c r="Q312" s="22"/>
      <c r="R312" s="157"/>
      <c r="S312" s="22"/>
      <c r="T312" s="157"/>
      <c r="U312" s="22"/>
      <c r="V312" s="157"/>
      <c r="W312" s="22"/>
      <c r="X312" s="157"/>
      <c r="Y312" s="22"/>
      <c r="Z312" s="157"/>
      <c r="AA312" s="22"/>
      <c r="AB312" s="157">
        <v>3.5</v>
      </c>
      <c r="AC312" s="9">
        <f>ROUND(AB312*$AM$3/60,2)</f>
        <v>1.1100000000000001</v>
      </c>
      <c r="AD312" s="40"/>
      <c r="AE312" s="40"/>
      <c r="AF312" s="157">
        <v>3.5</v>
      </c>
      <c r="AG312" s="9">
        <f>ROUND(AF312*$AM$3/60,2)</f>
        <v>1.1100000000000001</v>
      </c>
      <c r="AH312" s="157">
        <v>4</v>
      </c>
      <c r="AI312" s="9">
        <f t="shared" si="73"/>
        <v>1.27</v>
      </c>
      <c r="AJ312" s="157">
        <f t="shared" si="64"/>
        <v>53.5</v>
      </c>
      <c r="AK312" s="9">
        <f t="shared" si="65"/>
        <v>16.95</v>
      </c>
      <c r="AL312" s="22"/>
      <c r="AM312" s="13"/>
    </row>
    <row r="313" spans="1:39" s="16" customFormat="1" ht="13.5" customHeight="1" x14ac:dyDescent="0.15">
      <c r="A313" s="10">
        <v>317</v>
      </c>
      <c r="B313" s="10" t="s">
        <v>846</v>
      </c>
      <c r="C313" s="70" t="s">
        <v>5195</v>
      </c>
      <c r="D313" s="157"/>
      <c r="E313" s="9"/>
      <c r="F313" s="157"/>
      <c r="G313" s="9"/>
      <c r="H313" s="157">
        <v>16.274000000000001</v>
      </c>
      <c r="I313" s="9">
        <f>ROUND(H313*$AM$3/60,2)</f>
        <v>5.15</v>
      </c>
      <c r="J313" s="157"/>
      <c r="K313" s="9"/>
      <c r="L313" s="157"/>
      <c r="M313" s="9"/>
      <c r="N313" s="157"/>
      <c r="O313" s="9"/>
      <c r="P313" s="157"/>
      <c r="Q313" s="9"/>
      <c r="R313" s="157"/>
      <c r="S313" s="9"/>
      <c r="T313" s="157"/>
      <c r="U313" s="9"/>
      <c r="V313" s="157"/>
      <c r="W313" s="9"/>
      <c r="X313" s="157"/>
      <c r="Y313" s="9"/>
      <c r="Z313" s="157"/>
      <c r="AA313" s="9"/>
      <c r="AB313" s="157">
        <v>3.17</v>
      </c>
      <c r="AC313" s="9">
        <f>ROUND(AB313*$AM$3/60,2)</f>
        <v>1</v>
      </c>
      <c r="AD313" s="157"/>
      <c r="AE313" s="9"/>
      <c r="AF313" s="157"/>
      <c r="AG313" s="9"/>
      <c r="AH313" s="157">
        <v>4.7300000000000004</v>
      </c>
      <c r="AI313" s="9">
        <f t="shared" si="73"/>
        <v>1.5</v>
      </c>
      <c r="AJ313" s="157">
        <f t="shared" si="64"/>
        <v>24.174000000000003</v>
      </c>
      <c r="AK313" s="9">
        <f t="shared" si="65"/>
        <v>7.65</v>
      </c>
      <c r="AL313" s="9"/>
      <c r="AM313" s="17"/>
    </row>
    <row r="314" spans="1:39" s="16" customFormat="1" ht="13.5" customHeight="1" x14ac:dyDescent="0.15">
      <c r="A314" s="10">
        <v>318</v>
      </c>
      <c r="B314" s="7" t="s">
        <v>1097</v>
      </c>
      <c r="C314" s="79" t="s">
        <v>1098</v>
      </c>
      <c r="D314" s="40"/>
      <c r="E314" s="8"/>
      <c r="F314" s="40">
        <v>1.58</v>
      </c>
      <c r="G314" s="8">
        <f>ROUND(F314*$AM$3/60,2)</f>
        <v>0.5</v>
      </c>
      <c r="H314" s="40">
        <v>47.515000000000001</v>
      </c>
      <c r="I314" s="8">
        <f>ROUND(H314*$AM$3/60,2)</f>
        <v>15.05</v>
      </c>
      <c r="J314" s="40"/>
      <c r="K314" s="8"/>
      <c r="L314" s="40"/>
      <c r="M314" s="8"/>
      <c r="N314" s="157"/>
      <c r="O314" s="22"/>
      <c r="P314" s="157"/>
      <c r="Q314" s="22"/>
      <c r="R314" s="157"/>
      <c r="S314" s="22"/>
      <c r="T314" s="157"/>
      <c r="U314" s="22"/>
      <c r="V314" s="157"/>
      <c r="W314" s="22"/>
      <c r="X314" s="157"/>
      <c r="Y314" s="22"/>
      <c r="Z314" s="157"/>
      <c r="AA314" s="22"/>
      <c r="AB314" s="40">
        <v>3</v>
      </c>
      <c r="AC314" s="8">
        <f>ROUND(AB314*$AM$3/60,2)</f>
        <v>0.95</v>
      </c>
      <c r="AD314" s="40"/>
      <c r="AE314" s="8"/>
      <c r="AF314" s="157"/>
      <c r="AG314" s="22"/>
      <c r="AH314" s="40">
        <v>3</v>
      </c>
      <c r="AI314" s="8">
        <f t="shared" si="73"/>
        <v>0.95</v>
      </c>
      <c r="AJ314" s="157">
        <f t="shared" si="64"/>
        <v>55.094999999999999</v>
      </c>
      <c r="AK314" s="9">
        <f t="shared" si="65"/>
        <v>17.45</v>
      </c>
      <c r="AL314" s="22"/>
      <c r="AM314" s="13"/>
    </row>
    <row r="315" spans="1:39" s="16" customFormat="1" ht="13.5" customHeight="1" x14ac:dyDescent="0.15">
      <c r="A315" s="10">
        <v>319</v>
      </c>
      <c r="B315" s="10" t="s">
        <v>847</v>
      </c>
      <c r="C315" s="70" t="s">
        <v>5196</v>
      </c>
      <c r="D315" s="157"/>
      <c r="E315" s="9"/>
      <c r="F315" s="157">
        <v>1.5210894368789101</v>
      </c>
      <c r="G315" s="9">
        <f>ROUND(F315*$AM$3/60,2)</f>
        <v>0.48</v>
      </c>
      <c r="H315" s="157"/>
      <c r="I315" s="9"/>
      <c r="J315" s="157"/>
      <c r="K315" s="9"/>
      <c r="L315" s="157"/>
      <c r="M315" s="9"/>
      <c r="N315" s="157">
        <v>3.5854251012145713</v>
      </c>
      <c r="O315" s="9">
        <f>ROUND(N315*$AM$3/60,2)</f>
        <v>1.1399999999999999</v>
      </c>
      <c r="P315" s="157">
        <v>5.9757085020242879</v>
      </c>
      <c r="Q315" s="9">
        <f>ROUND(P315*$AM$3/60,2)</f>
        <v>1.89</v>
      </c>
      <c r="R315" s="157"/>
      <c r="S315" s="9"/>
      <c r="T315" s="157">
        <v>10.647626058152369</v>
      </c>
      <c r="U315" s="9">
        <f>ROUND(T315*$AM$3/60,2)</f>
        <v>3.37</v>
      </c>
      <c r="V315" s="157"/>
      <c r="W315" s="9"/>
      <c r="X315" s="157"/>
      <c r="Y315" s="9"/>
      <c r="Z315" s="157"/>
      <c r="AA315" s="9"/>
      <c r="AB315" s="157"/>
      <c r="AC315" s="9"/>
      <c r="AD315" s="157"/>
      <c r="AE315" s="9"/>
      <c r="AF315" s="157"/>
      <c r="AG315" s="9"/>
      <c r="AH315" s="157">
        <v>2.0643356643356614</v>
      </c>
      <c r="AI315" s="9">
        <f t="shared" si="73"/>
        <v>0.65</v>
      </c>
      <c r="AJ315" s="157">
        <f t="shared" si="64"/>
        <v>23.794184762605799</v>
      </c>
      <c r="AK315" s="9">
        <f t="shared" si="65"/>
        <v>7.53</v>
      </c>
      <c r="AL315" s="9"/>
      <c r="AM315" s="13"/>
    </row>
    <row r="316" spans="1:39" s="16" customFormat="1" ht="13.5" customHeight="1" x14ac:dyDescent="0.15">
      <c r="A316" s="10">
        <v>320</v>
      </c>
      <c r="B316" s="7" t="s">
        <v>1099</v>
      </c>
      <c r="C316" s="79" t="s">
        <v>4771</v>
      </c>
      <c r="D316" s="40"/>
      <c r="E316" s="8"/>
      <c r="F316" s="40">
        <v>3.4020000000000001</v>
      </c>
      <c r="G316" s="8">
        <f>ROUND(F316*$AM$3/60,2)</f>
        <v>1.08</v>
      </c>
      <c r="H316" s="40">
        <v>5.2632000000000003</v>
      </c>
      <c r="I316" s="8">
        <f>ROUND(H316*$AM$3/60,2)</f>
        <v>1.67</v>
      </c>
      <c r="J316" s="40"/>
      <c r="K316" s="8"/>
      <c r="L316" s="40"/>
      <c r="M316" s="8"/>
      <c r="N316" s="157"/>
      <c r="O316" s="22"/>
      <c r="P316" s="157"/>
      <c r="Q316" s="22"/>
      <c r="R316" s="157"/>
      <c r="S316" s="22"/>
      <c r="T316" s="157"/>
      <c r="U316" s="22"/>
      <c r="V316" s="157"/>
      <c r="W316" s="22"/>
      <c r="X316" s="157"/>
      <c r="Y316" s="22"/>
      <c r="Z316" s="157"/>
      <c r="AA316" s="22"/>
      <c r="AB316" s="40">
        <v>3</v>
      </c>
      <c r="AC316" s="8">
        <f>ROUND(AB316*$AM$3/60,2)</f>
        <v>0.95</v>
      </c>
      <c r="AD316" s="40"/>
      <c r="AE316" s="8"/>
      <c r="AF316" s="157"/>
      <c r="AG316" s="22"/>
      <c r="AH316" s="40">
        <v>3</v>
      </c>
      <c r="AI316" s="8">
        <f t="shared" si="73"/>
        <v>0.95</v>
      </c>
      <c r="AJ316" s="157">
        <f t="shared" ref="AJ316:AJ379" si="77">SUM(D316+F316+H316+J316+L316+N316+P316+R316+T316+V316+X316+AB316+AD316+AF316+AH316+Z316)</f>
        <v>14.6652</v>
      </c>
      <c r="AK316" s="9">
        <f t="shared" si="65"/>
        <v>4.6500000000000004</v>
      </c>
      <c r="AL316" s="22"/>
      <c r="AM316" s="13"/>
    </row>
    <row r="317" spans="1:39" s="16" customFormat="1" ht="13.5" customHeight="1" x14ac:dyDescent="0.15">
      <c r="A317" s="10">
        <v>321</v>
      </c>
      <c r="B317" s="7" t="s">
        <v>1102</v>
      </c>
      <c r="C317" s="79" t="s">
        <v>4870</v>
      </c>
      <c r="D317" s="40"/>
      <c r="E317" s="8"/>
      <c r="F317" s="40">
        <v>1.58</v>
      </c>
      <c r="G317" s="8">
        <f>ROUND(F317*$AM$3/60,2)</f>
        <v>0.5</v>
      </c>
      <c r="H317" s="40">
        <v>17.836399999999998</v>
      </c>
      <c r="I317" s="8">
        <f>ROUND(H317*$AM$3/60,2)</f>
        <v>5.65</v>
      </c>
      <c r="J317" s="40"/>
      <c r="K317" s="8"/>
      <c r="L317" s="40"/>
      <c r="M317" s="8"/>
      <c r="N317" s="157"/>
      <c r="O317" s="22"/>
      <c r="P317" s="157"/>
      <c r="Q317" s="22"/>
      <c r="R317" s="157"/>
      <c r="S317" s="22"/>
      <c r="T317" s="157"/>
      <c r="U317" s="22"/>
      <c r="V317" s="157"/>
      <c r="W317" s="22"/>
      <c r="X317" s="157"/>
      <c r="Y317" s="22"/>
      <c r="Z317" s="157"/>
      <c r="AA317" s="22"/>
      <c r="AB317" s="40">
        <v>3</v>
      </c>
      <c r="AC317" s="8">
        <f>ROUND(AB317*$AM$3/60,2)</f>
        <v>0.95</v>
      </c>
      <c r="AD317" s="40"/>
      <c r="AE317" s="8"/>
      <c r="AF317" s="157"/>
      <c r="AG317" s="22"/>
      <c r="AH317" s="40">
        <v>5.3199999999999994</v>
      </c>
      <c r="AI317" s="8">
        <f t="shared" si="73"/>
        <v>1.68</v>
      </c>
      <c r="AJ317" s="157">
        <f t="shared" si="77"/>
        <v>27.736399999999996</v>
      </c>
      <c r="AK317" s="9">
        <f t="shared" ref="AK317:AK380" si="78">E317+G317+I317+K317+M317+O317+Q317+S317+U317+W317+Y317+AC317+AE317+AG317+AI317+AA317</f>
        <v>8.7800000000000011</v>
      </c>
      <c r="AL317" s="22"/>
      <c r="AM317" s="13"/>
    </row>
    <row r="318" spans="1:39" s="16" customFormat="1" ht="13.5" customHeight="1" x14ac:dyDescent="0.15">
      <c r="A318" s="10">
        <v>322</v>
      </c>
      <c r="B318" s="10" t="s">
        <v>848</v>
      </c>
      <c r="C318" s="70" t="s">
        <v>5197</v>
      </c>
      <c r="D318" s="157"/>
      <c r="E318" s="9"/>
      <c r="F318" s="157"/>
      <c r="G318" s="9"/>
      <c r="H318" s="157">
        <v>13.161671353957408</v>
      </c>
      <c r="I318" s="9">
        <f>ROUND(H318*$AM$3/60,2)</f>
        <v>4.17</v>
      </c>
      <c r="J318" s="157"/>
      <c r="K318" s="9"/>
      <c r="L318" s="157"/>
      <c r="M318" s="9"/>
      <c r="N318" s="157"/>
      <c r="O318" s="9"/>
      <c r="P318" s="157"/>
      <c r="Q318" s="9"/>
      <c r="R318" s="157"/>
      <c r="S318" s="9"/>
      <c r="T318" s="157"/>
      <c r="U318" s="9"/>
      <c r="V318" s="157"/>
      <c r="W318" s="9"/>
      <c r="X318" s="157"/>
      <c r="Y318" s="9"/>
      <c r="Z318" s="157"/>
      <c r="AA318" s="9"/>
      <c r="AB318" s="157">
        <v>2.8069104057854601</v>
      </c>
      <c r="AC318" s="9">
        <f>ROUND(AB318*$AM$3/60,2)</f>
        <v>0.89</v>
      </c>
      <c r="AD318" s="157"/>
      <c r="AE318" s="9"/>
      <c r="AF318" s="157"/>
      <c r="AG318" s="9"/>
      <c r="AH318" s="157">
        <v>4.2103656086781802</v>
      </c>
      <c r="AI318" s="9">
        <f t="shared" si="73"/>
        <v>1.33</v>
      </c>
      <c r="AJ318" s="157">
        <f t="shared" si="77"/>
        <v>20.178947368421049</v>
      </c>
      <c r="AK318" s="9">
        <f t="shared" si="78"/>
        <v>6.39</v>
      </c>
      <c r="AL318" s="9"/>
      <c r="AM318" s="13"/>
    </row>
    <row r="319" spans="1:39" s="16" customFormat="1" ht="13.5" customHeight="1" x14ac:dyDescent="0.15">
      <c r="A319" s="10">
        <v>323</v>
      </c>
      <c r="B319" s="7" t="s">
        <v>1103</v>
      </c>
      <c r="C319" s="79" t="s">
        <v>1104</v>
      </c>
      <c r="D319" s="40"/>
      <c r="E319" s="8"/>
      <c r="F319" s="40">
        <v>1.58</v>
      </c>
      <c r="G319" s="8">
        <f>ROUND(F319*$AM$3/60,2)</f>
        <v>0.5</v>
      </c>
      <c r="H319" s="40">
        <v>15.851519999999999</v>
      </c>
      <c r="I319" s="8">
        <f>ROUND(H319*$AM$3/60,2)</f>
        <v>5.0199999999999996</v>
      </c>
      <c r="J319" s="40"/>
      <c r="K319" s="8"/>
      <c r="L319" s="40"/>
      <c r="M319" s="8"/>
      <c r="N319" s="157"/>
      <c r="O319" s="22"/>
      <c r="P319" s="157"/>
      <c r="Q319" s="22"/>
      <c r="R319" s="157"/>
      <c r="S319" s="22"/>
      <c r="T319" s="157"/>
      <c r="U319" s="22"/>
      <c r="V319" s="157"/>
      <c r="W319" s="22"/>
      <c r="X319" s="157"/>
      <c r="Y319" s="22"/>
      <c r="Z319" s="157"/>
      <c r="AA319" s="22"/>
      <c r="AB319" s="157">
        <v>1.5</v>
      </c>
      <c r="AC319" s="9">
        <f>ROUND(AB319*$AM$3/60,2)</f>
        <v>0.48</v>
      </c>
      <c r="AD319" s="40"/>
      <c r="AE319" s="8"/>
      <c r="AF319" s="157"/>
      <c r="AG319" s="22"/>
      <c r="AH319" s="157">
        <v>2.5</v>
      </c>
      <c r="AI319" s="9">
        <f t="shared" si="73"/>
        <v>0.79</v>
      </c>
      <c r="AJ319" s="157">
        <f t="shared" si="77"/>
        <v>21.431519999999999</v>
      </c>
      <c r="AK319" s="9">
        <f t="shared" si="78"/>
        <v>6.79</v>
      </c>
      <c r="AL319" s="22"/>
      <c r="AM319" s="17"/>
    </row>
    <row r="320" spans="1:39" s="16" customFormat="1" ht="13.5" customHeight="1" x14ac:dyDescent="0.15">
      <c r="A320" s="10">
        <v>324</v>
      </c>
      <c r="B320" s="10" t="s">
        <v>849</v>
      </c>
      <c r="C320" s="70" t="s">
        <v>850</v>
      </c>
      <c r="D320" s="157"/>
      <c r="E320" s="9"/>
      <c r="F320" s="157">
        <v>2.1962648556876063</v>
      </c>
      <c r="G320" s="9">
        <f>ROUND(F320*$AM$3/60,2)</f>
        <v>0.7</v>
      </c>
      <c r="H320" s="157"/>
      <c r="I320" s="9"/>
      <c r="J320" s="157"/>
      <c r="K320" s="9"/>
      <c r="L320" s="157"/>
      <c r="M320" s="9"/>
      <c r="N320" s="157"/>
      <c r="O320" s="9"/>
      <c r="P320" s="157"/>
      <c r="Q320" s="9"/>
      <c r="R320" s="157"/>
      <c r="S320" s="9"/>
      <c r="T320" s="157">
        <v>14.11884550084887</v>
      </c>
      <c r="U320" s="9">
        <f>ROUND(T320*$AM$3/60,2)</f>
        <v>4.47</v>
      </c>
      <c r="V320" s="157">
        <v>9.4125636672326092</v>
      </c>
      <c r="W320" s="9">
        <f>ROUND(V320*$AM$3/60,2)</f>
        <v>2.98</v>
      </c>
      <c r="X320" s="157"/>
      <c r="Y320" s="9"/>
      <c r="Z320" s="157"/>
      <c r="AA320" s="9"/>
      <c r="AB320" s="157"/>
      <c r="AC320" s="9"/>
      <c r="AD320" s="157"/>
      <c r="AE320" s="9"/>
      <c r="AF320" s="157"/>
      <c r="AG320" s="9"/>
      <c r="AH320" s="157">
        <v>2.9806451612903251</v>
      </c>
      <c r="AI320" s="9">
        <f t="shared" si="73"/>
        <v>0.94</v>
      </c>
      <c r="AJ320" s="157">
        <f t="shared" si="77"/>
        <v>28.708319185059409</v>
      </c>
      <c r="AK320" s="9">
        <f t="shared" si="78"/>
        <v>9.09</v>
      </c>
      <c r="AL320" s="9"/>
      <c r="AM320" s="13"/>
    </row>
    <row r="321" spans="1:39" s="16" customFormat="1" ht="13.5" customHeight="1" x14ac:dyDescent="0.15">
      <c r="A321" s="10">
        <v>325</v>
      </c>
      <c r="B321" s="7" t="s">
        <v>1105</v>
      </c>
      <c r="C321" s="79" t="s">
        <v>1106</v>
      </c>
      <c r="D321" s="40"/>
      <c r="E321" s="8"/>
      <c r="F321" s="40">
        <v>1.58</v>
      </c>
      <c r="G321" s="8">
        <f>ROUND(F321*$AM$3/60,2)</f>
        <v>0.5</v>
      </c>
      <c r="H321" s="40">
        <v>16.186272523246441</v>
      </c>
      <c r="I321" s="8">
        <f>ROUND(H321*$AM$3/60,2)</f>
        <v>5.13</v>
      </c>
      <c r="J321" s="40"/>
      <c r="K321" s="8"/>
      <c r="L321" s="40"/>
      <c r="M321" s="8"/>
      <c r="N321" s="157"/>
      <c r="O321" s="22"/>
      <c r="P321" s="157"/>
      <c r="Q321" s="22"/>
      <c r="R321" s="157"/>
      <c r="S321" s="22"/>
      <c r="T321" s="157"/>
      <c r="U321" s="22"/>
      <c r="V321" s="157"/>
      <c r="W321" s="22"/>
      <c r="X321" s="157"/>
      <c r="Y321" s="22"/>
      <c r="Z321" s="157"/>
      <c r="AA321" s="22"/>
      <c r="AB321" s="40">
        <v>3</v>
      </c>
      <c r="AC321" s="8">
        <f>ROUND(AB321*$AM$3/60,2)</f>
        <v>0.95</v>
      </c>
      <c r="AD321" s="40"/>
      <c r="AE321" s="8"/>
      <c r="AF321" s="157"/>
      <c r="AG321" s="22"/>
      <c r="AH321" s="40">
        <v>3</v>
      </c>
      <c r="AI321" s="8">
        <f t="shared" si="73"/>
        <v>0.95</v>
      </c>
      <c r="AJ321" s="157">
        <f t="shared" si="77"/>
        <v>23.766272523246442</v>
      </c>
      <c r="AK321" s="9">
        <f t="shared" si="78"/>
        <v>7.53</v>
      </c>
      <c r="AL321" s="22"/>
      <c r="AM321" s="17"/>
    </row>
    <row r="322" spans="1:39" s="16" customFormat="1" ht="13.5" customHeight="1" x14ac:dyDescent="0.15">
      <c r="A322" s="10">
        <v>326</v>
      </c>
      <c r="B322" s="10" t="s">
        <v>851</v>
      </c>
      <c r="C322" s="70" t="s">
        <v>5198</v>
      </c>
      <c r="D322" s="157"/>
      <c r="E322" s="9"/>
      <c r="F322" s="157"/>
      <c r="G322" s="9"/>
      <c r="H322" s="157">
        <v>16.274000000000001</v>
      </c>
      <c r="I322" s="9">
        <f>ROUND(H322*$AM$3/60,2)</f>
        <v>5.15</v>
      </c>
      <c r="J322" s="157"/>
      <c r="K322" s="9"/>
      <c r="L322" s="157"/>
      <c r="M322" s="9"/>
      <c r="N322" s="157"/>
      <c r="O322" s="9"/>
      <c r="P322" s="157"/>
      <c r="Q322" s="9"/>
      <c r="R322" s="157"/>
      <c r="S322" s="9"/>
      <c r="T322" s="157"/>
      <c r="U322" s="9"/>
      <c r="V322" s="157"/>
      <c r="W322" s="9"/>
      <c r="X322" s="157"/>
      <c r="Y322" s="9"/>
      <c r="Z322" s="157"/>
      <c r="AA322" s="9"/>
      <c r="AB322" s="157">
        <v>3.17</v>
      </c>
      <c r="AC322" s="9">
        <f>ROUND(AB322*$AM$3/60,2)</f>
        <v>1</v>
      </c>
      <c r="AD322" s="157"/>
      <c r="AE322" s="9"/>
      <c r="AF322" s="157"/>
      <c r="AG322" s="9"/>
      <c r="AH322" s="157">
        <v>4.7300000000000004</v>
      </c>
      <c r="AI322" s="9">
        <f t="shared" si="73"/>
        <v>1.5</v>
      </c>
      <c r="AJ322" s="157">
        <f t="shared" si="77"/>
        <v>24.174000000000003</v>
      </c>
      <c r="AK322" s="9">
        <f t="shared" si="78"/>
        <v>7.65</v>
      </c>
      <c r="AL322" s="9"/>
      <c r="AM322" s="17"/>
    </row>
    <row r="323" spans="1:39" s="16" customFormat="1" ht="13.5" customHeight="1" x14ac:dyDescent="0.15">
      <c r="A323" s="10">
        <v>327</v>
      </c>
      <c r="B323" s="10" t="s">
        <v>852</v>
      </c>
      <c r="C323" s="70" t="s">
        <v>853</v>
      </c>
      <c r="D323" s="157"/>
      <c r="E323" s="9"/>
      <c r="F323" s="157">
        <v>2.5649999999999999</v>
      </c>
      <c r="G323" s="9">
        <f t="shared" ref="G323:G340" si="79">ROUND(F323*$AM$3/60,2)</f>
        <v>0.81</v>
      </c>
      <c r="H323" s="157"/>
      <c r="I323" s="9"/>
      <c r="J323" s="157"/>
      <c r="K323" s="9"/>
      <c r="L323" s="157"/>
      <c r="M323" s="9"/>
      <c r="N323" s="157"/>
      <c r="O323" s="9"/>
      <c r="P323" s="157">
        <v>9.1884970157352299</v>
      </c>
      <c r="Q323" s="9">
        <f>ROUND(P323*$AM$3/60,2)</f>
        <v>2.91</v>
      </c>
      <c r="R323" s="157"/>
      <c r="S323" s="9"/>
      <c r="T323" s="157">
        <v>16.079869777536633</v>
      </c>
      <c r="U323" s="9">
        <f>ROUND(T323*$AM$3/60,2)</f>
        <v>5.09</v>
      </c>
      <c r="V323" s="157"/>
      <c r="W323" s="9"/>
      <c r="X323" s="157"/>
      <c r="Y323" s="9"/>
      <c r="Z323" s="157"/>
      <c r="AA323" s="9"/>
      <c r="AB323" s="157"/>
      <c r="AC323" s="9"/>
      <c r="AD323" s="157"/>
      <c r="AE323" s="9"/>
      <c r="AF323" s="157"/>
      <c r="AG323" s="9"/>
      <c r="AH323" s="157">
        <v>3.1175257731958799</v>
      </c>
      <c r="AI323" s="9">
        <f t="shared" si="73"/>
        <v>0.99</v>
      </c>
      <c r="AJ323" s="157">
        <f t="shared" si="77"/>
        <v>30.950892566467743</v>
      </c>
      <c r="AK323" s="9">
        <f t="shared" si="78"/>
        <v>9.8000000000000007</v>
      </c>
      <c r="AL323" s="9"/>
      <c r="AM323" s="13"/>
    </row>
    <row r="324" spans="1:39" s="16" customFormat="1" ht="13.5" customHeight="1" x14ac:dyDescent="0.15">
      <c r="A324" s="10">
        <v>328</v>
      </c>
      <c r="B324" s="7" t="s">
        <v>1107</v>
      </c>
      <c r="C324" s="79" t="s">
        <v>1108</v>
      </c>
      <c r="D324" s="40"/>
      <c r="E324" s="8"/>
      <c r="F324" s="40">
        <v>3.4020000000000001</v>
      </c>
      <c r="G324" s="8">
        <f t="shared" si="79"/>
        <v>1.08</v>
      </c>
      <c r="H324" s="40">
        <v>5.2632000000000003</v>
      </c>
      <c r="I324" s="8">
        <f>ROUND(H324*$AM$3/60,2)</f>
        <v>1.67</v>
      </c>
      <c r="J324" s="40"/>
      <c r="K324" s="8"/>
      <c r="L324" s="40"/>
      <c r="M324" s="8"/>
      <c r="N324" s="157"/>
      <c r="O324" s="22"/>
      <c r="P324" s="157"/>
      <c r="Q324" s="22"/>
      <c r="R324" s="157"/>
      <c r="S324" s="22"/>
      <c r="T324" s="157"/>
      <c r="U324" s="22"/>
      <c r="V324" s="157"/>
      <c r="W324" s="22"/>
      <c r="X324" s="157"/>
      <c r="Y324" s="22"/>
      <c r="Z324" s="157"/>
      <c r="AA324" s="22"/>
      <c r="AB324" s="40">
        <v>3</v>
      </c>
      <c r="AC324" s="8">
        <f>ROUND(AB324*$AM$3/60,2)</f>
        <v>0.95</v>
      </c>
      <c r="AD324" s="40"/>
      <c r="AE324" s="8"/>
      <c r="AF324" s="157"/>
      <c r="AG324" s="22"/>
      <c r="AH324" s="40">
        <v>3</v>
      </c>
      <c r="AI324" s="8">
        <f t="shared" si="73"/>
        <v>0.95</v>
      </c>
      <c r="AJ324" s="157">
        <f t="shared" si="77"/>
        <v>14.6652</v>
      </c>
      <c r="AK324" s="9">
        <f t="shared" si="78"/>
        <v>4.6500000000000004</v>
      </c>
      <c r="AL324" s="22"/>
      <c r="AM324" s="13"/>
    </row>
    <row r="325" spans="1:39" s="16" customFormat="1" ht="13.5" customHeight="1" x14ac:dyDescent="0.15">
      <c r="A325" s="10">
        <v>329</v>
      </c>
      <c r="B325" s="7" t="s">
        <v>1109</v>
      </c>
      <c r="C325" s="79" t="s">
        <v>4871</v>
      </c>
      <c r="D325" s="40"/>
      <c r="E325" s="8"/>
      <c r="F325" s="40">
        <v>1.58</v>
      </c>
      <c r="G325" s="8">
        <f t="shared" si="79"/>
        <v>0.5</v>
      </c>
      <c r="H325" s="40">
        <v>14.258799999999999</v>
      </c>
      <c r="I325" s="8">
        <f>ROUND(H325*$AM$3/60,2)</f>
        <v>4.5199999999999996</v>
      </c>
      <c r="J325" s="40"/>
      <c r="K325" s="8"/>
      <c r="L325" s="40"/>
      <c r="M325" s="8"/>
      <c r="N325" s="157"/>
      <c r="O325" s="22"/>
      <c r="P325" s="157"/>
      <c r="Q325" s="22"/>
      <c r="R325" s="157"/>
      <c r="S325" s="22"/>
      <c r="T325" s="157"/>
      <c r="U325" s="22"/>
      <c r="V325" s="157"/>
      <c r="W325" s="22"/>
      <c r="X325" s="157"/>
      <c r="Y325" s="22"/>
      <c r="Z325" s="157"/>
      <c r="AA325" s="22"/>
      <c r="AB325" s="157">
        <v>1.5</v>
      </c>
      <c r="AC325" s="9">
        <f>ROUND(AB325*$AM$3/60,2)</f>
        <v>0.48</v>
      </c>
      <c r="AD325" s="40"/>
      <c r="AE325" s="8"/>
      <c r="AF325" s="157"/>
      <c r="AG325" s="22"/>
      <c r="AH325" s="157">
        <v>2.5</v>
      </c>
      <c r="AI325" s="9">
        <f t="shared" si="73"/>
        <v>0.79</v>
      </c>
      <c r="AJ325" s="157">
        <f t="shared" si="77"/>
        <v>19.838799999999999</v>
      </c>
      <c r="AK325" s="9">
        <f t="shared" si="78"/>
        <v>6.29</v>
      </c>
      <c r="AL325" s="22"/>
      <c r="AM325" s="13"/>
    </row>
    <row r="326" spans="1:39" s="16" customFormat="1" ht="13.5" customHeight="1" x14ac:dyDescent="0.15">
      <c r="A326" s="10">
        <v>330</v>
      </c>
      <c r="B326" s="10" t="s">
        <v>854</v>
      </c>
      <c r="C326" s="70" t="s">
        <v>5199</v>
      </c>
      <c r="D326" s="157"/>
      <c r="E326" s="9"/>
      <c r="F326" s="157">
        <v>2.5649999999999999</v>
      </c>
      <c r="G326" s="9">
        <f t="shared" si="79"/>
        <v>0.81</v>
      </c>
      <c r="H326" s="157"/>
      <c r="I326" s="9"/>
      <c r="J326" s="157"/>
      <c r="K326" s="9"/>
      <c r="L326" s="157"/>
      <c r="M326" s="9"/>
      <c r="N326" s="157"/>
      <c r="O326" s="9"/>
      <c r="P326" s="157">
        <v>8.5103489059727941</v>
      </c>
      <c r="Q326" s="9">
        <f>ROUND(P326*$AM$3/60,2)</f>
        <v>2.69</v>
      </c>
      <c r="R326" s="157"/>
      <c r="S326" s="9"/>
      <c r="T326" s="157">
        <v>20.222999999999999</v>
      </c>
      <c r="U326" s="9">
        <f>ROUND(T326*$AM$3/60,2)</f>
        <v>6.4</v>
      </c>
      <c r="V326" s="157"/>
      <c r="W326" s="9"/>
      <c r="X326" s="157"/>
      <c r="Y326" s="9"/>
      <c r="Z326" s="157"/>
      <c r="AA326" s="9"/>
      <c r="AB326" s="157"/>
      <c r="AC326" s="9"/>
      <c r="AD326" s="157"/>
      <c r="AE326" s="9"/>
      <c r="AF326" s="157"/>
      <c r="AG326" s="9"/>
      <c r="AH326" s="157">
        <v>2.4876404494381981</v>
      </c>
      <c r="AI326" s="9">
        <f t="shared" si="73"/>
        <v>0.79</v>
      </c>
      <c r="AJ326" s="157">
        <f t="shared" si="77"/>
        <v>33.78598935541099</v>
      </c>
      <c r="AK326" s="9">
        <f t="shared" si="78"/>
        <v>10.690000000000001</v>
      </c>
      <c r="AL326" s="9"/>
      <c r="AM326" s="17"/>
    </row>
    <row r="327" spans="1:39" s="16" customFormat="1" ht="13.5" customHeight="1" x14ac:dyDescent="0.15">
      <c r="A327" s="10">
        <v>331</v>
      </c>
      <c r="B327" s="10" t="s">
        <v>855</v>
      </c>
      <c r="C327" s="70" t="s">
        <v>5200</v>
      </c>
      <c r="D327" s="157"/>
      <c r="E327" s="9"/>
      <c r="F327" s="157">
        <v>2.5649999999999999</v>
      </c>
      <c r="G327" s="9">
        <f t="shared" si="79"/>
        <v>0.81</v>
      </c>
      <c r="H327" s="157"/>
      <c r="I327" s="9"/>
      <c r="J327" s="157"/>
      <c r="K327" s="9"/>
      <c r="L327" s="157"/>
      <c r="M327" s="9"/>
      <c r="N327" s="157"/>
      <c r="O327" s="9"/>
      <c r="P327" s="157"/>
      <c r="Q327" s="9"/>
      <c r="R327" s="157">
        <v>6.3</v>
      </c>
      <c r="S327" s="9">
        <f>ROUND(R327*$AM$3/60,2)</f>
        <v>2</v>
      </c>
      <c r="T327" s="157">
        <v>17.055</v>
      </c>
      <c r="U327" s="9">
        <f>ROUND(T327*$AM$3/60,2)</f>
        <v>5.4</v>
      </c>
      <c r="V327" s="157">
        <v>11.367000000000001</v>
      </c>
      <c r="W327" s="9">
        <f>ROUND(V327*$AM$3/60,2)</f>
        <v>3.6</v>
      </c>
      <c r="X327" s="157"/>
      <c r="Y327" s="9"/>
      <c r="Z327" s="157"/>
      <c r="AA327" s="9"/>
      <c r="AB327" s="157">
        <v>2.2769999999999997</v>
      </c>
      <c r="AC327" s="9">
        <f t="shared" ref="AC327:AC338" si="80">ROUND(AB327*$AM$3/60,2)</f>
        <v>0.72</v>
      </c>
      <c r="AD327" s="157"/>
      <c r="AE327" s="9"/>
      <c r="AF327" s="157">
        <v>2.2769999999999997</v>
      </c>
      <c r="AG327" s="9">
        <f>ROUND(AF327*$AM$3/60,2)</f>
        <v>0.72</v>
      </c>
      <c r="AH327" s="157">
        <v>2.5649999999999999</v>
      </c>
      <c r="AI327" s="9">
        <f t="shared" si="73"/>
        <v>0.81</v>
      </c>
      <c r="AJ327" s="157">
        <f t="shared" si="77"/>
        <v>44.406000000000006</v>
      </c>
      <c r="AK327" s="9">
        <f t="shared" si="78"/>
        <v>14.060000000000002</v>
      </c>
      <c r="AL327" s="9"/>
      <c r="AM327" s="17"/>
    </row>
    <row r="328" spans="1:39" s="16" customFormat="1" ht="13.5" customHeight="1" x14ac:dyDescent="0.15">
      <c r="A328" s="10">
        <v>332</v>
      </c>
      <c r="B328" s="7" t="s">
        <v>1110</v>
      </c>
      <c r="C328" s="79" t="s">
        <v>1111</v>
      </c>
      <c r="D328" s="40"/>
      <c r="E328" s="8"/>
      <c r="F328" s="40">
        <v>1.58</v>
      </c>
      <c r="G328" s="8">
        <f t="shared" si="79"/>
        <v>0.5</v>
      </c>
      <c r="H328" s="40">
        <v>47.515000000000001</v>
      </c>
      <c r="I328" s="8">
        <f>ROUND(H328*$AM$3/60,2)</f>
        <v>15.05</v>
      </c>
      <c r="J328" s="40"/>
      <c r="K328" s="8"/>
      <c r="L328" s="40"/>
      <c r="M328" s="8"/>
      <c r="N328" s="157"/>
      <c r="O328" s="22"/>
      <c r="P328" s="157"/>
      <c r="Q328" s="22"/>
      <c r="R328" s="157"/>
      <c r="S328" s="22"/>
      <c r="T328" s="157"/>
      <c r="U328" s="22"/>
      <c r="V328" s="157"/>
      <c r="W328" s="22"/>
      <c r="X328" s="157"/>
      <c r="Y328" s="22"/>
      <c r="Z328" s="157"/>
      <c r="AA328" s="22"/>
      <c r="AB328" s="40">
        <v>3</v>
      </c>
      <c r="AC328" s="8">
        <f t="shared" si="80"/>
        <v>0.95</v>
      </c>
      <c r="AD328" s="40"/>
      <c r="AE328" s="8"/>
      <c r="AF328" s="157"/>
      <c r="AG328" s="22"/>
      <c r="AH328" s="40">
        <v>3</v>
      </c>
      <c r="AI328" s="8">
        <f t="shared" si="73"/>
        <v>0.95</v>
      </c>
      <c r="AJ328" s="157">
        <f t="shared" si="77"/>
        <v>55.094999999999999</v>
      </c>
      <c r="AK328" s="9">
        <f t="shared" si="78"/>
        <v>17.45</v>
      </c>
      <c r="AL328" s="22"/>
      <c r="AM328" s="13"/>
    </row>
    <row r="329" spans="1:39" s="16" customFormat="1" ht="13.5" customHeight="1" x14ac:dyDescent="0.15">
      <c r="A329" s="10">
        <v>333</v>
      </c>
      <c r="B329" s="7" t="s">
        <v>1112</v>
      </c>
      <c r="C329" s="79" t="s">
        <v>1020</v>
      </c>
      <c r="D329" s="40"/>
      <c r="E329" s="8"/>
      <c r="F329" s="40">
        <v>1.58</v>
      </c>
      <c r="G329" s="8">
        <f t="shared" si="79"/>
        <v>0.5</v>
      </c>
      <c r="H329" s="40">
        <v>12.770999999999999</v>
      </c>
      <c r="I329" s="8">
        <f>ROUND(H329*$AM$3/60,2)</f>
        <v>4.04</v>
      </c>
      <c r="J329" s="40"/>
      <c r="K329" s="8"/>
      <c r="L329" s="40"/>
      <c r="M329" s="8"/>
      <c r="N329" s="157"/>
      <c r="O329" s="22"/>
      <c r="P329" s="157"/>
      <c r="Q329" s="22"/>
      <c r="R329" s="157"/>
      <c r="S329" s="22"/>
      <c r="T329" s="157"/>
      <c r="U329" s="22"/>
      <c r="V329" s="157"/>
      <c r="W329" s="22"/>
      <c r="X329" s="157"/>
      <c r="Y329" s="22"/>
      <c r="Z329" s="157"/>
      <c r="AA329" s="22"/>
      <c r="AB329" s="40">
        <v>1.5</v>
      </c>
      <c r="AC329" s="8">
        <f t="shared" si="80"/>
        <v>0.48</v>
      </c>
      <c r="AD329" s="40"/>
      <c r="AE329" s="8"/>
      <c r="AF329" s="40">
        <v>1.5</v>
      </c>
      <c r="AG329" s="8">
        <f t="shared" ref="AG329:AG334" si="81">ROUND(AF329*$AM$3/60,2)</f>
        <v>0.48</v>
      </c>
      <c r="AH329" s="40">
        <v>1.5</v>
      </c>
      <c r="AI329" s="8">
        <f t="shared" si="73"/>
        <v>0.48</v>
      </c>
      <c r="AJ329" s="157">
        <f t="shared" si="77"/>
        <v>18.850999999999999</v>
      </c>
      <c r="AK329" s="9">
        <f t="shared" si="78"/>
        <v>5.98</v>
      </c>
      <c r="AL329" s="22"/>
      <c r="AM329" s="17"/>
    </row>
    <row r="330" spans="1:39" s="16" customFormat="1" ht="13.5" customHeight="1" x14ac:dyDescent="0.15">
      <c r="A330" s="10">
        <v>334</v>
      </c>
      <c r="B330" s="10" t="s">
        <v>856</v>
      </c>
      <c r="C330" s="70" t="s">
        <v>5201</v>
      </c>
      <c r="D330" s="157"/>
      <c r="E330" s="9"/>
      <c r="F330" s="157">
        <v>2.5649999999999999</v>
      </c>
      <c r="G330" s="9">
        <f t="shared" si="79"/>
        <v>0.81</v>
      </c>
      <c r="H330" s="157"/>
      <c r="I330" s="9"/>
      <c r="J330" s="157"/>
      <c r="K330" s="9"/>
      <c r="L330" s="157"/>
      <c r="M330" s="9"/>
      <c r="N330" s="157"/>
      <c r="O330" s="9"/>
      <c r="P330" s="157">
        <v>7.9635931935100928</v>
      </c>
      <c r="Q330" s="9">
        <f>ROUND(P330*$AM$3/60,2)</f>
        <v>2.52</v>
      </c>
      <c r="R330" s="157"/>
      <c r="S330" s="9"/>
      <c r="T330" s="157">
        <v>21.56296003165809</v>
      </c>
      <c r="U330" s="9">
        <f>ROUND(T330*$AM$3/60,2)</f>
        <v>6.83</v>
      </c>
      <c r="V330" s="157"/>
      <c r="W330" s="9"/>
      <c r="X330" s="157"/>
      <c r="Y330" s="9"/>
      <c r="Z330" s="157"/>
      <c r="AA330" s="9"/>
      <c r="AB330" s="157">
        <v>1.9112623664424211</v>
      </c>
      <c r="AC330" s="9">
        <f t="shared" si="80"/>
        <v>0.61</v>
      </c>
      <c r="AD330" s="157"/>
      <c r="AE330" s="9"/>
      <c r="AF330" s="157">
        <v>1.9112623664424211</v>
      </c>
      <c r="AG330" s="9">
        <f t="shared" si="81"/>
        <v>0.61</v>
      </c>
      <c r="AH330" s="157">
        <v>2.5483498219232281</v>
      </c>
      <c r="AI330" s="9">
        <f t="shared" si="73"/>
        <v>0.81</v>
      </c>
      <c r="AJ330" s="157">
        <f t="shared" si="77"/>
        <v>38.462427779976252</v>
      </c>
      <c r="AK330" s="9">
        <f t="shared" si="78"/>
        <v>12.19</v>
      </c>
      <c r="AL330" s="9"/>
      <c r="AM330" s="13"/>
    </row>
    <row r="331" spans="1:39" s="16" customFormat="1" ht="13.5" customHeight="1" x14ac:dyDescent="0.15">
      <c r="A331" s="10">
        <v>335</v>
      </c>
      <c r="B331" s="7" t="s">
        <v>1113</v>
      </c>
      <c r="C331" s="79" t="s">
        <v>1114</v>
      </c>
      <c r="D331" s="40"/>
      <c r="E331" s="8"/>
      <c r="F331" s="40">
        <v>1.58</v>
      </c>
      <c r="G331" s="8">
        <f t="shared" si="79"/>
        <v>0.5</v>
      </c>
      <c r="H331" s="40">
        <v>12.770999999999999</v>
      </c>
      <c r="I331" s="8">
        <f>ROUND(H331*$AM$3/60,2)</f>
        <v>4.04</v>
      </c>
      <c r="J331" s="40"/>
      <c r="K331" s="8"/>
      <c r="L331" s="40"/>
      <c r="M331" s="8"/>
      <c r="N331" s="157"/>
      <c r="O331" s="22"/>
      <c r="P331" s="157"/>
      <c r="Q331" s="22"/>
      <c r="R331" s="157"/>
      <c r="S331" s="22"/>
      <c r="T331" s="157"/>
      <c r="U331" s="22"/>
      <c r="V331" s="157"/>
      <c r="W331" s="22"/>
      <c r="X331" s="157"/>
      <c r="Y331" s="22"/>
      <c r="Z331" s="157"/>
      <c r="AA331" s="22"/>
      <c r="AB331" s="40">
        <v>1.5</v>
      </c>
      <c r="AC331" s="8">
        <f t="shared" si="80"/>
        <v>0.48</v>
      </c>
      <c r="AD331" s="40"/>
      <c r="AE331" s="8"/>
      <c r="AF331" s="40">
        <v>1.5</v>
      </c>
      <c r="AG331" s="8">
        <f t="shared" si="81"/>
        <v>0.48</v>
      </c>
      <c r="AH331" s="40">
        <v>1.5</v>
      </c>
      <c r="AI331" s="8">
        <f t="shared" si="73"/>
        <v>0.48</v>
      </c>
      <c r="AJ331" s="157">
        <f t="shared" si="77"/>
        <v>18.850999999999999</v>
      </c>
      <c r="AK331" s="9">
        <f t="shared" si="78"/>
        <v>5.98</v>
      </c>
      <c r="AL331" s="22"/>
      <c r="AM331" s="13"/>
    </row>
    <row r="332" spans="1:39" s="16" customFormat="1" ht="13.5" customHeight="1" x14ac:dyDescent="0.15">
      <c r="A332" s="10">
        <v>336</v>
      </c>
      <c r="B332" s="10" t="s">
        <v>857</v>
      </c>
      <c r="C332" s="70" t="s">
        <v>858</v>
      </c>
      <c r="D332" s="157"/>
      <c r="E332" s="9"/>
      <c r="F332" s="157">
        <v>2.1263157894736802</v>
      </c>
      <c r="G332" s="9">
        <f t="shared" si="79"/>
        <v>0.67</v>
      </c>
      <c r="H332" s="157"/>
      <c r="I332" s="9"/>
      <c r="J332" s="157"/>
      <c r="K332" s="9"/>
      <c r="L332" s="157"/>
      <c r="M332" s="9"/>
      <c r="N332" s="157"/>
      <c r="O332" s="9"/>
      <c r="P332" s="157"/>
      <c r="Q332" s="9"/>
      <c r="R332" s="157"/>
      <c r="S332" s="9"/>
      <c r="T332" s="157">
        <v>18</v>
      </c>
      <c r="U332" s="9">
        <f>ROUND(T332*$AM$3/60,2)</f>
        <v>5.7</v>
      </c>
      <c r="V332" s="157"/>
      <c r="W332" s="9"/>
      <c r="X332" s="157">
        <v>14.3</v>
      </c>
      <c r="Y332" s="9">
        <f>ROUND(X332*$AM$3/60,2)</f>
        <v>4.53</v>
      </c>
      <c r="Z332" s="157"/>
      <c r="AA332" s="9"/>
      <c r="AB332" s="157">
        <v>2.6325814536340801</v>
      </c>
      <c r="AC332" s="9">
        <f t="shared" si="80"/>
        <v>0.83</v>
      </c>
      <c r="AD332" s="157"/>
      <c r="AE332" s="9"/>
      <c r="AF332" s="157">
        <v>2.6325814536340801</v>
      </c>
      <c r="AG332" s="9">
        <f t="shared" si="81"/>
        <v>0.83</v>
      </c>
      <c r="AH332" s="157">
        <v>3.51010860484545</v>
      </c>
      <c r="AI332" s="9">
        <f t="shared" si="73"/>
        <v>1.1100000000000001</v>
      </c>
      <c r="AJ332" s="157">
        <f t="shared" si="77"/>
        <v>43.201587301587288</v>
      </c>
      <c r="AK332" s="9">
        <f t="shared" si="78"/>
        <v>13.67</v>
      </c>
      <c r="AL332" s="9"/>
      <c r="AM332" s="17"/>
    </row>
    <row r="333" spans="1:39" s="16" customFormat="1" ht="13.5" customHeight="1" x14ac:dyDescent="0.15">
      <c r="A333" s="10">
        <v>337</v>
      </c>
      <c r="B333" s="7" t="s">
        <v>1115</v>
      </c>
      <c r="C333" s="79" t="s">
        <v>1116</v>
      </c>
      <c r="D333" s="40"/>
      <c r="E333" s="8"/>
      <c r="F333" s="40">
        <v>4.5</v>
      </c>
      <c r="G333" s="8">
        <f t="shared" si="79"/>
        <v>1.43</v>
      </c>
      <c r="H333" s="157">
        <v>38</v>
      </c>
      <c r="I333" s="9">
        <f>ROUND(H333*$AM$3/60,2)</f>
        <v>12.03</v>
      </c>
      <c r="J333" s="40"/>
      <c r="K333" s="8"/>
      <c r="L333" s="40"/>
      <c r="M333" s="40"/>
      <c r="N333" s="157"/>
      <c r="O333" s="22"/>
      <c r="P333" s="157"/>
      <c r="Q333" s="22"/>
      <c r="R333" s="157"/>
      <c r="S333" s="22"/>
      <c r="T333" s="157"/>
      <c r="U333" s="22"/>
      <c r="V333" s="157"/>
      <c r="W333" s="22"/>
      <c r="X333" s="157"/>
      <c r="Y333" s="22"/>
      <c r="Z333" s="157"/>
      <c r="AA333" s="22"/>
      <c r="AB333" s="157">
        <v>3.5</v>
      </c>
      <c r="AC333" s="9">
        <f t="shared" si="80"/>
        <v>1.1100000000000001</v>
      </c>
      <c r="AD333" s="40"/>
      <c r="AE333" s="40"/>
      <c r="AF333" s="157">
        <v>3.5</v>
      </c>
      <c r="AG333" s="9">
        <f t="shared" si="81"/>
        <v>1.1100000000000001</v>
      </c>
      <c r="AH333" s="157">
        <v>4</v>
      </c>
      <c r="AI333" s="9">
        <f t="shared" si="73"/>
        <v>1.27</v>
      </c>
      <c r="AJ333" s="157">
        <f t="shared" si="77"/>
        <v>53.5</v>
      </c>
      <c r="AK333" s="9">
        <f t="shared" si="78"/>
        <v>16.95</v>
      </c>
      <c r="AL333" s="22"/>
      <c r="AM333" s="13"/>
    </row>
    <row r="334" spans="1:39" s="16" customFormat="1" ht="13.5" customHeight="1" x14ac:dyDescent="0.15">
      <c r="A334" s="10">
        <v>338</v>
      </c>
      <c r="B334" s="10" t="s">
        <v>859</v>
      </c>
      <c r="C334" s="70" t="s">
        <v>860</v>
      </c>
      <c r="D334" s="157"/>
      <c r="E334" s="9"/>
      <c r="F334" s="157">
        <v>2.5649999999999999</v>
      </c>
      <c r="G334" s="9">
        <f t="shared" si="79"/>
        <v>0.81</v>
      </c>
      <c r="H334" s="157"/>
      <c r="I334" s="9"/>
      <c r="J334" s="157"/>
      <c r="K334" s="9"/>
      <c r="L334" s="157"/>
      <c r="M334" s="9"/>
      <c r="N334" s="157"/>
      <c r="O334" s="9"/>
      <c r="P334" s="157">
        <v>9.1021942611630902</v>
      </c>
      <c r="Q334" s="9">
        <f>ROUND(P334*$AM$3/60,2)</f>
        <v>2.88</v>
      </c>
      <c r="R334" s="157"/>
      <c r="S334" s="9"/>
      <c r="T334" s="157">
        <v>16.804050943685763</v>
      </c>
      <c r="U334" s="9">
        <f>ROUND(T334*$AM$3/60,2)</f>
        <v>5.32</v>
      </c>
      <c r="V334" s="157"/>
      <c r="W334" s="9"/>
      <c r="X334" s="157"/>
      <c r="Y334" s="9"/>
      <c r="Z334" s="157"/>
      <c r="AA334" s="9"/>
      <c r="AB334" s="157">
        <v>2.1845266226791469</v>
      </c>
      <c r="AC334" s="9">
        <f t="shared" si="80"/>
        <v>0.69</v>
      </c>
      <c r="AD334" s="157"/>
      <c r="AE334" s="9"/>
      <c r="AF334" s="157">
        <v>2.1845266226791469</v>
      </c>
      <c r="AG334" s="9">
        <f t="shared" si="81"/>
        <v>0.69</v>
      </c>
      <c r="AH334" s="157">
        <v>2.9127021635721961</v>
      </c>
      <c r="AI334" s="9">
        <f t="shared" si="73"/>
        <v>0.92</v>
      </c>
      <c r="AJ334" s="157">
        <f t="shared" si="77"/>
        <v>35.753000613779342</v>
      </c>
      <c r="AK334" s="9">
        <f t="shared" si="78"/>
        <v>11.309999999999999</v>
      </c>
      <c r="AL334" s="9"/>
      <c r="AM334" s="13"/>
    </row>
    <row r="335" spans="1:39" s="16" customFormat="1" ht="13.5" customHeight="1" x14ac:dyDescent="0.15">
      <c r="A335" s="10">
        <v>339</v>
      </c>
      <c r="B335" s="10" t="s">
        <v>7094</v>
      </c>
      <c r="C335" s="70" t="s">
        <v>861</v>
      </c>
      <c r="D335" s="157"/>
      <c r="E335" s="9"/>
      <c r="F335" s="157">
        <v>3.5</v>
      </c>
      <c r="G335" s="9">
        <f t="shared" si="79"/>
        <v>1.1100000000000001</v>
      </c>
      <c r="H335" s="157">
        <v>20</v>
      </c>
      <c r="I335" s="9">
        <f>ROUND(H335*$AM$3/60,2)</f>
        <v>6.33</v>
      </c>
      <c r="J335" s="157"/>
      <c r="K335" s="9"/>
      <c r="L335" s="157"/>
      <c r="M335" s="9"/>
      <c r="N335" s="157"/>
      <c r="O335" s="9"/>
      <c r="P335" s="157"/>
      <c r="Q335" s="9"/>
      <c r="R335" s="157"/>
      <c r="S335" s="9"/>
      <c r="T335" s="157"/>
      <c r="U335" s="9"/>
      <c r="V335" s="157"/>
      <c r="W335" s="9"/>
      <c r="X335" s="157"/>
      <c r="Y335" s="9"/>
      <c r="Z335" s="157"/>
      <c r="AA335" s="9"/>
      <c r="AB335" s="157">
        <v>3</v>
      </c>
      <c r="AC335" s="9">
        <f t="shared" si="80"/>
        <v>0.95</v>
      </c>
      <c r="AD335" s="157"/>
      <c r="AE335" s="9"/>
      <c r="AF335" s="157"/>
      <c r="AG335" s="9"/>
      <c r="AH335" s="157">
        <v>3</v>
      </c>
      <c r="AI335" s="9">
        <f t="shared" si="73"/>
        <v>0.95</v>
      </c>
      <c r="AJ335" s="157">
        <f t="shared" si="77"/>
        <v>29.5</v>
      </c>
      <c r="AK335" s="9">
        <f t="shared" si="78"/>
        <v>9.34</v>
      </c>
      <c r="AL335" s="9"/>
      <c r="AM335" s="13"/>
    </row>
    <row r="336" spans="1:39" s="16" customFormat="1" ht="13.5" customHeight="1" x14ac:dyDescent="0.15">
      <c r="A336" s="10">
        <v>340</v>
      </c>
      <c r="B336" s="7" t="s">
        <v>1117</v>
      </c>
      <c r="C336" s="79" t="s">
        <v>4872</v>
      </c>
      <c r="D336" s="40"/>
      <c r="E336" s="8"/>
      <c r="F336" s="40">
        <v>1.58</v>
      </c>
      <c r="G336" s="8">
        <f t="shared" si="79"/>
        <v>0.5</v>
      </c>
      <c r="H336" s="40">
        <v>12.770999999999999</v>
      </c>
      <c r="I336" s="8">
        <f>ROUND(H336*$AM$3/60,2)</f>
        <v>4.04</v>
      </c>
      <c r="J336" s="40"/>
      <c r="K336" s="8"/>
      <c r="L336" s="40"/>
      <c r="M336" s="8"/>
      <c r="N336" s="157"/>
      <c r="O336" s="22"/>
      <c r="P336" s="157"/>
      <c r="Q336" s="22"/>
      <c r="R336" s="157"/>
      <c r="S336" s="22"/>
      <c r="T336" s="157"/>
      <c r="U336" s="22"/>
      <c r="V336" s="157"/>
      <c r="W336" s="22"/>
      <c r="X336" s="157"/>
      <c r="Y336" s="22"/>
      <c r="Z336" s="157"/>
      <c r="AA336" s="22"/>
      <c r="AB336" s="157">
        <v>1.5</v>
      </c>
      <c r="AC336" s="9">
        <f t="shared" si="80"/>
        <v>0.48</v>
      </c>
      <c r="AD336" s="40"/>
      <c r="AE336" s="8"/>
      <c r="AF336" s="157"/>
      <c r="AG336" s="22"/>
      <c r="AH336" s="157">
        <v>2.5</v>
      </c>
      <c r="AI336" s="9">
        <f t="shared" si="73"/>
        <v>0.79</v>
      </c>
      <c r="AJ336" s="157">
        <f t="shared" si="77"/>
        <v>18.350999999999999</v>
      </c>
      <c r="AK336" s="9">
        <f t="shared" si="78"/>
        <v>5.81</v>
      </c>
      <c r="AL336" s="22"/>
      <c r="AM336" s="13"/>
    </row>
    <row r="337" spans="1:39" s="16" customFormat="1" ht="13.5" customHeight="1" x14ac:dyDescent="0.15">
      <c r="A337" s="10">
        <v>341</v>
      </c>
      <c r="B337" s="7" t="s">
        <v>1120</v>
      </c>
      <c r="C337" s="79" t="s">
        <v>4873</v>
      </c>
      <c r="D337" s="40"/>
      <c r="E337" s="8"/>
      <c r="F337" s="40">
        <v>1.58</v>
      </c>
      <c r="G337" s="8">
        <f t="shared" si="79"/>
        <v>0.5</v>
      </c>
      <c r="H337" s="40">
        <v>17.83296</v>
      </c>
      <c r="I337" s="8">
        <f>ROUND(H337*$AM$3/60,2)</f>
        <v>5.65</v>
      </c>
      <c r="J337" s="40"/>
      <c r="K337" s="8"/>
      <c r="L337" s="40"/>
      <c r="M337" s="8"/>
      <c r="N337" s="157"/>
      <c r="O337" s="22"/>
      <c r="P337" s="157"/>
      <c r="Q337" s="22"/>
      <c r="R337" s="157"/>
      <c r="S337" s="22"/>
      <c r="T337" s="157"/>
      <c r="U337" s="22"/>
      <c r="V337" s="157"/>
      <c r="W337" s="22"/>
      <c r="X337" s="157"/>
      <c r="Y337" s="22"/>
      <c r="Z337" s="157"/>
      <c r="AA337" s="22"/>
      <c r="AB337" s="40">
        <v>3</v>
      </c>
      <c r="AC337" s="8">
        <f t="shared" si="80"/>
        <v>0.95</v>
      </c>
      <c r="AD337" s="40"/>
      <c r="AE337" s="8"/>
      <c r="AF337" s="157"/>
      <c r="AG337" s="22"/>
      <c r="AH337" s="40">
        <v>2.7549999999999999</v>
      </c>
      <c r="AI337" s="8">
        <f t="shared" si="73"/>
        <v>0.87</v>
      </c>
      <c r="AJ337" s="157">
        <f t="shared" si="77"/>
        <v>25.167959999999997</v>
      </c>
      <c r="AK337" s="9">
        <f t="shared" si="78"/>
        <v>7.9700000000000006</v>
      </c>
      <c r="AL337" s="22"/>
      <c r="AM337" s="13"/>
    </row>
    <row r="338" spans="1:39" s="16" customFormat="1" ht="13.5" customHeight="1" x14ac:dyDescent="0.15">
      <c r="A338" s="10">
        <v>342</v>
      </c>
      <c r="B338" s="10" t="s">
        <v>862</v>
      </c>
      <c r="C338" s="70" t="s">
        <v>863</v>
      </c>
      <c r="D338" s="157"/>
      <c r="E338" s="9"/>
      <c r="F338" s="157">
        <v>2.1263157894736802</v>
      </c>
      <c r="G338" s="9">
        <f t="shared" si="79"/>
        <v>0.67</v>
      </c>
      <c r="H338" s="157"/>
      <c r="I338" s="9"/>
      <c r="J338" s="157"/>
      <c r="K338" s="9"/>
      <c r="L338" s="157"/>
      <c r="M338" s="9"/>
      <c r="N338" s="157"/>
      <c r="O338" s="9"/>
      <c r="P338" s="157"/>
      <c r="Q338" s="9"/>
      <c r="R338" s="157"/>
      <c r="S338" s="9"/>
      <c r="T338" s="157">
        <v>18</v>
      </c>
      <c r="U338" s="9">
        <f>ROUND(T338*$AM$3/60,2)</f>
        <v>5.7</v>
      </c>
      <c r="V338" s="157"/>
      <c r="W338" s="9"/>
      <c r="X338" s="157">
        <v>14.3</v>
      </c>
      <c r="Y338" s="9">
        <f>ROUND(X338*$AM$3/60,2)</f>
        <v>4.53</v>
      </c>
      <c r="Z338" s="157"/>
      <c r="AA338" s="9"/>
      <c r="AB338" s="157">
        <v>2.6325814536340801</v>
      </c>
      <c r="AC338" s="9">
        <f t="shared" si="80"/>
        <v>0.83</v>
      </c>
      <c r="AD338" s="157"/>
      <c r="AE338" s="9"/>
      <c r="AF338" s="157">
        <v>2.6325814536340801</v>
      </c>
      <c r="AG338" s="9">
        <f>ROUND(AF338*$AM$3/60,2)</f>
        <v>0.83</v>
      </c>
      <c r="AH338" s="157">
        <v>3.51010860484545</v>
      </c>
      <c r="AI338" s="9">
        <f t="shared" si="73"/>
        <v>1.1100000000000001</v>
      </c>
      <c r="AJ338" s="157">
        <f t="shared" si="77"/>
        <v>43.201587301587288</v>
      </c>
      <c r="AK338" s="9">
        <f t="shared" si="78"/>
        <v>13.67</v>
      </c>
      <c r="AL338" s="9"/>
      <c r="AM338" s="17"/>
    </row>
    <row r="339" spans="1:39" s="16" customFormat="1" ht="13.5" customHeight="1" x14ac:dyDescent="0.15">
      <c r="A339" s="10">
        <v>343</v>
      </c>
      <c r="B339" s="10" t="s">
        <v>864</v>
      </c>
      <c r="C339" s="70" t="s">
        <v>865</v>
      </c>
      <c r="D339" s="157"/>
      <c r="E339" s="9"/>
      <c r="F339" s="157">
        <v>2.5649999999999999</v>
      </c>
      <c r="G339" s="9">
        <f t="shared" si="79"/>
        <v>0.81</v>
      </c>
      <c r="H339" s="157"/>
      <c r="I339" s="9"/>
      <c r="J339" s="157"/>
      <c r="K339" s="9"/>
      <c r="L339" s="157"/>
      <c r="M339" s="9"/>
      <c r="N339" s="157"/>
      <c r="O339" s="9"/>
      <c r="P339" s="157"/>
      <c r="Q339" s="9"/>
      <c r="R339" s="157"/>
      <c r="S339" s="9"/>
      <c r="T339" s="157">
        <v>14.35</v>
      </c>
      <c r="U339" s="9">
        <f>ROUND(T339*$AM$3/60,2)</f>
        <v>4.54</v>
      </c>
      <c r="V339" s="157"/>
      <c r="W339" s="9"/>
      <c r="X339" s="157">
        <v>11.62</v>
      </c>
      <c r="Y339" s="9">
        <f>ROUND(X339*$AM$3/60,2)</f>
        <v>3.68</v>
      </c>
      <c r="Z339" s="157"/>
      <c r="AA339" s="9"/>
      <c r="AB339" s="157"/>
      <c r="AC339" s="9"/>
      <c r="AD339" s="157"/>
      <c r="AE339" s="9"/>
      <c r="AF339" s="157"/>
      <c r="AG339" s="9"/>
      <c r="AH339" s="157">
        <v>3</v>
      </c>
      <c r="AI339" s="9">
        <f t="shared" si="73"/>
        <v>0.95</v>
      </c>
      <c r="AJ339" s="157">
        <f t="shared" si="77"/>
        <v>31.534999999999997</v>
      </c>
      <c r="AK339" s="9">
        <f t="shared" si="78"/>
        <v>9.9799999999999986</v>
      </c>
      <c r="AL339" s="9"/>
      <c r="AM339" s="17"/>
    </row>
    <row r="340" spans="1:39" s="16" customFormat="1" ht="13.5" customHeight="1" x14ac:dyDescent="0.15">
      <c r="A340" s="10">
        <v>344</v>
      </c>
      <c r="B340" s="7" t="s">
        <v>1121</v>
      </c>
      <c r="C340" s="79" t="s">
        <v>4874</v>
      </c>
      <c r="D340" s="40"/>
      <c r="E340" s="8"/>
      <c r="F340" s="40">
        <v>5.6</v>
      </c>
      <c r="G340" s="8">
        <f t="shared" si="79"/>
        <v>1.77</v>
      </c>
      <c r="H340" s="40">
        <v>13.115</v>
      </c>
      <c r="I340" s="8">
        <f>ROUND(H340*$AM$3/60,2)</f>
        <v>4.1500000000000004</v>
      </c>
      <c r="J340" s="40"/>
      <c r="K340" s="8"/>
      <c r="L340" s="40"/>
      <c r="M340" s="8"/>
      <c r="N340" s="157"/>
      <c r="O340" s="22"/>
      <c r="P340" s="157"/>
      <c r="Q340" s="22"/>
      <c r="R340" s="157"/>
      <c r="S340" s="22"/>
      <c r="T340" s="157"/>
      <c r="U340" s="22"/>
      <c r="V340" s="157"/>
      <c r="W340" s="22"/>
      <c r="X340" s="157"/>
      <c r="Y340" s="22"/>
      <c r="Z340" s="157"/>
      <c r="AA340" s="22"/>
      <c r="AB340" s="40">
        <v>3</v>
      </c>
      <c r="AC340" s="8">
        <f>ROUND(AB340*$AM$3/60,2)</f>
        <v>0.95</v>
      </c>
      <c r="AD340" s="40"/>
      <c r="AE340" s="8"/>
      <c r="AF340" s="157"/>
      <c r="AG340" s="22"/>
      <c r="AH340" s="40">
        <v>3.5</v>
      </c>
      <c r="AI340" s="8">
        <f t="shared" si="73"/>
        <v>1.1100000000000001</v>
      </c>
      <c r="AJ340" s="157">
        <f t="shared" si="77"/>
        <v>25.215</v>
      </c>
      <c r="AK340" s="9">
        <f t="shared" si="78"/>
        <v>7.98</v>
      </c>
      <c r="AL340" s="22"/>
      <c r="AM340" s="13"/>
    </row>
    <row r="341" spans="1:39" s="16" customFormat="1" ht="13.5" customHeight="1" x14ac:dyDescent="0.15">
      <c r="A341" s="10">
        <v>345</v>
      </c>
      <c r="B341" s="7" t="s">
        <v>1122</v>
      </c>
      <c r="C341" s="79" t="s">
        <v>1123</v>
      </c>
      <c r="D341" s="40"/>
      <c r="E341" s="8"/>
      <c r="F341" s="40"/>
      <c r="G341" s="8"/>
      <c r="H341" s="40">
        <v>73.099999999999994</v>
      </c>
      <c r="I341" s="8">
        <f>ROUND(H341*$AM$3/60,2)</f>
        <v>23.15</v>
      </c>
      <c r="J341" s="40"/>
      <c r="K341" s="8"/>
      <c r="L341" s="40"/>
      <c r="M341" s="8"/>
      <c r="N341" s="157"/>
      <c r="O341" s="22"/>
      <c r="P341" s="157"/>
      <c r="Q341" s="22"/>
      <c r="R341" s="157"/>
      <c r="S341" s="22"/>
      <c r="T341" s="157"/>
      <c r="U341" s="22"/>
      <c r="V341" s="157"/>
      <c r="W341" s="22"/>
      <c r="X341" s="157"/>
      <c r="Y341" s="22"/>
      <c r="Z341" s="157"/>
      <c r="AA341" s="22"/>
      <c r="AB341" s="40">
        <v>3</v>
      </c>
      <c r="AC341" s="8">
        <f>ROUND(AB341*$AM$3/60,2)</f>
        <v>0.95</v>
      </c>
      <c r="AD341" s="40"/>
      <c r="AE341" s="8"/>
      <c r="AF341" s="157"/>
      <c r="AG341" s="22"/>
      <c r="AH341" s="40">
        <v>3.9425000000000003</v>
      </c>
      <c r="AI341" s="8">
        <f t="shared" si="73"/>
        <v>1.25</v>
      </c>
      <c r="AJ341" s="157">
        <f t="shared" si="77"/>
        <v>80.04249999999999</v>
      </c>
      <c r="AK341" s="9">
        <f t="shared" si="78"/>
        <v>25.349999999999998</v>
      </c>
      <c r="AL341" s="22"/>
      <c r="AM341" s="17"/>
    </row>
    <row r="342" spans="1:39" s="16" customFormat="1" ht="13.5" customHeight="1" x14ac:dyDescent="0.15">
      <c r="A342" s="10">
        <v>346</v>
      </c>
      <c r="B342" s="10" t="s">
        <v>866</v>
      </c>
      <c r="C342" s="70" t="s">
        <v>867</v>
      </c>
      <c r="D342" s="157"/>
      <c r="E342" s="9"/>
      <c r="F342" s="157">
        <v>2.5649999999999999</v>
      </c>
      <c r="G342" s="9">
        <f t="shared" ref="G342:G355" si="82">ROUND(F342*$AM$3/60,2)</f>
        <v>0.81</v>
      </c>
      <c r="H342" s="157"/>
      <c r="I342" s="9"/>
      <c r="J342" s="157"/>
      <c r="K342" s="9"/>
      <c r="L342" s="157"/>
      <c r="M342" s="9"/>
      <c r="N342" s="157"/>
      <c r="O342" s="9"/>
      <c r="P342" s="157">
        <v>9.1021942611630902</v>
      </c>
      <c r="Q342" s="9">
        <f>ROUND(P342*$AM$3/60,2)</f>
        <v>2.88</v>
      </c>
      <c r="R342" s="157"/>
      <c r="S342" s="9"/>
      <c r="T342" s="157">
        <v>16.804050943685763</v>
      </c>
      <c r="U342" s="9">
        <f>ROUND(T342*$AM$3/60,2)</f>
        <v>5.32</v>
      </c>
      <c r="V342" s="157"/>
      <c r="W342" s="9"/>
      <c r="X342" s="157"/>
      <c r="Y342" s="9"/>
      <c r="Z342" s="157"/>
      <c r="AA342" s="9"/>
      <c r="AB342" s="157">
        <v>2.1845266226791469</v>
      </c>
      <c r="AC342" s="9">
        <f>ROUND(AB342*$AM$3/60,2)</f>
        <v>0.69</v>
      </c>
      <c r="AD342" s="157"/>
      <c r="AE342" s="9"/>
      <c r="AF342" s="157">
        <v>2.1845266226791469</v>
      </c>
      <c r="AG342" s="9">
        <f>ROUND(AF342*$AM$3/60,2)</f>
        <v>0.69</v>
      </c>
      <c r="AH342" s="157">
        <v>2.9127021635721961</v>
      </c>
      <c r="AI342" s="9">
        <f t="shared" si="73"/>
        <v>0.92</v>
      </c>
      <c r="AJ342" s="157">
        <f t="shared" si="77"/>
        <v>35.753000613779342</v>
      </c>
      <c r="AK342" s="9">
        <f t="shared" si="78"/>
        <v>11.309999999999999</v>
      </c>
      <c r="AL342" s="9"/>
      <c r="AM342" s="13"/>
    </row>
    <row r="343" spans="1:39" s="16" customFormat="1" ht="13.5" customHeight="1" x14ac:dyDescent="0.15">
      <c r="A343" s="10">
        <v>347</v>
      </c>
      <c r="B343" s="7" t="s">
        <v>1124</v>
      </c>
      <c r="C343" s="79" t="s">
        <v>1125</v>
      </c>
      <c r="D343" s="40"/>
      <c r="E343" s="8"/>
      <c r="F343" s="40">
        <v>4.5</v>
      </c>
      <c r="G343" s="8">
        <f t="shared" si="82"/>
        <v>1.43</v>
      </c>
      <c r="H343" s="40">
        <v>38</v>
      </c>
      <c r="I343" s="8">
        <f>ROUND(H343*$AM$3/60,2)</f>
        <v>12.03</v>
      </c>
      <c r="J343" s="40"/>
      <c r="K343" s="8"/>
      <c r="L343" s="40"/>
      <c r="M343" s="8"/>
      <c r="N343" s="157"/>
      <c r="O343" s="22"/>
      <c r="P343" s="157"/>
      <c r="Q343" s="22"/>
      <c r="R343" s="157"/>
      <c r="S343" s="22"/>
      <c r="T343" s="157"/>
      <c r="U343" s="22"/>
      <c r="V343" s="157"/>
      <c r="W343" s="22"/>
      <c r="X343" s="157"/>
      <c r="Y343" s="22"/>
      <c r="Z343" s="157"/>
      <c r="AA343" s="22"/>
      <c r="AB343" s="157">
        <v>3.5</v>
      </c>
      <c r="AC343" s="9">
        <f>ROUND(AB343*$AM$3/60,2)</f>
        <v>1.1100000000000001</v>
      </c>
      <c r="AD343" s="40"/>
      <c r="AE343" s="8"/>
      <c r="AF343" s="157"/>
      <c r="AG343" s="9"/>
      <c r="AH343" s="157">
        <v>4.5</v>
      </c>
      <c r="AI343" s="9">
        <f t="shared" si="73"/>
        <v>1.43</v>
      </c>
      <c r="AJ343" s="157">
        <f t="shared" si="77"/>
        <v>50.5</v>
      </c>
      <c r="AK343" s="9">
        <f t="shared" si="78"/>
        <v>15.999999999999998</v>
      </c>
      <c r="AL343" s="22"/>
      <c r="AM343" s="13"/>
    </row>
    <row r="344" spans="1:39" s="16" customFormat="1" ht="13.5" customHeight="1" x14ac:dyDescent="0.15">
      <c r="A344" s="10">
        <v>348</v>
      </c>
      <c r="B344" s="10" t="s">
        <v>868</v>
      </c>
      <c r="C344" s="70" t="s">
        <v>5202</v>
      </c>
      <c r="D344" s="157"/>
      <c r="E344" s="9"/>
      <c r="F344" s="157">
        <v>1.94790259230165</v>
      </c>
      <c r="G344" s="9">
        <f t="shared" si="82"/>
        <v>0.62</v>
      </c>
      <c r="H344" s="157"/>
      <c r="I344" s="9"/>
      <c r="J344" s="157"/>
      <c r="K344" s="9"/>
      <c r="L344" s="157"/>
      <c r="M344" s="9"/>
      <c r="N344" s="157">
        <v>4.5914846818538884</v>
      </c>
      <c r="O344" s="9">
        <f>ROUND(N344*$AM$3/60,2)</f>
        <v>1.45</v>
      </c>
      <c r="P344" s="157">
        <v>7.6524744697564762</v>
      </c>
      <c r="Q344" s="9">
        <f>ROUND(P344*$AM$3/60,2)</f>
        <v>2.42</v>
      </c>
      <c r="R344" s="157"/>
      <c r="S344" s="9"/>
      <c r="T344" s="157">
        <v>13.635318146111551</v>
      </c>
      <c r="U344" s="9">
        <f>ROUND(T344*$AM$3/60,2)</f>
        <v>4.32</v>
      </c>
      <c r="V344" s="157"/>
      <c r="W344" s="9"/>
      <c r="X344" s="157"/>
      <c r="Y344" s="9"/>
      <c r="Z344" s="157"/>
      <c r="AA344" s="9"/>
      <c r="AB344" s="157"/>
      <c r="AC344" s="9"/>
      <c r="AD344" s="157"/>
      <c r="AE344" s="9"/>
      <c r="AF344" s="157"/>
      <c r="AG344" s="9"/>
      <c r="AH344" s="157">
        <v>2.6435820895522384</v>
      </c>
      <c r="AI344" s="9">
        <f t="shared" si="73"/>
        <v>0.84</v>
      </c>
      <c r="AJ344" s="157">
        <f t="shared" si="77"/>
        <v>30.470761979575805</v>
      </c>
      <c r="AK344" s="9">
        <f t="shared" si="78"/>
        <v>9.65</v>
      </c>
      <c r="AL344" s="9"/>
      <c r="AM344" s="13"/>
    </row>
    <row r="345" spans="1:39" s="16" customFormat="1" ht="13.5" customHeight="1" x14ac:dyDescent="0.15">
      <c r="A345" s="10">
        <v>349</v>
      </c>
      <c r="B345" s="7" t="s">
        <v>1126</v>
      </c>
      <c r="C345" s="79" t="s">
        <v>1127</v>
      </c>
      <c r="D345" s="40"/>
      <c r="E345" s="8"/>
      <c r="F345" s="40">
        <v>4.5</v>
      </c>
      <c r="G345" s="9">
        <f t="shared" si="82"/>
        <v>1.43</v>
      </c>
      <c r="H345" s="157">
        <v>38</v>
      </c>
      <c r="I345" s="9">
        <f>ROUND(H345*$AM$3/60,2)</f>
        <v>12.03</v>
      </c>
      <c r="J345" s="157"/>
      <c r="K345" s="9"/>
      <c r="L345" s="157"/>
      <c r="M345" s="9"/>
      <c r="N345" s="157"/>
      <c r="O345" s="9"/>
      <c r="P345" s="157"/>
      <c r="Q345" s="9"/>
      <c r="R345" s="157"/>
      <c r="S345" s="9"/>
      <c r="T345" s="157"/>
      <c r="U345" s="9"/>
      <c r="V345" s="157"/>
      <c r="W345" s="9"/>
      <c r="X345" s="157"/>
      <c r="Y345" s="9"/>
      <c r="Z345" s="157"/>
      <c r="AA345" s="9"/>
      <c r="AB345" s="157">
        <v>3.5</v>
      </c>
      <c r="AC345" s="9">
        <f>ROUND(AB345*$AM$3/60,2)</f>
        <v>1.1100000000000001</v>
      </c>
      <c r="AD345" s="157"/>
      <c r="AE345" s="9"/>
      <c r="AF345" s="157">
        <v>3.5</v>
      </c>
      <c r="AG345" s="9">
        <f>ROUND(AF345*$AM$3/60,2)</f>
        <v>1.1100000000000001</v>
      </c>
      <c r="AH345" s="157">
        <v>4.5</v>
      </c>
      <c r="AI345" s="9">
        <f t="shared" si="73"/>
        <v>1.43</v>
      </c>
      <c r="AJ345" s="157">
        <f t="shared" si="77"/>
        <v>54</v>
      </c>
      <c r="AK345" s="9">
        <f t="shared" si="78"/>
        <v>17.11</v>
      </c>
      <c r="AL345" s="22"/>
      <c r="AM345" s="13"/>
    </row>
    <row r="346" spans="1:39" s="16" customFormat="1" ht="13.5" customHeight="1" x14ac:dyDescent="0.15">
      <c r="A346" s="10">
        <v>350</v>
      </c>
      <c r="B346" s="10" t="s">
        <v>869</v>
      </c>
      <c r="C346" s="70" t="s">
        <v>870</v>
      </c>
      <c r="D346" s="157"/>
      <c r="E346" s="9"/>
      <c r="F346" s="157">
        <v>2.1263157894736802</v>
      </c>
      <c r="G346" s="9">
        <f t="shared" si="82"/>
        <v>0.67</v>
      </c>
      <c r="H346" s="157"/>
      <c r="I346" s="9"/>
      <c r="J346" s="157"/>
      <c r="K346" s="9"/>
      <c r="L346" s="157"/>
      <c r="M346" s="9"/>
      <c r="N346" s="157"/>
      <c r="O346" s="9"/>
      <c r="P346" s="157"/>
      <c r="Q346" s="9"/>
      <c r="R346" s="157"/>
      <c r="S346" s="9"/>
      <c r="T346" s="157">
        <v>18</v>
      </c>
      <c r="U346" s="9">
        <f>ROUND(T346*$AM$3/60,2)</f>
        <v>5.7</v>
      </c>
      <c r="V346" s="157"/>
      <c r="W346" s="9"/>
      <c r="X346" s="157">
        <v>14.3</v>
      </c>
      <c r="Y346" s="9">
        <f>ROUND(X346*$AM$3/60,2)</f>
        <v>4.53</v>
      </c>
      <c r="Z346" s="157"/>
      <c r="AA346" s="9"/>
      <c r="AB346" s="157">
        <v>2.6325814536340801</v>
      </c>
      <c r="AC346" s="9">
        <f>ROUND(AB346*$AM$3/60,2)</f>
        <v>0.83</v>
      </c>
      <c r="AD346" s="157"/>
      <c r="AE346" s="9"/>
      <c r="AF346" s="157">
        <v>2.6325814536340801</v>
      </c>
      <c r="AG346" s="9">
        <f>ROUND(AF346*$AM$3/60,2)</f>
        <v>0.83</v>
      </c>
      <c r="AH346" s="157">
        <v>3.51010860484545</v>
      </c>
      <c r="AI346" s="9">
        <f t="shared" si="73"/>
        <v>1.1100000000000001</v>
      </c>
      <c r="AJ346" s="157">
        <f t="shared" si="77"/>
        <v>43.201587301587288</v>
      </c>
      <c r="AK346" s="9">
        <f t="shared" si="78"/>
        <v>13.67</v>
      </c>
      <c r="AL346" s="9"/>
      <c r="AM346" s="17"/>
    </row>
    <row r="347" spans="1:39" s="16" customFormat="1" ht="13.5" customHeight="1" x14ac:dyDescent="0.15">
      <c r="A347" s="10">
        <v>351</v>
      </c>
      <c r="B347" s="10" t="s">
        <v>871</v>
      </c>
      <c r="C347" s="70" t="s">
        <v>5203</v>
      </c>
      <c r="D347" s="157"/>
      <c r="E347" s="9"/>
      <c r="F347" s="157">
        <v>2.030921052631578</v>
      </c>
      <c r="G347" s="9">
        <f t="shared" si="82"/>
        <v>0.64</v>
      </c>
      <c r="H347" s="157"/>
      <c r="I347" s="9"/>
      <c r="J347" s="157"/>
      <c r="K347" s="9"/>
      <c r="L347" s="157"/>
      <c r="M347" s="9"/>
      <c r="N347" s="157"/>
      <c r="O347" s="9"/>
      <c r="P347" s="157">
        <v>7.6884868421052657</v>
      </c>
      <c r="Q347" s="9">
        <f>ROUND(P347*$AM$3/60,2)</f>
        <v>2.4300000000000002</v>
      </c>
      <c r="R347" s="157"/>
      <c r="S347" s="9"/>
      <c r="T347" s="157">
        <v>14.216447368421012</v>
      </c>
      <c r="U347" s="9">
        <f>ROUND(T347*$AM$3/60,2)</f>
        <v>4.5</v>
      </c>
      <c r="V347" s="157"/>
      <c r="W347" s="9"/>
      <c r="X347" s="157"/>
      <c r="Y347" s="9"/>
      <c r="Z347" s="157"/>
      <c r="AA347" s="9"/>
      <c r="AB347" s="157"/>
      <c r="AC347" s="9"/>
      <c r="AD347" s="157"/>
      <c r="AE347" s="9"/>
      <c r="AF347" s="157"/>
      <c r="AG347" s="9"/>
      <c r="AH347" s="157">
        <v>2.7562500000000001</v>
      </c>
      <c r="AI347" s="9">
        <f t="shared" si="73"/>
        <v>0.87</v>
      </c>
      <c r="AJ347" s="157">
        <f t="shared" si="77"/>
        <v>26.692105263157856</v>
      </c>
      <c r="AK347" s="9">
        <f t="shared" si="78"/>
        <v>8.44</v>
      </c>
      <c r="AL347" s="9"/>
      <c r="AM347" s="17"/>
    </row>
    <row r="348" spans="1:39" s="16" customFormat="1" ht="13.5" customHeight="1" x14ac:dyDescent="0.15">
      <c r="A348" s="10">
        <v>352</v>
      </c>
      <c r="B348" s="7" t="s">
        <v>1128</v>
      </c>
      <c r="C348" s="79" t="s">
        <v>1129</v>
      </c>
      <c r="D348" s="40"/>
      <c r="E348" s="8"/>
      <c r="F348" s="40">
        <v>1.58</v>
      </c>
      <c r="G348" s="8">
        <f t="shared" si="82"/>
        <v>0.5</v>
      </c>
      <c r="H348" s="40">
        <v>14.491000000000001</v>
      </c>
      <c r="I348" s="8">
        <f>ROUND(H348*$AM$3/60,2)</f>
        <v>4.59</v>
      </c>
      <c r="J348" s="40"/>
      <c r="K348" s="8"/>
      <c r="L348" s="40"/>
      <c r="M348" s="8"/>
      <c r="N348" s="157"/>
      <c r="O348" s="22"/>
      <c r="P348" s="157"/>
      <c r="Q348" s="22"/>
      <c r="R348" s="157"/>
      <c r="S348" s="22"/>
      <c r="T348" s="157"/>
      <c r="U348" s="22"/>
      <c r="V348" s="157"/>
      <c r="W348" s="22"/>
      <c r="X348" s="157"/>
      <c r="Y348" s="22"/>
      <c r="Z348" s="157"/>
      <c r="AA348" s="22"/>
      <c r="AB348" s="40">
        <v>3</v>
      </c>
      <c r="AC348" s="8">
        <f t="shared" ref="AC348:AC357" si="83">ROUND(AB348*$AM$3/60,2)</f>
        <v>0.95</v>
      </c>
      <c r="AD348" s="40"/>
      <c r="AE348" s="8"/>
      <c r="AF348" s="157"/>
      <c r="AG348" s="22"/>
      <c r="AH348" s="40">
        <v>2.7549999999999999</v>
      </c>
      <c r="AI348" s="8">
        <f t="shared" si="73"/>
        <v>0.87</v>
      </c>
      <c r="AJ348" s="157">
        <f t="shared" si="77"/>
        <v>21.826000000000001</v>
      </c>
      <c r="AK348" s="9">
        <f t="shared" si="78"/>
        <v>6.91</v>
      </c>
      <c r="AL348" s="22"/>
      <c r="AM348" s="13"/>
    </row>
    <row r="349" spans="1:39" s="16" customFormat="1" ht="13.5" customHeight="1" x14ac:dyDescent="0.15">
      <c r="A349" s="10">
        <v>353</v>
      </c>
      <c r="B349" s="10" t="s">
        <v>872</v>
      </c>
      <c r="C349" s="70" t="s">
        <v>873</v>
      </c>
      <c r="D349" s="157"/>
      <c r="E349" s="9"/>
      <c r="F349" s="157">
        <v>2.589439655172411</v>
      </c>
      <c r="G349" s="9">
        <f t="shared" si="82"/>
        <v>0.82</v>
      </c>
      <c r="H349" s="157">
        <v>22.5</v>
      </c>
      <c r="I349" s="9">
        <f>ROUND(H349*$AM$3/60,2)</f>
        <v>7.13</v>
      </c>
      <c r="J349" s="157"/>
      <c r="K349" s="9"/>
      <c r="L349" s="157"/>
      <c r="M349" s="9"/>
      <c r="N349" s="157"/>
      <c r="O349" s="9"/>
      <c r="P349" s="157"/>
      <c r="Q349" s="9"/>
      <c r="R349" s="157"/>
      <c r="S349" s="9"/>
      <c r="T349" s="157"/>
      <c r="U349" s="9"/>
      <c r="V349" s="157"/>
      <c r="W349" s="9"/>
      <c r="X349" s="157"/>
      <c r="Y349" s="9"/>
      <c r="Z349" s="157"/>
      <c r="AA349" s="9"/>
      <c r="AB349" s="157">
        <v>2.2680000000000002</v>
      </c>
      <c r="AC349" s="9">
        <f t="shared" si="83"/>
        <v>0.72</v>
      </c>
      <c r="AD349" s="157"/>
      <c r="AE349" s="9"/>
      <c r="AF349" s="157">
        <v>2.2680000000000002</v>
      </c>
      <c r="AG349" s="9">
        <f>ROUND(AF349*$AM$3/60,2)</f>
        <v>0.72</v>
      </c>
      <c r="AH349" s="157">
        <v>2.2680000000000002</v>
      </c>
      <c r="AI349" s="9">
        <f t="shared" si="73"/>
        <v>0.72</v>
      </c>
      <c r="AJ349" s="157">
        <f t="shared" si="77"/>
        <v>31.893439655172415</v>
      </c>
      <c r="AK349" s="9">
        <f t="shared" si="78"/>
        <v>10.110000000000001</v>
      </c>
      <c r="AL349" s="9"/>
      <c r="AM349" s="17"/>
    </row>
    <row r="350" spans="1:39" s="16" customFormat="1" ht="13.5" customHeight="1" x14ac:dyDescent="0.15">
      <c r="A350" s="10">
        <v>354</v>
      </c>
      <c r="B350" s="7" t="s">
        <v>1132</v>
      </c>
      <c r="C350" s="79" t="s">
        <v>1133</v>
      </c>
      <c r="D350" s="40"/>
      <c r="E350" s="8"/>
      <c r="F350" s="40">
        <v>9.6</v>
      </c>
      <c r="G350" s="8">
        <f t="shared" si="82"/>
        <v>3.04</v>
      </c>
      <c r="H350" s="40">
        <v>64.929999999999993</v>
      </c>
      <c r="I350" s="8">
        <f>ROUND(H350*$AM$3/60,2)</f>
        <v>20.56</v>
      </c>
      <c r="J350" s="40"/>
      <c r="K350" s="8"/>
      <c r="L350" s="40"/>
      <c r="M350" s="8"/>
      <c r="N350" s="157"/>
      <c r="O350" s="22"/>
      <c r="P350" s="157"/>
      <c r="Q350" s="22"/>
      <c r="R350" s="157"/>
      <c r="S350" s="22"/>
      <c r="T350" s="157"/>
      <c r="U350" s="22"/>
      <c r="V350" s="157"/>
      <c r="W350" s="22"/>
      <c r="X350" s="157"/>
      <c r="Y350" s="22"/>
      <c r="Z350" s="157"/>
      <c r="AA350" s="22"/>
      <c r="AB350" s="40">
        <v>3</v>
      </c>
      <c r="AC350" s="8">
        <f t="shared" si="83"/>
        <v>0.95</v>
      </c>
      <c r="AD350" s="40"/>
      <c r="AE350" s="8"/>
      <c r="AF350" s="157"/>
      <c r="AG350" s="22"/>
      <c r="AH350" s="40">
        <v>3.1159999999999997</v>
      </c>
      <c r="AI350" s="8">
        <f t="shared" si="73"/>
        <v>0.99</v>
      </c>
      <c r="AJ350" s="157">
        <f t="shared" si="77"/>
        <v>80.645999999999987</v>
      </c>
      <c r="AK350" s="9">
        <f t="shared" si="78"/>
        <v>25.539999999999996</v>
      </c>
      <c r="AL350" s="22"/>
      <c r="AM350" s="17"/>
    </row>
    <row r="351" spans="1:39" s="16" customFormat="1" ht="13.5" customHeight="1" x14ac:dyDescent="0.15">
      <c r="A351" s="10">
        <v>355</v>
      </c>
      <c r="B351" s="10" t="s">
        <v>874</v>
      </c>
      <c r="C351" s="70" t="s">
        <v>875</v>
      </c>
      <c r="D351" s="157"/>
      <c r="E351" s="9"/>
      <c r="F351" s="157">
        <v>2.1240000000000001</v>
      </c>
      <c r="G351" s="9">
        <f t="shared" si="82"/>
        <v>0.67</v>
      </c>
      <c r="H351" s="157"/>
      <c r="I351" s="9"/>
      <c r="J351" s="157"/>
      <c r="K351" s="9"/>
      <c r="L351" s="157"/>
      <c r="M351" s="9"/>
      <c r="N351" s="157"/>
      <c r="O351" s="9"/>
      <c r="P351" s="157"/>
      <c r="Q351" s="9"/>
      <c r="R351" s="157"/>
      <c r="S351" s="9"/>
      <c r="T351" s="157">
        <v>18</v>
      </c>
      <c r="U351" s="9">
        <f>ROUND(T351*$AM$3/60,2)</f>
        <v>5.7</v>
      </c>
      <c r="V351" s="157"/>
      <c r="W351" s="9"/>
      <c r="X351" s="157">
        <v>14.3</v>
      </c>
      <c r="Y351" s="9">
        <f>ROUND(X351*$AM$3/60,2)</f>
        <v>4.53</v>
      </c>
      <c r="Z351" s="157"/>
      <c r="AA351" s="9"/>
      <c r="AB351" s="157">
        <v>2.64</v>
      </c>
      <c r="AC351" s="9">
        <f t="shared" si="83"/>
        <v>0.84</v>
      </c>
      <c r="AD351" s="157"/>
      <c r="AE351" s="9"/>
      <c r="AF351" s="157">
        <v>2.64</v>
      </c>
      <c r="AG351" s="9">
        <f>ROUND(AF351*$AM$3/60,2)</f>
        <v>0.84</v>
      </c>
      <c r="AH351" s="157">
        <v>3.52</v>
      </c>
      <c r="AI351" s="9">
        <f t="shared" si="73"/>
        <v>1.1100000000000001</v>
      </c>
      <c r="AJ351" s="157">
        <f t="shared" si="77"/>
        <v>43.224000000000004</v>
      </c>
      <c r="AK351" s="9">
        <f t="shared" si="78"/>
        <v>13.69</v>
      </c>
      <c r="AL351" s="9"/>
      <c r="AM351" s="17"/>
    </row>
    <row r="352" spans="1:39" s="16" customFormat="1" ht="13.5" customHeight="1" x14ac:dyDescent="0.15">
      <c r="A352" s="10">
        <v>356</v>
      </c>
      <c r="B352" s="10" t="s">
        <v>876</v>
      </c>
      <c r="C352" s="70" t="s">
        <v>5204</v>
      </c>
      <c r="D352" s="157"/>
      <c r="E352" s="9"/>
      <c r="F352" s="157">
        <v>2.5649999999999999</v>
      </c>
      <c r="G352" s="9">
        <f t="shared" si="82"/>
        <v>0.81</v>
      </c>
      <c r="H352" s="157"/>
      <c r="I352" s="9"/>
      <c r="J352" s="157"/>
      <c r="K352" s="9"/>
      <c r="L352" s="157"/>
      <c r="M352" s="9"/>
      <c r="N352" s="157"/>
      <c r="O352" s="9"/>
      <c r="P352" s="157"/>
      <c r="Q352" s="9"/>
      <c r="R352" s="157"/>
      <c r="S352" s="9"/>
      <c r="T352" s="157">
        <v>18.468</v>
      </c>
      <c r="U352" s="9">
        <f>ROUND(T352*$AM$3/60,2)</f>
        <v>5.85</v>
      </c>
      <c r="V352" s="157">
        <v>9.9450000000000003</v>
      </c>
      <c r="W352" s="9">
        <f>ROUND(V352*$AM$3/60,2)</f>
        <v>3.15</v>
      </c>
      <c r="X352" s="157"/>
      <c r="Y352" s="9"/>
      <c r="Z352" s="157"/>
      <c r="AA352" s="9"/>
      <c r="AB352" s="157">
        <v>2.2680000000000002</v>
      </c>
      <c r="AC352" s="9">
        <f t="shared" si="83"/>
        <v>0.72</v>
      </c>
      <c r="AD352" s="157"/>
      <c r="AE352" s="9"/>
      <c r="AF352" s="157">
        <v>2.2680000000000002</v>
      </c>
      <c r="AG352" s="9">
        <f>ROUND(AF352*$AM$3/60,2)</f>
        <v>0.72</v>
      </c>
      <c r="AH352" s="157">
        <v>2.8530000000000002</v>
      </c>
      <c r="AI352" s="9">
        <f t="shared" si="73"/>
        <v>0.9</v>
      </c>
      <c r="AJ352" s="157">
        <f t="shared" si="77"/>
        <v>38.367000000000004</v>
      </c>
      <c r="AK352" s="9">
        <f t="shared" si="78"/>
        <v>12.150000000000002</v>
      </c>
      <c r="AL352" s="9"/>
      <c r="AM352" s="17"/>
    </row>
    <row r="353" spans="1:39" s="16" customFormat="1" ht="13.5" customHeight="1" x14ac:dyDescent="0.15">
      <c r="A353" s="10">
        <v>357</v>
      </c>
      <c r="B353" s="7" t="s">
        <v>1136</v>
      </c>
      <c r="C353" s="79" t="s">
        <v>1137</v>
      </c>
      <c r="D353" s="40"/>
      <c r="E353" s="8"/>
      <c r="F353" s="40">
        <v>5.56</v>
      </c>
      <c r="G353" s="8">
        <f t="shared" si="82"/>
        <v>1.76</v>
      </c>
      <c r="H353" s="40">
        <v>27.734999999999999</v>
      </c>
      <c r="I353" s="8">
        <f>ROUND(H353*$AM$3/60,2)</f>
        <v>8.7799999999999994</v>
      </c>
      <c r="J353" s="40"/>
      <c r="K353" s="8"/>
      <c r="L353" s="40"/>
      <c r="M353" s="8"/>
      <c r="N353" s="157"/>
      <c r="O353" s="22"/>
      <c r="P353" s="157"/>
      <c r="Q353" s="22"/>
      <c r="R353" s="157"/>
      <c r="S353" s="22"/>
      <c r="T353" s="157"/>
      <c r="U353" s="22"/>
      <c r="V353" s="157"/>
      <c r="W353" s="22"/>
      <c r="X353" s="157"/>
      <c r="Y353" s="22"/>
      <c r="Z353" s="157"/>
      <c r="AA353" s="22"/>
      <c r="AB353" s="40">
        <v>3</v>
      </c>
      <c r="AC353" s="8">
        <f t="shared" si="83"/>
        <v>0.95</v>
      </c>
      <c r="AD353" s="40"/>
      <c r="AE353" s="8"/>
      <c r="AF353" s="157"/>
      <c r="AG353" s="22"/>
      <c r="AH353" s="40">
        <v>3.1159999999999997</v>
      </c>
      <c r="AI353" s="8">
        <f t="shared" si="73"/>
        <v>0.99</v>
      </c>
      <c r="AJ353" s="157">
        <f t="shared" si="77"/>
        <v>39.411000000000001</v>
      </c>
      <c r="AK353" s="9">
        <f t="shared" si="78"/>
        <v>12.479999999999999</v>
      </c>
      <c r="AL353" s="22"/>
      <c r="AM353" s="17"/>
    </row>
    <row r="354" spans="1:39" s="16" customFormat="1" ht="13.5" customHeight="1" x14ac:dyDescent="0.15">
      <c r="A354" s="10">
        <v>358</v>
      </c>
      <c r="B354" s="10" t="s">
        <v>877</v>
      </c>
      <c r="C354" s="70" t="s">
        <v>5205</v>
      </c>
      <c r="D354" s="157"/>
      <c r="E354" s="9"/>
      <c r="F354" s="157">
        <v>2.5649999999999999</v>
      </c>
      <c r="G354" s="9">
        <f t="shared" si="82"/>
        <v>0.81</v>
      </c>
      <c r="H354" s="157"/>
      <c r="I354" s="9"/>
      <c r="J354" s="157"/>
      <c r="K354" s="9"/>
      <c r="L354" s="157"/>
      <c r="M354" s="9"/>
      <c r="N354" s="157"/>
      <c r="O354" s="9"/>
      <c r="P354" s="157"/>
      <c r="Q354" s="9"/>
      <c r="R354" s="157"/>
      <c r="S354" s="9"/>
      <c r="T354" s="157">
        <v>18.468</v>
      </c>
      <c r="U354" s="9">
        <f>ROUND(T354*$AM$3/60,2)</f>
        <v>5.85</v>
      </c>
      <c r="V354" s="157">
        <v>9.9450000000000003</v>
      </c>
      <c r="W354" s="9">
        <f>ROUND(V354*$AM$3/60,2)</f>
        <v>3.15</v>
      </c>
      <c r="X354" s="157"/>
      <c r="Y354" s="9"/>
      <c r="Z354" s="157"/>
      <c r="AA354" s="9"/>
      <c r="AB354" s="157">
        <v>2.2680000000000002</v>
      </c>
      <c r="AC354" s="9">
        <f t="shared" si="83"/>
        <v>0.72</v>
      </c>
      <c r="AD354" s="157"/>
      <c r="AE354" s="9"/>
      <c r="AF354" s="157">
        <v>2.2680000000000002</v>
      </c>
      <c r="AG354" s="9">
        <f>ROUND(AF354*$AM$3/60,2)</f>
        <v>0.72</v>
      </c>
      <c r="AH354" s="157">
        <v>2.8530000000000002</v>
      </c>
      <c r="AI354" s="9">
        <f t="shared" si="73"/>
        <v>0.9</v>
      </c>
      <c r="AJ354" s="157">
        <f t="shared" si="77"/>
        <v>38.367000000000004</v>
      </c>
      <c r="AK354" s="9">
        <f t="shared" si="78"/>
        <v>12.150000000000002</v>
      </c>
      <c r="AL354" s="9"/>
      <c r="AM354" s="17"/>
    </row>
    <row r="355" spans="1:39" s="16" customFormat="1" ht="13.5" customHeight="1" x14ac:dyDescent="0.15">
      <c r="A355" s="10">
        <v>359</v>
      </c>
      <c r="B355" s="7" t="s">
        <v>1138</v>
      </c>
      <c r="C355" s="79" t="s">
        <v>1139</v>
      </c>
      <c r="D355" s="40"/>
      <c r="E355" s="8"/>
      <c r="F355" s="40">
        <v>5.56</v>
      </c>
      <c r="G355" s="8">
        <f t="shared" si="82"/>
        <v>1.76</v>
      </c>
      <c r="H355" s="40">
        <v>27.734999999999999</v>
      </c>
      <c r="I355" s="8">
        <f>ROUND(H355*$AM$3/60,2)</f>
        <v>8.7799999999999994</v>
      </c>
      <c r="J355" s="40"/>
      <c r="K355" s="8"/>
      <c r="L355" s="40"/>
      <c r="M355" s="8"/>
      <c r="N355" s="157"/>
      <c r="O355" s="22"/>
      <c r="P355" s="157"/>
      <c r="Q355" s="22"/>
      <c r="R355" s="157"/>
      <c r="S355" s="22"/>
      <c r="T355" s="157"/>
      <c r="U355" s="22"/>
      <c r="V355" s="157"/>
      <c r="W355" s="22"/>
      <c r="X355" s="157"/>
      <c r="Y355" s="22"/>
      <c r="Z355" s="157"/>
      <c r="AA355" s="22"/>
      <c r="AB355" s="40">
        <v>3</v>
      </c>
      <c r="AC355" s="8">
        <f t="shared" si="83"/>
        <v>0.95</v>
      </c>
      <c r="AD355" s="40"/>
      <c r="AE355" s="8"/>
      <c r="AF355" s="157"/>
      <c r="AG355" s="22"/>
      <c r="AH355" s="40">
        <v>3.1159999999999997</v>
      </c>
      <c r="AI355" s="8">
        <f t="shared" si="73"/>
        <v>0.99</v>
      </c>
      <c r="AJ355" s="157">
        <f t="shared" si="77"/>
        <v>39.411000000000001</v>
      </c>
      <c r="AK355" s="9">
        <f t="shared" si="78"/>
        <v>12.479999999999999</v>
      </c>
      <c r="AL355" s="22"/>
      <c r="AM355" s="17"/>
    </row>
    <row r="356" spans="1:39" s="16" customFormat="1" ht="13.5" customHeight="1" x14ac:dyDescent="0.15">
      <c r="A356" s="10">
        <v>360</v>
      </c>
      <c r="B356" s="10" t="s">
        <v>878</v>
      </c>
      <c r="C356" s="70" t="s">
        <v>5206</v>
      </c>
      <c r="D356" s="157"/>
      <c r="E356" s="9"/>
      <c r="F356" s="157"/>
      <c r="G356" s="9"/>
      <c r="H356" s="157">
        <v>16.274000000000001</v>
      </c>
      <c r="I356" s="9">
        <f>ROUND(H356*$AM$3/60,2)</f>
        <v>5.15</v>
      </c>
      <c r="J356" s="157"/>
      <c r="K356" s="9"/>
      <c r="L356" s="157"/>
      <c r="M356" s="9"/>
      <c r="N356" s="157"/>
      <c r="O356" s="9"/>
      <c r="P356" s="157"/>
      <c r="Q356" s="9"/>
      <c r="R356" s="157"/>
      <c r="S356" s="9"/>
      <c r="T356" s="157"/>
      <c r="U356" s="9"/>
      <c r="V356" s="157"/>
      <c r="W356" s="9"/>
      <c r="X356" s="157"/>
      <c r="Y356" s="9"/>
      <c r="Z356" s="157"/>
      <c r="AA356" s="9"/>
      <c r="AB356" s="157">
        <v>3.17</v>
      </c>
      <c r="AC356" s="9">
        <f t="shared" si="83"/>
        <v>1</v>
      </c>
      <c r="AD356" s="157"/>
      <c r="AE356" s="9"/>
      <c r="AF356" s="157"/>
      <c r="AG356" s="9"/>
      <c r="AH356" s="157">
        <v>4.7300000000000004</v>
      </c>
      <c r="AI356" s="9">
        <f t="shared" si="73"/>
        <v>1.5</v>
      </c>
      <c r="AJ356" s="157">
        <f t="shared" si="77"/>
        <v>24.174000000000003</v>
      </c>
      <c r="AK356" s="9">
        <f t="shared" si="78"/>
        <v>7.65</v>
      </c>
      <c r="AL356" s="9"/>
      <c r="AM356" s="17"/>
    </row>
    <row r="357" spans="1:39" s="16" customFormat="1" ht="13.5" customHeight="1" x14ac:dyDescent="0.15">
      <c r="A357" s="10">
        <v>361</v>
      </c>
      <c r="B357" s="10" t="s">
        <v>879</v>
      </c>
      <c r="C357" s="70" t="s">
        <v>5207</v>
      </c>
      <c r="D357" s="157"/>
      <c r="E357" s="9"/>
      <c r="F357" s="157"/>
      <c r="G357" s="9"/>
      <c r="H357" s="157">
        <v>13.158272398553637</v>
      </c>
      <c r="I357" s="9">
        <f>ROUND(H357*$AM$3/60,2)</f>
        <v>4.17</v>
      </c>
      <c r="J357" s="157"/>
      <c r="K357" s="9"/>
      <c r="L357" s="157"/>
      <c r="M357" s="9"/>
      <c r="N357" s="157"/>
      <c r="O357" s="9"/>
      <c r="P357" s="157"/>
      <c r="Q357" s="9"/>
      <c r="R357" s="157"/>
      <c r="S357" s="9"/>
      <c r="T357" s="157"/>
      <c r="U357" s="9"/>
      <c r="V357" s="157"/>
      <c r="W357" s="9"/>
      <c r="X357" s="157"/>
      <c r="Y357" s="9"/>
      <c r="Z357" s="157"/>
      <c r="AA357" s="9"/>
      <c r="AB357" s="157">
        <v>2.8069104057854601</v>
      </c>
      <c r="AC357" s="9">
        <f t="shared" si="83"/>
        <v>0.89</v>
      </c>
      <c r="AD357" s="157"/>
      <c r="AE357" s="9"/>
      <c r="AF357" s="157"/>
      <c r="AG357" s="9"/>
      <c r="AH357" s="157">
        <v>4.2103656086781802</v>
      </c>
      <c r="AI357" s="9">
        <f t="shared" si="73"/>
        <v>1.33</v>
      </c>
      <c r="AJ357" s="157">
        <f t="shared" si="77"/>
        <v>20.175548413017278</v>
      </c>
      <c r="AK357" s="9">
        <f t="shared" si="78"/>
        <v>6.39</v>
      </c>
      <c r="AL357" s="9"/>
      <c r="AM357" s="17"/>
    </row>
    <row r="358" spans="1:39" s="16" customFormat="1" ht="13.5" customHeight="1" x14ac:dyDescent="0.15">
      <c r="A358" s="10">
        <v>362</v>
      </c>
      <c r="B358" s="10" t="s">
        <v>880</v>
      </c>
      <c r="C358" s="70" t="s">
        <v>5208</v>
      </c>
      <c r="D358" s="157"/>
      <c r="E358" s="9"/>
      <c r="F358" s="157">
        <v>2.5649999999999999</v>
      </c>
      <c r="G358" s="9">
        <f t="shared" ref="G358:G365" si="84">ROUND(F358*$AM$3/60,2)</f>
        <v>0.81</v>
      </c>
      <c r="H358" s="157"/>
      <c r="I358" s="9"/>
      <c r="J358" s="157"/>
      <c r="K358" s="9"/>
      <c r="L358" s="157"/>
      <c r="M358" s="9"/>
      <c r="N358" s="157"/>
      <c r="O358" s="9"/>
      <c r="P358" s="157"/>
      <c r="Q358" s="9"/>
      <c r="R358" s="157"/>
      <c r="S358" s="9"/>
      <c r="T358" s="157">
        <v>14.22</v>
      </c>
      <c r="U358" s="9">
        <f>ROUND(T358*$AM$3/60,2)</f>
        <v>4.5</v>
      </c>
      <c r="V358" s="157">
        <v>10.170000000000002</v>
      </c>
      <c r="W358" s="9">
        <f>ROUND(V358*$AM$3/60,2)</f>
        <v>3.22</v>
      </c>
      <c r="X358" s="157"/>
      <c r="Y358" s="9"/>
      <c r="Z358" s="157"/>
      <c r="AA358" s="9"/>
      <c r="AB358" s="157"/>
      <c r="AC358" s="9"/>
      <c r="AD358" s="157"/>
      <c r="AE358" s="9"/>
      <c r="AF358" s="157"/>
      <c r="AG358" s="9"/>
      <c r="AH358" s="157">
        <v>2.5649999999999999</v>
      </c>
      <c r="AI358" s="9">
        <f t="shared" si="73"/>
        <v>0.81</v>
      </c>
      <c r="AJ358" s="157">
        <f t="shared" si="77"/>
        <v>29.520000000000003</v>
      </c>
      <c r="AK358" s="9">
        <f t="shared" si="78"/>
        <v>9.3400000000000016</v>
      </c>
      <c r="AL358" s="9"/>
      <c r="AM358" s="17"/>
    </row>
    <row r="359" spans="1:39" s="16" customFormat="1" ht="13.5" customHeight="1" x14ac:dyDescent="0.15">
      <c r="A359" s="10">
        <v>363</v>
      </c>
      <c r="B359" s="7" t="s">
        <v>1143</v>
      </c>
      <c r="C359" s="79" t="s">
        <v>1144</v>
      </c>
      <c r="D359" s="40"/>
      <c r="E359" s="8"/>
      <c r="F359" s="40">
        <v>5.56</v>
      </c>
      <c r="G359" s="8">
        <f t="shared" si="84"/>
        <v>1.76</v>
      </c>
      <c r="H359" s="40">
        <v>27.734999999999999</v>
      </c>
      <c r="I359" s="8">
        <f>ROUND(H359*$AM$3/60,2)</f>
        <v>8.7799999999999994</v>
      </c>
      <c r="J359" s="40"/>
      <c r="K359" s="8"/>
      <c r="L359" s="40"/>
      <c r="M359" s="8"/>
      <c r="N359" s="157"/>
      <c r="O359" s="22"/>
      <c r="P359" s="157"/>
      <c r="Q359" s="22"/>
      <c r="R359" s="157"/>
      <c r="S359" s="22"/>
      <c r="T359" s="157"/>
      <c r="U359" s="22"/>
      <c r="V359" s="157"/>
      <c r="W359" s="22"/>
      <c r="X359" s="157"/>
      <c r="Y359" s="22"/>
      <c r="Z359" s="157"/>
      <c r="AA359" s="22"/>
      <c r="AB359" s="40">
        <v>3</v>
      </c>
      <c r="AC359" s="8">
        <f>ROUND(AB359*$AM$3/60,2)</f>
        <v>0.95</v>
      </c>
      <c r="AD359" s="40"/>
      <c r="AE359" s="8"/>
      <c r="AF359" s="157"/>
      <c r="AG359" s="22"/>
      <c r="AH359" s="40">
        <v>3.1159999999999997</v>
      </c>
      <c r="AI359" s="8">
        <f t="shared" si="73"/>
        <v>0.99</v>
      </c>
      <c r="AJ359" s="157">
        <f t="shared" si="77"/>
        <v>39.411000000000001</v>
      </c>
      <c r="AK359" s="9">
        <f t="shared" si="78"/>
        <v>12.479999999999999</v>
      </c>
      <c r="AL359" s="22"/>
      <c r="AM359" s="17"/>
    </row>
    <row r="360" spans="1:39" s="16" customFormat="1" ht="13.5" customHeight="1" x14ac:dyDescent="0.15">
      <c r="A360" s="10">
        <v>364</v>
      </c>
      <c r="B360" s="10" t="s">
        <v>881</v>
      </c>
      <c r="C360" s="70" t="s">
        <v>882</v>
      </c>
      <c r="D360" s="157"/>
      <c r="E360" s="9"/>
      <c r="F360" s="157">
        <v>2.5649999999999999</v>
      </c>
      <c r="G360" s="9">
        <f t="shared" si="84"/>
        <v>0.81</v>
      </c>
      <c r="H360" s="157"/>
      <c r="I360" s="9"/>
      <c r="J360" s="157"/>
      <c r="K360" s="9"/>
      <c r="L360" s="157"/>
      <c r="M360" s="9"/>
      <c r="N360" s="157"/>
      <c r="O360" s="9"/>
      <c r="P360" s="157"/>
      <c r="Q360" s="9"/>
      <c r="R360" s="157">
        <v>6.3</v>
      </c>
      <c r="S360" s="9">
        <f>ROUND(R360*$AM$3/60,2)</f>
        <v>2</v>
      </c>
      <c r="T360" s="157">
        <v>17.055</v>
      </c>
      <c r="U360" s="9">
        <f>ROUND(T360*$AM$3/60,2)</f>
        <v>5.4</v>
      </c>
      <c r="V360" s="157">
        <v>11.367000000000001</v>
      </c>
      <c r="W360" s="9">
        <f>ROUND(V360*$AM$3/60,2)</f>
        <v>3.6</v>
      </c>
      <c r="X360" s="157"/>
      <c r="Y360" s="9"/>
      <c r="Z360" s="157"/>
      <c r="AA360" s="9"/>
      <c r="AB360" s="157">
        <v>2.2769999999999997</v>
      </c>
      <c r="AC360" s="9">
        <f>ROUND(AB360*$AM$3/60,2)</f>
        <v>0.72</v>
      </c>
      <c r="AD360" s="157"/>
      <c r="AE360" s="9"/>
      <c r="AF360" s="157">
        <v>2.2769999999999997</v>
      </c>
      <c r="AG360" s="9">
        <f>ROUND(AF360*$AM$3/60,2)</f>
        <v>0.72</v>
      </c>
      <c r="AH360" s="157">
        <v>2.5649999999999999</v>
      </c>
      <c r="AI360" s="9">
        <f t="shared" si="73"/>
        <v>0.81</v>
      </c>
      <c r="AJ360" s="157">
        <f t="shared" si="77"/>
        <v>44.406000000000006</v>
      </c>
      <c r="AK360" s="9">
        <f t="shared" si="78"/>
        <v>14.060000000000002</v>
      </c>
      <c r="AL360" s="9"/>
      <c r="AM360" s="13"/>
    </row>
    <row r="361" spans="1:39" s="16" customFormat="1" ht="13.5" customHeight="1" x14ac:dyDescent="0.15">
      <c r="A361" s="10">
        <v>365</v>
      </c>
      <c r="B361" s="7" t="s">
        <v>1145</v>
      </c>
      <c r="C361" s="79" t="s">
        <v>1146</v>
      </c>
      <c r="D361" s="40"/>
      <c r="E361" s="8"/>
      <c r="F361" s="40">
        <v>1.58</v>
      </c>
      <c r="G361" s="8">
        <f t="shared" si="84"/>
        <v>0.5</v>
      </c>
      <c r="H361" s="40">
        <v>12.770999999999999</v>
      </c>
      <c r="I361" s="8">
        <f>ROUND(H361*$AM$3/60,2)</f>
        <v>4.04</v>
      </c>
      <c r="J361" s="40"/>
      <c r="K361" s="8"/>
      <c r="L361" s="40"/>
      <c r="M361" s="8"/>
      <c r="N361" s="157"/>
      <c r="O361" s="22"/>
      <c r="P361" s="157"/>
      <c r="Q361" s="22"/>
      <c r="R361" s="157"/>
      <c r="S361" s="22"/>
      <c r="T361" s="157"/>
      <c r="U361" s="22"/>
      <c r="V361" s="157"/>
      <c r="W361" s="22"/>
      <c r="X361" s="157"/>
      <c r="Y361" s="22"/>
      <c r="Z361" s="157"/>
      <c r="AA361" s="22"/>
      <c r="AB361" s="157">
        <v>1.5</v>
      </c>
      <c r="AC361" s="9">
        <f>ROUND(AB361*$AM$3/60,2)</f>
        <v>0.48</v>
      </c>
      <c r="AD361" s="40"/>
      <c r="AE361" s="8"/>
      <c r="AF361" s="157"/>
      <c r="AG361" s="22"/>
      <c r="AH361" s="157">
        <v>2.5</v>
      </c>
      <c r="AI361" s="9">
        <f t="shared" si="73"/>
        <v>0.79</v>
      </c>
      <c r="AJ361" s="157">
        <f t="shared" si="77"/>
        <v>18.350999999999999</v>
      </c>
      <c r="AK361" s="9">
        <f t="shared" si="78"/>
        <v>5.81</v>
      </c>
      <c r="AL361" s="22"/>
      <c r="AM361" s="13"/>
    </row>
    <row r="362" spans="1:39" s="16" customFormat="1" ht="13.5" customHeight="1" x14ac:dyDescent="0.15">
      <c r="A362" s="10">
        <v>366</v>
      </c>
      <c r="B362" s="10" t="s">
        <v>883</v>
      </c>
      <c r="C362" s="70" t="s">
        <v>5209</v>
      </c>
      <c r="D362" s="157"/>
      <c r="E362" s="9"/>
      <c r="F362" s="157">
        <v>3.15</v>
      </c>
      <c r="G362" s="9">
        <f t="shared" si="84"/>
        <v>1</v>
      </c>
      <c r="H362" s="157"/>
      <c r="I362" s="9"/>
      <c r="J362" s="157"/>
      <c r="K362" s="9"/>
      <c r="L362" s="157"/>
      <c r="M362" s="9"/>
      <c r="N362" s="157">
        <v>5.8500000000000005</v>
      </c>
      <c r="O362" s="9">
        <f>ROUND(N362*$AM$3/60,2)</f>
        <v>1.85</v>
      </c>
      <c r="P362" s="157">
        <v>10.35</v>
      </c>
      <c r="Q362" s="9">
        <f>ROUND(P362*$AM$3/60,2)</f>
        <v>3.28</v>
      </c>
      <c r="R362" s="157"/>
      <c r="S362" s="9"/>
      <c r="T362" s="157">
        <v>20.7</v>
      </c>
      <c r="U362" s="9">
        <f>ROUND(T362*$AM$3/60,2)</f>
        <v>6.56</v>
      </c>
      <c r="V362" s="157"/>
      <c r="W362" s="9"/>
      <c r="X362" s="157"/>
      <c r="Y362" s="9"/>
      <c r="Z362" s="157"/>
      <c r="AA362" s="9"/>
      <c r="AB362" s="157"/>
      <c r="AC362" s="9"/>
      <c r="AD362" s="157"/>
      <c r="AE362" s="9"/>
      <c r="AF362" s="157"/>
      <c r="AG362" s="9"/>
      <c r="AH362" s="157">
        <v>2.6420576029641718</v>
      </c>
      <c r="AI362" s="9">
        <f t="shared" ref="AI362:AI424" si="85">ROUND(AH362*$AM$3/60,2)</f>
        <v>0.84</v>
      </c>
      <c r="AJ362" s="157">
        <f t="shared" si="77"/>
        <v>42.692057602964169</v>
      </c>
      <c r="AK362" s="9">
        <f t="shared" si="78"/>
        <v>13.53</v>
      </c>
      <c r="AL362" s="9"/>
      <c r="AM362" s="17"/>
    </row>
    <row r="363" spans="1:39" s="16" customFormat="1" ht="13.5" customHeight="1" x14ac:dyDescent="0.15">
      <c r="A363" s="10">
        <v>367</v>
      </c>
      <c r="B363" s="10" t="s">
        <v>884</v>
      </c>
      <c r="C363" s="70" t="s">
        <v>885</v>
      </c>
      <c r="D363" s="157"/>
      <c r="E363" s="9"/>
      <c r="F363" s="157">
        <v>3.15</v>
      </c>
      <c r="G363" s="9">
        <f t="shared" si="84"/>
        <v>1</v>
      </c>
      <c r="H363" s="157"/>
      <c r="I363" s="9"/>
      <c r="J363" s="157"/>
      <c r="K363" s="9"/>
      <c r="L363" s="157"/>
      <c r="M363" s="9"/>
      <c r="N363" s="157"/>
      <c r="O363" s="9"/>
      <c r="P363" s="157">
        <v>8.3000000000000007</v>
      </c>
      <c r="Q363" s="9">
        <f>ROUND(P363*$AM$3/60,2)</f>
        <v>2.63</v>
      </c>
      <c r="R363" s="157"/>
      <c r="S363" s="9"/>
      <c r="T363" s="157">
        <v>23</v>
      </c>
      <c r="U363" s="9">
        <f>ROUND(T363*$AM$3/60,2)</f>
        <v>7.28</v>
      </c>
      <c r="V363" s="157"/>
      <c r="W363" s="9"/>
      <c r="X363" s="157"/>
      <c r="Y363" s="9"/>
      <c r="Z363" s="157"/>
      <c r="AA363" s="9"/>
      <c r="AB363" s="157">
        <v>3.6</v>
      </c>
      <c r="AC363" s="9">
        <f t="shared" ref="AC363:AC371" si="86">ROUND(AB363*$AM$3/60,2)</f>
        <v>1.1399999999999999</v>
      </c>
      <c r="AD363" s="157"/>
      <c r="AE363" s="9"/>
      <c r="AF363" s="157">
        <v>3.6</v>
      </c>
      <c r="AG363" s="9">
        <f>ROUND(AF363*$AM$3/60,2)</f>
        <v>1.1399999999999999</v>
      </c>
      <c r="AH363" s="157">
        <v>4.8</v>
      </c>
      <c r="AI363" s="9">
        <f t="shared" si="85"/>
        <v>1.52</v>
      </c>
      <c r="AJ363" s="157">
        <f t="shared" si="77"/>
        <v>46.45</v>
      </c>
      <c r="AK363" s="9">
        <f t="shared" si="78"/>
        <v>14.71</v>
      </c>
      <c r="AL363" s="9"/>
      <c r="AM363" s="13"/>
    </row>
    <row r="364" spans="1:39" s="16" customFormat="1" ht="13.5" customHeight="1" x14ac:dyDescent="0.15">
      <c r="A364" s="10">
        <v>368</v>
      </c>
      <c r="B364" s="7" t="s">
        <v>1147</v>
      </c>
      <c r="C364" s="79" t="s">
        <v>4875</v>
      </c>
      <c r="D364" s="40"/>
      <c r="E364" s="8"/>
      <c r="F364" s="40">
        <v>3.4020000000000001</v>
      </c>
      <c r="G364" s="8">
        <f t="shared" si="84"/>
        <v>1.08</v>
      </c>
      <c r="H364" s="40">
        <v>5.2632000000000003</v>
      </c>
      <c r="I364" s="8">
        <f t="shared" ref="I364:I371" si="87">ROUND(H364*$AM$3/60,2)</f>
        <v>1.67</v>
      </c>
      <c r="J364" s="40"/>
      <c r="K364" s="8"/>
      <c r="L364" s="40"/>
      <c r="M364" s="8"/>
      <c r="N364" s="157"/>
      <c r="O364" s="22"/>
      <c r="P364" s="157"/>
      <c r="Q364" s="22"/>
      <c r="R364" s="157"/>
      <c r="S364" s="22"/>
      <c r="T364" s="157"/>
      <c r="U364" s="22"/>
      <c r="V364" s="157"/>
      <c r="W364" s="22"/>
      <c r="X364" s="157"/>
      <c r="Y364" s="22"/>
      <c r="Z364" s="157"/>
      <c r="AA364" s="22"/>
      <c r="AB364" s="40">
        <v>3</v>
      </c>
      <c r="AC364" s="8">
        <f t="shared" si="86"/>
        <v>0.95</v>
      </c>
      <c r="AD364" s="40"/>
      <c r="AE364" s="8"/>
      <c r="AF364" s="157"/>
      <c r="AG364" s="22"/>
      <c r="AH364" s="40">
        <v>3</v>
      </c>
      <c r="AI364" s="8">
        <f t="shared" si="85"/>
        <v>0.95</v>
      </c>
      <c r="AJ364" s="157">
        <f t="shared" si="77"/>
        <v>14.6652</v>
      </c>
      <c r="AK364" s="9">
        <f t="shared" si="78"/>
        <v>4.6500000000000004</v>
      </c>
      <c r="AL364" s="22"/>
      <c r="AM364" s="13"/>
    </row>
    <row r="365" spans="1:39" s="16" customFormat="1" ht="13.5" customHeight="1" x14ac:dyDescent="0.15">
      <c r="A365" s="10">
        <v>369</v>
      </c>
      <c r="B365" s="7" t="s">
        <v>1148</v>
      </c>
      <c r="C365" s="79" t="s">
        <v>4876</v>
      </c>
      <c r="D365" s="40"/>
      <c r="E365" s="8"/>
      <c r="F365" s="40">
        <v>1.41</v>
      </c>
      <c r="G365" s="8">
        <f t="shared" si="84"/>
        <v>0.45</v>
      </c>
      <c r="H365" s="40">
        <v>10.32</v>
      </c>
      <c r="I365" s="8">
        <f t="shared" si="87"/>
        <v>3.27</v>
      </c>
      <c r="J365" s="40"/>
      <c r="K365" s="8"/>
      <c r="L365" s="40"/>
      <c r="M365" s="8"/>
      <c r="N365" s="157"/>
      <c r="O365" s="22"/>
      <c r="P365" s="157"/>
      <c r="Q365" s="22"/>
      <c r="R365" s="157"/>
      <c r="S365" s="22"/>
      <c r="T365" s="157"/>
      <c r="U365" s="22"/>
      <c r="V365" s="157"/>
      <c r="W365" s="22"/>
      <c r="X365" s="157"/>
      <c r="Y365" s="22"/>
      <c r="Z365" s="157"/>
      <c r="AA365" s="22"/>
      <c r="AB365" s="40">
        <v>3</v>
      </c>
      <c r="AC365" s="8">
        <f t="shared" si="86"/>
        <v>0.95</v>
      </c>
      <c r="AD365" s="40"/>
      <c r="AE365" s="8"/>
      <c r="AF365" s="157"/>
      <c r="AG365" s="22"/>
      <c r="AH365" s="40">
        <v>2.7549999999999999</v>
      </c>
      <c r="AI365" s="8">
        <f t="shared" si="85"/>
        <v>0.87</v>
      </c>
      <c r="AJ365" s="157">
        <f t="shared" si="77"/>
        <v>17.484999999999999</v>
      </c>
      <c r="AK365" s="9">
        <f t="shared" si="78"/>
        <v>5.54</v>
      </c>
      <c r="AL365" s="22"/>
      <c r="AM365" s="13"/>
    </row>
    <row r="366" spans="1:39" s="16" customFormat="1" ht="13.5" customHeight="1" x14ac:dyDescent="0.15">
      <c r="A366" s="10">
        <v>370</v>
      </c>
      <c r="B366" s="10" t="s">
        <v>886</v>
      </c>
      <c r="C366" s="70" t="s">
        <v>887</v>
      </c>
      <c r="D366" s="157"/>
      <c r="E366" s="9"/>
      <c r="F366" s="157"/>
      <c r="G366" s="9"/>
      <c r="H366" s="157">
        <v>21.6</v>
      </c>
      <c r="I366" s="9">
        <f t="shared" si="87"/>
        <v>6.84</v>
      </c>
      <c r="J366" s="157"/>
      <c r="K366" s="9"/>
      <c r="L366" s="157"/>
      <c r="M366" s="9"/>
      <c r="N366" s="157"/>
      <c r="O366" s="9"/>
      <c r="P366" s="157"/>
      <c r="Q366" s="9"/>
      <c r="R366" s="157"/>
      <c r="S366" s="9"/>
      <c r="T366" s="157"/>
      <c r="U366" s="9"/>
      <c r="V366" s="157"/>
      <c r="W366" s="9"/>
      <c r="X366" s="157"/>
      <c r="Y366" s="9"/>
      <c r="Z366" s="157"/>
      <c r="AA366" s="9"/>
      <c r="AB366" s="157">
        <v>3.6</v>
      </c>
      <c r="AC366" s="9">
        <f t="shared" si="86"/>
        <v>1.1399999999999999</v>
      </c>
      <c r="AD366" s="157"/>
      <c r="AE366" s="9"/>
      <c r="AF366" s="157"/>
      <c r="AG366" s="9"/>
      <c r="AH366" s="157">
        <v>5.4</v>
      </c>
      <c r="AI366" s="9">
        <f t="shared" si="85"/>
        <v>1.71</v>
      </c>
      <c r="AJ366" s="157">
        <f t="shared" si="77"/>
        <v>30.6</v>
      </c>
      <c r="AK366" s="9">
        <f t="shared" si="78"/>
        <v>9.69</v>
      </c>
      <c r="AL366" s="9"/>
      <c r="AM366" s="13"/>
    </row>
    <row r="367" spans="1:39" s="16" customFormat="1" ht="13.5" customHeight="1" x14ac:dyDescent="0.15">
      <c r="A367" s="10">
        <v>371</v>
      </c>
      <c r="B367" s="7" t="s">
        <v>1149</v>
      </c>
      <c r="C367" s="79" t="s">
        <v>1150</v>
      </c>
      <c r="D367" s="40"/>
      <c r="E367" s="8"/>
      <c r="F367" s="40">
        <v>1.58</v>
      </c>
      <c r="G367" s="8">
        <f>ROUND(F367*$AM$3/60,2)</f>
        <v>0.5</v>
      </c>
      <c r="H367" s="40">
        <v>26.273</v>
      </c>
      <c r="I367" s="8">
        <f t="shared" si="87"/>
        <v>8.32</v>
      </c>
      <c r="J367" s="40"/>
      <c r="K367" s="8"/>
      <c r="L367" s="40"/>
      <c r="M367" s="8"/>
      <c r="N367" s="157"/>
      <c r="O367" s="22"/>
      <c r="P367" s="157"/>
      <c r="Q367" s="22"/>
      <c r="R367" s="157"/>
      <c r="S367" s="22"/>
      <c r="T367" s="157"/>
      <c r="U367" s="22"/>
      <c r="V367" s="157"/>
      <c r="W367" s="22"/>
      <c r="X367" s="157"/>
      <c r="Y367" s="22"/>
      <c r="Z367" s="157"/>
      <c r="AA367" s="22"/>
      <c r="AB367" s="40">
        <v>3</v>
      </c>
      <c r="AC367" s="8">
        <f t="shared" si="86"/>
        <v>0.95</v>
      </c>
      <c r="AD367" s="40"/>
      <c r="AE367" s="8"/>
      <c r="AF367" s="157"/>
      <c r="AG367" s="22"/>
      <c r="AH367" s="40">
        <v>2.7549999999999999</v>
      </c>
      <c r="AI367" s="8">
        <f t="shared" si="85"/>
        <v>0.87</v>
      </c>
      <c r="AJ367" s="157">
        <f t="shared" si="77"/>
        <v>33.608000000000004</v>
      </c>
      <c r="AK367" s="9">
        <f t="shared" si="78"/>
        <v>10.639999999999999</v>
      </c>
      <c r="AL367" s="22"/>
      <c r="AM367" s="17"/>
    </row>
    <row r="368" spans="1:39" s="16" customFormat="1" ht="13.5" customHeight="1" x14ac:dyDescent="0.15">
      <c r="A368" s="10">
        <v>372</v>
      </c>
      <c r="B368" s="7" t="s">
        <v>1151</v>
      </c>
      <c r="C368" s="79" t="s">
        <v>1152</v>
      </c>
      <c r="D368" s="40"/>
      <c r="E368" s="8"/>
      <c r="F368" s="40">
        <v>1.41</v>
      </c>
      <c r="G368" s="8">
        <f>ROUND(F368*$AM$3/60,2)</f>
        <v>0.45</v>
      </c>
      <c r="H368" s="40">
        <v>10.32</v>
      </c>
      <c r="I368" s="8">
        <f t="shared" si="87"/>
        <v>3.27</v>
      </c>
      <c r="J368" s="40"/>
      <c r="K368" s="8"/>
      <c r="L368" s="40"/>
      <c r="M368" s="8"/>
      <c r="N368" s="157"/>
      <c r="O368" s="22"/>
      <c r="P368" s="157"/>
      <c r="Q368" s="22"/>
      <c r="R368" s="157"/>
      <c r="S368" s="22"/>
      <c r="T368" s="157"/>
      <c r="U368" s="22"/>
      <c r="V368" s="157"/>
      <c r="W368" s="22"/>
      <c r="X368" s="157"/>
      <c r="Y368" s="22"/>
      <c r="Z368" s="157"/>
      <c r="AA368" s="22"/>
      <c r="AB368" s="40">
        <v>3</v>
      </c>
      <c r="AC368" s="8">
        <f t="shared" si="86"/>
        <v>0.95</v>
      </c>
      <c r="AD368" s="40"/>
      <c r="AE368" s="8"/>
      <c r="AF368" s="157"/>
      <c r="AG368" s="22"/>
      <c r="AH368" s="40">
        <v>2.7549999999999999</v>
      </c>
      <c r="AI368" s="8">
        <f t="shared" si="85"/>
        <v>0.87</v>
      </c>
      <c r="AJ368" s="157">
        <f t="shared" si="77"/>
        <v>17.484999999999999</v>
      </c>
      <c r="AK368" s="9">
        <f t="shared" si="78"/>
        <v>5.54</v>
      </c>
      <c r="AL368" s="22"/>
      <c r="AM368" s="13"/>
    </row>
    <row r="369" spans="1:39" s="16" customFormat="1" ht="13.5" customHeight="1" x14ac:dyDescent="0.15">
      <c r="A369" s="10">
        <v>373</v>
      </c>
      <c r="B369" s="10" t="s">
        <v>889</v>
      </c>
      <c r="C369" s="70" t="s">
        <v>890</v>
      </c>
      <c r="D369" s="157"/>
      <c r="E369" s="9"/>
      <c r="F369" s="157"/>
      <c r="G369" s="9"/>
      <c r="H369" s="157">
        <v>21.6</v>
      </c>
      <c r="I369" s="9">
        <f t="shared" si="87"/>
        <v>6.84</v>
      </c>
      <c r="J369" s="157"/>
      <c r="K369" s="9"/>
      <c r="L369" s="157"/>
      <c r="M369" s="9"/>
      <c r="N369" s="157"/>
      <c r="O369" s="9"/>
      <c r="P369" s="157"/>
      <c r="Q369" s="9"/>
      <c r="R369" s="157"/>
      <c r="S369" s="9"/>
      <c r="T369" s="157"/>
      <c r="U369" s="9"/>
      <c r="V369" s="157"/>
      <c r="W369" s="9"/>
      <c r="X369" s="157"/>
      <c r="Y369" s="9"/>
      <c r="Z369" s="157"/>
      <c r="AA369" s="9"/>
      <c r="AB369" s="157">
        <v>3.6</v>
      </c>
      <c r="AC369" s="9">
        <f t="shared" si="86"/>
        <v>1.1399999999999999</v>
      </c>
      <c r="AD369" s="157"/>
      <c r="AE369" s="9"/>
      <c r="AF369" s="157"/>
      <c r="AG369" s="9"/>
      <c r="AH369" s="157">
        <v>5.4</v>
      </c>
      <c r="AI369" s="9">
        <f t="shared" si="85"/>
        <v>1.71</v>
      </c>
      <c r="AJ369" s="157">
        <f t="shared" si="77"/>
        <v>30.6</v>
      </c>
      <c r="AK369" s="9">
        <f t="shared" si="78"/>
        <v>9.69</v>
      </c>
      <c r="AL369" s="9"/>
      <c r="AM369" s="13"/>
    </row>
    <row r="370" spans="1:39" s="16" customFormat="1" ht="13.5" customHeight="1" x14ac:dyDescent="0.15">
      <c r="A370" s="10">
        <v>374</v>
      </c>
      <c r="B370" s="10" t="s">
        <v>891</v>
      </c>
      <c r="C370" s="70" t="s">
        <v>892</v>
      </c>
      <c r="D370" s="157"/>
      <c r="E370" s="9"/>
      <c r="F370" s="157"/>
      <c r="G370" s="9"/>
      <c r="H370" s="157">
        <v>21.6</v>
      </c>
      <c r="I370" s="9">
        <f t="shared" si="87"/>
        <v>6.84</v>
      </c>
      <c r="J370" s="157"/>
      <c r="K370" s="9"/>
      <c r="L370" s="157"/>
      <c r="M370" s="9"/>
      <c r="N370" s="157"/>
      <c r="O370" s="9"/>
      <c r="P370" s="157"/>
      <c r="Q370" s="9"/>
      <c r="R370" s="157"/>
      <c r="S370" s="9"/>
      <c r="T370" s="157"/>
      <c r="U370" s="9"/>
      <c r="V370" s="157"/>
      <c r="W370" s="9"/>
      <c r="X370" s="157"/>
      <c r="Y370" s="9"/>
      <c r="Z370" s="157"/>
      <c r="AA370" s="9"/>
      <c r="AB370" s="157">
        <v>3.6</v>
      </c>
      <c r="AC370" s="9">
        <f t="shared" si="86"/>
        <v>1.1399999999999999</v>
      </c>
      <c r="AD370" s="157"/>
      <c r="AE370" s="9"/>
      <c r="AF370" s="157"/>
      <c r="AG370" s="9"/>
      <c r="AH370" s="157">
        <v>5.4</v>
      </c>
      <c r="AI370" s="9">
        <f t="shared" si="85"/>
        <v>1.71</v>
      </c>
      <c r="AJ370" s="157">
        <f t="shared" si="77"/>
        <v>30.6</v>
      </c>
      <c r="AK370" s="9">
        <f t="shared" si="78"/>
        <v>9.69</v>
      </c>
      <c r="AL370" s="9"/>
      <c r="AM370" s="13"/>
    </row>
    <row r="371" spans="1:39" s="16" customFormat="1" ht="13.5" customHeight="1" x14ac:dyDescent="0.15">
      <c r="A371" s="10">
        <v>375</v>
      </c>
      <c r="B371" s="7" t="s">
        <v>1155</v>
      </c>
      <c r="C371" s="79" t="s">
        <v>1156</v>
      </c>
      <c r="D371" s="40"/>
      <c r="E371" s="8"/>
      <c r="F371" s="40">
        <v>10.63125</v>
      </c>
      <c r="G371" s="8">
        <f>ROUND(F371*$AM$3/60,2)</f>
        <v>3.37</v>
      </c>
      <c r="H371" s="40">
        <v>72.411569999999998</v>
      </c>
      <c r="I371" s="8">
        <f t="shared" si="87"/>
        <v>22.93</v>
      </c>
      <c r="J371" s="40"/>
      <c r="K371" s="8"/>
      <c r="L371" s="40"/>
      <c r="M371" s="8"/>
      <c r="N371" s="157"/>
      <c r="O371" s="22"/>
      <c r="P371" s="157"/>
      <c r="Q371" s="22"/>
      <c r="R371" s="157"/>
      <c r="S371" s="22"/>
      <c r="T371" s="157"/>
      <c r="U371" s="22"/>
      <c r="V371" s="157"/>
      <c r="W371" s="22"/>
      <c r="X371" s="157"/>
      <c r="Y371" s="22"/>
      <c r="Z371" s="157"/>
      <c r="AA371" s="22"/>
      <c r="AB371" s="40">
        <v>3</v>
      </c>
      <c r="AC371" s="8">
        <f t="shared" si="86"/>
        <v>0.95</v>
      </c>
      <c r="AD371" s="40"/>
      <c r="AE371" s="8"/>
      <c r="AF371" s="157"/>
      <c r="AG371" s="22"/>
      <c r="AH371" s="40">
        <v>4.5</v>
      </c>
      <c r="AI371" s="8">
        <f t="shared" si="85"/>
        <v>1.43</v>
      </c>
      <c r="AJ371" s="157">
        <f t="shared" si="77"/>
        <v>90.542819999999992</v>
      </c>
      <c r="AK371" s="9">
        <f t="shared" si="78"/>
        <v>28.68</v>
      </c>
      <c r="AL371" s="22"/>
      <c r="AM371" s="13"/>
    </row>
    <row r="372" spans="1:39" s="16" customFormat="1" ht="13.5" customHeight="1" x14ac:dyDescent="0.15">
      <c r="A372" s="10">
        <v>376</v>
      </c>
      <c r="B372" s="7" t="s">
        <v>1158</v>
      </c>
      <c r="C372" s="79" t="s">
        <v>1159</v>
      </c>
      <c r="D372" s="40"/>
      <c r="E372" s="8"/>
      <c r="F372" s="40"/>
      <c r="G372" s="8"/>
      <c r="H372" s="40"/>
      <c r="I372" s="8"/>
      <c r="J372" s="40"/>
      <c r="K372" s="8"/>
      <c r="L372" s="40"/>
      <c r="M372" s="40"/>
      <c r="N372" s="157"/>
      <c r="O372" s="22"/>
      <c r="P372" s="157"/>
      <c r="Q372" s="22"/>
      <c r="R372" s="157"/>
      <c r="S372" s="22"/>
      <c r="T372" s="157"/>
      <c r="U372" s="22"/>
      <c r="V372" s="157"/>
      <c r="W372" s="22"/>
      <c r="X372" s="157"/>
      <c r="Y372" s="22"/>
      <c r="Z372" s="157"/>
      <c r="AA372" s="22"/>
      <c r="AB372" s="157"/>
      <c r="AC372" s="22"/>
      <c r="AD372" s="40"/>
      <c r="AE372" s="40"/>
      <c r="AF372" s="157"/>
      <c r="AG372" s="22"/>
      <c r="AH372" s="40">
        <v>1.0772999999999999</v>
      </c>
      <c r="AI372" s="8">
        <f t="shared" si="85"/>
        <v>0.34</v>
      </c>
      <c r="AJ372" s="157">
        <f t="shared" si="77"/>
        <v>1.0772999999999999</v>
      </c>
      <c r="AK372" s="9">
        <f t="shared" si="78"/>
        <v>0.34</v>
      </c>
      <c r="AL372" s="22"/>
      <c r="AM372" s="13"/>
    </row>
    <row r="373" spans="1:39" s="16" customFormat="1" ht="13.5" customHeight="1" x14ac:dyDescent="0.15">
      <c r="A373" s="10">
        <v>377</v>
      </c>
      <c r="B373" s="10" t="s">
        <v>894</v>
      </c>
      <c r="C373" s="70" t="s">
        <v>895</v>
      </c>
      <c r="D373" s="157"/>
      <c r="E373" s="9"/>
      <c r="F373" s="157">
        <v>2.2769999999999997</v>
      </c>
      <c r="G373" s="9">
        <f t="shared" ref="G373:G384" si="88">ROUND(F373*$AM$3/60,2)</f>
        <v>0.72</v>
      </c>
      <c r="H373" s="157"/>
      <c r="I373" s="9"/>
      <c r="J373" s="157"/>
      <c r="K373" s="9"/>
      <c r="L373" s="157"/>
      <c r="M373" s="9"/>
      <c r="N373" s="157"/>
      <c r="O373" s="9"/>
      <c r="P373" s="157">
        <v>6.5</v>
      </c>
      <c r="Q373" s="9">
        <f>ROUND(P373*$AM$3/60,2)</f>
        <v>2.06</v>
      </c>
      <c r="R373" s="157"/>
      <c r="S373" s="9"/>
      <c r="T373" s="157">
        <v>14.8</v>
      </c>
      <c r="U373" s="9">
        <f>ROUND(T373*$AM$3/60,2)</f>
        <v>4.6900000000000004</v>
      </c>
      <c r="V373" s="157"/>
      <c r="W373" s="9"/>
      <c r="X373" s="157"/>
      <c r="Y373" s="9"/>
      <c r="Z373" s="157"/>
      <c r="AA373" s="9"/>
      <c r="AB373" s="157"/>
      <c r="AC373" s="9"/>
      <c r="AD373" s="157"/>
      <c r="AE373" s="9"/>
      <c r="AF373" s="157"/>
      <c r="AG373" s="9"/>
      <c r="AH373" s="157">
        <v>3.15</v>
      </c>
      <c r="AI373" s="9">
        <f t="shared" si="85"/>
        <v>1</v>
      </c>
      <c r="AJ373" s="157">
        <f t="shared" si="77"/>
        <v>26.726999999999997</v>
      </c>
      <c r="AK373" s="9">
        <f t="shared" si="78"/>
        <v>8.4700000000000006</v>
      </c>
      <c r="AL373" s="9"/>
      <c r="AM373" s="13"/>
    </row>
    <row r="374" spans="1:39" s="16" customFormat="1" ht="13.5" customHeight="1" x14ac:dyDescent="0.15">
      <c r="A374" s="10">
        <v>378</v>
      </c>
      <c r="B374" s="10" t="s">
        <v>896</v>
      </c>
      <c r="C374" s="70" t="s">
        <v>897</v>
      </c>
      <c r="D374" s="157"/>
      <c r="E374" s="9"/>
      <c r="F374" s="157">
        <v>2.2769999999999997</v>
      </c>
      <c r="G374" s="9">
        <f t="shared" si="88"/>
        <v>0.72</v>
      </c>
      <c r="H374" s="157"/>
      <c r="I374" s="9"/>
      <c r="J374" s="157"/>
      <c r="K374" s="9"/>
      <c r="L374" s="157"/>
      <c r="M374" s="9"/>
      <c r="N374" s="157"/>
      <c r="O374" s="9"/>
      <c r="P374" s="157"/>
      <c r="Q374" s="9"/>
      <c r="R374" s="157">
        <v>6.5</v>
      </c>
      <c r="S374" s="9">
        <f>ROUND(R374*$AM$3/60,2)</f>
        <v>2.06</v>
      </c>
      <c r="T374" s="157">
        <v>14.8</v>
      </c>
      <c r="U374" s="9">
        <f>ROUND(T374*$AM$3/60,2)</f>
        <v>4.6900000000000004</v>
      </c>
      <c r="V374" s="157"/>
      <c r="W374" s="9"/>
      <c r="X374" s="157"/>
      <c r="Y374" s="9"/>
      <c r="Z374" s="157"/>
      <c r="AA374" s="9"/>
      <c r="AB374" s="157"/>
      <c r="AC374" s="9"/>
      <c r="AD374" s="157"/>
      <c r="AE374" s="9"/>
      <c r="AF374" s="157"/>
      <c r="AG374" s="9"/>
      <c r="AH374" s="157">
        <v>3.15</v>
      </c>
      <c r="AI374" s="9">
        <f t="shared" si="85"/>
        <v>1</v>
      </c>
      <c r="AJ374" s="157">
        <f t="shared" si="77"/>
        <v>26.726999999999997</v>
      </c>
      <c r="AK374" s="9">
        <f t="shared" si="78"/>
        <v>8.4700000000000006</v>
      </c>
      <c r="AL374" s="9"/>
      <c r="AM374" s="13"/>
    </row>
    <row r="375" spans="1:39" s="16" customFormat="1" ht="13.5" customHeight="1" x14ac:dyDescent="0.15">
      <c r="A375" s="10">
        <v>379</v>
      </c>
      <c r="B375" s="7" t="s">
        <v>1162</v>
      </c>
      <c r="C375" s="79" t="s">
        <v>7095</v>
      </c>
      <c r="D375" s="40"/>
      <c r="E375" s="8"/>
      <c r="F375" s="40">
        <v>5.6</v>
      </c>
      <c r="G375" s="8">
        <f t="shared" si="88"/>
        <v>1.77</v>
      </c>
      <c r="H375" s="40">
        <v>25.413</v>
      </c>
      <c r="I375" s="8">
        <f>ROUND(H375*$AM$3/60,2)</f>
        <v>8.0500000000000007</v>
      </c>
      <c r="J375" s="40"/>
      <c r="K375" s="8"/>
      <c r="L375" s="40"/>
      <c r="M375" s="8"/>
      <c r="N375" s="157"/>
      <c r="O375" s="22"/>
      <c r="P375" s="157"/>
      <c r="Q375" s="22"/>
      <c r="R375" s="157"/>
      <c r="S375" s="22"/>
      <c r="T375" s="157"/>
      <c r="U375" s="22"/>
      <c r="V375" s="157"/>
      <c r="W375" s="22"/>
      <c r="X375" s="157"/>
      <c r="Y375" s="22"/>
      <c r="Z375" s="157"/>
      <c r="AA375" s="22"/>
      <c r="AB375" s="40">
        <v>3</v>
      </c>
      <c r="AC375" s="8">
        <f>ROUND(AB375*$AM$3/60,2)</f>
        <v>0.95</v>
      </c>
      <c r="AD375" s="40"/>
      <c r="AE375" s="8"/>
      <c r="AF375" s="157"/>
      <c r="AG375" s="22"/>
      <c r="AH375" s="40">
        <v>8</v>
      </c>
      <c r="AI375" s="8">
        <f t="shared" si="85"/>
        <v>2.5299999999999998</v>
      </c>
      <c r="AJ375" s="157">
        <f t="shared" si="77"/>
        <v>42.012999999999998</v>
      </c>
      <c r="AK375" s="9">
        <f t="shared" si="78"/>
        <v>13.299999999999999</v>
      </c>
      <c r="AL375" s="22"/>
      <c r="AM375" s="13"/>
    </row>
    <row r="376" spans="1:39" s="16" customFormat="1" ht="13.5" customHeight="1" x14ac:dyDescent="0.15">
      <c r="A376" s="10">
        <v>380</v>
      </c>
      <c r="B376" s="10" t="s">
        <v>898</v>
      </c>
      <c r="C376" s="70" t="s">
        <v>5210</v>
      </c>
      <c r="D376" s="157"/>
      <c r="E376" s="9"/>
      <c r="F376" s="157">
        <v>2.5649999999999999</v>
      </c>
      <c r="G376" s="9">
        <f t="shared" si="88"/>
        <v>0.81</v>
      </c>
      <c r="H376" s="157"/>
      <c r="I376" s="9"/>
      <c r="J376" s="157"/>
      <c r="K376" s="9"/>
      <c r="L376" s="157"/>
      <c r="M376" s="9"/>
      <c r="N376" s="157"/>
      <c r="O376" s="9"/>
      <c r="P376" s="157"/>
      <c r="Q376" s="9"/>
      <c r="R376" s="157">
        <v>3</v>
      </c>
      <c r="S376" s="9">
        <f>ROUND(R376*$AM$3/60,2)</f>
        <v>0.95</v>
      </c>
      <c r="T376" s="157">
        <v>14</v>
      </c>
      <c r="U376" s="9">
        <f>ROUND(T376*$AM$3/60,2)</f>
        <v>4.43</v>
      </c>
      <c r="V376" s="157">
        <v>12.52</v>
      </c>
      <c r="W376" s="9">
        <f>ROUND(V376*$AM$3/60,2)</f>
        <v>3.96</v>
      </c>
      <c r="X376" s="157"/>
      <c r="Y376" s="9"/>
      <c r="Z376" s="157"/>
      <c r="AA376" s="9"/>
      <c r="AB376" s="157"/>
      <c r="AC376" s="9"/>
      <c r="AD376" s="157"/>
      <c r="AE376" s="9"/>
      <c r="AF376" s="157"/>
      <c r="AG376" s="9"/>
      <c r="AH376" s="157">
        <v>3.46</v>
      </c>
      <c r="AI376" s="9">
        <f t="shared" si="85"/>
        <v>1.1000000000000001</v>
      </c>
      <c r="AJ376" s="157">
        <f t="shared" si="77"/>
        <v>35.544999999999995</v>
      </c>
      <c r="AK376" s="9">
        <f t="shared" si="78"/>
        <v>11.249999999999998</v>
      </c>
      <c r="AL376" s="9"/>
      <c r="AM376" s="13"/>
    </row>
    <row r="377" spans="1:39" s="16" customFormat="1" ht="13.5" customHeight="1" x14ac:dyDescent="0.15">
      <c r="A377" s="10">
        <v>381</v>
      </c>
      <c r="B377" s="10" t="s">
        <v>899</v>
      </c>
      <c r="C377" s="70" t="s">
        <v>900</v>
      </c>
      <c r="D377" s="157"/>
      <c r="E377" s="9"/>
      <c r="F377" s="157">
        <v>2.2769999999999997</v>
      </c>
      <c r="G377" s="9">
        <f t="shared" si="88"/>
        <v>0.72</v>
      </c>
      <c r="H377" s="157"/>
      <c r="I377" s="9"/>
      <c r="J377" s="157"/>
      <c r="K377" s="9"/>
      <c r="L377" s="157"/>
      <c r="M377" s="9"/>
      <c r="N377" s="157"/>
      <c r="O377" s="9"/>
      <c r="P377" s="157"/>
      <c r="Q377" s="9"/>
      <c r="R377" s="157">
        <v>6.5</v>
      </c>
      <c r="S377" s="9">
        <f>ROUND(R377*$AM$3/60,2)</f>
        <v>2.06</v>
      </c>
      <c r="T377" s="157">
        <v>14.8</v>
      </c>
      <c r="U377" s="9">
        <f>ROUND(T377*$AM$3/60,2)</f>
        <v>4.6900000000000004</v>
      </c>
      <c r="V377" s="157"/>
      <c r="W377" s="9"/>
      <c r="X377" s="157"/>
      <c r="Y377" s="9"/>
      <c r="Z377" s="157"/>
      <c r="AA377" s="9"/>
      <c r="AB377" s="157"/>
      <c r="AC377" s="9"/>
      <c r="AD377" s="157"/>
      <c r="AE377" s="9"/>
      <c r="AF377" s="157"/>
      <c r="AG377" s="9"/>
      <c r="AH377" s="157">
        <v>3.15</v>
      </c>
      <c r="AI377" s="9">
        <f t="shared" si="85"/>
        <v>1</v>
      </c>
      <c r="AJ377" s="157">
        <f t="shared" si="77"/>
        <v>26.726999999999997</v>
      </c>
      <c r="AK377" s="9">
        <f t="shared" si="78"/>
        <v>8.4700000000000006</v>
      </c>
      <c r="AL377" s="9"/>
      <c r="AM377" s="13"/>
    </row>
    <row r="378" spans="1:39" s="16" customFormat="1" ht="13.5" customHeight="1" x14ac:dyDescent="0.15">
      <c r="A378" s="10">
        <v>382</v>
      </c>
      <c r="B378" s="10" t="s">
        <v>901</v>
      </c>
      <c r="C378" s="70" t="s">
        <v>902</v>
      </c>
      <c r="D378" s="157"/>
      <c r="E378" s="9"/>
      <c r="F378" s="157">
        <v>2.2572000000000001</v>
      </c>
      <c r="G378" s="9">
        <f t="shared" si="88"/>
        <v>0.71</v>
      </c>
      <c r="H378" s="157"/>
      <c r="I378" s="9"/>
      <c r="J378" s="157"/>
      <c r="K378" s="9"/>
      <c r="L378" s="157"/>
      <c r="M378" s="9"/>
      <c r="N378" s="157"/>
      <c r="O378" s="9"/>
      <c r="P378" s="157"/>
      <c r="Q378" s="9"/>
      <c r="R378" s="157">
        <v>7.16</v>
      </c>
      <c r="S378" s="9">
        <f>ROUND(R378*$AM$3/60,2)</f>
        <v>2.27</v>
      </c>
      <c r="T378" s="157">
        <v>18</v>
      </c>
      <c r="U378" s="9">
        <f>ROUND(T378*$AM$3/60,2)</f>
        <v>5.7</v>
      </c>
      <c r="V378" s="157"/>
      <c r="W378" s="9"/>
      <c r="X378" s="157"/>
      <c r="Y378" s="9"/>
      <c r="Z378" s="157"/>
      <c r="AA378" s="9"/>
      <c r="AB378" s="157">
        <v>2.2176</v>
      </c>
      <c r="AC378" s="9">
        <f>ROUND(AB378*$AM$3/60,2)</f>
        <v>0.7</v>
      </c>
      <c r="AD378" s="157"/>
      <c r="AE378" s="9"/>
      <c r="AF378" s="157">
        <v>2.2176</v>
      </c>
      <c r="AG378" s="9">
        <f>ROUND(AF378*$AM$3/60,2)</f>
        <v>0.7</v>
      </c>
      <c r="AH378" s="157">
        <v>2.8159999999999998</v>
      </c>
      <c r="AI378" s="9">
        <f t="shared" si="85"/>
        <v>0.89</v>
      </c>
      <c r="AJ378" s="157">
        <f t="shared" si="77"/>
        <v>34.668400000000005</v>
      </c>
      <c r="AK378" s="9">
        <f t="shared" si="78"/>
        <v>10.969999999999999</v>
      </c>
      <c r="AL378" s="9"/>
      <c r="AM378" s="13"/>
    </row>
    <row r="379" spans="1:39" s="16" customFormat="1" ht="13.5" customHeight="1" x14ac:dyDescent="0.15">
      <c r="A379" s="10">
        <v>383</v>
      </c>
      <c r="B379" s="7" t="s">
        <v>1171</v>
      </c>
      <c r="C379" s="79" t="s">
        <v>1172</v>
      </c>
      <c r="D379" s="40"/>
      <c r="E379" s="8"/>
      <c r="F379" s="40">
        <v>6.3787500000000001</v>
      </c>
      <c r="G379" s="8">
        <f t="shared" si="88"/>
        <v>2.02</v>
      </c>
      <c r="H379" s="40">
        <v>65.170412999999996</v>
      </c>
      <c r="I379" s="8">
        <f>ROUND(H379*$AM$3/60,2)</f>
        <v>20.64</v>
      </c>
      <c r="J379" s="40"/>
      <c r="K379" s="8"/>
      <c r="L379" s="40"/>
      <c r="M379" s="8"/>
      <c r="N379" s="157"/>
      <c r="O379" s="22"/>
      <c r="P379" s="157"/>
      <c r="Q379" s="22"/>
      <c r="R379" s="157"/>
      <c r="S379" s="22"/>
      <c r="T379" s="157"/>
      <c r="U379" s="22"/>
      <c r="V379" s="157"/>
      <c r="W379" s="22"/>
      <c r="X379" s="157"/>
      <c r="Y379" s="22"/>
      <c r="Z379" s="157"/>
      <c r="AA379" s="22"/>
      <c r="AB379" s="40">
        <v>3</v>
      </c>
      <c r="AC379" s="8">
        <f>ROUND(AB379*$AM$3/60,2)</f>
        <v>0.95</v>
      </c>
      <c r="AD379" s="40"/>
      <c r="AE379" s="8"/>
      <c r="AF379" s="157"/>
      <c r="AG379" s="22"/>
      <c r="AH379" s="40">
        <v>4.5</v>
      </c>
      <c r="AI379" s="8">
        <f t="shared" si="85"/>
        <v>1.43</v>
      </c>
      <c r="AJ379" s="157">
        <f t="shared" si="77"/>
        <v>79.049162999999993</v>
      </c>
      <c r="AK379" s="9">
        <f t="shared" si="78"/>
        <v>25.04</v>
      </c>
      <c r="AL379" s="22"/>
      <c r="AM379" s="13"/>
    </row>
    <row r="380" spans="1:39" ht="13.5" customHeight="1" x14ac:dyDescent="0.15">
      <c r="A380" s="10">
        <v>384</v>
      </c>
      <c r="B380" s="7" t="s">
        <v>1174</v>
      </c>
      <c r="C380" s="79" t="s">
        <v>1175</v>
      </c>
      <c r="D380" s="40"/>
      <c r="E380" s="8"/>
      <c r="F380" s="40">
        <v>12.8</v>
      </c>
      <c r="G380" s="8">
        <f t="shared" si="88"/>
        <v>4.05</v>
      </c>
      <c r="H380" s="40">
        <v>69.023600000000002</v>
      </c>
      <c r="I380" s="8">
        <f>ROUND(H380*$AM$3/60,2)</f>
        <v>21.86</v>
      </c>
      <c r="J380" s="40"/>
      <c r="K380" s="8"/>
      <c r="L380" s="40"/>
      <c r="M380" s="8"/>
      <c r="N380" s="157"/>
      <c r="O380" s="22"/>
      <c r="P380" s="157"/>
      <c r="Q380" s="22"/>
      <c r="R380" s="157"/>
      <c r="S380" s="22"/>
      <c r="T380" s="157"/>
      <c r="U380" s="22"/>
      <c r="V380" s="157"/>
      <c r="W380" s="22"/>
      <c r="X380" s="157"/>
      <c r="Y380" s="22"/>
      <c r="Z380" s="157"/>
      <c r="AA380" s="22"/>
      <c r="AB380" s="157"/>
      <c r="AC380" s="22"/>
      <c r="AD380" s="40"/>
      <c r="AE380" s="8"/>
      <c r="AF380" s="157"/>
      <c r="AG380" s="22"/>
      <c r="AH380" s="40">
        <v>4.607499999999999</v>
      </c>
      <c r="AI380" s="8">
        <f t="shared" si="85"/>
        <v>1.46</v>
      </c>
      <c r="AJ380" s="157">
        <f t="shared" ref="AJ380:AJ441" si="89">SUM(D380+F380+H380+J380+L380+N380+P380+R380+T380+V380+X380+AB380+AD380+AF380+AH380+Z380)</f>
        <v>86.431100000000001</v>
      </c>
      <c r="AK380" s="9">
        <f t="shared" si="78"/>
        <v>27.37</v>
      </c>
      <c r="AL380" s="22"/>
    </row>
    <row r="381" spans="1:39" ht="13.5" customHeight="1" x14ac:dyDescent="0.15">
      <c r="A381" s="10">
        <v>385</v>
      </c>
      <c r="B381" s="10" t="s">
        <v>903</v>
      </c>
      <c r="C381" s="70" t="s">
        <v>904</v>
      </c>
      <c r="D381" s="157"/>
      <c r="E381" s="9"/>
      <c r="F381" s="157">
        <v>2.2572000000000001</v>
      </c>
      <c r="G381" s="9">
        <f t="shared" si="88"/>
        <v>0.71</v>
      </c>
      <c r="H381" s="157"/>
      <c r="I381" s="9"/>
      <c r="J381" s="157"/>
      <c r="K381" s="9"/>
      <c r="L381" s="157"/>
      <c r="M381" s="9"/>
      <c r="N381" s="157"/>
      <c r="O381" s="9"/>
      <c r="P381" s="157"/>
      <c r="Q381" s="9"/>
      <c r="R381" s="157">
        <v>7.16</v>
      </c>
      <c r="S381" s="9">
        <f>ROUND(R381*$AM$3/60,2)</f>
        <v>2.27</v>
      </c>
      <c r="T381" s="157">
        <v>18</v>
      </c>
      <c r="U381" s="9">
        <f>ROUND(T381*$AM$3/60,2)</f>
        <v>5.7</v>
      </c>
      <c r="V381" s="157"/>
      <c r="W381" s="9"/>
      <c r="X381" s="157"/>
      <c r="Y381" s="9"/>
      <c r="Z381" s="157"/>
      <c r="AA381" s="9"/>
      <c r="AB381" s="157">
        <v>2.2176</v>
      </c>
      <c r="AC381" s="9">
        <f>ROUND(AB381*$AM$3/60,2)</f>
        <v>0.7</v>
      </c>
      <c r="AD381" s="157"/>
      <c r="AE381" s="9"/>
      <c r="AF381" s="157">
        <v>2.2176</v>
      </c>
      <c r="AG381" s="9">
        <f>ROUND(AF381*$AM$3/60,2)</f>
        <v>0.7</v>
      </c>
      <c r="AH381" s="157">
        <v>2.8159999999999998</v>
      </c>
      <c r="AI381" s="9">
        <f t="shared" si="85"/>
        <v>0.89</v>
      </c>
      <c r="AJ381" s="157">
        <f t="shared" si="89"/>
        <v>34.668400000000005</v>
      </c>
      <c r="AK381" s="9">
        <f t="shared" ref="AK381:AK442" si="90">E381+G381+I381+K381+M381+O381+Q381+S381+U381+W381+Y381+AC381+AE381+AG381+AI381+AA381</f>
        <v>10.969999999999999</v>
      </c>
      <c r="AL381" s="9"/>
    </row>
    <row r="382" spans="1:39" ht="13.5" customHeight="1" x14ac:dyDescent="0.15">
      <c r="A382" s="10">
        <v>386</v>
      </c>
      <c r="B382" s="7" t="s">
        <v>1176</v>
      </c>
      <c r="C382" s="79" t="s">
        <v>1177</v>
      </c>
      <c r="D382" s="40"/>
      <c r="E382" s="8"/>
      <c r="F382" s="40">
        <v>12.8</v>
      </c>
      <c r="G382" s="8">
        <f t="shared" si="88"/>
        <v>4.05</v>
      </c>
      <c r="H382" s="40">
        <v>83.550719999999998</v>
      </c>
      <c r="I382" s="8">
        <f>ROUND(H382*$AM$3/60,2)</f>
        <v>26.46</v>
      </c>
      <c r="J382" s="40"/>
      <c r="K382" s="8"/>
      <c r="L382" s="40"/>
      <c r="M382" s="8"/>
      <c r="N382" s="157"/>
      <c r="O382" s="22"/>
      <c r="P382" s="157"/>
      <c r="Q382" s="22"/>
      <c r="R382" s="157"/>
      <c r="S382" s="22"/>
      <c r="T382" s="157"/>
      <c r="U382" s="22"/>
      <c r="V382" s="157"/>
      <c r="W382" s="22"/>
      <c r="X382" s="157"/>
      <c r="Y382" s="22"/>
      <c r="Z382" s="157"/>
      <c r="AA382" s="22"/>
      <c r="AB382" s="157"/>
      <c r="AC382" s="22"/>
      <c r="AD382" s="40"/>
      <c r="AE382" s="8"/>
      <c r="AF382" s="157"/>
      <c r="AG382" s="22"/>
      <c r="AH382" s="40">
        <v>5.2249999999999996</v>
      </c>
      <c r="AI382" s="8">
        <f t="shared" si="85"/>
        <v>1.65</v>
      </c>
      <c r="AJ382" s="157">
        <f t="shared" si="89"/>
        <v>101.57571999999999</v>
      </c>
      <c r="AK382" s="9">
        <f t="shared" si="90"/>
        <v>32.160000000000004</v>
      </c>
      <c r="AL382" s="22"/>
    </row>
    <row r="383" spans="1:39" ht="13.5" customHeight="1" x14ac:dyDescent="0.15">
      <c r="A383" s="10">
        <v>387</v>
      </c>
      <c r="B383" s="10" t="s">
        <v>905</v>
      </c>
      <c r="C383" s="70" t="s">
        <v>906</v>
      </c>
      <c r="D383" s="157"/>
      <c r="E383" s="9"/>
      <c r="F383" s="157">
        <v>2.5649999999999999</v>
      </c>
      <c r="G383" s="9">
        <f t="shared" si="88"/>
        <v>0.81</v>
      </c>
      <c r="H383" s="157"/>
      <c r="I383" s="9"/>
      <c r="J383" s="157"/>
      <c r="K383" s="9"/>
      <c r="L383" s="157"/>
      <c r="M383" s="9"/>
      <c r="N383" s="157"/>
      <c r="O383" s="9"/>
      <c r="P383" s="157"/>
      <c r="Q383" s="9"/>
      <c r="R383" s="157">
        <v>7</v>
      </c>
      <c r="S383" s="9">
        <f>ROUND(R383*$AM$3/60,2)</f>
        <v>2.2200000000000002</v>
      </c>
      <c r="T383" s="157">
        <v>14.54</v>
      </c>
      <c r="U383" s="9">
        <f>ROUND(T383*$AM$3/60,2)</f>
        <v>4.5999999999999996</v>
      </c>
      <c r="V383" s="157"/>
      <c r="W383" s="9"/>
      <c r="X383" s="157"/>
      <c r="Y383" s="9"/>
      <c r="Z383" s="157"/>
      <c r="AA383" s="9"/>
      <c r="AB383" s="157"/>
      <c r="AC383" s="9"/>
      <c r="AD383" s="157"/>
      <c r="AE383" s="9"/>
      <c r="AF383" s="157"/>
      <c r="AG383" s="9"/>
      <c r="AH383" s="157">
        <v>3.46</v>
      </c>
      <c r="AI383" s="9">
        <f t="shared" si="85"/>
        <v>1.1000000000000001</v>
      </c>
      <c r="AJ383" s="157">
        <f t="shared" si="89"/>
        <v>27.564999999999998</v>
      </c>
      <c r="AK383" s="9">
        <f t="shared" si="90"/>
        <v>8.73</v>
      </c>
      <c r="AL383" s="9"/>
    </row>
    <row r="384" spans="1:39" ht="13.5" customHeight="1" x14ac:dyDescent="0.15">
      <c r="A384" s="10">
        <v>388</v>
      </c>
      <c r="B384" s="7" t="s">
        <v>1178</v>
      </c>
      <c r="C384" s="79" t="s">
        <v>1179</v>
      </c>
      <c r="D384" s="40"/>
      <c r="E384" s="8"/>
      <c r="F384" s="40">
        <v>12.8</v>
      </c>
      <c r="G384" s="8">
        <f t="shared" si="88"/>
        <v>4.05</v>
      </c>
      <c r="H384" s="40">
        <v>83.550719999999998</v>
      </c>
      <c r="I384" s="8">
        <f>ROUND(H384*$AM$3/60,2)</f>
        <v>26.46</v>
      </c>
      <c r="J384" s="40"/>
      <c r="K384" s="8"/>
      <c r="L384" s="40"/>
      <c r="M384" s="8"/>
      <c r="N384" s="157"/>
      <c r="O384" s="22"/>
      <c r="P384" s="157"/>
      <c r="Q384" s="22"/>
      <c r="R384" s="157"/>
      <c r="S384" s="22"/>
      <c r="T384" s="157"/>
      <c r="U384" s="22"/>
      <c r="V384" s="157"/>
      <c r="W384" s="22"/>
      <c r="X384" s="157"/>
      <c r="Y384" s="22"/>
      <c r="Z384" s="157"/>
      <c r="AA384" s="22"/>
      <c r="AB384" s="157"/>
      <c r="AC384" s="22"/>
      <c r="AD384" s="40"/>
      <c r="AE384" s="8"/>
      <c r="AF384" s="157"/>
      <c r="AG384" s="22"/>
      <c r="AH384" s="40">
        <v>5.2249999999999996</v>
      </c>
      <c r="AI384" s="8">
        <f t="shared" si="85"/>
        <v>1.65</v>
      </c>
      <c r="AJ384" s="157">
        <f t="shared" si="89"/>
        <v>101.57571999999999</v>
      </c>
      <c r="AK384" s="9">
        <f t="shared" si="90"/>
        <v>32.160000000000004</v>
      </c>
      <c r="AL384" s="22"/>
    </row>
    <row r="385" spans="1:39" ht="13.5" customHeight="1" x14ac:dyDescent="0.15">
      <c r="A385" s="10">
        <v>389</v>
      </c>
      <c r="B385" s="10" t="s">
        <v>907</v>
      </c>
      <c r="C385" s="70" t="s">
        <v>908</v>
      </c>
      <c r="D385" s="157"/>
      <c r="E385" s="9"/>
      <c r="F385" s="157"/>
      <c r="G385" s="9"/>
      <c r="H385" s="157">
        <v>16.3278</v>
      </c>
      <c r="I385" s="9">
        <f>ROUND(H385*$AM$3/60,2)</f>
        <v>5.17</v>
      </c>
      <c r="J385" s="157"/>
      <c r="K385" s="9"/>
      <c r="L385" s="157"/>
      <c r="M385" s="9"/>
      <c r="N385" s="157"/>
      <c r="O385" s="9"/>
      <c r="P385" s="157"/>
      <c r="Q385" s="9"/>
      <c r="R385" s="157"/>
      <c r="S385" s="9"/>
      <c r="T385" s="157"/>
      <c r="U385" s="9"/>
      <c r="V385" s="157"/>
      <c r="W385" s="9"/>
      <c r="X385" s="157"/>
      <c r="Y385" s="9"/>
      <c r="Z385" s="157"/>
      <c r="AA385" s="9"/>
      <c r="AB385" s="157">
        <v>2.52</v>
      </c>
      <c r="AC385" s="9">
        <f>ROUND(AB385*$AM$3/60,2)</f>
        <v>0.8</v>
      </c>
      <c r="AD385" s="157"/>
      <c r="AE385" s="9"/>
      <c r="AF385" s="157"/>
      <c r="AG385" s="9"/>
      <c r="AH385" s="157">
        <v>4.7519999999999998</v>
      </c>
      <c r="AI385" s="9">
        <f t="shared" si="85"/>
        <v>1.5</v>
      </c>
      <c r="AJ385" s="157">
        <f t="shared" si="89"/>
        <v>23.599799999999998</v>
      </c>
      <c r="AK385" s="9">
        <f t="shared" si="90"/>
        <v>7.47</v>
      </c>
      <c r="AL385" s="9"/>
    </row>
    <row r="386" spans="1:39" ht="13.5" customHeight="1" x14ac:dyDescent="0.15">
      <c r="A386" s="10">
        <v>390</v>
      </c>
      <c r="B386" s="7" t="s">
        <v>1180</v>
      </c>
      <c r="C386" s="79" t="s">
        <v>1181</v>
      </c>
      <c r="D386" s="40"/>
      <c r="E386" s="8"/>
      <c r="F386" s="40">
        <v>12.8</v>
      </c>
      <c r="G386" s="8">
        <f>ROUND(F386*$AM$3/60,2)</f>
        <v>4.05</v>
      </c>
      <c r="H386" s="40">
        <v>83.550719999999998</v>
      </c>
      <c r="I386" s="8">
        <f>ROUND(H386*$AM$3/60,2)</f>
        <v>26.46</v>
      </c>
      <c r="J386" s="40"/>
      <c r="K386" s="8"/>
      <c r="L386" s="40"/>
      <c r="M386" s="8"/>
      <c r="N386" s="157"/>
      <c r="O386" s="22"/>
      <c r="P386" s="157"/>
      <c r="Q386" s="22"/>
      <c r="R386" s="157"/>
      <c r="S386" s="22"/>
      <c r="T386" s="157"/>
      <c r="U386" s="22"/>
      <c r="V386" s="157"/>
      <c r="W386" s="22"/>
      <c r="X386" s="157"/>
      <c r="Y386" s="22"/>
      <c r="Z386" s="157"/>
      <c r="AA386" s="22"/>
      <c r="AB386" s="157"/>
      <c r="AC386" s="22"/>
      <c r="AD386" s="40"/>
      <c r="AE386" s="8"/>
      <c r="AF386" s="157"/>
      <c r="AG386" s="22"/>
      <c r="AH386" s="40">
        <v>5.2249999999999996</v>
      </c>
      <c r="AI386" s="8">
        <f t="shared" si="85"/>
        <v>1.65</v>
      </c>
      <c r="AJ386" s="157">
        <f t="shared" si="89"/>
        <v>101.57571999999999</v>
      </c>
      <c r="AK386" s="9">
        <f t="shared" si="90"/>
        <v>32.160000000000004</v>
      </c>
      <c r="AL386" s="22"/>
      <c r="AM386" s="17"/>
    </row>
    <row r="387" spans="1:39" ht="13.5" customHeight="1" x14ac:dyDescent="0.15">
      <c r="A387" s="10">
        <v>391</v>
      </c>
      <c r="B387" s="10" t="s">
        <v>909</v>
      </c>
      <c r="C387" s="70" t="s">
        <v>910</v>
      </c>
      <c r="D387" s="157"/>
      <c r="E387" s="9"/>
      <c r="F387" s="157">
        <v>2.6775000000000002</v>
      </c>
      <c r="G387" s="9">
        <f>ROUND(F387*$AM$3/60,2)</f>
        <v>0.85</v>
      </c>
      <c r="H387" s="160"/>
      <c r="I387" s="9"/>
      <c r="J387" s="157"/>
      <c r="K387" s="9"/>
      <c r="L387" s="157"/>
      <c r="M387" s="9"/>
      <c r="N387" s="160"/>
      <c r="O387" s="9"/>
      <c r="P387" s="160">
        <v>7.4</v>
      </c>
      <c r="Q387" s="9">
        <f>ROUND(P387*$AM$3/60,2)</f>
        <v>2.34</v>
      </c>
      <c r="R387" s="160"/>
      <c r="S387" s="9"/>
      <c r="T387" s="160">
        <v>19.21</v>
      </c>
      <c r="U387" s="9">
        <f>ROUND(T387*$AM$3/60,2)</f>
        <v>6.08</v>
      </c>
      <c r="V387" s="160"/>
      <c r="W387" s="9"/>
      <c r="X387" s="160"/>
      <c r="Y387" s="9"/>
      <c r="Z387" s="157"/>
      <c r="AA387" s="9"/>
      <c r="AB387" s="160">
        <v>3.06</v>
      </c>
      <c r="AC387" s="9">
        <f>ROUND(AB387*$AM$3/60,2)</f>
        <v>0.97</v>
      </c>
      <c r="AD387" s="157"/>
      <c r="AE387" s="9"/>
      <c r="AF387" s="160">
        <v>3.06</v>
      </c>
      <c r="AG387" s="9">
        <f>ROUND(AF387*$AM$3/60,2)</f>
        <v>0.97</v>
      </c>
      <c r="AH387" s="160">
        <v>4.08</v>
      </c>
      <c r="AI387" s="9">
        <f t="shared" si="85"/>
        <v>1.29</v>
      </c>
      <c r="AJ387" s="157">
        <f t="shared" si="89"/>
        <v>39.487500000000004</v>
      </c>
      <c r="AK387" s="9">
        <f t="shared" si="90"/>
        <v>12.5</v>
      </c>
      <c r="AL387" s="9"/>
    </row>
    <row r="388" spans="1:39" ht="13.5" customHeight="1" x14ac:dyDescent="0.15">
      <c r="A388" s="10">
        <v>392</v>
      </c>
      <c r="B388" s="7" t="s">
        <v>1182</v>
      </c>
      <c r="C388" s="79" t="s">
        <v>1183</v>
      </c>
      <c r="D388" s="40"/>
      <c r="E388" s="8"/>
      <c r="F388" s="40">
        <v>12.8</v>
      </c>
      <c r="G388" s="8">
        <f>ROUND(F388*$AM$3/60,2)</f>
        <v>4.05</v>
      </c>
      <c r="H388" s="40">
        <v>83.550719999999998</v>
      </c>
      <c r="I388" s="8">
        <f>ROUND(H388*$AM$3/60,2)</f>
        <v>26.46</v>
      </c>
      <c r="J388" s="40"/>
      <c r="K388" s="8"/>
      <c r="L388" s="40"/>
      <c r="M388" s="8"/>
      <c r="N388" s="157"/>
      <c r="O388" s="22"/>
      <c r="P388" s="157"/>
      <c r="Q388" s="22"/>
      <c r="R388" s="157"/>
      <c r="S388" s="22"/>
      <c r="T388" s="157"/>
      <c r="U388" s="22"/>
      <c r="V388" s="157"/>
      <c r="W388" s="22"/>
      <c r="X388" s="157"/>
      <c r="Y388" s="22"/>
      <c r="Z388" s="157"/>
      <c r="AA388" s="22"/>
      <c r="AB388" s="157"/>
      <c r="AC388" s="22"/>
      <c r="AD388" s="40"/>
      <c r="AE388" s="8"/>
      <c r="AF388" s="157"/>
      <c r="AG388" s="22"/>
      <c r="AH388" s="40">
        <v>5.2249999999999996</v>
      </c>
      <c r="AI388" s="8">
        <f t="shared" si="85"/>
        <v>1.65</v>
      </c>
      <c r="AJ388" s="157">
        <f t="shared" si="89"/>
        <v>101.57571999999999</v>
      </c>
      <c r="AK388" s="9">
        <f t="shared" si="90"/>
        <v>32.160000000000004</v>
      </c>
      <c r="AL388" s="22"/>
    </row>
    <row r="389" spans="1:39" ht="13.5" customHeight="1" x14ac:dyDescent="0.15">
      <c r="A389" s="10">
        <v>393</v>
      </c>
      <c r="B389" s="10" t="s">
        <v>911</v>
      </c>
      <c r="C389" s="70" t="s">
        <v>912</v>
      </c>
      <c r="D389" s="157"/>
      <c r="E389" s="9"/>
      <c r="F389" s="157"/>
      <c r="G389" s="9"/>
      <c r="H389" s="157">
        <v>16.3278</v>
      </c>
      <c r="I389" s="9">
        <f>ROUND(H389*$AM$3/60,2)</f>
        <v>5.17</v>
      </c>
      <c r="J389" s="157"/>
      <c r="K389" s="9"/>
      <c r="L389" s="157"/>
      <c r="M389" s="9"/>
      <c r="N389" s="157"/>
      <c r="O389" s="9"/>
      <c r="P389" s="157"/>
      <c r="Q389" s="9"/>
      <c r="R389" s="157"/>
      <c r="S389" s="9"/>
      <c r="T389" s="157"/>
      <c r="U389" s="9"/>
      <c r="V389" s="157"/>
      <c r="W389" s="9"/>
      <c r="X389" s="157"/>
      <c r="Y389" s="9"/>
      <c r="Z389" s="157"/>
      <c r="AA389" s="9"/>
      <c r="AB389" s="157">
        <v>2.52</v>
      </c>
      <c r="AC389" s="9">
        <f>ROUND(AB389*$AM$3/60,2)</f>
        <v>0.8</v>
      </c>
      <c r="AD389" s="157"/>
      <c r="AE389" s="9"/>
      <c r="AF389" s="157"/>
      <c r="AG389" s="9"/>
      <c r="AH389" s="157">
        <v>4.7519999999999998</v>
      </c>
      <c r="AI389" s="9">
        <f t="shared" si="85"/>
        <v>1.5</v>
      </c>
      <c r="AJ389" s="157">
        <f t="shared" si="89"/>
        <v>23.599799999999998</v>
      </c>
      <c r="AK389" s="9">
        <f t="shared" si="90"/>
        <v>7.47</v>
      </c>
      <c r="AL389" s="9"/>
    </row>
    <row r="390" spans="1:39" ht="13.5" customHeight="1" x14ac:dyDescent="0.15">
      <c r="A390" s="10">
        <v>394</v>
      </c>
      <c r="B390" s="7" t="s">
        <v>1184</v>
      </c>
      <c r="C390" s="79" t="s">
        <v>1185</v>
      </c>
      <c r="D390" s="40"/>
      <c r="E390" s="8"/>
      <c r="F390" s="40">
        <v>12.8</v>
      </c>
      <c r="G390" s="8">
        <f t="shared" ref="G390:G408" si="91">ROUND(F390*$AM$3/60,2)</f>
        <v>4.05</v>
      </c>
      <c r="H390" s="40">
        <v>83.550719999999998</v>
      </c>
      <c r="I390" s="8">
        <f>ROUND(H390*$AM$3/60,2)</f>
        <v>26.46</v>
      </c>
      <c r="J390" s="40"/>
      <c r="K390" s="8"/>
      <c r="L390" s="40"/>
      <c r="M390" s="8"/>
      <c r="N390" s="157"/>
      <c r="O390" s="22"/>
      <c r="P390" s="157"/>
      <c r="Q390" s="22"/>
      <c r="R390" s="157"/>
      <c r="S390" s="22"/>
      <c r="T390" s="157"/>
      <c r="U390" s="22"/>
      <c r="V390" s="157"/>
      <c r="W390" s="22"/>
      <c r="X390" s="157"/>
      <c r="Y390" s="22"/>
      <c r="Z390" s="157"/>
      <c r="AA390" s="22"/>
      <c r="AB390" s="157"/>
      <c r="AC390" s="22"/>
      <c r="AD390" s="40"/>
      <c r="AE390" s="8"/>
      <c r="AF390" s="157"/>
      <c r="AG390" s="22"/>
      <c r="AH390" s="40">
        <v>5.2249999999999996</v>
      </c>
      <c r="AI390" s="8">
        <f t="shared" si="85"/>
        <v>1.65</v>
      </c>
      <c r="AJ390" s="157">
        <f t="shared" si="89"/>
        <v>101.57571999999999</v>
      </c>
      <c r="AK390" s="9">
        <f t="shared" si="90"/>
        <v>32.160000000000004</v>
      </c>
      <c r="AL390" s="22"/>
    </row>
    <row r="391" spans="1:39" ht="13.5" customHeight="1" x14ac:dyDescent="0.15">
      <c r="A391" s="10">
        <v>395</v>
      </c>
      <c r="B391" s="10" t="s">
        <v>913</v>
      </c>
      <c r="C391" s="70" t="s">
        <v>914</v>
      </c>
      <c r="D391" s="157"/>
      <c r="E391" s="9"/>
      <c r="F391" s="157">
        <v>2.6775000000000002</v>
      </c>
      <c r="G391" s="9">
        <f t="shared" si="91"/>
        <v>0.85</v>
      </c>
      <c r="H391" s="160"/>
      <c r="I391" s="9"/>
      <c r="J391" s="157"/>
      <c r="K391" s="9"/>
      <c r="L391" s="157"/>
      <c r="M391" s="9"/>
      <c r="N391" s="160"/>
      <c r="O391" s="9"/>
      <c r="P391" s="160"/>
      <c r="Q391" s="9"/>
      <c r="R391" s="160">
        <v>7.41</v>
      </c>
      <c r="S391" s="9">
        <f>ROUND(R391*$AM$3/60,2)</f>
        <v>2.35</v>
      </c>
      <c r="T391" s="160">
        <v>19.2</v>
      </c>
      <c r="U391" s="9">
        <f>ROUND(T391*$AM$3/60,2)</f>
        <v>6.08</v>
      </c>
      <c r="V391" s="160"/>
      <c r="W391" s="9"/>
      <c r="X391" s="160"/>
      <c r="Y391" s="9"/>
      <c r="Z391" s="157"/>
      <c r="AA391" s="9"/>
      <c r="AB391" s="160">
        <v>3.06</v>
      </c>
      <c r="AC391" s="9">
        <f>ROUND(AB391*$AM$3/60,2)</f>
        <v>0.97</v>
      </c>
      <c r="AD391" s="157"/>
      <c r="AE391" s="9"/>
      <c r="AF391" s="160">
        <v>3.06</v>
      </c>
      <c r="AG391" s="9">
        <f>ROUND(AF391*$AM$3/60,2)</f>
        <v>0.97</v>
      </c>
      <c r="AH391" s="160">
        <v>4.08</v>
      </c>
      <c r="AI391" s="9">
        <f t="shared" si="85"/>
        <v>1.29</v>
      </c>
      <c r="AJ391" s="157">
        <f t="shared" si="89"/>
        <v>39.487500000000004</v>
      </c>
      <c r="AK391" s="9">
        <f t="shared" si="90"/>
        <v>12.510000000000002</v>
      </c>
      <c r="AL391" s="9"/>
    </row>
    <row r="392" spans="1:39" ht="13.5" customHeight="1" x14ac:dyDescent="0.15">
      <c r="A392" s="10">
        <v>396</v>
      </c>
      <c r="B392" s="7" t="s">
        <v>1186</v>
      </c>
      <c r="C392" s="79" t="s">
        <v>1187</v>
      </c>
      <c r="D392" s="40"/>
      <c r="E392" s="8"/>
      <c r="F392" s="40">
        <v>5.6</v>
      </c>
      <c r="G392" s="8">
        <f t="shared" si="91"/>
        <v>1.77</v>
      </c>
      <c r="H392" s="40">
        <v>26.015000000000001</v>
      </c>
      <c r="I392" s="8">
        <f>ROUND(H392*$AM$3/60,2)</f>
        <v>8.24</v>
      </c>
      <c r="J392" s="40"/>
      <c r="K392" s="8"/>
      <c r="L392" s="40"/>
      <c r="M392" s="8"/>
      <c r="N392" s="157"/>
      <c r="O392" s="22"/>
      <c r="P392" s="157"/>
      <c r="Q392" s="22"/>
      <c r="R392" s="157"/>
      <c r="S392" s="22"/>
      <c r="T392" s="157"/>
      <c r="U392" s="22"/>
      <c r="V392" s="157"/>
      <c r="W392" s="22"/>
      <c r="X392" s="157"/>
      <c r="Y392" s="22"/>
      <c r="Z392" s="157"/>
      <c r="AA392" s="22"/>
      <c r="AB392" s="157"/>
      <c r="AC392" s="22"/>
      <c r="AD392" s="40"/>
      <c r="AE392" s="8"/>
      <c r="AF392" s="157"/>
      <c r="AG392" s="22"/>
      <c r="AH392" s="40">
        <v>4.8639999999999999</v>
      </c>
      <c r="AI392" s="8">
        <f t="shared" si="85"/>
        <v>1.54</v>
      </c>
      <c r="AJ392" s="157">
        <f t="shared" si="89"/>
        <v>36.478999999999999</v>
      </c>
      <c r="AK392" s="9">
        <f t="shared" si="90"/>
        <v>11.55</v>
      </c>
      <c r="AL392" s="22"/>
    </row>
    <row r="393" spans="1:39" ht="13.5" customHeight="1" x14ac:dyDescent="0.15">
      <c r="A393" s="10">
        <v>397</v>
      </c>
      <c r="B393" s="10" t="s">
        <v>915</v>
      </c>
      <c r="C393" s="70" t="s">
        <v>916</v>
      </c>
      <c r="D393" s="157"/>
      <c r="E393" s="9"/>
      <c r="F393" s="157">
        <v>2.6775000000000002</v>
      </c>
      <c r="G393" s="9">
        <f t="shared" si="91"/>
        <v>0.85</v>
      </c>
      <c r="H393" s="160"/>
      <c r="I393" s="9"/>
      <c r="J393" s="157"/>
      <c r="K393" s="9"/>
      <c r="L393" s="157"/>
      <c r="M393" s="9"/>
      <c r="N393" s="160"/>
      <c r="O393" s="9"/>
      <c r="P393" s="160"/>
      <c r="Q393" s="9"/>
      <c r="R393" s="160">
        <v>7.41</v>
      </c>
      <c r="S393" s="9">
        <f>ROUND(R393*$AM$3/60,2)</f>
        <v>2.35</v>
      </c>
      <c r="T393" s="160">
        <v>19.2</v>
      </c>
      <c r="U393" s="9">
        <f>ROUND(T393*$AM$3/60,2)</f>
        <v>6.08</v>
      </c>
      <c r="V393" s="160"/>
      <c r="W393" s="9"/>
      <c r="X393" s="160"/>
      <c r="Y393" s="9"/>
      <c r="Z393" s="157"/>
      <c r="AA393" s="9"/>
      <c r="AB393" s="160">
        <v>3.06</v>
      </c>
      <c r="AC393" s="9">
        <f>ROUND(AB393*$AM$3/60,2)</f>
        <v>0.97</v>
      </c>
      <c r="AD393" s="157"/>
      <c r="AE393" s="9"/>
      <c r="AF393" s="160">
        <v>3.06</v>
      </c>
      <c r="AG393" s="9">
        <f>ROUND(AF393*$AM$3/60,2)</f>
        <v>0.97</v>
      </c>
      <c r="AH393" s="160">
        <v>4.08</v>
      </c>
      <c r="AI393" s="9">
        <f t="shared" si="85"/>
        <v>1.29</v>
      </c>
      <c r="AJ393" s="157">
        <f t="shared" si="89"/>
        <v>39.487500000000004</v>
      </c>
      <c r="AK393" s="9">
        <f t="shared" si="90"/>
        <v>12.510000000000002</v>
      </c>
      <c r="AL393" s="9"/>
    </row>
    <row r="394" spans="1:39" ht="13.5" customHeight="1" x14ac:dyDescent="0.15">
      <c r="A394" s="10">
        <v>398</v>
      </c>
      <c r="B394" s="7" t="s">
        <v>1188</v>
      </c>
      <c r="C394" s="79" t="s">
        <v>4878</v>
      </c>
      <c r="D394" s="40"/>
      <c r="E394" s="8"/>
      <c r="F394" s="40">
        <v>12.8</v>
      </c>
      <c r="G394" s="8">
        <f t="shared" si="91"/>
        <v>4.05</v>
      </c>
      <c r="H394" s="40">
        <v>69.023600000000002</v>
      </c>
      <c r="I394" s="8">
        <f>ROUND(H394*$AM$3/60,2)</f>
        <v>21.86</v>
      </c>
      <c r="J394" s="40"/>
      <c r="K394" s="8"/>
      <c r="L394" s="40"/>
      <c r="M394" s="8"/>
      <c r="N394" s="157"/>
      <c r="O394" s="22"/>
      <c r="P394" s="157"/>
      <c r="Q394" s="22"/>
      <c r="R394" s="157"/>
      <c r="S394" s="22"/>
      <c r="T394" s="157"/>
      <c r="U394" s="22"/>
      <c r="V394" s="157"/>
      <c r="W394" s="22"/>
      <c r="X394" s="157"/>
      <c r="Y394" s="22"/>
      <c r="Z394" s="157"/>
      <c r="AA394" s="22"/>
      <c r="AB394" s="157"/>
      <c r="AC394" s="22"/>
      <c r="AD394" s="40"/>
      <c r="AE394" s="8"/>
      <c r="AF394" s="157"/>
      <c r="AG394" s="22"/>
      <c r="AH394" s="40">
        <v>4.607499999999999</v>
      </c>
      <c r="AI394" s="8">
        <f t="shared" si="85"/>
        <v>1.46</v>
      </c>
      <c r="AJ394" s="157">
        <f t="shared" si="89"/>
        <v>86.431100000000001</v>
      </c>
      <c r="AK394" s="9">
        <f t="shared" si="90"/>
        <v>27.37</v>
      </c>
      <c r="AL394" s="22"/>
    </row>
    <row r="395" spans="1:39" ht="13.5" customHeight="1" x14ac:dyDescent="0.15">
      <c r="A395" s="10">
        <v>399</v>
      </c>
      <c r="B395" s="10" t="s">
        <v>917</v>
      </c>
      <c r="C395" s="70" t="s">
        <v>918</v>
      </c>
      <c r="D395" s="157"/>
      <c r="E395" s="9"/>
      <c r="F395" s="157">
        <v>2.4120000000000004</v>
      </c>
      <c r="G395" s="9">
        <f t="shared" si="91"/>
        <v>0.76</v>
      </c>
      <c r="H395" s="160"/>
      <c r="I395" s="9"/>
      <c r="J395" s="157"/>
      <c r="K395" s="9"/>
      <c r="L395" s="157"/>
      <c r="M395" s="9"/>
      <c r="N395" s="160"/>
      <c r="O395" s="9"/>
      <c r="P395" s="160"/>
      <c r="Q395" s="9"/>
      <c r="R395" s="160"/>
      <c r="S395" s="9"/>
      <c r="T395" s="160">
        <v>16.43</v>
      </c>
      <c r="U395" s="9">
        <f>ROUND(T395*$AM$3/60,2)</f>
        <v>5.2</v>
      </c>
      <c r="V395" s="160">
        <v>5.15</v>
      </c>
      <c r="W395" s="9">
        <f>ROUND(V395*$AM$3/60,2)</f>
        <v>1.63</v>
      </c>
      <c r="X395" s="160"/>
      <c r="Y395" s="9"/>
      <c r="Z395" s="157"/>
      <c r="AA395" s="9"/>
      <c r="AB395" s="160"/>
      <c r="AC395" s="9"/>
      <c r="AD395" s="157"/>
      <c r="AE395" s="9"/>
      <c r="AF395" s="160"/>
      <c r="AG395" s="9"/>
      <c r="AH395" s="160">
        <v>3.15</v>
      </c>
      <c r="AI395" s="9">
        <f t="shared" si="85"/>
        <v>1</v>
      </c>
      <c r="AJ395" s="157">
        <f t="shared" si="89"/>
        <v>27.141999999999996</v>
      </c>
      <c r="AK395" s="9">
        <f t="shared" si="90"/>
        <v>8.59</v>
      </c>
      <c r="AL395" s="9"/>
    </row>
    <row r="396" spans="1:39" ht="13.5" customHeight="1" x14ac:dyDescent="0.15">
      <c r="A396" s="10">
        <v>400</v>
      </c>
      <c r="B396" s="7" t="s">
        <v>1189</v>
      </c>
      <c r="C396" s="79" t="s">
        <v>4879</v>
      </c>
      <c r="D396" s="40"/>
      <c r="E396" s="8"/>
      <c r="F396" s="40">
        <v>12.8</v>
      </c>
      <c r="G396" s="8">
        <f t="shared" si="91"/>
        <v>4.05</v>
      </c>
      <c r="H396" s="40">
        <v>69.023600000000002</v>
      </c>
      <c r="I396" s="8">
        <f>ROUND(H396*$AM$3/60,2)</f>
        <v>21.86</v>
      </c>
      <c r="J396" s="40"/>
      <c r="K396" s="8"/>
      <c r="L396" s="40"/>
      <c r="M396" s="8"/>
      <c r="N396" s="157"/>
      <c r="O396" s="22"/>
      <c r="P396" s="157"/>
      <c r="Q396" s="22"/>
      <c r="R396" s="157"/>
      <c r="S396" s="22"/>
      <c r="T396" s="157"/>
      <c r="U396" s="22"/>
      <c r="V396" s="157"/>
      <c r="W396" s="22"/>
      <c r="X396" s="157"/>
      <c r="Y396" s="22"/>
      <c r="Z396" s="157"/>
      <c r="AA396" s="22"/>
      <c r="AB396" s="157"/>
      <c r="AC396" s="22"/>
      <c r="AD396" s="40"/>
      <c r="AE396" s="8"/>
      <c r="AF396" s="157"/>
      <c r="AG396" s="22"/>
      <c r="AH396" s="40">
        <v>4.607499999999999</v>
      </c>
      <c r="AI396" s="8">
        <f t="shared" si="85"/>
        <v>1.46</v>
      </c>
      <c r="AJ396" s="157">
        <f t="shared" si="89"/>
        <v>86.431100000000001</v>
      </c>
      <c r="AK396" s="9">
        <f t="shared" si="90"/>
        <v>27.37</v>
      </c>
      <c r="AL396" s="22"/>
    </row>
    <row r="397" spans="1:39" ht="13.5" customHeight="1" x14ac:dyDescent="0.15">
      <c r="A397" s="10">
        <v>401</v>
      </c>
      <c r="B397" s="10" t="s">
        <v>919</v>
      </c>
      <c r="C397" s="70" t="s">
        <v>920</v>
      </c>
      <c r="D397" s="157"/>
      <c r="E397" s="9"/>
      <c r="F397" s="157">
        <v>2.4120000000000004</v>
      </c>
      <c r="G397" s="9">
        <f t="shared" si="91"/>
        <v>0.76</v>
      </c>
      <c r="H397" s="160"/>
      <c r="I397" s="9"/>
      <c r="J397" s="157"/>
      <c r="K397" s="9"/>
      <c r="L397" s="157"/>
      <c r="M397" s="9"/>
      <c r="N397" s="160"/>
      <c r="O397" s="9"/>
      <c r="P397" s="160"/>
      <c r="Q397" s="9"/>
      <c r="R397" s="160"/>
      <c r="S397" s="9"/>
      <c r="T397" s="160">
        <v>16.43</v>
      </c>
      <c r="U397" s="9">
        <f>ROUND(T397*$AM$3/60,2)</f>
        <v>5.2</v>
      </c>
      <c r="V397" s="160">
        <v>5.15</v>
      </c>
      <c r="W397" s="9">
        <f>ROUND(V397*$AM$3/60,2)</f>
        <v>1.63</v>
      </c>
      <c r="X397" s="160"/>
      <c r="Y397" s="9"/>
      <c r="Z397" s="157"/>
      <c r="AA397" s="9"/>
      <c r="AB397" s="160"/>
      <c r="AC397" s="9"/>
      <c r="AD397" s="157"/>
      <c r="AE397" s="9"/>
      <c r="AF397" s="160"/>
      <c r="AG397" s="9"/>
      <c r="AH397" s="160">
        <v>3.15</v>
      </c>
      <c r="AI397" s="9">
        <f t="shared" si="85"/>
        <v>1</v>
      </c>
      <c r="AJ397" s="157">
        <f t="shared" si="89"/>
        <v>27.141999999999996</v>
      </c>
      <c r="AK397" s="9">
        <f t="shared" si="90"/>
        <v>8.59</v>
      </c>
      <c r="AL397" s="9"/>
    </row>
    <row r="398" spans="1:39" ht="13.5" customHeight="1" x14ac:dyDescent="0.15">
      <c r="A398" s="10">
        <v>402</v>
      </c>
      <c r="B398" s="7" t="s">
        <v>1190</v>
      </c>
      <c r="C398" s="79" t="s">
        <v>4880</v>
      </c>
      <c r="D398" s="40"/>
      <c r="E398" s="8"/>
      <c r="F398" s="40">
        <v>12.8</v>
      </c>
      <c r="G398" s="8">
        <f t="shared" si="91"/>
        <v>4.05</v>
      </c>
      <c r="H398" s="40">
        <v>69.023600000000002</v>
      </c>
      <c r="I398" s="8">
        <f>ROUND(H398*$AM$3/60,2)</f>
        <v>21.86</v>
      </c>
      <c r="J398" s="40"/>
      <c r="K398" s="8"/>
      <c r="L398" s="40"/>
      <c r="M398" s="8"/>
      <c r="N398" s="157"/>
      <c r="O398" s="22"/>
      <c r="P398" s="157"/>
      <c r="Q398" s="22"/>
      <c r="R398" s="157"/>
      <c r="S398" s="22"/>
      <c r="T398" s="157"/>
      <c r="U398" s="22"/>
      <c r="V398" s="157"/>
      <c r="W398" s="22"/>
      <c r="X398" s="157"/>
      <c r="Y398" s="22"/>
      <c r="Z398" s="157"/>
      <c r="AA398" s="22"/>
      <c r="AB398" s="157"/>
      <c r="AC398" s="22"/>
      <c r="AD398" s="40"/>
      <c r="AE398" s="8"/>
      <c r="AF398" s="157"/>
      <c r="AG398" s="22"/>
      <c r="AH398" s="40">
        <v>4.607499999999999</v>
      </c>
      <c r="AI398" s="8">
        <f t="shared" si="85"/>
        <v>1.46</v>
      </c>
      <c r="AJ398" s="157">
        <f t="shared" si="89"/>
        <v>86.431100000000001</v>
      </c>
      <c r="AK398" s="9">
        <f t="shared" si="90"/>
        <v>27.37</v>
      </c>
      <c r="AL398" s="22"/>
    </row>
    <row r="399" spans="1:39" ht="13.5" customHeight="1" x14ac:dyDescent="0.15">
      <c r="A399" s="10">
        <v>403</v>
      </c>
      <c r="B399" s="10" t="s">
        <v>921</v>
      </c>
      <c r="C399" s="70" t="s">
        <v>922</v>
      </c>
      <c r="D399" s="157"/>
      <c r="E399" s="9"/>
      <c r="F399" s="157">
        <v>2.5649999999999999</v>
      </c>
      <c r="G399" s="9">
        <f t="shared" si="91"/>
        <v>0.81</v>
      </c>
      <c r="H399" s="160"/>
      <c r="I399" s="9"/>
      <c r="J399" s="157"/>
      <c r="K399" s="9"/>
      <c r="L399" s="157"/>
      <c r="M399" s="9"/>
      <c r="N399" s="160"/>
      <c r="O399" s="9"/>
      <c r="P399" s="160"/>
      <c r="Q399" s="9"/>
      <c r="R399" s="160"/>
      <c r="S399" s="9"/>
      <c r="T399" s="160">
        <v>20.5</v>
      </c>
      <c r="U399" s="9">
        <f>ROUND(T399*$AM$3/60,2)</f>
        <v>6.49</v>
      </c>
      <c r="V399" s="160">
        <v>6.82</v>
      </c>
      <c r="W399" s="9">
        <f>ROUND(V399*$AM$3/60,2)</f>
        <v>2.16</v>
      </c>
      <c r="X399" s="160"/>
      <c r="Y399" s="9"/>
      <c r="Z399" s="157"/>
      <c r="AA399" s="9"/>
      <c r="AB399" s="160">
        <v>2.52</v>
      </c>
      <c r="AC399" s="9">
        <f>ROUND(AB399*$AM$3/60,2)</f>
        <v>0.8</v>
      </c>
      <c r="AD399" s="157"/>
      <c r="AE399" s="9"/>
      <c r="AF399" s="160">
        <v>2.52</v>
      </c>
      <c r="AG399" s="9">
        <f>ROUND(AF399*$AM$3/60,2)</f>
        <v>0.8</v>
      </c>
      <c r="AH399" s="160">
        <v>3.17</v>
      </c>
      <c r="AI399" s="9">
        <f t="shared" si="85"/>
        <v>1</v>
      </c>
      <c r="AJ399" s="157">
        <f t="shared" si="89"/>
        <v>38.095000000000006</v>
      </c>
      <c r="AK399" s="9">
        <f t="shared" si="90"/>
        <v>12.060000000000002</v>
      </c>
      <c r="AL399" s="9"/>
    </row>
    <row r="400" spans="1:39" ht="13.5" customHeight="1" x14ac:dyDescent="0.15">
      <c r="A400" s="10">
        <v>404</v>
      </c>
      <c r="B400" s="7" t="s">
        <v>1191</v>
      </c>
      <c r="C400" s="79" t="s">
        <v>1192</v>
      </c>
      <c r="D400" s="40"/>
      <c r="E400" s="8"/>
      <c r="F400" s="40">
        <v>5.6</v>
      </c>
      <c r="G400" s="8">
        <f t="shared" si="91"/>
        <v>1.77</v>
      </c>
      <c r="H400" s="40">
        <v>26.015000000000001</v>
      </c>
      <c r="I400" s="8">
        <f>ROUND(H400*$AM$3/60,2)</f>
        <v>8.24</v>
      </c>
      <c r="J400" s="40"/>
      <c r="K400" s="8"/>
      <c r="L400" s="40"/>
      <c r="M400" s="8"/>
      <c r="N400" s="157"/>
      <c r="O400" s="22"/>
      <c r="P400" s="157"/>
      <c r="Q400" s="22"/>
      <c r="R400" s="157"/>
      <c r="S400" s="22"/>
      <c r="T400" s="157"/>
      <c r="U400" s="22"/>
      <c r="V400" s="157"/>
      <c r="W400" s="22"/>
      <c r="X400" s="157"/>
      <c r="Y400" s="22"/>
      <c r="Z400" s="157"/>
      <c r="AA400" s="22"/>
      <c r="AB400" s="157"/>
      <c r="AC400" s="22"/>
      <c r="AD400" s="40"/>
      <c r="AE400" s="8"/>
      <c r="AF400" s="157"/>
      <c r="AG400" s="22"/>
      <c r="AH400" s="40">
        <v>4.8639999999999999</v>
      </c>
      <c r="AI400" s="8">
        <f t="shared" si="85"/>
        <v>1.54</v>
      </c>
      <c r="AJ400" s="157">
        <f t="shared" si="89"/>
        <v>36.478999999999999</v>
      </c>
      <c r="AK400" s="9">
        <f t="shared" si="90"/>
        <v>11.55</v>
      </c>
      <c r="AL400" s="22"/>
    </row>
    <row r="401" spans="1:39" ht="13.5" customHeight="1" x14ac:dyDescent="0.15">
      <c r="A401" s="10">
        <v>405</v>
      </c>
      <c r="B401" s="10" t="s">
        <v>923</v>
      </c>
      <c r="C401" s="70" t="s">
        <v>924</v>
      </c>
      <c r="D401" s="157"/>
      <c r="E401" s="9"/>
      <c r="F401" s="157">
        <v>2.5649999999999999</v>
      </c>
      <c r="G401" s="9">
        <f t="shared" si="91"/>
        <v>0.81</v>
      </c>
      <c r="H401" s="157"/>
      <c r="I401" s="9"/>
      <c r="J401" s="157"/>
      <c r="K401" s="9"/>
      <c r="L401" s="157"/>
      <c r="M401" s="9"/>
      <c r="N401" s="157"/>
      <c r="O401" s="9"/>
      <c r="P401" s="157"/>
      <c r="Q401" s="9"/>
      <c r="R401" s="157">
        <v>7</v>
      </c>
      <c r="S401" s="9">
        <f>ROUND(R401*$AM$3/60,2)</f>
        <v>2.2200000000000002</v>
      </c>
      <c r="T401" s="157">
        <v>14.54</v>
      </c>
      <c r="U401" s="9">
        <f>ROUND(T401*$AM$3/60,2)</f>
        <v>4.5999999999999996</v>
      </c>
      <c r="V401" s="157"/>
      <c r="W401" s="9"/>
      <c r="X401" s="157"/>
      <c r="Y401" s="9"/>
      <c r="Z401" s="157"/>
      <c r="AA401" s="9"/>
      <c r="AB401" s="157"/>
      <c r="AC401" s="9"/>
      <c r="AD401" s="157"/>
      <c r="AE401" s="9"/>
      <c r="AF401" s="157"/>
      <c r="AG401" s="9"/>
      <c r="AH401" s="157">
        <v>3.46</v>
      </c>
      <c r="AI401" s="9">
        <f t="shared" si="85"/>
        <v>1.1000000000000001</v>
      </c>
      <c r="AJ401" s="157">
        <f t="shared" si="89"/>
        <v>27.564999999999998</v>
      </c>
      <c r="AK401" s="9">
        <f t="shared" si="90"/>
        <v>8.73</v>
      </c>
      <c r="AL401" s="9"/>
    </row>
    <row r="402" spans="1:39" ht="13.5" customHeight="1" x14ac:dyDescent="0.15">
      <c r="A402" s="10">
        <v>406</v>
      </c>
      <c r="B402" s="7" t="s">
        <v>7096</v>
      </c>
      <c r="C402" s="79" t="s">
        <v>4881</v>
      </c>
      <c r="D402" s="40"/>
      <c r="E402" s="8"/>
      <c r="F402" s="40">
        <v>2.58</v>
      </c>
      <c r="G402" s="8">
        <f t="shared" si="91"/>
        <v>0.82</v>
      </c>
      <c r="H402" s="40">
        <v>78</v>
      </c>
      <c r="I402" s="8">
        <f>ROUND(H402*$AM$3/60,2)</f>
        <v>24.7</v>
      </c>
      <c r="J402" s="40"/>
      <c r="K402" s="8"/>
      <c r="L402" s="40"/>
      <c r="M402" s="8"/>
      <c r="N402" s="157"/>
      <c r="O402" s="22"/>
      <c r="P402" s="157"/>
      <c r="Q402" s="22"/>
      <c r="R402" s="157"/>
      <c r="S402" s="22"/>
      <c r="T402" s="157"/>
      <c r="U402" s="22"/>
      <c r="V402" s="157"/>
      <c r="W402" s="22"/>
      <c r="X402" s="157"/>
      <c r="Y402" s="22"/>
      <c r="Z402" s="157"/>
      <c r="AA402" s="22"/>
      <c r="AB402" s="157">
        <v>3.5</v>
      </c>
      <c r="AC402" s="9">
        <f>ROUND(AB402*$AM$3/60,2)</f>
        <v>1.1100000000000001</v>
      </c>
      <c r="AD402" s="40"/>
      <c r="AE402" s="8"/>
      <c r="AF402" s="157">
        <v>3.5</v>
      </c>
      <c r="AG402" s="9">
        <f>ROUND(AF402*$AM$3/60,2)</f>
        <v>1.1100000000000001</v>
      </c>
      <c r="AH402" s="157">
        <v>4</v>
      </c>
      <c r="AI402" s="9">
        <f t="shared" si="85"/>
        <v>1.27</v>
      </c>
      <c r="AJ402" s="157">
        <f t="shared" si="89"/>
        <v>91.58</v>
      </c>
      <c r="AK402" s="9">
        <f t="shared" si="90"/>
        <v>29.009999999999998</v>
      </c>
      <c r="AL402" s="22"/>
    </row>
    <row r="403" spans="1:39" ht="13.5" customHeight="1" x14ac:dyDescent="0.15">
      <c r="A403" s="10">
        <v>407</v>
      </c>
      <c r="B403" s="10" t="s">
        <v>925</v>
      </c>
      <c r="C403" s="70" t="s">
        <v>5211</v>
      </c>
      <c r="D403" s="157"/>
      <c r="E403" s="9"/>
      <c r="F403" s="157">
        <v>2.5649999999999999</v>
      </c>
      <c r="G403" s="9">
        <f t="shared" si="91"/>
        <v>0.81</v>
      </c>
      <c r="H403" s="157"/>
      <c r="I403" s="9"/>
      <c r="J403" s="157"/>
      <c r="K403" s="9"/>
      <c r="L403" s="157"/>
      <c r="M403" s="9"/>
      <c r="N403" s="157"/>
      <c r="O403" s="9"/>
      <c r="P403" s="157"/>
      <c r="Q403" s="9"/>
      <c r="R403" s="157">
        <v>3</v>
      </c>
      <c r="S403" s="9">
        <f>ROUND(R403*$AM$3/60,2)</f>
        <v>0.95</v>
      </c>
      <c r="T403" s="157">
        <v>14</v>
      </c>
      <c r="U403" s="9">
        <f>ROUND(T403*$AM$3/60,2)</f>
        <v>4.43</v>
      </c>
      <c r="V403" s="157">
        <v>12.52</v>
      </c>
      <c r="W403" s="9">
        <f>ROUND(V403*$AM$3/60,2)</f>
        <v>3.96</v>
      </c>
      <c r="X403" s="157"/>
      <c r="Y403" s="9"/>
      <c r="Z403" s="157"/>
      <c r="AA403" s="9"/>
      <c r="AB403" s="157"/>
      <c r="AC403" s="9"/>
      <c r="AD403" s="157"/>
      <c r="AE403" s="9"/>
      <c r="AF403" s="157"/>
      <c r="AG403" s="9"/>
      <c r="AH403" s="157">
        <v>3.46</v>
      </c>
      <c r="AI403" s="9">
        <f t="shared" si="85"/>
        <v>1.1000000000000001</v>
      </c>
      <c r="AJ403" s="157">
        <f t="shared" si="89"/>
        <v>35.544999999999995</v>
      </c>
      <c r="AK403" s="9">
        <f t="shared" si="90"/>
        <v>11.249999999999998</v>
      </c>
      <c r="AL403" s="9"/>
    </row>
    <row r="404" spans="1:39" ht="13.5" customHeight="1" x14ac:dyDescent="0.15">
      <c r="A404" s="10">
        <v>408</v>
      </c>
      <c r="B404" s="7" t="s">
        <v>1193</v>
      </c>
      <c r="C404" s="79" t="s">
        <v>1194</v>
      </c>
      <c r="D404" s="40"/>
      <c r="E404" s="8"/>
      <c r="F404" s="40">
        <v>5.6</v>
      </c>
      <c r="G404" s="8">
        <f t="shared" si="91"/>
        <v>1.77</v>
      </c>
      <c r="H404" s="40">
        <v>26.015000000000001</v>
      </c>
      <c r="I404" s="8">
        <f>ROUND(H404*$AM$3/60,2)</f>
        <v>8.24</v>
      </c>
      <c r="J404" s="40"/>
      <c r="K404" s="8"/>
      <c r="L404" s="40"/>
      <c r="M404" s="8"/>
      <c r="N404" s="157"/>
      <c r="O404" s="22"/>
      <c r="P404" s="157"/>
      <c r="Q404" s="22"/>
      <c r="R404" s="157"/>
      <c r="S404" s="22"/>
      <c r="T404" s="157"/>
      <c r="U404" s="22"/>
      <c r="V404" s="157"/>
      <c r="W404" s="22"/>
      <c r="X404" s="157"/>
      <c r="Y404" s="22"/>
      <c r="Z404" s="157"/>
      <c r="AA404" s="22"/>
      <c r="AB404" s="157"/>
      <c r="AC404" s="22"/>
      <c r="AD404" s="40"/>
      <c r="AE404" s="8"/>
      <c r="AF404" s="157"/>
      <c r="AG404" s="22"/>
      <c r="AH404" s="40">
        <v>4.8639999999999999</v>
      </c>
      <c r="AI404" s="8">
        <f t="shared" si="85"/>
        <v>1.54</v>
      </c>
      <c r="AJ404" s="157">
        <f t="shared" si="89"/>
        <v>36.478999999999999</v>
      </c>
      <c r="AK404" s="9">
        <f t="shared" si="90"/>
        <v>11.55</v>
      </c>
      <c r="AL404" s="22"/>
      <c r="AM404" s="17"/>
    </row>
    <row r="405" spans="1:39" ht="13.5" customHeight="1" x14ac:dyDescent="0.15">
      <c r="A405" s="10">
        <v>409</v>
      </c>
      <c r="B405" s="10" t="s">
        <v>926</v>
      </c>
      <c r="C405" s="70" t="s">
        <v>5212</v>
      </c>
      <c r="D405" s="157"/>
      <c r="E405" s="9"/>
      <c r="F405" s="157">
        <v>2.5649999999999999</v>
      </c>
      <c r="G405" s="9">
        <f t="shared" si="91"/>
        <v>0.81</v>
      </c>
      <c r="H405" s="157"/>
      <c r="I405" s="9"/>
      <c r="J405" s="157"/>
      <c r="K405" s="9"/>
      <c r="L405" s="157"/>
      <c r="M405" s="9"/>
      <c r="N405" s="157"/>
      <c r="O405" s="9"/>
      <c r="P405" s="157"/>
      <c r="Q405" s="9"/>
      <c r="R405" s="157">
        <v>3</v>
      </c>
      <c r="S405" s="9">
        <f>ROUND(R405*$AM$3/60,2)</f>
        <v>0.95</v>
      </c>
      <c r="T405" s="157">
        <v>14</v>
      </c>
      <c r="U405" s="9">
        <f>ROUND(T405*$AM$3/60,2)</f>
        <v>4.43</v>
      </c>
      <c r="V405" s="157">
        <v>12.52</v>
      </c>
      <c r="W405" s="9">
        <f>ROUND(V405*$AM$3/60,2)</f>
        <v>3.96</v>
      </c>
      <c r="X405" s="157"/>
      <c r="Y405" s="9"/>
      <c r="Z405" s="157"/>
      <c r="AA405" s="9"/>
      <c r="AB405" s="157"/>
      <c r="AC405" s="9"/>
      <c r="AD405" s="157"/>
      <c r="AE405" s="9"/>
      <c r="AF405" s="157"/>
      <c r="AG405" s="9"/>
      <c r="AH405" s="157">
        <v>3.46</v>
      </c>
      <c r="AI405" s="9">
        <f t="shared" si="85"/>
        <v>1.1000000000000001</v>
      </c>
      <c r="AJ405" s="157">
        <f t="shared" si="89"/>
        <v>35.544999999999995</v>
      </c>
      <c r="AK405" s="9">
        <f t="shared" si="90"/>
        <v>11.249999999999998</v>
      </c>
      <c r="AL405" s="9"/>
    </row>
    <row r="406" spans="1:39" ht="13.5" customHeight="1" x14ac:dyDescent="0.15">
      <c r="A406" s="10">
        <v>410</v>
      </c>
      <c r="B406" s="7" t="s">
        <v>1195</v>
      </c>
      <c r="C406" s="79" t="s">
        <v>1196</v>
      </c>
      <c r="D406" s="40"/>
      <c r="E406" s="8"/>
      <c r="F406" s="40">
        <v>5.6</v>
      </c>
      <c r="G406" s="8">
        <f t="shared" si="91"/>
        <v>1.77</v>
      </c>
      <c r="H406" s="40">
        <v>26.015000000000001</v>
      </c>
      <c r="I406" s="8">
        <f>ROUND(H406*$AM$3/60,2)</f>
        <v>8.24</v>
      </c>
      <c r="J406" s="40"/>
      <c r="K406" s="8"/>
      <c r="L406" s="40"/>
      <c r="M406" s="8"/>
      <c r="N406" s="157"/>
      <c r="O406" s="22"/>
      <c r="P406" s="157"/>
      <c r="Q406" s="22"/>
      <c r="R406" s="157"/>
      <c r="S406" s="22"/>
      <c r="T406" s="157"/>
      <c r="U406" s="22"/>
      <c r="V406" s="157"/>
      <c r="W406" s="22"/>
      <c r="X406" s="157"/>
      <c r="Y406" s="22"/>
      <c r="Z406" s="157"/>
      <c r="AA406" s="22"/>
      <c r="AB406" s="157"/>
      <c r="AC406" s="22"/>
      <c r="AD406" s="40"/>
      <c r="AE406" s="8"/>
      <c r="AF406" s="157"/>
      <c r="AG406" s="22"/>
      <c r="AH406" s="40">
        <v>4.8639999999999999</v>
      </c>
      <c r="AI406" s="8">
        <f t="shared" si="85"/>
        <v>1.54</v>
      </c>
      <c r="AJ406" s="157">
        <f t="shared" si="89"/>
        <v>36.478999999999999</v>
      </c>
      <c r="AK406" s="9">
        <f t="shared" si="90"/>
        <v>11.55</v>
      </c>
      <c r="AL406" s="22"/>
    </row>
    <row r="407" spans="1:39" ht="13.5" customHeight="1" x14ac:dyDescent="0.15">
      <c r="A407" s="10">
        <v>411</v>
      </c>
      <c r="B407" s="10" t="s">
        <v>927</v>
      </c>
      <c r="C407" s="70" t="s">
        <v>5213</v>
      </c>
      <c r="D407" s="157"/>
      <c r="E407" s="9"/>
      <c r="F407" s="157">
        <v>2.5649999999999999</v>
      </c>
      <c r="G407" s="9">
        <f t="shared" si="91"/>
        <v>0.81</v>
      </c>
      <c r="H407" s="157"/>
      <c r="I407" s="9"/>
      <c r="J407" s="157"/>
      <c r="K407" s="9"/>
      <c r="L407" s="157"/>
      <c r="M407" s="9"/>
      <c r="N407" s="157"/>
      <c r="O407" s="9"/>
      <c r="P407" s="157"/>
      <c r="Q407" s="9"/>
      <c r="R407" s="157">
        <v>6.3</v>
      </c>
      <c r="S407" s="9">
        <f>ROUND(R407*$AM$3/60,2)</f>
        <v>2</v>
      </c>
      <c r="T407" s="157">
        <v>17.055</v>
      </c>
      <c r="U407" s="9">
        <f>ROUND(T407*$AM$3/60,2)</f>
        <v>5.4</v>
      </c>
      <c r="V407" s="157">
        <v>11.367000000000001</v>
      </c>
      <c r="W407" s="9">
        <f>ROUND(V407*$AM$3/60,2)</f>
        <v>3.6</v>
      </c>
      <c r="X407" s="157"/>
      <c r="Y407" s="9"/>
      <c r="Z407" s="157"/>
      <c r="AA407" s="9"/>
      <c r="AB407" s="157">
        <v>2.2769999999999997</v>
      </c>
      <c r="AC407" s="9">
        <f>ROUND(AB407*$AM$3/60,2)</f>
        <v>0.72</v>
      </c>
      <c r="AD407" s="157"/>
      <c r="AE407" s="9"/>
      <c r="AF407" s="157">
        <v>2.2769999999999997</v>
      </c>
      <c r="AG407" s="9">
        <f>ROUND(AF407*$AM$3/60,2)</f>
        <v>0.72</v>
      </c>
      <c r="AH407" s="157">
        <v>2.5649999999999999</v>
      </c>
      <c r="AI407" s="9">
        <f t="shared" si="85"/>
        <v>0.81</v>
      </c>
      <c r="AJ407" s="157">
        <f t="shared" si="89"/>
        <v>44.406000000000006</v>
      </c>
      <c r="AK407" s="9">
        <f t="shared" si="90"/>
        <v>14.060000000000002</v>
      </c>
      <c r="AL407" s="9"/>
    </row>
    <row r="408" spans="1:39" ht="13.5" customHeight="1" x14ac:dyDescent="0.15">
      <c r="A408" s="10">
        <v>412</v>
      </c>
      <c r="B408" s="7" t="s">
        <v>1197</v>
      </c>
      <c r="C408" s="79" t="s">
        <v>1198</v>
      </c>
      <c r="D408" s="40"/>
      <c r="E408" s="8"/>
      <c r="F408" s="40">
        <v>5.6</v>
      </c>
      <c r="G408" s="8">
        <f t="shared" si="91"/>
        <v>1.77</v>
      </c>
      <c r="H408" s="40">
        <v>26.015000000000001</v>
      </c>
      <c r="I408" s="8">
        <f>ROUND(H408*$AM$3/60,2)</f>
        <v>8.24</v>
      </c>
      <c r="J408" s="40"/>
      <c r="K408" s="8"/>
      <c r="L408" s="40"/>
      <c r="M408" s="8"/>
      <c r="N408" s="157"/>
      <c r="O408" s="22"/>
      <c r="P408" s="157"/>
      <c r="Q408" s="22"/>
      <c r="R408" s="157"/>
      <c r="S408" s="22"/>
      <c r="T408" s="157"/>
      <c r="U408" s="22"/>
      <c r="V408" s="157"/>
      <c r="W408" s="22"/>
      <c r="X408" s="157"/>
      <c r="Y408" s="22"/>
      <c r="Z408" s="157"/>
      <c r="AA408" s="22"/>
      <c r="AB408" s="157"/>
      <c r="AC408" s="22"/>
      <c r="AD408" s="40"/>
      <c r="AE408" s="8"/>
      <c r="AF408" s="157"/>
      <c r="AG408" s="22"/>
      <c r="AH408" s="40">
        <v>4.8639999999999999</v>
      </c>
      <c r="AI408" s="8">
        <f t="shared" si="85"/>
        <v>1.54</v>
      </c>
      <c r="AJ408" s="157">
        <f t="shared" si="89"/>
        <v>36.478999999999999</v>
      </c>
      <c r="AK408" s="9">
        <f t="shared" si="90"/>
        <v>11.55</v>
      </c>
      <c r="AL408" s="22"/>
    </row>
    <row r="409" spans="1:39" ht="13.5" customHeight="1" x14ac:dyDescent="0.15">
      <c r="A409" s="10">
        <v>413</v>
      </c>
      <c r="B409" s="10" t="s">
        <v>928</v>
      </c>
      <c r="C409" s="70" t="s">
        <v>929</v>
      </c>
      <c r="D409" s="157"/>
      <c r="E409" s="9"/>
      <c r="F409" s="157"/>
      <c r="G409" s="9"/>
      <c r="H409" s="157">
        <v>16.329999999999998</v>
      </c>
      <c r="I409" s="9">
        <f>ROUND(H409*$AM$3/60,2)</f>
        <v>5.17</v>
      </c>
      <c r="J409" s="157"/>
      <c r="K409" s="9"/>
      <c r="L409" s="157"/>
      <c r="M409" s="9"/>
      <c r="N409" s="157"/>
      <c r="O409" s="9"/>
      <c r="P409" s="157"/>
      <c r="Q409" s="9"/>
      <c r="R409" s="157"/>
      <c r="S409" s="9"/>
      <c r="T409" s="157"/>
      <c r="U409" s="9"/>
      <c r="V409" s="157"/>
      <c r="W409" s="9"/>
      <c r="X409" s="157"/>
      <c r="Y409" s="9"/>
      <c r="Z409" s="157"/>
      <c r="AA409" s="9"/>
      <c r="AB409" s="157">
        <v>2.52</v>
      </c>
      <c r="AC409" s="9">
        <f>ROUND(AB409*$AM$3/60,2)</f>
        <v>0.8</v>
      </c>
      <c r="AD409" s="157"/>
      <c r="AE409" s="9"/>
      <c r="AF409" s="157"/>
      <c r="AG409" s="9"/>
      <c r="AH409" s="157">
        <v>4.7519999999999998</v>
      </c>
      <c r="AI409" s="9">
        <f t="shared" si="85"/>
        <v>1.5</v>
      </c>
      <c r="AJ409" s="157">
        <f t="shared" si="89"/>
        <v>23.601999999999997</v>
      </c>
      <c r="AK409" s="9">
        <f t="shared" si="90"/>
        <v>7.47</v>
      </c>
      <c r="AL409" s="9"/>
    </row>
    <row r="410" spans="1:39" ht="13.5" customHeight="1" x14ac:dyDescent="0.15">
      <c r="A410" s="10">
        <v>414</v>
      </c>
      <c r="B410" s="7" t="s">
        <v>1199</v>
      </c>
      <c r="C410" s="79" t="s">
        <v>1200</v>
      </c>
      <c r="D410" s="40"/>
      <c r="E410" s="8"/>
      <c r="F410" s="40">
        <v>4</v>
      </c>
      <c r="G410" s="8">
        <f t="shared" ref="G410:G420" si="92">ROUND(F410*$AM$3/60,2)</f>
        <v>1.27</v>
      </c>
      <c r="H410" s="40">
        <v>80</v>
      </c>
      <c r="I410" s="8">
        <f>ROUND(H410*$AM$3/60,2)</f>
        <v>25.33</v>
      </c>
      <c r="J410" s="40"/>
      <c r="K410" s="8"/>
      <c r="L410" s="40"/>
      <c r="M410" s="8"/>
      <c r="N410" s="157"/>
      <c r="O410" s="22"/>
      <c r="P410" s="157"/>
      <c r="Q410" s="22"/>
      <c r="R410" s="157"/>
      <c r="S410" s="22"/>
      <c r="T410" s="157"/>
      <c r="U410" s="22"/>
      <c r="V410" s="157"/>
      <c r="W410" s="22"/>
      <c r="X410" s="157"/>
      <c r="Y410" s="22"/>
      <c r="Z410" s="157"/>
      <c r="AA410" s="22"/>
      <c r="AB410" s="157">
        <v>3.5</v>
      </c>
      <c r="AC410" s="9">
        <f>ROUND(AB410*$AM$3/60,2)</f>
        <v>1.1100000000000001</v>
      </c>
      <c r="AD410" s="40"/>
      <c r="AE410" s="8"/>
      <c r="AF410" s="157">
        <v>3.5</v>
      </c>
      <c r="AG410" s="9">
        <f>ROUND(AF410*$AM$3/60,2)</f>
        <v>1.1100000000000001</v>
      </c>
      <c r="AH410" s="157">
        <v>4</v>
      </c>
      <c r="AI410" s="9">
        <f t="shared" si="85"/>
        <v>1.27</v>
      </c>
      <c r="AJ410" s="157">
        <f t="shared" si="89"/>
        <v>95</v>
      </c>
      <c r="AK410" s="9">
        <f t="shared" si="90"/>
        <v>30.089999999999996</v>
      </c>
      <c r="AL410" s="22"/>
    </row>
    <row r="411" spans="1:39" ht="13.5" customHeight="1" x14ac:dyDescent="0.15">
      <c r="A411" s="10">
        <v>415</v>
      </c>
      <c r="B411" s="10" t="s">
        <v>7350</v>
      </c>
      <c r="C411" s="70" t="s">
        <v>930</v>
      </c>
      <c r="D411" s="157"/>
      <c r="E411" s="9"/>
      <c r="F411" s="157">
        <v>2.2769999999999997</v>
      </c>
      <c r="G411" s="9">
        <f t="shared" si="92"/>
        <v>0.72</v>
      </c>
      <c r="H411" s="157"/>
      <c r="I411" s="9"/>
      <c r="J411" s="157"/>
      <c r="K411" s="9"/>
      <c r="L411" s="157"/>
      <c r="M411" s="9"/>
      <c r="N411" s="157"/>
      <c r="O411" s="9"/>
      <c r="P411" s="157">
        <v>6.5</v>
      </c>
      <c r="Q411" s="9">
        <f>ROUND(P411*$AM$3/60,2)</f>
        <v>2.06</v>
      </c>
      <c r="R411" s="157"/>
      <c r="S411" s="9"/>
      <c r="T411" s="157">
        <v>14.8</v>
      </c>
      <c r="U411" s="9">
        <f>ROUND(T411*$AM$3/60,2)</f>
        <v>4.6900000000000004</v>
      </c>
      <c r="V411" s="157"/>
      <c r="W411" s="9"/>
      <c r="X411" s="157"/>
      <c r="Y411" s="9"/>
      <c r="Z411" s="157"/>
      <c r="AA411" s="9"/>
      <c r="AB411" s="157"/>
      <c r="AC411" s="9"/>
      <c r="AD411" s="157"/>
      <c r="AE411" s="9"/>
      <c r="AF411" s="157"/>
      <c r="AG411" s="9"/>
      <c r="AH411" s="157">
        <v>3.15</v>
      </c>
      <c r="AI411" s="9">
        <f t="shared" si="85"/>
        <v>1</v>
      </c>
      <c r="AJ411" s="157">
        <f t="shared" si="89"/>
        <v>26.726999999999997</v>
      </c>
      <c r="AK411" s="9">
        <f t="shared" si="90"/>
        <v>8.4700000000000006</v>
      </c>
      <c r="AL411" s="9"/>
    </row>
    <row r="412" spans="1:39" ht="13.5" customHeight="1" x14ac:dyDescent="0.15">
      <c r="A412" s="10">
        <v>416</v>
      </c>
      <c r="B412" s="7" t="s">
        <v>1201</v>
      </c>
      <c r="C412" s="79" t="s">
        <v>1202</v>
      </c>
      <c r="D412" s="40"/>
      <c r="E412" s="8"/>
      <c r="F412" s="40">
        <v>12.8</v>
      </c>
      <c r="G412" s="8">
        <f t="shared" si="92"/>
        <v>4.05</v>
      </c>
      <c r="H412" s="40">
        <v>69.023600000000002</v>
      </c>
      <c r="I412" s="8">
        <f>ROUND(H412*$AM$3/60,2)</f>
        <v>21.86</v>
      </c>
      <c r="J412" s="40"/>
      <c r="K412" s="8"/>
      <c r="L412" s="40"/>
      <c r="M412" s="8"/>
      <c r="N412" s="157"/>
      <c r="O412" s="22"/>
      <c r="P412" s="157"/>
      <c r="Q412" s="22"/>
      <c r="R412" s="157"/>
      <c r="S412" s="22"/>
      <c r="T412" s="157"/>
      <c r="U412" s="22"/>
      <c r="V412" s="157"/>
      <c r="W412" s="22"/>
      <c r="X412" s="157"/>
      <c r="Y412" s="22"/>
      <c r="Z412" s="157"/>
      <c r="AA412" s="22"/>
      <c r="AB412" s="157"/>
      <c r="AC412" s="22"/>
      <c r="AD412" s="40"/>
      <c r="AE412" s="8"/>
      <c r="AF412" s="157"/>
      <c r="AG412" s="22"/>
      <c r="AH412" s="40">
        <v>4.607499999999999</v>
      </c>
      <c r="AI412" s="8">
        <f t="shared" si="85"/>
        <v>1.46</v>
      </c>
      <c r="AJ412" s="157">
        <f t="shared" si="89"/>
        <v>86.431100000000001</v>
      </c>
      <c r="AK412" s="9">
        <f t="shared" si="90"/>
        <v>27.37</v>
      </c>
      <c r="AL412" s="22"/>
    </row>
    <row r="413" spans="1:39" ht="13.5" customHeight="1" x14ac:dyDescent="0.15">
      <c r="A413" s="10">
        <v>417</v>
      </c>
      <c r="B413" s="10" t="s">
        <v>931</v>
      </c>
      <c r="C413" s="70" t="s">
        <v>932</v>
      </c>
      <c r="D413" s="157"/>
      <c r="E413" s="9"/>
      <c r="F413" s="157">
        <v>2.2769999999999997</v>
      </c>
      <c r="G413" s="9">
        <f t="shared" si="92"/>
        <v>0.72</v>
      </c>
      <c r="H413" s="157"/>
      <c r="I413" s="9"/>
      <c r="J413" s="157"/>
      <c r="K413" s="9"/>
      <c r="L413" s="157"/>
      <c r="M413" s="9"/>
      <c r="N413" s="157"/>
      <c r="O413" s="9"/>
      <c r="P413" s="157"/>
      <c r="Q413" s="9"/>
      <c r="R413" s="157">
        <v>6.5</v>
      </c>
      <c r="S413" s="9">
        <f>ROUND(R413*$AM$3/60,2)</f>
        <v>2.06</v>
      </c>
      <c r="T413" s="157">
        <v>14.8</v>
      </c>
      <c r="U413" s="9">
        <f>ROUND(T413*$AM$3/60,2)</f>
        <v>4.6900000000000004</v>
      </c>
      <c r="V413" s="157"/>
      <c r="W413" s="9"/>
      <c r="X413" s="157"/>
      <c r="Y413" s="9"/>
      <c r="Z413" s="157"/>
      <c r="AA413" s="9"/>
      <c r="AB413" s="157"/>
      <c r="AC413" s="9"/>
      <c r="AD413" s="157"/>
      <c r="AE413" s="9"/>
      <c r="AF413" s="157"/>
      <c r="AG413" s="9"/>
      <c r="AH413" s="157">
        <v>3.15</v>
      </c>
      <c r="AI413" s="9">
        <f t="shared" si="85"/>
        <v>1</v>
      </c>
      <c r="AJ413" s="157">
        <f t="shared" si="89"/>
        <v>26.726999999999997</v>
      </c>
      <c r="AK413" s="9">
        <f t="shared" si="90"/>
        <v>8.4700000000000006</v>
      </c>
      <c r="AL413" s="9"/>
    </row>
    <row r="414" spans="1:39" ht="13.5" customHeight="1" x14ac:dyDescent="0.15">
      <c r="A414" s="10">
        <v>418</v>
      </c>
      <c r="B414" s="7" t="s">
        <v>1203</v>
      </c>
      <c r="C414" s="79" t="s">
        <v>1204</v>
      </c>
      <c r="D414" s="40"/>
      <c r="E414" s="8"/>
      <c r="F414" s="40">
        <v>12.8</v>
      </c>
      <c r="G414" s="8">
        <f t="shared" si="92"/>
        <v>4.05</v>
      </c>
      <c r="H414" s="40">
        <v>69.023600000000002</v>
      </c>
      <c r="I414" s="8">
        <f>ROUND(H414*$AM$3/60,2)</f>
        <v>21.86</v>
      </c>
      <c r="J414" s="40"/>
      <c r="K414" s="8"/>
      <c r="L414" s="40"/>
      <c r="M414" s="8"/>
      <c r="N414" s="157"/>
      <c r="O414" s="22"/>
      <c r="P414" s="157"/>
      <c r="Q414" s="22"/>
      <c r="R414" s="157"/>
      <c r="S414" s="22"/>
      <c r="T414" s="157"/>
      <c r="U414" s="22"/>
      <c r="V414" s="157"/>
      <c r="W414" s="22"/>
      <c r="X414" s="157"/>
      <c r="Y414" s="22"/>
      <c r="Z414" s="157"/>
      <c r="AA414" s="22"/>
      <c r="AB414" s="157"/>
      <c r="AC414" s="22"/>
      <c r="AD414" s="40"/>
      <c r="AE414" s="8"/>
      <c r="AF414" s="157"/>
      <c r="AG414" s="22"/>
      <c r="AH414" s="40">
        <v>4.607499999999999</v>
      </c>
      <c r="AI414" s="8">
        <f t="shared" si="85"/>
        <v>1.46</v>
      </c>
      <c r="AJ414" s="157">
        <f t="shared" si="89"/>
        <v>86.431100000000001</v>
      </c>
      <c r="AK414" s="9">
        <f t="shared" si="90"/>
        <v>27.37</v>
      </c>
      <c r="AL414" s="22"/>
    </row>
    <row r="415" spans="1:39" ht="13.5" customHeight="1" x14ac:dyDescent="0.15">
      <c r="A415" s="10">
        <v>419</v>
      </c>
      <c r="B415" s="10" t="s">
        <v>933</v>
      </c>
      <c r="C415" s="70" t="s">
        <v>934</v>
      </c>
      <c r="D415" s="157"/>
      <c r="E415" s="9"/>
      <c r="F415" s="157">
        <v>2.2769999999999997</v>
      </c>
      <c r="G415" s="9">
        <f t="shared" si="92"/>
        <v>0.72</v>
      </c>
      <c r="H415" s="157"/>
      <c r="I415" s="9"/>
      <c r="J415" s="157"/>
      <c r="K415" s="9"/>
      <c r="L415" s="157"/>
      <c r="M415" s="9"/>
      <c r="N415" s="157"/>
      <c r="O415" s="9"/>
      <c r="P415" s="157"/>
      <c r="Q415" s="9"/>
      <c r="R415" s="157">
        <v>6.5</v>
      </c>
      <c r="S415" s="9">
        <f>ROUND(R415*$AM$3/60,2)</f>
        <v>2.06</v>
      </c>
      <c r="T415" s="157">
        <v>14.8</v>
      </c>
      <c r="U415" s="9">
        <f>ROUND(T415*$AM$3/60,2)</f>
        <v>4.6900000000000004</v>
      </c>
      <c r="V415" s="157"/>
      <c r="W415" s="9"/>
      <c r="X415" s="157"/>
      <c r="Y415" s="9"/>
      <c r="Z415" s="157"/>
      <c r="AA415" s="9"/>
      <c r="AB415" s="157"/>
      <c r="AC415" s="9"/>
      <c r="AD415" s="157"/>
      <c r="AE415" s="9"/>
      <c r="AF415" s="157"/>
      <c r="AG415" s="9"/>
      <c r="AH415" s="157">
        <v>3.15</v>
      </c>
      <c r="AI415" s="9">
        <f t="shared" si="85"/>
        <v>1</v>
      </c>
      <c r="AJ415" s="157">
        <f t="shared" si="89"/>
        <v>26.726999999999997</v>
      </c>
      <c r="AK415" s="9">
        <f t="shared" si="90"/>
        <v>8.4700000000000006</v>
      </c>
      <c r="AL415" s="9"/>
    </row>
    <row r="416" spans="1:39" ht="13.5" customHeight="1" x14ac:dyDescent="0.15">
      <c r="A416" s="10">
        <v>421</v>
      </c>
      <c r="B416" s="10" t="s">
        <v>935</v>
      </c>
      <c r="C416" s="70" t="s">
        <v>5214</v>
      </c>
      <c r="D416" s="157"/>
      <c r="E416" s="9"/>
      <c r="F416" s="157">
        <v>2.2769999999999997</v>
      </c>
      <c r="G416" s="9">
        <f t="shared" si="92"/>
        <v>0.72</v>
      </c>
      <c r="H416" s="157"/>
      <c r="I416" s="9"/>
      <c r="J416" s="157"/>
      <c r="K416" s="9"/>
      <c r="L416" s="157"/>
      <c r="M416" s="9"/>
      <c r="N416" s="157"/>
      <c r="O416" s="9"/>
      <c r="P416" s="157"/>
      <c r="Q416" s="9"/>
      <c r="R416" s="157"/>
      <c r="S416" s="9"/>
      <c r="T416" s="157">
        <v>12.78</v>
      </c>
      <c r="U416" s="9">
        <f>ROUND(T416*$AM$3/60,2)</f>
        <v>4.05</v>
      </c>
      <c r="V416" s="157">
        <v>8.82</v>
      </c>
      <c r="W416" s="9">
        <f>ROUND(V416*$AM$3/60,2)</f>
        <v>2.79</v>
      </c>
      <c r="X416" s="157"/>
      <c r="Y416" s="9"/>
      <c r="Z416" s="157"/>
      <c r="AA416" s="9"/>
      <c r="AB416" s="157"/>
      <c r="AC416" s="9"/>
      <c r="AD416" s="157"/>
      <c r="AE416" s="9"/>
      <c r="AF416" s="157"/>
      <c r="AG416" s="9"/>
      <c r="AH416" s="157">
        <v>2.5649999999999999</v>
      </c>
      <c r="AI416" s="9">
        <f t="shared" si="85"/>
        <v>0.81</v>
      </c>
      <c r="AJ416" s="157">
        <f t="shared" si="89"/>
        <v>26.442</v>
      </c>
      <c r="AK416" s="9">
        <f t="shared" si="90"/>
        <v>8.3699999999999992</v>
      </c>
      <c r="AL416" s="9"/>
    </row>
    <row r="417" spans="1:39" ht="13.5" customHeight="1" x14ac:dyDescent="0.15">
      <c r="A417" s="10">
        <v>422</v>
      </c>
      <c r="B417" s="10" t="s">
        <v>7351</v>
      </c>
      <c r="C417" s="70" t="s">
        <v>5215</v>
      </c>
      <c r="D417" s="157"/>
      <c r="E417" s="9"/>
      <c r="F417" s="157">
        <v>2.2769999999999997</v>
      </c>
      <c r="G417" s="9">
        <f t="shared" si="92"/>
        <v>0.72</v>
      </c>
      <c r="H417" s="157"/>
      <c r="I417" s="9"/>
      <c r="J417" s="157"/>
      <c r="K417" s="9"/>
      <c r="L417" s="157"/>
      <c r="M417" s="9"/>
      <c r="N417" s="157"/>
      <c r="O417" s="9"/>
      <c r="P417" s="157"/>
      <c r="Q417" s="9"/>
      <c r="R417" s="157"/>
      <c r="S417" s="9"/>
      <c r="T417" s="157">
        <v>12.78</v>
      </c>
      <c r="U417" s="9">
        <f>ROUND(T417*$AM$3/60,2)</f>
        <v>4.05</v>
      </c>
      <c r="V417" s="157">
        <v>8.82</v>
      </c>
      <c r="W417" s="9">
        <f>ROUND(V417*$AM$3/60,2)</f>
        <v>2.79</v>
      </c>
      <c r="X417" s="157"/>
      <c r="Y417" s="9"/>
      <c r="Z417" s="157"/>
      <c r="AA417" s="9"/>
      <c r="AB417" s="157"/>
      <c r="AC417" s="9"/>
      <c r="AD417" s="157"/>
      <c r="AE417" s="9"/>
      <c r="AF417" s="157"/>
      <c r="AG417" s="9"/>
      <c r="AH417" s="157">
        <v>2.5649999999999999</v>
      </c>
      <c r="AI417" s="9">
        <f t="shared" si="85"/>
        <v>0.81</v>
      </c>
      <c r="AJ417" s="157">
        <f t="shared" si="89"/>
        <v>26.442</v>
      </c>
      <c r="AK417" s="9">
        <f t="shared" si="90"/>
        <v>8.3699999999999992</v>
      </c>
      <c r="AL417" s="9"/>
    </row>
    <row r="418" spans="1:39" ht="13.5" customHeight="1" x14ac:dyDescent="0.15">
      <c r="A418" s="10">
        <v>423</v>
      </c>
      <c r="B418" s="7" t="s">
        <v>1208</v>
      </c>
      <c r="C418" s="79" t="s">
        <v>1209</v>
      </c>
      <c r="D418" s="40"/>
      <c r="E418" s="8"/>
      <c r="F418" s="40">
        <v>5.6</v>
      </c>
      <c r="G418" s="8">
        <f t="shared" si="92"/>
        <v>1.77</v>
      </c>
      <c r="H418" s="40">
        <v>25.413</v>
      </c>
      <c r="I418" s="8">
        <f>ROUND(H418*$AM$3/60,2)</f>
        <v>8.0500000000000007</v>
      </c>
      <c r="J418" s="40"/>
      <c r="K418" s="8"/>
      <c r="L418" s="40"/>
      <c r="M418" s="8"/>
      <c r="N418" s="157"/>
      <c r="O418" s="22"/>
      <c r="P418" s="157"/>
      <c r="Q418" s="22"/>
      <c r="R418" s="157"/>
      <c r="S418" s="22"/>
      <c r="T418" s="157"/>
      <c r="U418" s="22"/>
      <c r="V418" s="157"/>
      <c r="W418" s="22"/>
      <c r="X418" s="157"/>
      <c r="Y418" s="22"/>
      <c r="Z418" s="157"/>
      <c r="AA418" s="22"/>
      <c r="AB418" s="40">
        <v>3</v>
      </c>
      <c r="AC418" s="8">
        <f>ROUND(AB418*$AM$3/60,2)</f>
        <v>0.95</v>
      </c>
      <c r="AD418" s="40"/>
      <c r="AE418" s="8"/>
      <c r="AF418" s="157"/>
      <c r="AG418" s="22"/>
      <c r="AH418" s="40">
        <v>4.5</v>
      </c>
      <c r="AI418" s="8">
        <f t="shared" si="85"/>
        <v>1.43</v>
      </c>
      <c r="AJ418" s="157">
        <f t="shared" si="89"/>
        <v>38.512999999999998</v>
      </c>
      <c r="AK418" s="9">
        <f t="shared" si="90"/>
        <v>12.2</v>
      </c>
      <c r="AL418" s="22"/>
    </row>
    <row r="419" spans="1:39" ht="13.5" customHeight="1" x14ac:dyDescent="0.15">
      <c r="A419" s="10">
        <v>424</v>
      </c>
      <c r="B419" s="7" t="s">
        <v>1212</v>
      </c>
      <c r="C419" s="79" t="s">
        <v>4885</v>
      </c>
      <c r="D419" s="40"/>
      <c r="E419" s="8"/>
      <c r="F419" s="40">
        <v>4.5</v>
      </c>
      <c r="G419" s="9">
        <f t="shared" si="92"/>
        <v>1.43</v>
      </c>
      <c r="H419" s="157">
        <v>38</v>
      </c>
      <c r="I419" s="9">
        <f>ROUND(H419*$AM$3/60,2)</f>
        <v>12.03</v>
      </c>
      <c r="J419" s="157"/>
      <c r="K419" s="9"/>
      <c r="L419" s="157"/>
      <c r="M419" s="9"/>
      <c r="N419" s="157"/>
      <c r="O419" s="9"/>
      <c r="P419" s="157"/>
      <c r="Q419" s="9"/>
      <c r="R419" s="157"/>
      <c r="S419" s="9"/>
      <c r="T419" s="157"/>
      <c r="U419" s="9"/>
      <c r="V419" s="157"/>
      <c r="W419" s="9"/>
      <c r="X419" s="157"/>
      <c r="Y419" s="9"/>
      <c r="Z419" s="157"/>
      <c r="AA419" s="9"/>
      <c r="AB419" s="157">
        <v>3.5</v>
      </c>
      <c r="AC419" s="9">
        <f>ROUND(AB419*$AM$3/60,2)</f>
        <v>1.1100000000000001</v>
      </c>
      <c r="AD419" s="157"/>
      <c r="AE419" s="9"/>
      <c r="AF419" s="157">
        <v>3.5</v>
      </c>
      <c r="AG419" s="9">
        <f>ROUND(AF419*$AM$3/60,2)</f>
        <v>1.1100000000000001</v>
      </c>
      <c r="AH419" s="157">
        <v>4.5</v>
      </c>
      <c r="AI419" s="9">
        <f t="shared" si="85"/>
        <v>1.43</v>
      </c>
      <c r="AJ419" s="157">
        <f t="shared" si="89"/>
        <v>54</v>
      </c>
      <c r="AK419" s="9">
        <f t="shared" si="90"/>
        <v>17.11</v>
      </c>
      <c r="AL419" s="22"/>
    </row>
    <row r="420" spans="1:39" ht="13.5" customHeight="1" x14ac:dyDescent="0.15">
      <c r="A420" s="10">
        <v>425</v>
      </c>
      <c r="B420" s="10" t="s">
        <v>936</v>
      </c>
      <c r="C420" s="70" t="s">
        <v>937</v>
      </c>
      <c r="D420" s="157"/>
      <c r="E420" s="9"/>
      <c r="F420" s="157">
        <v>2.5649999999999999</v>
      </c>
      <c r="G420" s="9">
        <f t="shared" si="92"/>
        <v>0.81</v>
      </c>
      <c r="H420" s="157"/>
      <c r="I420" s="9"/>
      <c r="J420" s="157"/>
      <c r="K420" s="9"/>
      <c r="L420" s="157"/>
      <c r="M420" s="9"/>
      <c r="N420" s="157"/>
      <c r="O420" s="9"/>
      <c r="P420" s="157"/>
      <c r="Q420" s="9"/>
      <c r="R420" s="157">
        <v>6.12</v>
      </c>
      <c r="S420" s="9">
        <f>ROUND(R420*$AM$3/60,2)</f>
        <v>1.94</v>
      </c>
      <c r="T420" s="157">
        <v>14.22</v>
      </c>
      <c r="U420" s="9">
        <f>ROUND(T420*$AM$3/60,2)</f>
        <v>4.5</v>
      </c>
      <c r="V420" s="157">
        <v>9.81</v>
      </c>
      <c r="W420" s="9">
        <f>ROUND(V420*$AM$3/60,2)</f>
        <v>3.11</v>
      </c>
      <c r="X420" s="157"/>
      <c r="Y420" s="9"/>
      <c r="Z420" s="157"/>
      <c r="AA420" s="9"/>
      <c r="AB420" s="157"/>
      <c r="AC420" s="9"/>
      <c r="AD420" s="157"/>
      <c r="AE420" s="9"/>
      <c r="AF420" s="157"/>
      <c r="AG420" s="9"/>
      <c r="AH420" s="157">
        <v>3.1139999999999999</v>
      </c>
      <c r="AI420" s="9">
        <f t="shared" si="85"/>
        <v>0.99</v>
      </c>
      <c r="AJ420" s="157">
        <f t="shared" si="89"/>
        <v>35.829000000000001</v>
      </c>
      <c r="AK420" s="9">
        <f t="shared" si="90"/>
        <v>11.35</v>
      </c>
      <c r="AL420" s="9"/>
    </row>
    <row r="421" spans="1:39" ht="13.5" customHeight="1" x14ac:dyDescent="0.15">
      <c r="A421" s="10">
        <v>426</v>
      </c>
      <c r="B421" s="10" t="s">
        <v>938</v>
      </c>
      <c r="C421" s="70" t="s">
        <v>939</v>
      </c>
      <c r="D421" s="157"/>
      <c r="E421" s="9"/>
      <c r="F421" s="157"/>
      <c r="G421" s="9"/>
      <c r="H421" s="157">
        <v>16.3278</v>
      </c>
      <c r="I421" s="9">
        <f>ROUND(H421*$AM$3/60,2)</f>
        <v>5.17</v>
      </c>
      <c r="J421" s="157"/>
      <c r="K421" s="9"/>
      <c r="L421" s="157"/>
      <c r="M421" s="9"/>
      <c r="N421" s="157"/>
      <c r="O421" s="9"/>
      <c r="P421" s="157"/>
      <c r="Q421" s="9"/>
      <c r="R421" s="157"/>
      <c r="S421" s="9"/>
      <c r="T421" s="157"/>
      <c r="U421" s="9"/>
      <c r="V421" s="157"/>
      <c r="W421" s="9"/>
      <c r="X421" s="157"/>
      <c r="Y421" s="9"/>
      <c r="Z421" s="157"/>
      <c r="AA421" s="9"/>
      <c r="AB421" s="157">
        <v>2.52</v>
      </c>
      <c r="AC421" s="9">
        <f>ROUND(AB421*$AM$3/60,2)</f>
        <v>0.8</v>
      </c>
      <c r="AD421" s="157"/>
      <c r="AE421" s="9"/>
      <c r="AF421" s="157"/>
      <c r="AG421" s="9"/>
      <c r="AH421" s="157">
        <v>4.7519999999999998</v>
      </c>
      <c r="AI421" s="9">
        <f t="shared" si="85"/>
        <v>1.5</v>
      </c>
      <c r="AJ421" s="157">
        <f t="shared" si="89"/>
        <v>23.599799999999998</v>
      </c>
      <c r="AK421" s="9">
        <f t="shared" si="90"/>
        <v>7.47</v>
      </c>
      <c r="AL421" s="9"/>
    </row>
    <row r="422" spans="1:39" ht="13.5" customHeight="1" x14ac:dyDescent="0.15">
      <c r="A422" s="10">
        <v>427</v>
      </c>
      <c r="B422" s="7" t="s">
        <v>1213</v>
      </c>
      <c r="C422" s="79" t="s">
        <v>1214</v>
      </c>
      <c r="D422" s="40"/>
      <c r="E422" s="8"/>
      <c r="F422" s="40">
        <v>5.6</v>
      </c>
      <c r="G422" s="8">
        <f>ROUND(F422*$AM$3/60,2)</f>
        <v>1.77</v>
      </c>
      <c r="H422" s="40">
        <v>25.413</v>
      </c>
      <c r="I422" s="8">
        <f>ROUND(H422*$AM$3/60,2)</f>
        <v>8.0500000000000007</v>
      </c>
      <c r="J422" s="40"/>
      <c r="K422" s="8"/>
      <c r="L422" s="40"/>
      <c r="M422" s="8"/>
      <c r="N422" s="157"/>
      <c r="O422" s="22"/>
      <c r="P422" s="157"/>
      <c r="Q422" s="22"/>
      <c r="R422" s="157"/>
      <c r="S422" s="22"/>
      <c r="T422" s="157"/>
      <c r="U422" s="22"/>
      <c r="V422" s="157"/>
      <c r="W422" s="22"/>
      <c r="X422" s="157"/>
      <c r="Y422" s="22"/>
      <c r="Z422" s="157"/>
      <c r="AA422" s="22"/>
      <c r="AB422" s="40">
        <v>3</v>
      </c>
      <c r="AC422" s="8">
        <f>ROUND(AB422*$AM$3/60,2)</f>
        <v>0.95</v>
      </c>
      <c r="AD422" s="40"/>
      <c r="AE422" s="8"/>
      <c r="AF422" s="157"/>
      <c r="AG422" s="22"/>
      <c r="AH422" s="40">
        <v>5</v>
      </c>
      <c r="AI422" s="8">
        <f t="shared" si="85"/>
        <v>1.58</v>
      </c>
      <c r="AJ422" s="157">
        <f t="shared" si="89"/>
        <v>39.012999999999998</v>
      </c>
      <c r="AK422" s="9">
        <f t="shared" si="90"/>
        <v>12.35</v>
      </c>
      <c r="AL422" s="22"/>
    </row>
    <row r="423" spans="1:39" ht="13.5" customHeight="1" x14ac:dyDescent="0.15">
      <c r="A423" s="10">
        <v>428</v>
      </c>
      <c r="B423" s="10" t="s">
        <v>940</v>
      </c>
      <c r="C423" s="70" t="s">
        <v>941</v>
      </c>
      <c r="D423" s="157"/>
      <c r="E423" s="9"/>
      <c r="F423" s="157">
        <v>2.5649999999999999</v>
      </c>
      <c r="G423" s="9">
        <f>ROUND(F423*$AM$3/60,2)</f>
        <v>0.81</v>
      </c>
      <c r="H423" s="157"/>
      <c r="I423" s="9"/>
      <c r="J423" s="157"/>
      <c r="K423" s="9"/>
      <c r="L423" s="157"/>
      <c r="M423" s="9"/>
      <c r="N423" s="157"/>
      <c r="O423" s="9"/>
      <c r="P423" s="157"/>
      <c r="Q423" s="9"/>
      <c r="R423" s="157">
        <v>6.12</v>
      </c>
      <c r="S423" s="9">
        <f>ROUND(R423*$AM$3/60,2)</f>
        <v>1.94</v>
      </c>
      <c r="T423" s="157">
        <v>14.22</v>
      </c>
      <c r="U423" s="9">
        <f>ROUND(T423*$AM$3/60,2)</f>
        <v>4.5</v>
      </c>
      <c r="V423" s="157">
        <v>9.81</v>
      </c>
      <c r="W423" s="9">
        <f>ROUND(V423*$AM$3/60,2)</f>
        <v>3.11</v>
      </c>
      <c r="X423" s="157"/>
      <c r="Y423" s="9"/>
      <c r="Z423" s="157"/>
      <c r="AA423" s="9"/>
      <c r="AB423" s="157"/>
      <c r="AC423" s="9"/>
      <c r="AD423" s="157"/>
      <c r="AE423" s="9"/>
      <c r="AF423" s="157"/>
      <c r="AG423" s="9"/>
      <c r="AH423" s="157">
        <v>3.1139999999999999</v>
      </c>
      <c r="AI423" s="9">
        <f t="shared" si="85"/>
        <v>0.99</v>
      </c>
      <c r="AJ423" s="157">
        <f t="shared" si="89"/>
        <v>35.829000000000001</v>
      </c>
      <c r="AK423" s="9">
        <f t="shared" si="90"/>
        <v>11.35</v>
      </c>
      <c r="AL423" s="9"/>
    </row>
    <row r="424" spans="1:39" ht="13.5" customHeight="1" x14ac:dyDescent="0.15">
      <c r="A424" s="10">
        <v>429</v>
      </c>
      <c r="B424" s="7" t="s">
        <v>1216</v>
      </c>
      <c r="C424" s="79" t="s">
        <v>4163</v>
      </c>
      <c r="D424" s="40"/>
      <c r="E424" s="8"/>
      <c r="F424" s="40">
        <v>20.55</v>
      </c>
      <c r="G424" s="8">
        <f>ROUND(F424*$AM$3/60,2)</f>
        <v>6.51</v>
      </c>
      <c r="H424" s="40"/>
      <c r="I424" s="8"/>
      <c r="J424" s="40">
        <v>76.285439999999994</v>
      </c>
      <c r="K424" s="8">
        <f>ROUND(J424*$AM$3/60,2)</f>
        <v>24.16</v>
      </c>
      <c r="L424" s="40">
        <v>68.8</v>
      </c>
      <c r="M424" s="8">
        <f>ROUND(L424*$AM$3/60,2)</f>
        <v>21.79</v>
      </c>
      <c r="N424" s="157"/>
      <c r="O424" s="22"/>
      <c r="P424" s="157"/>
      <c r="Q424" s="22"/>
      <c r="R424" s="157"/>
      <c r="S424" s="22"/>
      <c r="T424" s="157"/>
      <c r="U424" s="22"/>
      <c r="V424" s="157"/>
      <c r="W424" s="22"/>
      <c r="X424" s="157"/>
      <c r="Y424" s="22"/>
      <c r="Z424" s="157"/>
      <c r="AA424" s="22"/>
      <c r="AB424" s="40">
        <v>3</v>
      </c>
      <c r="AC424" s="8">
        <f>ROUND(AB424*$AM$3/60,2)</f>
        <v>0.95</v>
      </c>
      <c r="AD424" s="40">
        <v>69.23</v>
      </c>
      <c r="AE424" s="40">
        <f>ROUND(AD424*$AM$3/60,2)</f>
        <v>21.92</v>
      </c>
      <c r="AF424" s="157"/>
      <c r="AG424" s="22"/>
      <c r="AH424" s="40">
        <v>4.5</v>
      </c>
      <c r="AI424" s="8">
        <f t="shared" si="85"/>
        <v>1.43</v>
      </c>
      <c r="AJ424" s="157">
        <f t="shared" si="89"/>
        <v>242.36543999999998</v>
      </c>
      <c r="AK424" s="9">
        <f t="shared" si="90"/>
        <v>76.760000000000019</v>
      </c>
      <c r="AL424" s="22"/>
    </row>
    <row r="425" spans="1:39" ht="13.5" customHeight="1" x14ac:dyDescent="0.15">
      <c r="A425" s="10">
        <v>431</v>
      </c>
      <c r="B425" s="10" t="s">
        <v>942</v>
      </c>
      <c r="C425" s="70" t="s">
        <v>943</v>
      </c>
      <c r="D425" s="157"/>
      <c r="E425" s="9"/>
      <c r="F425" s="157"/>
      <c r="G425" s="9"/>
      <c r="H425" s="157">
        <v>16.3278</v>
      </c>
      <c r="I425" s="9">
        <f t="shared" ref="I425:I454" si="93">ROUND(H425*$AM$3/60,2)</f>
        <v>5.17</v>
      </c>
      <c r="J425" s="157"/>
      <c r="K425" s="9"/>
      <c r="L425" s="157"/>
      <c r="M425" s="9"/>
      <c r="N425" s="157"/>
      <c r="O425" s="9"/>
      <c r="P425" s="157"/>
      <c r="Q425" s="9"/>
      <c r="R425" s="157"/>
      <c r="S425" s="9"/>
      <c r="T425" s="157"/>
      <c r="U425" s="9"/>
      <c r="V425" s="157"/>
      <c r="W425" s="9"/>
      <c r="X425" s="157"/>
      <c r="Y425" s="9"/>
      <c r="Z425" s="157"/>
      <c r="AA425" s="9"/>
      <c r="AB425" s="157">
        <v>2.52</v>
      </c>
      <c r="AC425" s="9">
        <f t="shared" ref="AC425:AC431" si="94">ROUND(AB425*$AM$3/60,2)</f>
        <v>0.8</v>
      </c>
      <c r="AD425" s="157"/>
      <c r="AE425" s="9"/>
      <c r="AF425" s="157"/>
      <c r="AG425" s="9"/>
      <c r="AH425" s="157">
        <v>4.7519999999999998</v>
      </c>
      <c r="AI425" s="9">
        <f t="shared" ref="AI425:AI485" si="95">ROUND(AH425*$AM$3/60,2)</f>
        <v>1.5</v>
      </c>
      <c r="AJ425" s="157">
        <f t="shared" si="89"/>
        <v>23.599799999999998</v>
      </c>
      <c r="AK425" s="9">
        <f t="shared" si="90"/>
        <v>7.47</v>
      </c>
      <c r="AL425" s="9"/>
    </row>
    <row r="426" spans="1:39" ht="13.5" customHeight="1" x14ac:dyDescent="0.15">
      <c r="A426" s="10">
        <v>432</v>
      </c>
      <c r="B426" s="7" t="s">
        <v>1225</v>
      </c>
      <c r="C426" s="79" t="s">
        <v>4888</v>
      </c>
      <c r="D426" s="40"/>
      <c r="E426" s="8"/>
      <c r="F426" s="40">
        <v>4.5</v>
      </c>
      <c r="G426" s="9">
        <f t="shared" ref="G426:G431" si="96">ROUND(F426*$AM$3/60,2)</f>
        <v>1.43</v>
      </c>
      <c r="H426" s="157">
        <v>38</v>
      </c>
      <c r="I426" s="9">
        <f t="shared" si="93"/>
        <v>12.03</v>
      </c>
      <c r="J426" s="157"/>
      <c r="K426" s="9"/>
      <c r="L426" s="157"/>
      <c r="M426" s="9"/>
      <c r="N426" s="157"/>
      <c r="O426" s="9"/>
      <c r="P426" s="157"/>
      <c r="Q426" s="9"/>
      <c r="R426" s="157"/>
      <c r="S426" s="9"/>
      <c r="T426" s="157"/>
      <c r="U426" s="9"/>
      <c r="V426" s="157"/>
      <c r="W426" s="9"/>
      <c r="X426" s="157"/>
      <c r="Y426" s="9"/>
      <c r="Z426" s="157"/>
      <c r="AA426" s="9"/>
      <c r="AB426" s="157">
        <v>3.5</v>
      </c>
      <c r="AC426" s="9">
        <f t="shared" si="94"/>
        <v>1.1100000000000001</v>
      </c>
      <c r="AD426" s="157"/>
      <c r="AE426" s="9"/>
      <c r="AF426" s="157">
        <v>3.5</v>
      </c>
      <c r="AG426" s="9">
        <f>ROUND(AF426*$AM$3/60,2)</f>
        <v>1.1100000000000001</v>
      </c>
      <c r="AH426" s="157">
        <v>4.5</v>
      </c>
      <c r="AI426" s="9">
        <f t="shared" si="95"/>
        <v>1.43</v>
      </c>
      <c r="AJ426" s="157">
        <f t="shared" si="89"/>
        <v>54</v>
      </c>
      <c r="AK426" s="9">
        <f t="shared" si="90"/>
        <v>17.11</v>
      </c>
      <c r="AL426" s="22"/>
      <c r="AM426" s="17"/>
    </row>
    <row r="427" spans="1:39" ht="13.5" customHeight="1" x14ac:dyDescent="0.15">
      <c r="A427" s="10">
        <v>433</v>
      </c>
      <c r="B427" s="10" t="s">
        <v>7352</v>
      </c>
      <c r="C427" s="70" t="s">
        <v>2777</v>
      </c>
      <c r="D427" s="157"/>
      <c r="E427" s="9"/>
      <c r="F427" s="157">
        <v>4.5</v>
      </c>
      <c r="G427" s="9">
        <f t="shared" si="96"/>
        <v>1.43</v>
      </c>
      <c r="H427" s="157">
        <v>20</v>
      </c>
      <c r="I427" s="9">
        <f t="shared" si="93"/>
        <v>6.33</v>
      </c>
      <c r="J427" s="157"/>
      <c r="K427" s="9"/>
      <c r="L427" s="157"/>
      <c r="M427" s="9"/>
      <c r="N427" s="157"/>
      <c r="O427" s="9"/>
      <c r="P427" s="157"/>
      <c r="Q427" s="9"/>
      <c r="R427" s="157"/>
      <c r="S427" s="9"/>
      <c r="T427" s="157"/>
      <c r="U427" s="9"/>
      <c r="V427" s="157"/>
      <c r="W427" s="9"/>
      <c r="X427" s="157"/>
      <c r="Y427" s="9"/>
      <c r="Z427" s="157"/>
      <c r="AA427" s="9"/>
      <c r="AB427" s="157">
        <v>3</v>
      </c>
      <c r="AC427" s="9">
        <f t="shared" si="94"/>
        <v>0.95</v>
      </c>
      <c r="AD427" s="157"/>
      <c r="AE427" s="9"/>
      <c r="AF427" s="157"/>
      <c r="AG427" s="9"/>
      <c r="AH427" s="157">
        <v>3</v>
      </c>
      <c r="AI427" s="9">
        <f t="shared" si="95"/>
        <v>0.95</v>
      </c>
      <c r="AJ427" s="157">
        <f t="shared" si="89"/>
        <v>30.5</v>
      </c>
      <c r="AK427" s="9">
        <f t="shared" si="90"/>
        <v>9.6599999999999984</v>
      </c>
      <c r="AL427" s="9"/>
    </row>
    <row r="428" spans="1:39" ht="13.5" customHeight="1" x14ac:dyDescent="0.15">
      <c r="A428" s="10">
        <v>434</v>
      </c>
      <c r="B428" s="10" t="s">
        <v>2778</v>
      </c>
      <c r="C428" s="70" t="s">
        <v>2779</v>
      </c>
      <c r="D428" s="157"/>
      <c r="E428" s="9"/>
      <c r="F428" s="157">
        <v>4.5</v>
      </c>
      <c r="G428" s="9">
        <f t="shared" si="96"/>
        <v>1.43</v>
      </c>
      <c r="H428" s="157">
        <v>21</v>
      </c>
      <c r="I428" s="9">
        <f t="shared" si="93"/>
        <v>6.65</v>
      </c>
      <c r="J428" s="157"/>
      <c r="K428" s="9"/>
      <c r="L428" s="157"/>
      <c r="M428" s="9"/>
      <c r="N428" s="157"/>
      <c r="O428" s="10"/>
      <c r="P428" s="157"/>
      <c r="Q428" s="10"/>
      <c r="R428" s="157"/>
      <c r="S428" s="10"/>
      <c r="T428" s="157"/>
      <c r="U428" s="10"/>
      <c r="V428" s="157"/>
      <c r="W428" s="10"/>
      <c r="X428" s="157"/>
      <c r="Y428" s="10"/>
      <c r="Z428" s="157"/>
      <c r="AA428" s="9"/>
      <c r="AB428" s="157">
        <v>3.5</v>
      </c>
      <c r="AC428" s="9">
        <f t="shared" si="94"/>
        <v>1.1100000000000001</v>
      </c>
      <c r="AD428" s="157"/>
      <c r="AE428" s="9"/>
      <c r="AF428" s="157"/>
      <c r="AG428" s="10"/>
      <c r="AH428" s="157">
        <v>3.5</v>
      </c>
      <c r="AI428" s="9">
        <f t="shared" si="95"/>
        <v>1.1100000000000001</v>
      </c>
      <c r="AJ428" s="157">
        <f t="shared" si="89"/>
        <v>32.5</v>
      </c>
      <c r="AK428" s="9">
        <f t="shared" si="90"/>
        <v>10.299999999999999</v>
      </c>
      <c r="AL428" s="9"/>
    </row>
    <row r="429" spans="1:39" ht="13.5" customHeight="1" x14ac:dyDescent="0.15">
      <c r="A429" s="10">
        <v>435</v>
      </c>
      <c r="B429" s="7" t="s">
        <v>7353</v>
      </c>
      <c r="C429" s="79" t="s">
        <v>1226</v>
      </c>
      <c r="D429" s="40"/>
      <c r="E429" s="8"/>
      <c r="F429" s="40">
        <v>5.5</v>
      </c>
      <c r="G429" s="8">
        <f t="shared" si="96"/>
        <v>1.74</v>
      </c>
      <c r="H429" s="40">
        <v>30</v>
      </c>
      <c r="I429" s="9">
        <f t="shared" si="93"/>
        <v>9.5</v>
      </c>
      <c r="J429" s="40"/>
      <c r="K429" s="8"/>
      <c r="L429" s="40"/>
      <c r="M429" s="8"/>
      <c r="N429" s="157"/>
      <c r="O429" s="22"/>
      <c r="P429" s="157"/>
      <c r="Q429" s="22"/>
      <c r="R429" s="157"/>
      <c r="S429" s="22"/>
      <c r="T429" s="157"/>
      <c r="U429" s="22"/>
      <c r="V429" s="157"/>
      <c r="W429" s="22"/>
      <c r="X429" s="157"/>
      <c r="Y429" s="22"/>
      <c r="Z429" s="157"/>
      <c r="AA429" s="22"/>
      <c r="AB429" s="157">
        <v>3.5</v>
      </c>
      <c r="AC429" s="9">
        <f t="shared" si="94"/>
        <v>1.1100000000000001</v>
      </c>
      <c r="AD429" s="40"/>
      <c r="AE429" s="8"/>
      <c r="AF429" s="160"/>
      <c r="AG429" s="9"/>
      <c r="AH429" s="157">
        <v>3.5</v>
      </c>
      <c r="AI429" s="9">
        <f t="shared" si="95"/>
        <v>1.1100000000000001</v>
      </c>
      <c r="AJ429" s="157">
        <f t="shared" si="89"/>
        <v>42.5</v>
      </c>
      <c r="AK429" s="9">
        <f t="shared" si="90"/>
        <v>13.459999999999999</v>
      </c>
      <c r="AL429" s="22"/>
      <c r="AM429" s="17"/>
    </row>
    <row r="430" spans="1:39" ht="13.5" customHeight="1" x14ac:dyDescent="0.15">
      <c r="A430" s="10">
        <v>436</v>
      </c>
      <c r="B430" s="10" t="s">
        <v>7354</v>
      </c>
      <c r="C430" s="70" t="s">
        <v>1140</v>
      </c>
      <c r="D430" s="157"/>
      <c r="E430" s="9"/>
      <c r="F430" s="157">
        <v>4.5</v>
      </c>
      <c r="G430" s="9">
        <f t="shared" si="96"/>
        <v>1.43</v>
      </c>
      <c r="H430" s="157">
        <v>25.650000000000002</v>
      </c>
      <c r="I430" s="9">
        <f t="shared" si="93"/>
        <v>8.1199999999999992</v>
      </c>
      <c r="J430" s="157"/>
      <c r="K430" s="9"/>
      <c r="L430" s="157"/>
      <c r="M430" s="9"/>
      <c r="N430" s="157"/>
      <c r="O430" s="10"/>
      <c r="P430" s="157"/>
      <c r="Q430" s="10"/>
      <c r="R430" s="157"/>
      <c r="S430" s="10"/>
      <c r="T430" s="157"/>
      <c r="U430" s="10"/>
      <c r="V430" s="157"/>
      <c r="W430" s="10"/>
      <c r="X430" s="157"/>
      <c r="Y430" s="10"/>
      <c r="Z430" s="157"/>
      <c r="AA430" s="9"/>
      <c r="AB430" s="157">
        <v>3.5</v>
      </c>
      <c r="AC430" s="9">
        <f t="shared" si="94"/>
        <v>1.1100000000000001</v>
      </c>
      <c r="AD430" s="157"/>
      <c r="AE430" s="9"/>
      <c r="AF430" s="157"/>
      <c r="AG430" s="10"/>
      <c r="AH430" s="157">
        <v>3.5</v>
      </c>
      <c r="AI430" s="9">
        <f t="shared" si="95"/>
        <v>1.1100000000000001</v>
      </c>
      <c r="AJ430" s="157">
        <f t="shared" si="89"/>
        <v>37.150000000000006</v>
      </c>
      <c r="AK430" s="9">
        <f t="shared" si="90"/>
        <v>11.769999999999998</v>
      </c>
      <c r="AL430" s="9"/>
      <c r="AM430" s="17"/>
    </row>
    <row r="431" spans="1:39" ht="13.5" customHeight="1" x14ac:dyDescent="0.15">
      <c r="A431" s="10">
        <v>437</v>
      </c>
      <c r="B431" s="7" t="s">
        <v>1227</v>
      </c>
      <c r="C431" s="79" t="s">
        <v>1228</v>
      </c>
      <c r="D431" s="40"/>
      <c r="E431" s="8"/>
      <c r="F431" s="40">
        <v>5.5</v>
      </c>
      <c r="G431" s="8">
        <f t="shared" si="96"/>
        <v>1.74</v>
      </c>
      <c r="H431" s="40">
        <v>30</v>
      </c>
      <c r="I431" s="9">
        <f t="shared" si="93"/>
        <v>9.5</v>
      </c>
      <c r="J431" s="40"/>
      <c r="K431" s="8"/>
      <c r="L431" s="40"/>
      <c r="M431" s="8"/>
      <c r="N431" s="157"/>
      <c r="O431" s="22"/>
      <c r="P431" s="157"/>
      <c r="Q431" s="22"/>
      <c r="R431" s="157"/>
      <c r="S431" s="22"/>
      <c r="T431" s="157"/>
      <c r="U431" s="22"/>
      <c r="V431" s="157"/>
      <c r="W431" s="22"/>
      <c r="X431" s="157"/>
      <c r="Y431" s="22"/>
      <c r="Z431" s="157"/>
      <c r="AA431" s="22"/>
      <c r="AB431" s="157">
        <v>3.5</v>
      </c>
      <c r="AC431" s="9">
        <f t="shared" si="94"/>
        <v>1.1100000000000001</v>
      </c>
      <c r="AD431" s="40"/>
      <c r="AE431" s="8"/>
      <c r="AF431" s="160">
        <v>3.5</v>
      </c>
      <c r="AG431" s="9">
        <f>ROUND(AF431*$AM$3/60,2)</f>
        <v>1.1100000000000001</v>
      </c>
      <c r="AH431" s="157">
        <v>3.5</v>
      </c>
      <c r="AI431" s="9">
        <f t="shared" si="95"/>
        <v>1.1100000000000001</v>
      </c>
      <c r="AJ431" s="157">
        <f t="shared" si="89"/>
        <v>46</v>
      </c>
      <c r="AK431" s="9">
        <f t="shared" si="90"/>
        <v>14.569999999999999</v>
      </c>
      <c r="AL431" s="22"/>
      <c r="AM431" s="17"/>
    </row>
    <row r="432" spans="1:39" ht="13.5" customHeight="1" x14ac:dyDescent="0.15">
      <c r="A432" s="10">
        <v>438</v>
      </c>
      <c r="B432" s="10" t="s">
        <v>2780</v>
      </c>
      <c r="C432" s="70" t="s">
        <v>2781</v>
      </c>
      <c r="D432" s="157"/>
      <c r="E432" s="9"/>
      <c r="F432" s="157"/>
      <c r="G432" s="9"/>
      <c r="H432" s="40">
        <v>12</v>
      </c>
      <c r="I432" s="8">
        <f t="shared" si="93"/>
        <v>3.8</v>
      </c>
      <c r="J432" s="157"/>
      <c r="K432" s="9"/>
      <c r="L432" s="157"/>
      <c r="M432" s="9"/>
      <c r="N432" s="157"/>
      <c r="O432" s="9"/>
      <c r="P432" s="157"/>
      <c r="Q432" s="9"/>
      <c r="R432" s="157"/>
      <c r="S432" s="9"/>
      <c r="T432" s="157"/>
      <c r="U432" s="9"/>
      <c r="V432" s="157"/>
      <c r="W432" s="9"/>
      <c r="X432" s="157"/>
      <c r="Y432" s="9"/>
      <c r="Z432" s="157"/>
      <c r="AA432" s="9"/>
      <c r="AB432" s="157"/>
      <c r="AC432" s="9"/>
      <c r="AD432" s="157"/>
      <c r="AE432" s="9"/>
      <c r="AF432" s="157"/>
      <c r="AG432" s="9"/>
      <c r="AH432" s="157">
        <v>3.5</v>
      </c>
      <c r="AI432" s="9">
        <f t="shared" si="95"/>
        <v>1.1100000000000001</v>
      </c>
      <c r="AJ432" s="157">
        <f t="shared" si="89"/>
        <v>15.5</v>
      </c>
      <c r="AK432" s="9">
        <f t="shared" si="90"/>
        <v>4.91</v>
      </c>
      <c r="AL432" s="9"/>
      <c r="AM432" s="17"/>
    </row>
    <row r="433" spans="1:39" ht="13.5" customHeight="1" x14ac:dyDescent="0.15">
      <c r="A433" s="10">
        <v>439</v>
      </c>
      <c r="B433" s="7" t="s">
        <v>1237</v>
      </c>
      <c r="C433" s="79" t="s">
        <v>1238</v>
      </c>
      <c r="D433" s="40"/>
      <c r="E433" s="8"/>
      <c r="F433" s="40">
        <v>12.8</v>
      </c>
      <c r="G433" s="8">
        <f>ROUND(F433*$AM$3/60,2)</f>
        <v>4.05</v>
      </c>
      <c r="H433" s="40">
        <v>83.550719999999998</v>
      </c>
      <c r="I433" s="8">
        <f t="shared" si="93"/>
        <v>26.46</v>
      </c>
      <c r="J433" s="40"/>
      <c r="K433" s="8"/>
      <c r="L433" s="40"/>
      <c r="M433" s="8"/>
      <c r="N433" s="157"/>
      <c r="O433" s="22"/>
      <c r="P433" s="157"/>
      <c r="Q433" s="22"/>
      <c r="R433" s="157"/>
      <c r="S433" s="22"/>
      <c r="T433" s="157"/>
      <c r="U433" s="22"/>
      <c r="V433" s="157"/>
      <c r="W433" s="22"/>
      <c r="X433" s="157"/>
      <c r="Y433" s="22"/>
      <c r="Z433" s="157"/>
      <c r="AA433" s="22"/>
      <c r="AB433" s="157"/>
      <c r="AC433" s="22"/>
      <c r="AD433" s="40"/>
      <c r="AE433" s="8"/>
      <c r="AF433" s="157"/>
      <c r="AG433" s="22"/>
      <c r="AH433" s="40">
        <v>5.2249999999999996</v>
      </c>
      <c r="AI433" s="8">
        <f t="shared" si="95"/>
        <v>1.65</v>
      </c>
      <c r="AJ433" s="157">
        <f t="shared" si="89"/>
        <v>101.57571999999999</v>
      </c>
      <c r="AK433" s="9">
        <f t="shared" si="90"/>
        <v>32.160000000000004</v>
      </c>
      <c r="AL433" s="22"/>
    </row>
    <row r="434" spans="1:39" ht="13.5" customHeight="1" x14ac:dyDescent="0.15">
      <c r="A434" s="10">
        <v>440</v>
      </c>
      <c r="B434" s="10" t="s">
        <v>1565</v>
      </c>
      <c r="C434" s="70" t="s">
        <v>5216</v>
      </c>
      <c r="D434" s="157"/>
      <c r="E434" s="9"/>
      <c r="F434" s="157">
        <v>2.7</v>
      </c>
      <c r="G434" s="9">
        <f>ROUND(F434*$AM$3/60,2)</f>
        <v>0.86</v>
      </c>
      <c r="H434" s="157">
        <v>20.25</v>
      </c>
      <c r="I434" s="9">
        <f t="shared" si="93"/>
        <v>6.41</v>
      </c>
      <c r="J434" s="157"/>
      <c r="K434" s="9"/>
      <c r="L434" s="157"/>
      <c r="M434" s="9"/>
      <c r="N434" s="157"/>
      <c r="O434" s="10"/>
      <c r="P434" s="157"/>
      <c r="Q434" s="10"/>
      <c r="R434" s="157"/>
      <c r="S434" s="10"/>
      <c r="T434" s="157"/>
      <c r="U434" s="10"/>
      <c r="V434" s="157"/>
      <c r="W434" s="10"/>
      <c r="X434" s="157"/>
      <c r="Y434" s="10"/>
      <c r="Z434" s="157"/>
      <c r="AA434" s="9"/>
      <c r="AB434" s="157">
        <v>2.0249999999999999</v>
      </c>
      <c r="AC434" s="9">
        <f t="shared" ref="AC434:AC454" si="97">ROUND(AB434*$AM$3/60,2)</f>
        <v>0.64</v>
      </c>
      <c r="AD434" s="157"/>
      <c r="AE434" s="9"/>
      <c r="AF434" s="157">
        <v>2.7</v>
      </c>
      <c r="AG434" s="9">
        <f>ROUND(AF434*$AM$3/60,2)</f>
        <v>0.86</v>
      </c>
      <c r="AH434" s="157">
        <v>2.0249999999999999</v>
      </c>
      <c r="AI434" s="9">
        <f t="shared" si="95"/>
        <v>0.64</v>
      </c>
      <c r="AJ434" s="157">
        <f t="shared" si="89"/>
        <v>29.699999999999996</v>
      </c>
      <c r="AK434" s="9">
        <f t="shared" si="90"/>
        <v>9.41</v>
      </c>
      <c r="AL434" s="9"/>
      <c r="AM434" s="17"/>
    </row>
    <row r="435" spans="1:39" ht="13.5" customHeight="1" x14ac:dyDescent="0.15">
      <c r="A435" s="10">
        <v>441</v>
      </c>
      <c r="B435" s="7" t="s">
        <v>1243</v>
      </c>
      <c r="C435" s="79" t="s">
        <v>1244</v>
      </c>
      <c r="D435" s="40"/>
      <c r="E435" s="8"/>
      <c r="F435" s="40">
        <v>4.5</v>
      </c>
      <c r="G435" s="8">
        <f>ROUND(F435*$AM$3/60,2)</f>
        <v>1.43</v>
      </c>
      <c r="H435" s="40">
        <v>38</v>
      </c>
      <c r="I435" s="8">
        <f t="shared" si="93"/>
        <v>12.03</v>
      </c>
      <c r="J435" s="40"/>
      <c r="K435" s="8"/>
      <c r="L435" s="40"/>
      <c r="M435" s="8"/>
      <c r="N435" s="157"/>
      <c r="O435" s="22"/>
      <c r="P435" s="157"/>
      <c r="Q435" s="22"/>
      <c r="R435" s="157"/>
      <c r="S435" s="22"/>
      <c r="T435" s="157"/>
      <c r="U435" s="22"/>
      <c r="V435" s="157"/>
      <c r="W435" s="22"/>
      <c r="X435" s="157"/>
      <c r="Y435" s="22"/>
      <c r="Z435" s="157"/>
      <c r="AA435" s="22"/>
      <c r="AB435" s="157">
        <v>3.5</v>
      </c>
      <c r="AC435" s="9">
        <f t="shared" si="97"/>
        <v>1.1100000000000001</v>
      </c>
      <c r="AD435" s="40"/>
      <c r="AE435" s="8"/>
      <c r="AF435" s="157">
        <v>3.5</v>
      </c>
      <c r="AG435" s="9">
        <f>ROUND(AF435*$AM$3/60,2)</f>
        <v>1.1100000000000001</v>
      </c>
      <c r="AH435" s="157">
        <v>4.5</v>
      </c>
      <c r="AI435" s="9">
        <f t="shared" si="95"/>
        <v>1.43</v>
      </c>
      <c r="AJ435" s="157">
        <f t="shared" si="89"/>
        <v>54</v>
      </c>
      <c r="AK435" s="9">
        <f t="shared" si="90"/>
        <v>17.11</v>
      </c>
      <c r="AL435" s="22"/>
    </row>
    <row r="436" spans="1:39" ht="13.5" customHeight="1" x14ac:dyDescent="0.15">
      <c r="A436" s="10">
        <v>442</v>
      </c>
      <c r="B436" s="10" t="s">
        <v>2782</v>
      </c>
      <c r="C436" s="70" t="s">
        <v>2783</v>
      </c>
      <c r="D436" s="157"/>
      <c r="E436" s="9"/>
      <c r="F436" s="157"/>
      <c r="G436" s="9"/>
      <c r="H436" s="157">
        <v>12.975000000000001</v>
      </c>
      <c r="I436" s="9">
        <f t="shared" si="93"/>
        <v>4.1100000000000003</v>
      </c>
      <c r="J436" s="157"/>
      <c r="K436" s="9"/>
      <c r="L436" s="157"/>
      <c r="M436" s="9"/>
      <c r="N436" s="157"/>
      <c r="O436" s="9"/>
      <c r="P436" s="157"/>
      <c r="Q436" s="9"/>
      <c r="R436" s="157"/>
      <c r="S436" s="9"/>
      <c r="T436" s="157"/>
      <c r="U436" s="9"/>
      <c r="V436" s="157"/>
      <c r="W436" s="9"/>
      <c r="X436" s="157"/>
      <c r="Y436" s="9"/>
      <c r="Z436" s="157"/>
      <c r="AA436" s="9"/>
      <c r="AB436" s="157">
        <v>2.25</v>
      </c>
      <c r="AC436" s="9">
        <f t="shared" si="97"/>
        <v>0.71</v>
      </c>
      <c r="AD436" s="157"/>
      <c r="AE436" s="9"/>
      <c r="AF436" s="157"/>
      <c r="AG436" s="9"/>
      <c r="AH436" s="157">
        <v>3</v>
      </c>
      <c r="AI436" s="9">
        <f t="shared" si="95"/>
        <v>0.95</v>
      </c>
      <c r="AJ436" s="157">
        <f t="shared" si="89"/>
        <v>18.225000000000001</v>
      </c>
      <c r="AK436" s="9">
        <f t="shared" si="90"/>
        <v>5.7700000000000005</v>
      </c>
      <c r="AL436" s="9"/>
    </row>
    <row r="437" spans="1:39" ht="13.5" customHeight="1" x14ac:dyDescent="0.15">
      <c r="A437" s="10">
        <v>443</v>
      </c>
      <c r="B437" s="7" t="s">
        <v>1245</v>
      </c>
      <c r="C437" s="79" t="s">
        <v>1246</v>
      </c>
      <c r="D437" s="40"/>
      <c r="E437" s="8"/>
      <c r="F437" s="40">
        <v>4.5</v>
      </c>
      <c r="G437" s="9">
        <f t="shared" ref="G437:G451" si="98">ROUND(F437*$AM$3/60,2)</f>
        <v>1.43</v>
      </c>
      <c r="H437" s="157">
        <v>38</v>
      </c>
      <c r="I437" s="9">
        <f t="shared" si="93"/>
        <v>12.03</v>
      </c>
      <c r="J437" s="157"/>
      <c r="K437" s="9"/>
      <c r="L437" s="157"/>
      <c r="M437" s="9"/>
      <c r="N437" s="157"/>
      <c r="O437" s="9"/>
      <c r="P437" s="157"/>
      <c r="Q437" s="9"/>
      <c r="R437" s="157"/>
      <c r="S437" s="9"/>
      <c r="T437" s="157"/>
      <c r="U437" s="9"/>
      <c r="V437" s="157"/>
      <c r="W437" s="9"/>
      <c r="X437" s="157"/>
      <c r="Y437" s="9"/>
      <c r="Z437" s="157"/>
      <c r="AA437" s="9"/>
      <c r="AB437" s="157">
        <v>3.5</v>
      </c>
      <c r="AC437" s="9">
        <f t="shared" si="97"/>
        <v>1.1100000000000001</v>
      </c>
      <c r="AD437" s="157"/>
      <c r="AE437" s="9"/>
      <c r="AF437" s="157">
        <v>3.5</v>
      </c>
      <c r="AG437" s="9">
        <f>ROUND(AF437*$AM$3/60,2)</f>
        <v>1.1100000000000001</v>
      </c>
      <c r="AH437" s="157">
        <v>4.5</v>
      </c>
      <c r="AI437" s="9">
        <f t="shared" si="95"/>
        <v>1.43</v>
      </c>
      <c r="AJ437" s="157">
        <f t="shared" si="89"/>
        <v>54</v>
      </c>
      <c r="AK437" s="9">
        <f t="shared" si="90"/>
        <v>17.11</v>
      </c>
      <c r="AL437" s="22"/>
    </row>
    <row r="438" spans="1:39" ht="13.5" customHeight="1" x14ac:dyDescent="0.15">
      <c r="A438" s="10">
        <v>444</v>
      </c>
      <c r="B438" s="7" t="s">
        <v>1247</v>
      </c>
      <c r="C438" s="79" t="s">
        <v>4889</v>
      </c>
      <c r="D438" s="40"/>
      <c r="E438" s="8"/>
      <c r="F438" s="40">
        <v>4.5</v>
      </c>
      <c r="G438" s="9">
        <f t="shared" si="98"/>
        <v>1.43</v>
      </c>
      <c r="H438" s="157">
        <v>38</v>
      </c>
      <c r="I438" s="9">
        <f t="shared" si="93"/>
        <v>12.03</v>
      </c>
      <c r="J438" s="157"/>
      <c r="K438" s="9"/>
      <c r="L438" s="157"/>
      <c r="M438" s="9"/>
      <c r="N438" s="157"/>
      <c r="O438" s="9"/>
      <c r="P438" s="157"/>
      <c r="Q438" s="9"/>
      <c r="R438" s="157"/>
      <c r="S438" s="9"/>
      <c r="T438" s="157"/>
      <c r="U438" s="9"/>
      <c r="V438" s="157"/>
      <c r="W438" s="9"/>
      <c r="X438" s="157"/>
      <c r="Y438" s="9"/>
      <c r="Z438" s="157"/>
      <c r="AA438" s="9"/>
      <c r="AB438" s="157">
        <v>3.5</v>
      </c>
      <c r="AC438" s="9">
        <f t="shared" si="97"/>
        <v>1.1100000000000001</v>
      </c>
      <c r="AD438" s="157"/>
      <c r="AE438" s="9"/>
      <c r="AF438" s="157">
        <v>3.5</v>
      </c>
      <c r="AG438" s="9">
        <f>ROUND(AF438*$AM$3/60,2)</f>
        <v>1.1100000000000001</v>
      </c>
      <c r="AH438" s="157">
        <v>4.5</v>
      </c>
      <c r="AI438" s="9">
        <f t="shared" si="95"/>
        <v>1.43</v>
      </c>
      <c r="AJ438" s="157">
        <f t="shared" si="89"/>
        <v>54</v>
      </c>
      <c r="AK438" s="9">
        <f t="shared" si="90"/>
        <v>17.11</v>
      </c>
      <c r="AL438" s="22"/>
      <c r="AM438" s="17"/>
    </row>
    <row r="439" spans="1:39" ht="13.5" customHeight="1" x14ac:dyDescent="0.15">
      <c r="A439" s="10">
        <v>445</v>
      </c>
      <c r="B439" s="10" t="s">
        <v>2784</v>
      </c>
      <c r="C439" s="70" t="s">
        <v>2785</v>
      </c>
      <c r="D439" s="157"/>
      <c r="E439" s="9"/>
      <c r="F439" s="157">
        <v>4.5</v>
      </c>
      <c r="G439" s="9">
        <f t="shared" si="98"/>
        <v>1.43</v>
      </c>
      <c r="H439" s="157">
        <v>20</v>
      </c>
      <c r="I439" s="9">
        <f t="shared" si="93"/>
        <v>6.33</v>
      </c>
      <c r="J439" s="157"/>
      <c r="K439" s="9"/>
      <c r="L439" s="157"/>
      <c r="M439" s="9"/>
      <c r="N439" s="157"/>
      <c r="O439" s="9"/>
      <c r="P439" s="157"/>
      <c r="Q439" s="9"/>
      <c r="R439" s="157"/>
      <c r="S439" s="9"/>
      <c r="T439" s="157"/>
      <c r="U439" s="9"/>
      <c r="V439" s="157"/>
      <c r="W439" s="9"/>
      <c r="X439" s="157"/>
      <c r="Y439" s="9"/>
      <c r="Z439" s="157"/>
      <c r="AA439" s="9"/>
      <c r="AB439" s="157">
        <v>3</v>
      </c>
      <c r="AC439" s="9">
        <f t="shared" si="97"/>
        <v>0.95</v>
      </c>
      <c r="AD439" s="157"/>
      <c r="AE439" s="9"/>
      <c r="AF439" s="157"/>
      <c r="AG439" s="9"/>
      <c r="AH439" s="157">
        <v>3</v>
      </c>
      <c r="AI439" s="9">
        <f t="shared" si="95"/>
        <v>0.95</v>
      </c>
      <c r="AJ439" s="157">
        <f t="shared" si="89"/>
        <v>30.5</v>
      </c>
      <c r="AK439" s="9">
        <f t="shared" si="90"/>
        <v>9.6599999999999984</v>
      </c>
      <c r="AL439" s="9"/>
    </row>
    <row r="440" spans="1:39" ht="13.5" customHeight="1" x14ac:dyDescent="0.15">
      <c r="A440" s="10">
        <v>446</v>
      </c>
      <c r="B440" s="10" t="s">
        <v>1072</v>
      </c>
      <c r="C440" s="70" t="s">
        <v>1073</v>
      </c>
      <c r="D440" s="157"/>
      <c r="E440" s="9"/>
      <c r="F440" s="157">
        <v>2.7</v>
      </c>
      <c r="G440" s="9">
        <f t="shared" si="98"/>
        <v>0.86</v>
      </c>
      <c r="H440" s="157">
        <v>13.5</v>
      </c>
      <c r="I440" s="9">
        <f t="shared" si="93"/>
        <v>4.28</v>
      </c>
      <c r="J440" s="157"/>
      <c r="K440" s="9"/>
      <c r="L440" s="157"/>
      <c r="M440" s="9"/>
      <c r="N440" s="157"/>
      <c r="O440" s="10"/>
      <c r="P440" s="157"/>
      <c r="Q440" s="10"/>
      <c r="R440" s="157"/>
      <c r="S440" s="10"/>
      <c r="T440" s="157"/>
      <c r="U440" s="10"/>
      <c r="V440" s="157"/>
      <c r="W440" s="10"/>
      <c r="X440" s="157"/>
      <c r="Y440" s="10"/>
      <c r="Z440" s="157"/>
      <c r="AA440" s="9"/>
      <c r="AB440" s="157">
        <v>1.5</v>
      </c>
      <c r="AC440" s="9">
        <f t="shared" si="97"/>
        <v>0.48</v>
      </c>
      <c r="AD440" s="157"/>
      <c r="AE440" s="9"/>
      <c r="AF440" s="157">
        <v>1.5</v>
      </c>
      <c r="AG440" s="9">
        <f>ROUND(AF440*$AM$3/60,2)</f>
        <v>0.48</v>
      </c>
      <c r="AH440" s="157">
        <v>1.5</v>
      </c>
      <c r="AI440" s="9">
        <f t="shared" si="95"/>
        <v>0.48</v>
      </c>
      <c r="AJ440" s="157">
        <f t="shared" si="89"/>
        <v>20.7</v>
      </c>
      <c r="AK440" s="9">
        <f t="shared" si="90"/>
        <v>6.5800000000000018</v>
      </c>
      <c r="AL440" s="9"/>
    </row>
    <row r="441" spans="1:39" ht="13.5" customHeight="1" x14ac:dyDescent="0.15">
      <c r="A441" s="10">
        <v>447</v>
      </c>
      <c r="B441" s="7" t="s">
        <v>7355</v>
      </c>
      <c r="C441" s="79" t="s">
        <v>1248</v>
      </c>
      <c r="D441" s="40"/>
      <c r="E441" s="8"/>
      <c r="F441" s="40">
        <v>4.5</v>
      </c>
      <c r="G441" s="9">
        <f t="shared" si="98"/>
        <v>1.43</v>
      </c>
      <c r="H441" s="157">
        <v>38</v>
      </c>
      <c r="I441" s="9">
        <f t="shared" si="93"/>
        <v>12.03</v>
      </c>
      <c r="J441" s="157"/>
      <c r="K441" s="9"/>
      <c r="L441" s="157"/>
      <c r="M441" s="9"/>
      <c r="N441" s="157"/>
      <c r="O441" s="9"/>
      <c r="P441" s="157"/>
      <c r="Q441" s="9"/>
      <c r="R441" s="157"/>
      <c r="S441" s="9"/>
      <c r="T441" s="157"/>
      <c r="U441" s="9"/>
      <c r="V441" s="157"/>
      <c r="W441" s="9"/>
      <c r="X441" s="157"/>
      <c r="Y441" s="9"/>
      <c r="Z441" s="157"/>
      <c r="AA441" s="9"/>
      <c r="AB441" s="157">
        <v>3.5</v>
      </c>
      <c r="AC441" s="9">
        <f t="shared" si="97"/>
        <v>1.1100000000000001</v>
      </c>
      <c r="AD441" s="157"/>
      <c r="AE441" s="9"/>
      <c r="AF441" s="157">
        <v>3.5</v>
      </c>
      <c r="AG441" s="9">
        <f>ROUND(AF441*$AM$3/60,2)</f>
        <v>1.1100000000000001</v>
      </c>
      <c r="AH441" s="157">
        <v>4.5</v>
      </c>
      <c r="AI441" s="9">
        <f t="shared" si="95"/>
        <v>1.43</v>
      </c>
      <c r="AJ441" s="157">
        <f t="shared" si="89"/>
        <v>54</v>
      </c>
      <c r="AK441" s="9">
        <f t="shared" si="90"/>
        <v>17.11</v>
      </c>
      <c r="AL441" s="22"/>
    </row>
    <row r="442" spans="1:39" ht="13.5" customHeight="1" x14ac:dyDescent="0.15">
      <c r="A442" s="10">
        <v>448</v>
      </c>
      <c r="B442" s="10" t="s">
        <v>1001</v>
      </c>
      <c r="C442" s="70" t="s">
        <v>1002</v>
      </c>
      <c r="D442" s="157"/>
      <c r="E442" s="9"/>
      <c r="F442" s="157">
        <v>2.7</v>
      </c>
      <c r="G442" s="9">
        <f t="shared" si="98"/>
        <v>0.86</v>
      </c>
      <c r="H442" s="157">
        <v>13.5</v>
      </c>
      <c r="I442" s="9">
        <f t="shared" si="93"/>
        <v>4.28</v>
      </c>
      <c r="J442" s="157"/>
      <c r="K442" s="9"/>
      <c r="L442" s="157"/>
      <c r="M442" s="9"/>
      <c r="N442" s="157"/>
      <c r="O442" s="10"/>
      <c r="P442" s="157"/>
      <c r="Q442" s="10"/>
      <c r="R442" s="157"/>
      <c r="S442" s="10"/>
      <c r="T442" s="157"/>
      <c r="U442" s="10"/>
      <c r="V442" s="157"/>
      <c r="W442" s="10"/>
      <c r="X442" s="157"/>
      <c r="Y442" s="10"/>
      <c r="Z442" s="157"/>
      <c r="AA442" s="9"/>
      <c r="AB442" s="157">
        <v>1.5</v>
      </c>
      <c r="AC442" s="9">
        <f t="shared" si="97"/>
        <v>0.48</v>
      </c>
      <c r="AD442" s="157"/>
      <c r="AE442" s="9"/>
      <c r="AF442" s="157">
        <v>1.5</v>
      </c>
      <c r="AG442" s="9">
        <f>ROUND(AF442*$AM$3/60,2)</f>
        <v>0.48</v>
      </c>
      <c r="AH442" s="157">
        <v>1.5</v>
      </c>
      <c r="AI442" s="9">
        <f t="shared" si="95"/>
        <v>0.48</v>
      </c>
      <c r="AJ442" s="157">
        <f t="shared" ref="AJ442:AJ503" si="99">SUM(D442+F442+H442+J442+L442+N442+P442+R442+T442+V442+X442+AB442+AD442+AF442+AH442+Z442)</f>
        <v>20.7</v>
      </c>
      <c r="AK442" s="9">
        <f t="shared" si="90"/>
        <v>6.5800000000000018</v>
      </c>
      <c r="AL442" s="9"/>
    </row>
    <row r="443" spans="1:39" ht="13.5" customHeight="1" x14ac:dyDescent="0.15">
      <c r="A443" s="10">
        <v>449</v>
      </c>
      <c r="B443" s="7" t="s">
        <v>1251</v>
      </c>
      <c r="C443" s="79" t="s">
        <v>1252</v>
      </c>
      <c r="D443" s="40"/>
      <c r="E443" s="8"/>
      <c r="F443" s="40">
        <v>4.5</v>
      </c>
      <c r="G443" s="9">
        <f t="shared" si="98"/>
        <v>1.43</v>
      </c>
      <c r="H443" s="157">
        <v>38</v>
      </c>
      <c r="I443" s="9">
        <f t="shared" si="93"/>
        <v>12.03</v>
      </c>
      <c r="J443" s="157"/>
      <c r="K443" s="9"/>
      <c r="L443" s="157"/>
      <c r="M443" s="9"/>
      <c r="N443" s="157"/>
      <c r="O443" s="9"/>
      <c r="P443" s="157"/>
      <c r="Q443" s="9"/>
      <c r="R443" s="157"/>
      <c r="S443" s="9"/>
      <c r="T443" s="157"/>
      <c r="U443" s="9"/>
      <c r="V443" s="157"/>
      <c r="W443" s="9"/>
      <c r="X443" s="157"/>
      <c r="Y443" s="9"/>
      <c r="Z443" s="157"/>
      <c r="AA443" s="9"/>
      <c r="AB443" s="157">
        <v>3.5</v>
      </c>
      <c r="AC443" s="9">
        <f t="shared" si="97"/>
        <v>1.1100000000000001</v>
      </c>
      <c r="AD443" s="157"/>
      <c r="AE443" s="9"/>
      <c r="AF443" s="157">
        <v>3.5</v>
      </c>
      <c r="AG443" s="9">
        <f>ROUND(AF443*$AM$3/60,2)</f>
        <v>1.1100000000000001</v>
      </c>
      <c r="AH443" s="157">
        <v>4.5</v>
      </c>
      <c r="AI443" s="9">
        <f t="shared" si="95"/>
        <v>1.43</v>
      </c>
      <c r="AJ443" s="157">
        <f t="shared" si="99"/>
        <v>54</v>
      </c>
      <c r="AK443" s="9">
        <f t="shared" ref="AK443:AK504" si="100">E443+G443+I443+K443+M443+O443+Q443+S443+U443+W443+Y443+AC443+AE443+AG443+AI443+AA443</f>
        <v>17.11</v>
      </c>
      <c r="AL443" s="22"/>
      <c r="AM443" s="16"/>
    </row>
    <row r="444" spans="1:39" ht="13.5" customHeight="1" x14ac:dyDescent="0.15">
      <c r="A444" s="10">
        <v>450</v>
      </c>
      <c r="B444" s="7" t="s">
        <v>1253</v>
      </c>
      <c r="C444" s="79" t="s">
        <v>1254</v>
      </c>
      <c r="D444" s="40"/>
      <c r="E444" s="8"/>
      <c r="F444" s="40">
        <v>2.58</v>
      </c>
      <c r="G444" s="8">
        <f t="shared" si="98"/>
        <v>0.82</v>
      </c>
      <c r="H444" s="40">
        <v>83.550719999999998</v>
      </c>
      <c r="I444" s="8">
        <f t="shared" si="93"/>
        <v>26.46</v>
      </c>
      <c r="J444" s="40"/>
      <c r="K444" s="8"/>
      <c r="L444" s="40"/>
      <c r="M444" s="8"/>
      <c r="N444" s="157"/>
      <c r="O444" s="22"/>
      <c r="P444" s="157"/>
      <c r="Q444" s="22"/>
      <c r="R444" s="157"/>
      <c r="S444" s="22"/>
      <c r="T444" s="157"/>
      <c r="U444" s="22"/>
      <c r="V444" s="157"/>
      <c r="W444" s="22"/>
      <c r="X444" s="157"/>
      <c r="Y444" s="22"/>
      <c r="Z444" s="157"/>
      <c r="AA444" s="22"/>
      <c r="AB444" s="40">
        <v>3</v>
      </c>
      <c r="AC444" s="8">
        <f t="shared" si="97"/>
        <v>0.95</v>
      </c>
      <c r="AD444" s="40"/>
      <c r="AE444" s="8"/>
      <c r="AF444" s="157"/>
      <c r="AG444" s="22"/>
      <c r="AH444" s="40">
        <v>10.336</v>
      </c>
      <c r="AI444" s="8">
        <f t="shared" si="95"/>
        <v>3.27</v>
      </c>
      <c r="AJ444" s="157">
        <f t="shared" si="99"/>
        <v>99.466719999999995</v>
      </c>
      <c r="AK444" s="9">
        <f t="shared" si="100"/>
        <v>31.5</v>
      </c>
      <c r="AL444" s="22"/>
      <c r="AM444" s="18"/>
    </row>
    <row r="445" spans="1:39" ht="13.5" customHeight="1" x14ac:dyDescent="0.15">
      <c r="A445" s="10">
        <v>451</v>
      </c>
      <c r="B445" s="10" t="s">
        <v>999</v>
      </c>
      <c r="C445" s="70" t="s">
        <v>1000</v>
      </c>
      <c r="D445" s="157"/>
      <c r="E445" s="9"/>
      <c r="F445" s="157">
        <v>2.7</v>
      </c>
      <c r="G445" s="9">
        <f t="shared" si="98"/>
        <v>0.86</v>
      </c>
      <c r="H445" s="157">
        <v>20.25</v>
      </c>
      <c r="I445" s="9">
        <f t="shared" si="93"/>
        <v>6.41</v>
      </c>
      <c r="J445" s="157"/>
      <c r="K445" s="9"/>
      <c r="L445" s="157"/>
      <c r="M445" s="9"/>
      <c r="N445" s="157"/>
      <c r="O445" s="10"/>
      <c r="P445" s="157"/>
      <c r="Q445" s="10"/>
      <c r="R445" s="157"/>
      <c r="S445" s="10"/>
      <c r="T445" s="157"/>
      <c r="U445" s="10"/>
      <c r="V445" s="157"/>
      <c r="W445" s="10"/>
      <c r="X445" s="157"/>
      <c r="Y445" s="10"/>
      <c r="Z445" s="157"/>
      <c r="AA445" s="9"/>
      <c r="AB445" s="157">
        <v>2.0249999999999999</v>
      </c>
      <c r="AC445" s="9">
        <f t="shared" si="97"/>
        <v>0.64</v>
      </c>
      <c r="AD445" s="157"/>
      <c r="AE445" s="9"/>
      <c r="AF445" s="157">
        <v>2.7</v>
      </c>
      <c r="AG445" s="9">
        <f>ROUND(AF445*$AM$3/60,2)</f>
        <v>0.86</v>
      </c>
      <c r="AH445" s="157">
        <v>2.0249999999999999</v>
      </c>
      <c r="AI445" s="9">
        <f t="shared" si="95"/>
        <v>0.64</v>
      </c>
      <c r="AJ445" s="157">
        <f t="shared" si="99"/>
        <v>29.699999999999996</v>
      </c>
      <c r="AK445" s="9">
        <f t="shared" si="100"/>
        <v>9.41</v>
      </c>
      <c r="AL445" s="9"/>
      <c r="AM445" s="17"/>
    </row>
    <row r="446" spans="1:39" ht="13.5" customHeight="1" x14ac:dyDescent="0.15">
      <c r="A446" s="10">
        <v>452</v>
      </c>
      <c r="B446" s="10" t="s">
        <v>1363</v>
      </c>
      <c r="C446" s="70" t="s">
        <v>1364</v>
      </c>
      <c r="D446" s="157"/>
      <c r="E446" s="9"/>
      <c r="F446" s="157">
        <v>2.7</v>
      </c>
      <c r="G446" s="9">
        <f t="shared" si="98"/>
        <v>0.86</v>
      </c>
      <c r="H446" s="157">
        <v>13.5</v>
      </c>
      <c r="I446" s="9">
        <f t="shared" si="93"/>
        <v>4.28</v>
      </c>
      <c r="J446" s="157"/>
      <c r="K446" s="9"/>
      <c r="L446" s="157"/>
      <c r="M446" s="9"/>
      <c r="N446" s="157"/>
      <c r="O446" s="10"/>
      <c r="P446" s="157"/>
      <c r="Q446" s="10"/>
      <c r="R446" s="157"/>
      <c r="S446" s="10"/>
      <c r="T446" s="157"/>
      <c r="U446" s="10"/>
      <c r="V446" s="157"/>
      <c r="W446" s="10"/>
      <c r="X446" s="157"/>
      <c r="Y446" s="10"/>
      <c r="Z446" s="157"/>
      <c r="AA446" s="9"/>
      <c r="AB446" s="157">
        <v>1.5</v>
      </c>
      <c r="AC446" s="9">
        <f t="shared" si="97"/>
        <v>0.48</v>
      </c>
      <c r="AD446" s="157"/>
      <c r="AE446" s="9"/>
      <c r="AF446" s="157">
        <v>1.5</v>
      </c>
      <c r="AG446" s="9">
        <f>ROUND(AF446*$AM$3/60,2)</f>
        <v>0.48</v>
      </c>
      <c r="AH446" s="157">
        <v>1.5</v>
      </c>
      <c r="AI446" s="9">
        <f t="shared" si="95"/>
        <v>0.48</v>
      </c>
      <c r="AJ446" s="157">
        <f t="shared" si="99"/>
        <v>20.7</v>
      </c>
      <c r="AK446" s="9">
        <f t="shared" si="100"/>
        <v>6.5800000000000018</v>
      </c>
      <c r="AL446" s="9"/>
    </row>
    <row r="447" spans="1:39" ht="13.5" customHeight="1" x14ac:dyDescent="0.15">
      <c r="A447" s="10">
        <v>453</v>
      </c>
      <c r="B447" s="7" t="s">
        <v>1257</v>
      </c>
      <c r="C447" s="79" t="s">
        <v>1258</v>
      </c>
      <c r="D447" s="40"/>
      <c r="E447" s="8"/>
      <c r="F447" s="40">
        <v>5.6</v>
      </c>
      <c r="G447" s="8">
        <f t="shared" si="98"/>
        <v>1.77</v>
      </c>
      <c r="H447" s="40">
        <v>58.122240000000005</v>
      </c>
      <c r="I447" s="8">
        <f t="shared" si="93"/>
        <v>18.41</v>
      </c>
      <c r="J447" s="40"/>
      <c r="K447" s="8"/>
      <c r="L447" s="40"/>
      <c r="M447" s="8"/>
      <c r="N447" s="157"/>
      <c r="O447" s="22"/>
      <c r="P447" s="157"/>
      <c r="Q447" s="22"/>
      <c r="R447" s="157"/>
      <c r="S447" s="22"/>
      <c r="T447" s="157"/>
      <c r="U447" s="22"/>
      <c r="V447" s="157"/>
      <c r="W447" s="22"/>
      <c r="X447" s="157"/>
      <c r="Y447" s="22"/>
      <c r="Z447" s="157"/>
      <c r="AA447" s="22"/>
      <c r="AB447" s="40">
        <v>3</v>
      </c>
      <c r="AC447" s="8">
        <f t="shared" si="97"/>
        <v>0.95</v>
      </c>
      <c r="AD447" s="40"/>
      <c r="AE447" s="8"/>
      <c r="AF447" s="157"/>
      <c r="AG447" s="22"/>
      <c r="AH447" s="40">
        <v>8.3125</v>
      </c>
      <c r="AI447" s="8">
        <f t="shared" si="95"/>
        <v>2.63</v>
      </c>
      <c r="AJ447" s="157">
        <f t="shared" si="99"/>
        <v>75.034739999999999</v>
      </c>
      <c r="AK447" s="9">
        <f t="shared" si="100"/>
        <v>23.759999999999998</v>
      </c>
      <c r="AL447" s="22"/>
    </row>
    <row r="448" spans="1:39" ht="13.5" customHeight="1" x14ac:dyDescent="0.15">
      <c r="A448" s="10">
        <v>454</v>
      </c>
      <c r="B448" s="10" t="s">
        <v>1118</v>
      </c>
      <c r="C448" s="70" t="s">
        <v>1119</v>
      </c>
      <c r="D448" s="157"/>
      <c r="E448" s="9"/>
      <c r="F448" s="157">
        <v>2.7</v>
      </c>
      <c r="G448" s="9">
        <f t="shared" si="98"/>
        <v>0.86</v>
      </c>
      <c r="H448" s="157">
        <v>15.525</v>
      </c>
      <c r="I448" s="9">
        <f t="shared" si="93"/>
        <v>4.92</v>
      </c>
      <c r="J448" s="157"/>
      <c r="K448" s="9"/>
      <c r="L448" s="157"/>
      <c r="M448" s="9"/>
      <c r="N448" s="157"/>
      <c r="O448" s="10"/>
      <c r="P448" s="157"/>
      <c r="Q448" s="10"/>
      <c r="R448" s="157"/>
      <c r="S448" s="10"/>
      <c r="T448" s="157"/>
      <c r="U448" s="10"/>
      <c r="V448" s="157"/>
      <c r="W448" s="10"/>
      <c r="X448" s="157"/>
      <c r="Y448" s="10"/>
      <c r="Z448" s="157"/>
      <c r="AA448" s="9"/>
      <c r="AB448" s="157">
        <v>1.5</v>
      </c>
      <c r="AC448" s="9">
        <f t="shared" si="97"/>
        <v>0.48</v>
      </c>
      <c r="AD448" s="157"/>
      <c r="AE448" s="9"/>
      <c r="AF448" s="157">
        <v>1.5</v>
      </c>
      <c r="AG448" s="9">
        <f>ROUND(AF448*$AM$3/60,2)</f>
        <v>0.48</v>
      </c>
      <c r="AH448" s="157">
        <v>1.5</v>
      </c>
      <c r="AI448" s="9">
        <f t="shared" si="95"/>
        <v>0.48</v>
      </c>
      <c r="AJ448" s="157">
        <f t="shared" si="99"/>
        <v>22.725000000000001</v>
      </c>
      <c r="AK448" s="9">
        <f t="shared" si="100"/>
        <v>7.2200000000000006</v>
      </c>
      <c r="AL448" s="9"/>
      <c r="AM448" s="17"/>
    </row>
    <row r="449" spans="1:39" ht="13.5" customHeight="1" x14ac:dyDescent="0.15">
      <c r="A449" s="10">
        <v>455</v>
      </c>
      <c r="B449" s="7" t="s">
        <v>1259</v>
      </c>
      <c r="C449" s="79" t="s">
        <v>4827</v>
      </c>
      <c r="D449" s="40"/>
      <c r="E449" s="8"/>
      <c r="F449" s="40">
        <v>18.55</v>
      </c>
      <c r="G449" s="8">
        <f t="shared" si="98"/>
        <v>5.87</v>
      </c>
      <c r="H449" s="40">
        <v>156.20352</v>
      </c>
      <c r="I449" s="8">
        <f t="shared" si="93"/>
        <v>49.46</v>
      </c>
      <c r="J449" s="40"/>
      <c r="K449" s="8"/>
      <c r="L449" s="40"/>
      <c r="M449" s="8"/>
      <c r="N449" s="157"/>
      <c r="O449" s="22"/>
      <c r="P449" s="157"/>
      <c r="Q449" s="22"/>
      <c r="R449" s="157"/>
      <c r="S449" s="22"/>
      <c r="T449" s="157"/>
      <c r="U449" s="22"/>
      <c r="V449" s="157"/>
      <c r="W449" s="22"/>
      <c r="X449" s="157"/>
      <c r="Y449" s="22"/>
      <c r="Z449" s="157"/>
      <c r="AA449" s="22"/>
      <c r="AB449" s="40">
        <v>3</v>
      </c>
      <c r="AC449" s="8">
        <f t="shared" si="97"/>
        <v>0.95</v>
      </c>
      <c r="AD449" s="40"/>
      <c r="AE449" s="8"/>
      <c r="AF449" s="157"/>
      <c r="AG449" s="22"/>
      <c r="AH449" s="40">
        <v>4.5</v>
      </c>
      <c r="AI449" s="8">
        <f t="shared" si="95"/>
        <v>1.43</v>
      </c>
      <c r="AJ449" s="157">
        <f t="shared" si="99"/>
        <v>182.25352000000001</v>
      </c>
      <c r="AK449" s="9">
        <f t="shared" si="100"/>
        <v>57.71</v>
      </c>
      <c r="AL449" s="22"/>
    </row>
    <row r="450" spans="1:39" ht="13.5" customHeight="1" x14ac:dyDescent="0.15">
      <c r="A450" s="10">
        <v>456</v>
      </c>
      <c r="B450" s="10" t="s">
        <v>7356</v>
      </c>
      <c r="C450" s="70" t="s">
        <v>1006</v>
      </c>
      <c r="D450" s="157"/>
      <c r="E450" s="9"/>
      <c r="F450" s="157">
        <v>2.7</v>
      </c>
      <c r="G450" s="9">
        <f t="shared" si="98"/>
        <v>0.86</v>
      </c>
      <c r="H450" s="157">
        <v>15.525</v>
      </c>
      <c r="I450" s="9">
        <f t="shared" si="93"/>
        <v>4.92</v>
      </c>
      <c r="J450" s="157"/>
      <c r="K450" s="9"/>
      <c r="L450" s="157"/>
      <c r="M450" s="9"/>
      <c r="N450" s="157"/>
      <c r="O450" s="10"/>
      <c r="P450" s="157"/>
      <c r="Q450" s="10"/>
      <c r="R450" s="157"/>
      <c r="S450" s="10"/>
      <c r="T450" s="157"/>
      <c r="U450" s="10"/>
      <c r="V450" s="157"/>
      <c r="W450" s="10"/>
      <c r="X450" s="157"/>
      <c r="Y450" s="10"/>
      <c r="Z450" s="157"/>
      <c r="AA450" s="9"/>
      <c r="AB450" s="157">
        <v>1.5</v>
      </c>
      <c r="AC450" s="9">
        <f t="shared" si="97"/>
        <v>0.48</v>
      </c>
      <c r="AD450" s="157"/>
      <c r="AE450" s="9"/>
      <c r="AF450" s="157">
        <v>1.5</v>
      </c>
      <c r="AG450" s="9">
        <f>ROUND(AF450*$AM$3/60,2)</f>
        <v>0.48</v>
      </c>
      <c r="AH450" s="157">
        <v>1.5</v>
      </c>
      <c r="AI450" s="9">
        <f t="shared" si="95"/>
        <v>0.48</v>
      </c>
      <c r="AJ450" s="157">
        <f t="shared" si="99"/>
        <v>22.725000000000001</v>
      </c>
      <c r="AK450" s="9">
        <f t="shared" si="100"/>
        <v>7.2200000000000006</v>
      </c>
      <c r="AL450" s="9"/>
    </row>
    <row r="451" spans="1:39" ht="13.5" customHeight="1" x14ac:dyDescent="0.15">
      <c r="A451" s="10">
        <v>457</v>
      </c>
      <c r="B451" s="7" t="s">
        <v>1260</v>
      </c>
      <c r="C451" s="79" t="s">
        <v>1261</v>
      </c>
      <c r="D451" s="40"/>
      <c r="E451" s="8"/>
      <c r="F451" s="40">
        <v>4.5</v>
      </c>
      <c r="G451" s="9">
        <f t="shared" si="98"/>
        <v>1.43</v>
      </c>
      <c r="H451" s="157">
        <v>38</v>
      </c>
      <c r="I451" s="9">
        <f t="shared" si="93"/>
        <v>12.03</v>
      </c>
      <c r="J451" s="157"/>
      <c r="K451" s="9"/>
      <c r="L451" s="157"/>
      <c r="M451" s="9"/>
      <c r="N451" s="157"/>
      <c r="O451" s="9"/>
      <c r="P451" s="157"/>
      <c r="Q451" s="9"/>
      <c r="R451" s="157"/>
      <c r="S451" s="9"/>
      <c r="T451" s="157"/>
      <c r="U451" s="9"/>
      <c r="V451" s="157"/>
      <c r="W451" s="9"/>
      <c r="X451" s="157"/>
      <c r="Y451" s="9"/>
      <c r="Z451" s="157"/>
      <c r="AA451" s="9"/>
      <c r="AB451" s="157">
        <v>3.5</v>
      </c>
      <c r="AC451" s="9">
        <f t="shared" si="97"/>
        <v>1.1100000000000001</v>
      </c>
      <c r="AD451" s="157"/>
      <c r="AE451" s="9"/>
      <c r="AF451" s="157">
        <v>3.5</v>
      </c>
      <c r="AG451" s="9">
        <f>ROUND(AF451*$AM$3/60,2)</f>
        <v>1.1100000000000001</v>
      </c>
      <c r="AH451" s="157">
        <v>4.5</v>
      </c>
      <c r="AI451" s="9">
        <f t="shared" si="95"/>
        <v>1.43</v>
      </c>
      <c r="AJ451" s="157">
        <f t="shared" si="99"/>
        <v>54</v>
      </c>
      <c r="AK451" s="9">
        <f t="shared" si="100"/>
        <v>17.11</v>
      </c>
      <c r="AL451" s="22"/>
    </row>
    <row r="452" spans="1:39" ht="13.5" customHeight="1" x14ac:dyDescent="0.15">
      <c r="A452" s="10">
        <v>458</v>
      </c>
      <c r="B452" s="7" t="s">
        <v>1262</v>
      </c>
      <c r="C452" s="79" t="s">
        <v>1263</v>
      </c>
      <c r="D452" s="40"/>
      <c r="E452" s="8"/>
      <c r="F452" s="40"/>
      <c r="G452" s="8"/>
      <c r="H452" s="40">
        <v>56.33</v>
      </c>
      <c r="I452" s="8">
        <f t="shared" si="93"/>
        <v>17.84</v>
      </c>
      <c r="J452" s="40"/>
      <c r="K452" s="8"/>
      <c r="L452" s="40"/>
      <c r="M452" s="8"/>
      <c r="N452" s="157"/>
      <c r="O452" s="22"/>
      <c r="P452" s="157"/>
      <c r="Q452" s="22"/>
      <c r="R452" s="157"/>
      <c r="S452" s="22"/>
      <c r="T452" s="157"/>
      <c r="U452" s="22"/>
      <c r="V452" s="157"/>
      <c r="W452" s="22"/>
      <c r="X452" s="157"/>
      <c r="Y452" s="22"/>
      <c r="Z452" s="157"/>
      <c r="AA452" s="22"/>
      <c r="AB452" s="40">
        <v>3</v>
      </c>
      <c r="AC452" s="8">
        <f t="shared" si="97"/>
        <v>0.95</v>
      </c>
      <c r="AD452" s="40"/>
      <c r="AE452" s="8"/>
      <c r="AF452" s="157"/>
      <c r="AG452" s="22"/>
      <c r="AH452" s="40">
        <v>6.08</v>
      </c>
      <c r="AI452" s="8">
        <f t="shared" si="95"/>
        <v>1.93</v>
      </c>
      <c r="AJ452" s="157">
        <f t="shared" si="99"/>
        <v>65.41</v>
      </c>
      <c r="AK452" s="9">
        <f t="shared" si="100"/>
        <v>20.72</v>
      </c>
      <c r="AL452" s="22"/>
    </row>
    <row r="453" spans="1:39" ht="13.5" customHeight="1" x14ac:dyDescent="0.15">
      <c r="A453" s="10">
        <v>459</v>
      </c>
      <c r="B453" s="10" t="s">
        <v>1083</v>
      </c>
      <c r="C453" s="70" t="s">
        <v>1084</v>
      </c>
      <c r="D453" s="157"/>
      <c r="E453" s="9"/>
      <c r="F453" s="157">
        <v>2.7</v>
      </c>
      <c r="G453" s="9">
        <f t="shared" ref="G453:G458" si="101">ROUND(F453*$AM$3/60,2)</f>
        <v>0.86</v>
      </c>
      <c r="H453" s="157">
        <v>20.25</v>
      </c>
      <c r="I453" s="9">
        <f t="shared" si="93"/>
        <v>6.41</v>
      </c>
      <c r="J453" s="157"/>
      <c r="K453" s="9"/>
      <c r="L453" s="157"/>
      <c r="M453" s="9"/>
      <c r="N453" s="157"/>
      <c r="O453" s="10"/>
      <c r="P453" s="157"/>
      <c r="Q453" s="10"/>
      <c r="R453" s="157"/>
      <c r="S453" s="10"/>
      <c r="T453" s="157"/>
      <c r="U453" s="10"/>
      <c r="V453" s="157"/>
      <c r="W453" s="10"/>
      <c r="X453" s="157"/>
      <c r="Y453" s="10"/>
      <c r="Z453" s="157"/>
      <c r="AA453" s="9"/>
      <c r="AB453" s="157">
        <v>2.0249999999999999</v>
      </c>
      <c r="AC453" s="9">
        <f t="shared" si="97"/>
        <v>0.64</v>
      </c>
      <c r="AD453" s="157"/>
      <c r="AE453" s="9"/>
      <c r="AF453" s="157">
        <v>2.7</v>
      </c>
      <c r="AG453" s="9">
        <f>ROUND(AF453*$AM$3/60,2)</f>
        <v>0.86</v>
      </c>
      <c r="AH453" s="157">
        <v>2.0249999999999999</v>
      </c>
      <c r="AI453" s="9">
        <f t="shared" si="95"/>
        <v>0.64</v>
      </c>
      <c r="AJ453" s="157">
        <f t="shared" si="99"/>
        <v>29.699999999999996</v>
      </c>
      <c r="AK453" s="9">
        <f t="shared" si="100"/>
        <v>9.41</v>
      </c>
      <c r="AL453" s="9"/>
      <c r="AM453" s="17"/>
    </row>
    <row r="454" spans="1:39" ht="13.5" customHeight="1" x14ac:dyDescent="0.15">
      <c r="A454" s="10">
        <v>460</v>
      </c>
      <c r="B454" s="7" t="s">
        <v>7357</v>
      </c>
      <c r="C454" s="79" t="s">
        <v>1266</v>
      </c>
      <c r="D454" s="40"/>
      <c r="E454" s="8"/>
      <c r="F454" s="40">
        <v>5.5</v>
      </c>
      <c r="G454" s="8">
        <f t="shared" si="101"/>
        <v>1.74</v>
      </c>
      <c r="H454" s="40">
        <v>30</v>
      </c>
      <c r="I454" s="9">
        <f t="shared" si="93"/>
        <v>9.5</v>
      </c>
      <c r="J454" s="40"/>
      <c r="K454" s="8"/>
      <c r="L454" s="40"/>
      <c r="M454" s="8"/>
      <c r="N454" s="157"/>
      <c r="O454" s="22"/>
      <c r="P454" s="157"/>
      <c r="Q454" s="22"/>
      <c r="R454" s="157"/>
      <c r="S454" s="22"/>
      <c r="T454" s="157"/>
      <c r="U454" s="22"/>
      <c r="V454" s="157"/>
      <c r="W454" s="22"/>
      <c r="X454" s="157"/>
      <c r="Y454" s="22"/>
      <c r="Z454" s="157"/>
      <c r="AA454" s="22"/>
      <c r="AB454" s="157">
        <v>3.5</v>
      </c>
      <c r="AC454" s="9">
        <f t="shared" si="97"/>
        <v>1.1100000000000001</v>
      </c>
      <c r="AD454" s="40"/>
      <c r="AE454" s="8"/>
      <c r="AF454" s="160">
        <v>3.5</v>
      </c>
      <c r="AG454" s="9">
        <f>ROUND(AF454*$AM$3/60,2)</f>
        <v>1.1100000000000001</v>
      </c>
      <c r="AH454" s="157">
        <v>3.5</v>
      </c>
      <c r="AI454" s="9">
        <f t="shared" si="95"/>
        <v>1.1100000000000001</v>
      </c>
      <c r="AJ454" s="157">
        <f t="shared" si="99"/>
        <v>46</v>
      </c>
      <c r="AK454" s="9">
        <f t="shared" si="100"/>
        <v>14.569999999999999</v>
      </c>
      <c r="AL454" s="22"/>
      <c r="AM454" s="16"/>
    </row>
    <row r="455" spans="1:39" ht="13.5" customHeight="1" x14ac:dyDescent="0.15">
      <c r="A455" s="10">
        <v>461</v>
      </c>
      <c r="B455" s="10" t="s">
        <v>7358</v>
      </c>
      <c r="C455" s="70" t="s">
        <v>5217</v>
      </c>
      <c r="D455" s="157"/>
      <c r="E455" s="9"/>
      <c r="F455" s="157">
        <v>2.2769999999999997</v>
      </c>
      <c r="G455" s="9">
        <f t="shared" si="101"/>
        <v>0.72</v>
      </c>
      <c r="H455" s="157"/>
      <c r="I455" s="9"/>
      <c r="J455" s="157"/>
      <c r="K455" s="9"/>
      <c r="L455" s="157"/>
      <c r="M455" s="9"/>
      <c r="N455" s="157"/>
      <c r="O455" s="9"/>
      <c r="P455" s="157">
        <v>6.5</v>
      </c>
      <c r="Q455" s="9">
        <f>ROUND(P455*$AM$3/60,2)</f>
        <v>2.06</v>
      </c>
      <c r="R455" s="157"/>
      <c r="S455" s="9"/>
      <c r="T455" s="157">
        <v>14.8</v>
      </c>
      <c r="U455" s="9">
        <f>ROUND(T455*$AM$3/60,2)</f>
        <v>4.6900000000000004</v>
      </c>
      <c r="V455" s="157"/>
      <c r="W455" s="9"/>
      <c r="X455" s="157"/>
      <c r="Y455" s="9"/>
      <c r="Z455" s="157"/>
      <c r="AA455" s="9"/>
      <c r="AB455" s="157"/>
      <c r="AC455" s="9"/>
      <c r="AD455" s="157"/>
      <c r="AE455" s="9"/>
      <c r="AF455" s="157"/>
      <c r="AG455" s="9"/>
      <c r="AH455" s="157">
        <v>3.15</v>
      </c>
      <c r="AI455" s="9">
        <f t="shared" si="95"/>
        <v>1</v>
      </c>
      <c r="AJ455" s="157">
        <f t="shared" si="99"/>
        <v>26.726999999999997</v>
      </c>
      <c r="AK455" s="9">
        <f t="shared" si="100"/>
        <v>8.4700000000000006</v>
      </c>
      <c r="AL455" s="9"/>
    </row>
    <row r="456" spans="1:39" ht="13.5" customHeight="1" x14ac:dyDescent="0.15">
      <c r="A456" s="10">
        <v>463</v>
      </c>
      <c r="B456" s="10" t="s">
        <v>7359</v>
      </c>
      <c r="C456" s="70" t="s">
        <v>5218</v>
      </c>
      <c r="D456" s="157"/>
      <c r="E456" s="9"/>
      <c r="F456" s="157">
        <v>2.6775000000000002</v>
      </c>
      <c r="G456" s="9">
        <f t="shared" si="101"/>
        <v>0.85</v>
      </c>
      <c r="H456" s="160"/>
      <c r="I456" s="9"/>
      <c r="J456" s="157"/>
      <c r="K456" s="9"/>
      <c r="L456" s="157"/>
      <c r="M456" s="9"/>
      <c r="N456" s="160"/>
      <c r="O456" s="9"/>
      <c r="P456" s="160"/>
      <c r="Q456" s="9"/>
      <c r="R456" s="160">
        <v>7.41</v>
      </c>
      <c r="S456" s="9">
        <f>ROUND(R456*$AM$3/60,2)</f>
        <v>2.35</v>
      </c>
      <c r="T456" s="160">
        <v>19.2</v>
      </c>
      <c r="U456" s="9">
        <f>ROUND(T456*$AM$3/60,2)</f>
        <v>6.08</v>
      </c>
      <c r="V456" s="160"/>
      <c r="W456" s="9"/>
      <c r="X456" s="160"/>
      <c r="Y456" s="9"/>
      <c r="Z456" s="157"/>
      <c r="AA456" s="9"/>
      <c r="AB456" s="160">
        <v>3.06</v>
      </c>
      <c r="AC456" s="9">
        <f>ROUND(AB456*$AM$3/60,2)</f>
        <v>0.97</v>
      </c>
      <c r="AD456" s="157"/>
      <c r="AE456" s="9"/>
      <c r="AF456" s="160">
        <v>3.06</v>
      </c>
      <c r="AG456" s="9">
        <f>ROUND(AF456*$AM$3/60,2)</f>
        <v>0.97</v>
      </c>
      <c r="AH456" s="160">
        <v>4.08</v>
      </c>
      <c r="AI456" s="9">
        <f t="shared" si="95"/>
        <v>1.29</v>
      </c>
      <c r="AJ456" s="157">
        <f t="shared" si="99"/>
        <v>39.487500000000004</v>
      </c>
      <c r="AK456" s="9">
        <f t="shared" si="100"/>
        <v>12.510000000000002</v>
      </c>
      <c r="AL456" s="9"/>
    </row>
    <row r="457" spans="1:39" ht="13.5" customHeight="1" x14ac:dyDescent="0.15">
      <c r="A457" s="10">
        <v>464</v>
      </c>
      <c r="B457" s="7" t="s">
        <v>1269</v>
      </c>
      <c r="C457" s="79" t="s">
        <v>1270</v>
      </c>
      <c r="D457" s="40"/>
      <c r="E457" s="8"/>
      <c r="F457" s="40">
        <v>4.5</v>
      </c>
      <c r="G457" s="8">
        <f t="shared" si="101"/>
        <v>1.43</v>
      </c>
      <c r="H457" s="40">
        <v>20</v>
      </c>
      <c r="I457" s="8">
        <f>ROUND(H457*$AM$3/60,2)</f>
        <v>6.33</v>
      </c>
      <c r="J457" s="40"/>
      <c r="K457" s="8"/>
      <c r="L457" s="40"/>
      <c r="M457" s="8"/>
      <c r="N457" s="157"/>
      <c r="O457" s="22"/>
      <c r="P457" s="157"/>
      <c r="Q457" s="22"/>
      <c r="R457" s="157"/>
      <c r="S457" s="22"/>
      <c r="T457" s="157"/>
      <c r="U457" s="22"/>
      <c r="V457" s="157"/>
      <c r="W457" s="22"/>
      <c r="X457" s="157"/>
      <c r="Y457" s="22"/>
      <c r="Z457" s="157"/>
      <c r="AA457" s="22"/>
      <c r="AB457" s="40">
        <v>3</v>
      </c>
      <c r="AC457" s="8">
        <f>ROUND(AB457*$AM$3/60,2)</f>
        <v>0.95</v>
      </c>
      <c r="AD457" s="40"/>
      <c r="AE457" s="8"/>
      <c r="AF457" s="40">
        <v>3</v>
      </c>
      <c r="AG457" s="8">
        <f>ROUND(AF457*$AM$3/60,2)</f>
        <v>0.95</v>
      </c>
      <c r="AH457" s="40">
        <v>3</v>
      </c>
      <c r="AI457" s="8">
        <f t="shared" si="95"/>
        <v>0.95</v>
      </c>
      <c r="AJ457" s="157">
        <f t="shared" si="99"/>
        <v>33.5</v>
      </c>
      <c r="AK457" s="9">
        <f t="shared" si="100"/>
        <v>10.609999999999998</v>
      </c>
      <c r="AL457" s="22"/>
      <c r="AM457" s="17"/>
    </row>
    <row r="458" spans="1:39" ht="13.5" customHeight="1" x14ac:dyDescent="0.15">
      <c r="A458" s="10">
        <v>465</v>
      </c>
      <c r="B458" s="10" t="s">
        <v>7360</v>
      </c>
      <c r="C458" s="70" t="s">
        <v>5219</v>
      </c>
      <c r="D458" s="157"/>
      <c r="E458" s="9"/>
      <c r="F458" s="157">
        <v>2.2769999999999997</v>
      </c>
      <c r="G458" s="9">
        <f t="shared" si="101"/>
        <v>0.72</v>
      </c>
      <c r="H458" s="157"/>
      <c r="I458" s="9"/>
      <c r="J458" s="157"/>
      <c r="K458" s="9"/>
      <c r="L458" s="157"/>
      <c r="M458" s="9"/>
      <c r="N458" s="157"/>
      <c r="O458" s="9"/>
      <c r="P458" s="157"/>
      <c r="Q458" s="9"/>
      <c r="R458" s="157">
        <v>6.5</v>
      </c>
      <c r="S458" s="9">
        <f>ROUND(R458*$AM$3/60,2)</f>
        <v>2.06</v>
      </c>
      <c r="T458" s="157">
        <v>14.8</v>
      </c>
      <c r="U458" s="9">
        <f>ROUND(T458*$AM$3/60,2)</f>
        <v>4.6900000000000004</v>
      </c>
      <c r="V458" s="157"/>
      <c r="W458" s="9"/>
      <c r="X458" s="157"/>
      <c r="Y458" s="9"/>
      <c r="Z458" s="157"/>
      <c r="AA458" s="9"/>
      <c r="AB458" s="157"/>
      <c r="AC458" s="9"/>
      <c r="AD458" s="157"/>
      <c r="AE458" s="9"/>
      <c r="AF458" s="157"/>
      <c r="AG458" s="9"/>
      <c r="AH458" s="157">
        <v>3.15</v>
      </c>
      <c r="AI458" s="9">
        <f t="shared" si="95"/>
        <v>1</v>
      </c>
      <c r="AJ458" s="157">
        <f t="shared" si="99"/>
        <v>26.726999999999997</v>
      </c>
      <c r="AK458" s="9">
        <f t="shared" si="100"/>
        <v>8.4700000000000006</v>
      </c>
      <c r="AL458" s="9"/>
    </row>
    <row r="459" spans="1:39" ht="13.5" customHeight="1" x14ac:dyDescent="0.15">
      <c r="A459" s="10">
        <v>467</v>
      </c>
      <c r="B459" s="10" t="s">
        <v>7361</v>
      </c>
      <c r="C459" s="70" t="s">
        <v>5220</v>
      </c>
      <c r="D459" s="157"/>
      <c r="E459" s="9"/>
      <c r="F459" s="157"/>
      <c r="G459" s="9"/>
      <c r="H459" s="157">
        <v>21.6</v>
      </c>
      <c r="I459" s="9">
        <f>ROUND(H459*$AM$3/60,2)</f>
        <v>6.84</v>
      </c>
      <c r="J459" s="157"/>
      <c r="K459" s="9"/>
      <c r="L459" s="157"/>
      <c r="M459" s="9"/>
      <c r="N459" s="157"/>
      <c r="O459" s="9"/>
      <c r="P459" s="157"/>
      <c r="Q459" s="9"/>
      <c r="R459" s="157"/>
      <c r="S459" s="9"/>
      <c r="T459" s="157"/>
      <c r="U459" s="9"/>
      <c r="V459" s="157"/>
      <c r="W459" s="9"/>
      <c r="X459" s="157"/>
      <c r="Y459" s="9"/>
      <c r="Z459" s="157"/>
      <c r="AA459" s="9"/>
      <c r="AB459" s="157">
        <v>3.6</v>
      </c>
      <c r="AC459" s="9">
        <f>ROUND(AB459*$AM$3/60,2)</f>
        <v>1.1399999999999999</v>
      </c>
      <c r="AD459" s="157"/>
      <c r="AE459" s="9"/>
      <c r="AF459" s="157"/>
      <c r="AG459" s="9"/>
      <c r="AH459" s="157">
        <v>5.4</v>
      </c>
      <c r="AI459" s="9">
        <f t="shared" si="95"/>
        <v>1.71</v>
      </c>
      <c r="AJ459" s="157">
        <f t="shared" si="99"/>
        <v>30.6</v>
      </c>
      <c r="AK459" s="9">
        <f t="shared" si="100"/>
        <v>9.69</v>
      </c>
      <c r="AL459" s="9"/>
    </row>
    <row r="460" spans="1:39" ht="13.5" customHeight="1" x14ac:dyDescent="0.15">
      <c r="A460" s="10">
        <v>468</v>
      </c>
      <c r="B460" s="7" t="s">
        <v>1273</v>
      </c>
      <c r="C460" s="79" t="s">
        <v>1274</v>
      </c>
      <c r="D460" s="40"/>
      <c r="E460" s="8"/>
      <c r="F460" s="40">
        <v>5.6</v>
      </c>
      <c r="G460" s="8">
        <f>ROUND(F460*$AM$3/60,2)</f>
        <v>1.77</v>
      </c>
      <c r="H460" s="40">
        <v>58.122240000000005</v>
      </c>
      <c r="I460" s="8">
        <f>ROUND(H460*$AM$3/60,2)</f>
        <v>18.41</v>
      </c>
      <c r="J460" s="40"/>
      <c r="K460" s="8"/>
      <c r="L460" s="40"/>
      <c r="M460" s="8"/>
      <c r="N460" s="157"/>
      <c r="O460" s="22"/>
      <c r="P460" s="157"/>
      <c r="Q460" s="22"/>
      <c r="R460" s="157"/>
      <c r="S460" s="22"/>
      <c r="T460" s="157"/>
      <c r="U460" s="22"/>
      <c r="V460" s="157"/>
      <c r="W460" s="22"/>
      <c r="X460" s="157"/>
      <c r="Y460" s="22"/>
      <c r="Z460" s="157"/>
      <c r="AA460" s="22"/>
      <c r="AB460" s="40">
        <v>3</v>
      </c>
      <c r="AC460" s="8">
        <f>ROUND(AB460*$AM$3/60,2)</f>
        <v>0.95</v>
      </c>
      <c r="AD460" s="40"/>
      <c r="AE460" s="8"/>
      <c r="AF460" s="157"/>
      <c r="AG460" s="22"/>
      <c r="AH460" s="40">
        <v>8.3125</v>
      </c>
      <c r="AI460" s="8">
        <f t="shared" si="95"/>
        <v>2.63</v>
      </c>
      <c r="AJ460" s="157">
        <f t="shared" si="99"/>
        <v>75.034739999999999</v>
      </c>
      <c r="AK460" s="9">
        <f t="shared" si="100"/>
        <v>23.759999999999998</v>
      </c>
      <c r="AL460" s="22"/>
    </row>
    <row r="461" spans="1:39" ht="13.5" customHeight="1" x14ac:dyDescent="0.15">
      <c r="A461" s="10">
        <v>469</v>
      </c>
      <c r="B461" s="10" t="s">
        <v>7362</v>
      </c>
      <c r="C461" s="70" t="s">
        <v>5221</v>
      </c>
      <c r="D461" s="157"/>
      <c r="E461" s="9"/>
      <c r="F461" s="157">
        <v>2.2769999999999997</v>
      </c>
      <c r="G461" s="9">
        <f>ROUND(F461*$AM$3/60,2)</f>
        <v>0.72</v>
      </c>
      <c r="H461" s="157"/>
      <c r="I461" s="9"/>
      <c r="J461" s="157"/>
      <c r="K461" s="9"/>
      <c r="L461" s="157"/>
      <c r="M461" s="9"/>
      <c r="N461" s="157"/>
      <c r="O461" s="9"/>
      <c r="P461" s="157"/>
      <c r="Q461" s="9"/>
      <c r="R461" s="157">
        <v>6.5</v>
      </c>
      <c r="S461" s="9">
        <f>ROUND(R461*$AM$3/60,2)</f>
        <v>2.06</v>
      </c>
      <c r="T461" s="157">
        <v>14.8</v>
      </c>
      <c r="U461" s="9">
        <f>ROUND(T461*$AM$3/60,2)</f>
        <v>4.6900000000000004</v>
      </c>
      <c r="V461" s="157"/>
      <c r="W461" s="9"/>
      <c r="X461" s="157"/>
      <c r="Y461" s="9"/>
      <c r="Z461" s="157"/>
      <c r="AA461" s="9"/>
      <c r="AB461" s="157"/>
      <c r="AC461" s="9"/>
      <c r="AD461" s="157"/>
      <c r="AE461" s="9"/>
      <c r="AF461" s="157"/>
      <c r="AG461" s="9"/>
      <c r="AH461" s="157">
        <v>3.15</v>
      </c>
      <c r="AI461" s="9">
        <f t="shared" si="95"/>
        <v>1</v>
      </c>
      <c r="AJ461" s="157">
        <f t="shared" si="99"/>
        <v>26.726999999999997</v>
      </c>
      <c r="AK461" s="9">
        <f t="shared" si="100"/>
        <v>8.4700000000000006</v>
      </c>
      <c r="AL461" s="9"/>
    </row>
    <row r="462" spans="1:39" ht="13.5" customHeight="1" x14ac:dyDescent="0.15">
      <c r="A462" s="10">
        <v>470</v>
      </c>
      <c r="B462" s="7" t="s">
        <v>1277</v>
      </c>
      <c r="C462" s="79" t="s">
        <v>1278</v>
      </c>
      <c r="D462" s="40"/>
      <c r="E462" s="8"/>
      <c r="F462" s="40">
        <v>4.5</v>
      </c>
      <c r="G462" s="8">
        <f>ROUND(F462*$AM$3/60,2)</f>
        <v>1.43</v>
      </c>
      <c r="H462" s="40">
        <v>38</v>
      </c>
      <c r="I462" s="8">
        <f>ROUND(H462*$AM$3/60,2)</f>
        <v>12.03</v>
      </c>
      <c r="J462" s="40"/>
      <c r="K462" s="8"/>
      <c r="L462" s="40"/>
      <c r="M462" s="8"/>
      <c r="N462" s="157"/>
      <c r="O462" s="22"/>
      <c r="P462" s="157"/>
      <c r="Q462" s="22"/>
      <c r="R462" s="157"/>
      <c r="S462" s="22"/>
      <c r="T462" s="157"/>
      <c r="U462" s="22"/>
      <c r="V462" s="157"/>
      <c r="W462" s="22"/>
      <c r="X462" s="157"/>
      <c r="Y462" s="22"/>
      <c r="Z462" s="157"/>
      <c r="AA462" s="22"/>
      <c r="AB462" s="40">
        <v>3.5</v>
      </c>
      <c r="AC462" s="8">
        <f>ROUND(AB462*$AM$3/60,2)</f>
        <v>1.1100000000000001</v>
      </c>
      <c r="AD462" s="40"/>
      <c r="AE462" s="8"/>
      <c r="AF462" s="40">
        <v>3.5</v>
      </c>
      <c r="AG462" s="8">
        <f>ROUND(AF462*$AM$3/60,2)</f>
        <v>1.1100000000000001</v>
      </c>
      <c r="AH462" s="40">
        <v>4.5</v>
      </c>
      <c r="AI462" s="8">
        <f t="shared" si="95"/>
        <v>1.43</v>
      </c>
      <c r="AJ462" s="157">
        <f t="shared" si="99"/>
        <v>54</v>
      </c>
      <c r="AK462" s="9">
        <f t="shared" si="100"/>
        <v>17.11</v>
      </c>
      <c r="AL462" s="22"/>
      <c r="AM462" s="17"/>
    </row>
    <row r="463" spans="1:39" ht="13.5" customHeight="1" x14ac:dyDescent="0.15">
      <c r="A463" s="10">
        <v>471</v>
      </c>
      <c r="B463" s="10" t="s">
        <v>7363</v>
      </c>
      <c r="C463" s="70" t="s">
        <v>1399</v>
      </c>
      <c r="D463" s="157"/>
      <c r="E463" s="9"/>
      <c r="F463" s="157"/>
      <c r="G463" s="9"/>
      <c r="H463" s="157">
        <v>16.274000000000001</v>
      </c>
      <c r="I463" s="9">
        <f>ROUND(H463*$AM$3/60,2)</f>
        <v>5.15</v>
      </c>
      <c r="J463" s="157"/>
      <c r="K463" s="9"/>
      <c r="L463" s="157"/>
      <c r="M463" s="9"/>
      <c r="N463" s="157"/>
      <c r="O463" s="9"/>
      <c r="P463" s="157"/>
      <c r="Q463" s="9"/>
      <c r="R463" s="157"/>
      <c r="S463" s="9"/>
      <c r="T463" s="157"/>
      <c r="U463" s="9"/>
      <c r="V463" s="157"/>
      <c r="W463" s="9"/>
      <c r="X463" s="157"/>
      <c r="Y463" s="9"/>
      <c r="Z463" s="157"/>
      <c r="AA463" s="9"/>
      <c r="AB463" s="157">
        <v>3.17</v>
      </c>
      <c r="AC463" s="9">
        <f>ROUND(AB463*$AM$3/60,2)</f>
        <v>1</v>
      </c>
      <c r="AD463" s="157"/>
      <c r="AE463" s="9"/>
      <c r="AF463" s="157"/>
      <c r="AG463" s="9"/>
      <c r="AH463" s="157">
        <v>4.7300000000000004</v>
      </c>
      <c r="AI463" s="9">
        <f t="shared" si="95"/>
        <v>1.5</v>
      </c>
      <c r="AJ463" s="157">
        <f t="shared" si="99"/>
        <v>24.174000000000003</v>
      </c>
      <c r="AK463" s="9">
        <f t="shared" si="100"/>
        <v>7.65</v>
      </c>
      <c r="AL463" s="9"/>
    </row>
    <row r="464" spans="1:39" ht="13.5" customHeight="1" x14ac:dyDescent="0.15">
      <c r="A464" s="10">
        <v>472</v>
      </c>
      <c r="B464" s="7" t="s">
        <v>1280</v>
      </c>
      <c r="C464" s="79" t="s">
        <v>1281</v>
      </c>
      <c r="D464" s="40"/>
      <c r="E464" s="8"/>
      <c r="F464" s="40">
        <v>4.5</v>
      </c>
      <c r="G464" s="8">
        <f t="shared" ref="G464:G478" si="102">ROUND(F464*$AM$3/60,2)</f>
        <v>1.43</v>
      </c>
      <c r="H464" s="40">
        <v>38</v>
      </c>
      <c r="I464" s="8">
        <f>ROUND(H464*$AM$3/60,2)</f>
        <v>12.03</v>
      </c>
      <c r="J464" s="40"/>
      <c r="K464" s="8"/>
      <c r="L464" s="40"/>
      <c r="M464" s="8"/>
      <c r="N464" s="157"/>
      <c r="O464" s="22"/>
      <c r="P464" s="157"/>
      <c r="Q464" s="22"/>
      <c r="R464" s="157"/>
      <c r="S464" s="22"/>
      <c r="T464" s="157"/>
      <c r="U464" s="22"/>
      <c r="V464" s="157"/>
      <c r="W464" s="22"/>
      <c r="X464" s="157"/>
      <c r="Y464" s="22"/>
      <c r="Z464" s="157"/>
      <c r="AA464" s="22"/>
      <c r="AB464" s="157">
        <v>3.5</v>
      </c>
      <c r="AC464" s="9">
        <f>ROUND(AB464*$AM$3/60,2)</f>
        <v>1.1100000000000001</v>
      </c>
      <c r="AD464" s="40"/>
      <c r="AE464" s="8"/>
      <c r="AF464" s="157">
        <v>3.5</v>
      </c>
      <c r="AG464" s="9">
        <f>ROUND(AF464*$AM$3/60,2)</f>
        <v>1.1100000000000001</v>
      </c>
      <c r="AH464" s="157">
        <v>4.5</v>
      </c>
      <c r="AI464" s="9">
        <f t="shared" si="95"/>
        <v>1.43</v>
      </c>
      <c r="AJ464" s="157">
        <f t="shared" si="99"/>
        <v>54</v>
      </c>
      <c r="AK464" s="9">
        <f t="shared" si="100"/>
        <v>17.11</v>
      </c>
      <c r="AL464" s="22"/>
      <c r="AM464" s="17"/>
    </row>
    <row r="465" spans="1:39" ht="13.5" customHeight="1" x14ac:dyDescent="0.15">
      <c r="A465" s="10">
        <v>473</v>
      </c>
      <c r="B465" s="10" t="s">
        <v>7364</v>
      </c>
      <c r="C465" s="70" t="s">
        <v>4351</v>
      </c>
      <c r="D465" s="157"/>
      <c r="E465" s="9"/>
      <c r="F465" s="157">
        <v>2.5649999999999999</v>
      </c>
      <c r="G465" s="9">
        <f t="shared" si="102"/>
        <v>0.81</v>
      </c>
      <c r="H465" s="157"/>
      <c r="I465" s="9"/>
      <c r="J465" s="157"/>
      <c r="K465" s="9"/>
      <c r="L465" s="157"/>
      <c r="M465" s="9"/>
      <c r="N465" s="157"/>
      <c r="O465" s="9"/>
      <c r="P465" s="157"/>
      <c r="Q465" s="9"/>
      <c r="R465" s="157">
        <v>7</v>
      </c>
      <c r="S465" s="9">
        <f>ROUND(R465*$AM$3/60,2)</f>
        <v>2.2200000000000002</v>
      </c>
      <c r="T465" s="157">
        <v>14.54</v>
      </c>
      <c r="U465" s="9">
        <f>ROUND(T465*$AM$3/60,2)</f>
        <v>4.5999999999999996</v>
      </c>
      <c r="V465" s="157"/>
      <c r="W465" s="9"/>
      <c r="X465" s="157"/>
      <c r="Y465" s="9"/>
      <c r="Z465" s="157"/>
      <c r="AA465" s="9"/>
      <c r="AB465" s="157"/>
      <c r="AC465" s="9"/>
      <c r="AD465" s="157"/>
      <c r="AE465" s="9"/>
      <c r="AF465" s="157"/>
      <c r="AG465" s="9"/>
      <c r="AH465" s="157">
        <v>3.46</v>
      </c>
      <c r="AI465" s="9">
        <f t="shared" si="95"/>
        <v>1.1000000000000001</v>
      </c>
      <c r="AJ465" s="157">
        <f t="shared" si="99"/>
        <v>27.564999999999998</v>
      </c>
      <c r="AK465" s="9">
        <f t="shared" si="100"/>
        <v>8.73</v>
      </c>
      <c r="AL465" s="9"/>
    </row>
    <row r="466" spans="1:39" ht="13.5" customHeight="1" x14ac:dyDescent="0.15">
      <c r="A466" s="10">
        <v>474</v>
      </c>
      <c r="B466" s="7" t="s">
        <v>1282</v>
      </c>
      <c r="C466" s="79" t="s">
        <v>1283</v>
      </c>
      <c r="D466" s="40"/>
      <c r="E466" s="8"/>
      <c r="F466" s="40">
        <v>4.5</v>
      </c>
      <c r="G466" s="8">
        <f t="shared" si="102"/>
        <v>1.43</v>
      </c>
      <c r="H466" s="40">
        <v>38</v>
      </c>
      <c r="I466" s="8">
        <f>ROUND(H466*$AM$3/60,2)</f>
        <v>12.03</v>
      </c>
      <c r="J466" s="40"/>
      <c r="K466" s="8"/>
      <c r="L466" s="40"/>
      <c r="M466" s="8"/>
      <c r="N466" s="157"/>
      <c r="O466" s="22"/>
      <c r="P466" s="157"/>
      <c r="Q466" s="22"/>
      <c r="R466" s="157"/>
      <c r="S466" s="22"/>
      <c r="T466" s="157"/>
      <c r="U466" s="22"/>
      <c r="V466" s="157"/>
      <c r="W466" s="22"/>
      <c r="X466" s="157"/>
      <c r="Y466" s="22"/>
      <c r="Z466" s="157"/>
      <c r="AA466" s="22"/>
      <c r="AB466" s="157">
        <v>3.5</v>
      </c>
      <c r="AC466" s="9">
        <f>ROUND(AB466*$AM$3/60,2)</f>
        <v>1.1100000000000001</v>
      </c>
      <c r="AD466" s="40"/>
      <c r="AE466" s="8"/>
      <c r="AF466" s="157">
        <v>3.5</v>
      </c>
      <c r="AG466" s="9">
        <f>ROUND(AF466*$AM$3/60,2)</f>
        <v>1.1100000000000001</v>
      </c>
      <c r="AH466" s="157">
        <v>4.5</v>
      </c>
      <c r="AI466" s="9">
        <f t="shared" si="95"/>
        <v>1.43</v>
      </c>
      <c r="AJ466" s="157">
        <f t="shared" si="99"/>
        <v>54</v>
      </c>
      <c r="AK466" s="9">
        <f t="shared" si="100"/>
        <v>17.11</v>
      </c>
      <c r="AL466" s="22"/>
      <c r="AM466" s="17"/>
    </row>
    <row r="467" spans="1:39" ht="13.5" customHeight="1" x14ac:dyDescent="0.15">
      <c r="A467" s="10">
        <v>475</v>
      </c>
      <c r="B467" s="10" t="s">
        <v>7365</v>
      </c>
      <c r="C467" s="70" t="s">
        <v>5222</v>
      </c>
      <c r="D467" s="157"/>
      <c r="E467" s="9"/>
      <c r="F467" s="157">
        <v>3.15</v>
      </c>
      <c r="G467" s="9">
        <f t="shared" si="102"/>
        <v>1</v>
      </c>
      <c r="H467" s="157"/>
      <c r="I467" s="9"/>
      <c r="J467" s="157"/>
      <c r="K467" s="9"/>
      <c r="L467" s="157"/>
      <c r="M467" s="9"/>
      <c r="N467" s="157"/>
      <c r="O467" s="9"/>
      <c r="P467" s="157">
        <v>8.3000000000000007</v>
      </c>
      <c r="Q467" s="9">
        <f>ROUND(P467*$AM$3/60,2)</f>
        <v>2.63</v>
      </c>
      <c r="R467" s="157"/>
      <c r="S467" s="9"/>
      <c r="T467" s="157">
        <v>23</v>
      </c>
      <c r="U467" s="9">
        <f>ROUND(T467*$AM$3/60,2)</f>
        <v>7.28</v>
      </c>
      <c r="V467" s="157"/>
      <c r="W467" s="9"/>
      <c r="X467" s="157"/>
      <c r="Y467" s="9"/>
      <c r="Z467" s="157"/>
      <c r="AA467" s="9"/>
      <c r="AB467" s="157">
        <v>3.6</v>
      </c>
      <c r="AC467" s="9">
        <f>ROUND(AB467*$AM$3/60,2)</f>
        <v>1.1399999999999999</v>
      </c>
      <c r="AD467" s="157"/>
      <c r="AE467" s="9"/>
      <c r="AF467" s="157">
        <v>3.6</v>
      </c>
      <c r="AG467" s="9">
        <f>ROUND(AF467*$AM$3/60,2)</f>
        <v>1.1399999999999999</v>
      </c>
      <c r="AH467" s="157">
        <v>4.8</v>
      </c>
      <c r="AI467" s="9">
        <f t="shared" si="95"/>
        <v>1.52</v>
      </c>
      <c r="AJ467" s="157">
        <f t="shared" si="99"/>
        <v>46.45</v>
      </c>
      <c r="AK467" s="9">
        <f t="shared" si="100"/>
        <v>14.71</v>
      </c>
      <c r="AL467" s="9"/>
    </row>
    <row r="468" spans="1:39" ht="13.5" customHeight="1" x14ac:dyDescent="0.15">
      <c r="A468" s="10">
        <v>476</v>
      </c>
      <c r="B468" s="7" t="s">
        <v>1285</v>
      </c>
      <c r="C468" s="79" t="s">
        <v>1286</v>
      </c>
      <c r="D468" s="40"/>
      <c r="E468" s="8"/>
      <c r="F468" s="40">
        <v>1.58</v>
      </c>
      <c r="G468" s="8">
        <f t="shared" si="102"/>
        <v>0.5</v>
      </c>
      <c r="H468" s="40">
        <v>56.33</v>
      </c>
      <c r="I468" s="8">
        <f>ROUND(H468*$AM$3/60,2)</f>
        <v>17.84</v>
      </c>
      <c r="J468" s="40"/>
      <c r="K468" s="8"/>
      <c r="L468" s="40"/>
      <c r="M468" s="8"/>
      <c r="N468" s="157"/>
      <c r="O468" s="22"/>
      <c r="P468" s="157"/>
      <c r="Q468" s="22"/>
      <c r="R468" s="157"/>
      <c r="S468" s="22"/>
      <c r="T468" s="157"/>
      <c r="U468" s="22"/>
      <c r="V468" s="157"/>
      <c r="W468" s="22"/>
      <c r="X468" s="157"/>
      <c r="Y468" s="22"/>
      <c r="Z468" s="157"/>
      <c r="AA468" s="22"/>
      <c r="AB468" s="40">
        <v>3</v>
      </c>
      <c r="AC468" s="8">
        <f>ROUND(AB468*$AM$3/60,2)</f>
        <v>0.95</v>
      </c>
      <c r="AD468" s="40"/>
      <c r="AE468" s="8"/>
      <c r="AF468" s="157"/>
      <c r="AG468" s="22"/>
      <c r="AH468" s="40">
        <v>2.7549999999999999</v>
      </c>
      <c r="AI468" s="8">
        <f t="shared" si="95"/>
        <v>0.87</v>
      </c>
      <c r="AJ468" s="157">
        <f t="shared" si="99"/>
        <v>63.664999999999999</v>
      </c>
      <c r="AK468" s="9">
        <f t="shared" si="100"/>
        <v>20.16</v>
      </c>
      <c r="AL468" s="22"/>
      <c r="AM468" s="17"/>
    </row>
    <row r="469" spans="1:39" ht="13.5" customHeight="1" x14ac:dyDescent="0.15">
      <c r="A469" s="10">
        <v>477</v>
      </c>
      <c r="B469" s="10" t="s">
        <v>7366</v>
      </c>
      <c r="C469" s="70" t="s">
        <v>2842</v>
      </c>
      <c r="D469" s="157"/>
      <c r="E469" s="9"/>
      <c r="F469" s="157">
        <v>2.5649999999999999</v>
      </c>
      <c r="G469" s="9">
        <f t="shared" si="102"/>
        <v>0.81</v>
      </c>
      <c r="H469" s="160"/>
      <c r="I469" s="9"/>
      <c r="J469" s="157"/>
      <c r="K469" s="9"/>
      <c r="L469" s="157"/>
      <c r="M469" s="9"/>
      <c r="N469" s="160"/>
      <c r="O469" s="9"/>
      <c r="P469" s="160"/>
      <c r="Q469" s="9"/>
      <c r="R469" s="160"/>
      <c r="S469" s="9"/>
      <c r="T469" s="160">
        <v>20.5</v>
      </c>
      <c r="U469" s="9">
        <f>ROUND(T469*$AM$3/60,2)</f>
        <v>6.49</v>
      </c>
      <c r="V469" s="160">
        <v>6.82</v>
      </c>
      <c r="W469" s="9">
        <f>ROUND(V469*$AM$3/60,2)</f>
        <v>2.16</v>
      </c>
      <c r="X469" s="160"/>
      <c r="Y469" s="9"/>
      <c r="Z469" s="157"/>
      <c r="AA469" s="9"/>
      <c r="AB469" s="160">
        <v>2.52</v>
      </c>
      <c r="AC469" s="9">
        <f>ROUND(AB469*$AM$3/60,2)</f>
        <v>0.8</v>
      </c>
      <c r="AD469" s="157"/>
      <c r="AE469" s="9"/>
      <c r="AF469" s="160">
        <v>2.52</v>
      </c>
      <c r="AG469" s="9">
        <f>ROUND(AF469*$AM$3/60,2)</f>
        <v>0.8</v>
      </c>
      <c r="AH469" s="160">
        <v>3.17</v>
      </c>
      <c r="AI469" s="9">
        <f t="shared" si="95"/>
        <v>1</v>
      </c>
      <c r="AJ469" s="157">
        <f t="shared" si="99"/>
        <v>38.095000000000006</v>
      </c>
      <c r="AK469" s="9">
        <f t="shared" si="100"/>
        <v>12.060000000000002</v>
      </c>
      <c r="AL469" s="9"/>
    </row>
    <row r="470" spans="1:39" ht="13.5" customHeight="1" x14ac:dyDescent="0.15">
      <c r="A470" s="10">
        <v>478</v>
      </c>
      <c r="B470" s="7" t="s">
        <v>1287</v>
      </c>
      <c r="C470" s="79" t="s">
        <v>1288</v>
      </c>
      <c r="D470" s="40"/>
      <c r="E470" s="8"/>
      <c r="F470" s="40">
        <v>5.6</v>
      </c>
      <c r="G470" s="8">
        <f t="shared" si="102"/>
        <v>1.77</v>
      </c>
      <c r="H470" s="40">
        <v>58.122240000000005</v>
      </c>
      <c r="I470" s="8">
        <f>ROUND(H470*$AM$3/60,2)</f>
        <v>18.41</v>
      </c>
      <c r="J470" s="40"/>
      <c r="K470" s="8"/>
      <c r="L470" s="40"/>
      <c r="M470" s="8"/>
      <c r="N470" s="157"/>
      <c r="O470" s="22"/>
      <c r="P470" s="157"/>
      <c r="Q470" s="22"/>
      <c r="R470" s="157"/>
      <c r="S470" s="22"/>
      <c r="T470" s="157"/>
      <c r="U470" s="22"/>
      <c r="V470" s="157"/>
      <c r="W470" s="22"/>
      <c r="X470" s="157"/>
      <c r="Y470" s="22"/>
      <c r="Z470" s="157"/>
      <c r="AA470" s="22"/>
      <c r="AB470" s="40">
        <v>3</v>
      </c>
      <c r="AC470" s="8">
        <f>ROUND(AB470*$AM$3/60,2)</f>
        <v>0.95</v>
      </c>
      <c r="AD470" s="40"/>
      <c r="AE470" s="8"/>
      <c r="AF470" s="157"/>
      <c r="AG470" s="22"/>
      <c r="AH470" s="40">
        <v>8.3125</v>
      </c>
      <c r="AI470" s="8">
        <f t="shared" si="95"/>
        <v>2.63</v>
      </c>
      <c r="AJ470" s="157">
        <f t="shared" si="99"/>
        <v>75.034739999999999</v>
      </c>
      <c r="AK470" s="9">
        <f t="shared" si="100"/>
        <v>23.759999999999998</v>
      </c>
      <c r="AL470" s="22"/>
    </row>
    <row r="471" spans="1:39" ht="13.5" customHeight="1" x14ac:dyDescent="0.15">
      <c r="A471" s="10">
        <v>479</v>
      </c>
      <c r="B471" s="10" t="s">
        <v>7367</v>
      </c>
      <c r="C471" s="70" t="s">
        <v>5223</v>
      </c>
      <c r="D471" s="157"/>
      <c r="E471" s="9"/>
      <c r="F471" s="157">
        <v>2.5649999999999999</v>
      </c>
      <c r="G471" s="9">
        <f t="shared" si="102"/>
        <v>0.81</v>
      </c>
      <c r="H471" s="157"/>
      <c r="I471" s="9"/>
      <c r="J471" s="157"/>
      <c r="K471" s="9"/>
      <c r="L471" s="157"/>
      <c r="M471" s="9"/>
      <c r="N471" s="157"/>
      <c r="O471" s="9"/>
      <c r="P471" s="157">
        <v>9.1884970157352299</v>
      </c>
      <c r="Q471" s="9">
        <f>ROUND(P471*$AM$3/60,2)</f>
        <v>2.91</v>
      </c>
      <c r="R471" s="157"/>
      <c r="S471" s="9"/>
      <c r="T471" s="157">
        <v>16.079869777536633</v>
      </c>
      <c r="U471" s="9">
        <f>ROUND(T471*$AM$3/60,2)</f>
        <v>5.09</v>
      </c>
      <c r="V471" s="157"/>
      <c r="W471" s="9"/>
      <c r="X471" s="157"/>
      <c r="Y471" s="9"/>
      <c r="Z471" s="157"/>
      <c r="AA471" s="9"/>
      <c r="AB471" s="157"/>
      <c r="AC471" s="9"/>
      <c r="AD471" s="157"/>
      <c r="AE471" s="9"/>
      <c r="AF471" s="157"/>
      <c r="AG471" s="9"/>
      <c r="AH471" s="157">
        <v>3.1175257731958799</v>
      </c>
      <c r="AI471" s="9">
        <f t="shared" si="95"/>
        <v>0.99</v>
      </c>
      <c r="AJ471" s="157">
        <f t="shared" si="99"/>
        <v>30.950892566467743</v>
      </c>
      <c r="AK471" s="9">
        <f t="shared" si="100"/>
        <v>9.8000000000000007</v>
      </c>
      <c r="AL471" s="9"/>
    </row>
    <row r="472" spans="1:39" ht="13.5" customHeight="1" x14ac:dyDescent="0.15">
      <c r="A472" s="10">
        <v>480</v>
      </c>
      <c r="B472" s="7" t="s">
        <v>1289</v>
      </c>
      <c r="C472" s="79" t="s">
        <v>3071</v>
      </c>
      <c r="D472" s="40"/>
      <c r="E472" s="8"/>
      <c r="F472" s="40">
        <v>1.58</v>
      </c>
      <c r="G472" s="8">
        <f t="shared" si="102"/>
        <v>0.5</v>
      </c>
      <c r="H472" s="40">
        <v>30.831</v>
      </c>
      <c r="I472" s="8">
        <f>ROUND(H472*$AM$3/60,2)</f>
        <v>9.76</v>
      </c>
      <c r="J472" s="40"/>
      <c r="K472" s="8"/>
      <c r="L472" s="40"/>
      <c r="M472" s="8"/>
      <c r="N472" s="157"/>
      <c r="O472" s="22"/>
      <c r="P472" s="157"/>
      <c r="Q472" s="22"/>
      <c r="R472" s="157"/>
      <c r="S472" s="22"/>
      <c r="T472" s="157"/>
      <c r="U472" s="22"/>
      <c r="V472" s="157"/>
      <c r="W472" s="22"/>
      <c r="X472" s="157"/>
      <c r="Y472" s="22"/>
      <c r="Z472" s="157"/>
      <c r="AA472" s="22"/>
      <c r="AB472" s="40">
        <v>3</v>
      </c>
      <c r="AC472" s="8">
        <f>ROUND(AB472*$AM$3/60,2)</f>
        <v>0.95</v>
      </c>
      <c r="AD472" s="40"/>
      <c r="AE472" s="8"/>
      <c r="AF472" s="157"/>
      <c r="AG472" s="22"/>
      <c r="AH472" s="40">
        <v>2.7549999999999999</v>
      </c>
      <c r="AI472" s="8">
        <f t="shared" si="95"/>
        <v>0.87</v>
      </c>
      <c r="AJ472" s="157">
        <f t="shared" si="99"/>
        <v>38.166000000000004</v>
      </c>
      <c r="AK472" s="9">
        <f t="shared" si="100"/>
        <v>12.079999999999998</v>
      </c>
      <c r="AL472" s="22"/>
    </row>
    <row r="473" spans="1:39" ht="13.5" customHeight="1" x14ac:dyDescent="0.15">
      <c r="A473" s="10">
        <v>481</v>
      </c>
      <c r="B473" s="10" t="s">
        <v>7368</v>
      </c>
      <c r="C473" s="70" t="s">
        <v>5224</v>
      </c>
      <c r="D473" s="157"/>
      <c r="E473" s="9"/>
      <c r="F473" s="157">
        <v>2.5649999999999999</v>
      </c>
      <c r="G473" s="9">
        <f t="shared" si="102"/>
        <v>0.81</v>
      </c>
      <c r="H473" s="157"/>
      <c r="I473" s="9"/>
      <c r="J473" s="157"/>
      <c r="K473" s="9"/>
      <c r="L473" s="157"/>
      <c r="M473" s="9"/>
      <c r="N473" s="157"/>
      <c r="O473" s="9"/>
      <c r="P473" s="157"/>
      <c r="Q473" s="9"/>
      <c r="R473" s="157">
        <v>7</v>
      </c>
      <c r="S473" s="9">
        <f>ROUND(R473*$AM$3/60,2)</f>
        <v>2.2200000000000002</v>
      </c>
      <c r="T473" s="157">
        <v>14.54</v>
      </c>
      <c r="U473" s="9">
        <f>ROUND(T473*$AM$3/60,2)</f>
        <v>4.5999999999999996</v>
      </c>
      <c r="V473" s="157"/>
      <c r="W473" s="9"/>
      <c r="X473" s="157"/>
      <c r="Y473" s="9"/>
      <c r="Z473" s="157"/>
      <c r="AA473" s="9"/>
      <c r="AB473" s="157"/>
      <c r="AC473" s="9"/>
      <c r="AD473" s="157"/>
      <c r="AE473" s="9"/>
      <c r="AF473" s="157"/>
      <c r="AG473" s="9"/>
      <c r="AH473" s="157">
        <v>3.46</v>
      </c>
      <c r="AI473" s="9">
        <f t="shared" si="95"/>
        <v>1.1000000000000001</v>
      </c>
      <c r="AJ473" s="157">
        <f t="shared" si="99"/>
        <v>27.564999999999998</v>
      </c>
      <c r="AK473" s="9">
        <f t="shared" si="100"/>
        <v>8.73</v>
      </c>
      <c r="AL473" s="9"/>
    </row>
    <row r="474" spans="1:39" ht="13.5" customHeight="1" x14ac:dyDescent="0.15">
      <c r="A474" s="10">
        <v>482</v>
      </c>
      <c r="B474" s="7" t="s">
        <v>1290</v>
      </c>
      <c r="C474" s="79" t="s">
        <v>4891</v>
      </c>
      <c r="D474" s="40"/>
      <c r="E474" s="8"/>
      <c r="F474" s="40">
        <v>5.6</v>
      </c>
      <c r="G474" s="8">
        <f t="shared" si="102"/>
        <v>1.77</v>
      </c>
      <c r="H474" s="40">
        <v>26.473400857336962</v>
      </c>
      <c r="I474" s="8">
        <f>ROUND(H474*$AM$3/60,2)</f>
        <v>8.3800000000000008</v>
      </c>
      <c r="J474" s="40"/>
      <c r="K474" s="8"/>
      <c r="L474" s="40"/>
      <c r="M474" s="8"/>
      <c r="N474" s="157"/>
      <c r="O474" s="22"/>
      <c r="P474" s="157"/>
      <c r="Q474" s="22"/>
      <c r="R474" s="157"/>
      <c r="S474" s="22"/>
      <c r="T474" s="157"/>
      <c r="U474" s="22"/>
      <c r="V474" s="157"/>
      <c r="W474" s="22"/>
      <c r="X474" s="157"/>
      <c r="Y474" s="22"/>
      <c r="Z474" s="157"/>
      <c r="AA474" s="22"/>
      <c r="AB474" s="40">
        <v>3</v>
      </c>
      <c r="AC474" s="8">
        <f>ROUND(AB474*$AM$3/60,2)</f>
        <v>0.95</v>
      </c>
      <c r="AD474" s="40"/>
      <c r="AE474" s="8"/>
      <c r="AF474" s="157"/>
      <c r="AG474" s="22"/>
      <c r="AH474" s="40">
        <v>8.3125</v>
      </c>
      <c r="AI474" s="8">
        <f t="shared" si="95"/>
        <v>2.63</v>
      </c>
      <c r="AJ474" s="157">
        <f t="shared" si="99"/>
        <v>43.385900857336964</v>
      </c>
      <c r="AK474" s="9">
        <f t="shared" si="100"/>
        <v>13.73</v>
      </c>
      <c r="AL474" s="22"/>
      <c r="AM474" s="17"/>
    </row>
    <row r="475" spans="1:39" ht="13.5" customHeight="1" x14ac:dyDescent="0.15">
      <c r="A475" s="10">
        <v>483</v>
      </c>
      <c r="B475" s="10" t="s">
        <v>7369</v>
      </c>
      <c r="C475" s="70" t="s">
        <v>4922</v>
      </c>
      <c r="D475" s="157"/>
      <c r="E475" s="9"/>
      <c r="F475" s="157">
        <v>2.4120000000000004</v>
      </c>
      <c r="G475" s="9">
        <f t="shared" si="102"/>
        <v>0.76</v>
      </c>
      <c r="H475" s="160"/>
      <c r="I475" s="9"/>
      <c r="J475" s="157"/>
      <c r="K475" s="9"/>
      <c r="L475" s="157"/>
      <c r="M475" s="9"/>
      <c r="N475" s="160"/>
      <c r="O475" s="9"/>
      <c r="P475" s="160"/>
      <c r="Q475" s="9"/>
      <c r="R475" s="160"/>
      <c r="S475" s="9"/>
      <c r="T475" s="160">
        <v>16.43</v>
      </c>
      <c r="U475" s="9">
        <f>ROUND(T475*$AM$3/60,2)</f>
        <v>5.2</v>
      </c>
      <c r="V475" s="160">
        <v>5.15</v>
      </c>
      <c r="W475" s="9">
        <f>ROUND(V475*$AM$3/60,2)</f>
        <v>1.63</v>
      </c>
      <c r="X475" s="160"/>
      <c r="Y475" s="9"/>
      <c r="Z475" s="157"/>
      <c r="AA475" s="9"/>
      <c r="AB475" s="160"/>
      <c r="AC475" s="9"/>
      <c r="AD475" s="157"/>
      <c r="AE475" s="9"/>
      <c r="AF475" s="160"/>
      <c r="AG475" s="9"/>
      <c r="AH475" s="160">
        <v>3.15</v>
      </c>
      <c r="AI475" s="9">
        <f t="shared" si="95"/>
        <v>1</v>
      </c>
      <c r="AJ475" s="157">
        <f t="shared" si="99"/>
        <v>27.141999999999996</v>
      </c>
      <c r="AK475" s="9">
        <f t="shared" si="100"/>
        <v>8.59</v>
      </c>
      <c r="AL475" s="9"/>
    </row>
    <row r="476" spans="1:39" ht="13.5" customHeight="1" x14ac:dyDescent="0.15">
      <c r="A476" s="10">
        <v>484</v>
      </c>
      <c r="B476" s="7" t="s">
        <v>1291</v>
      </c>
      <c r="C476" s="79" t="s">
        <v>3192</v>
      </c>
      <c r="D476" s="40"/>
      <c r="E476" s="8"/>
      <c r="F476" s="40">
        <v>1.58</v>
      </c>
      <c r="G476" s="8">
        <f t="shared" si="102"/>
        <v>0.5</v>
      </c>
      <c r="H476" s="40">
        <v>56.33</v>
      </c>
      <c r="I476" s="8">
        <f>ROUND(H476*$AM$3/60,2)</f>
        <v>17.84</v>
      </c>
      <c r="J476" s="40"/>
      <c r="K476" s="8"/>
      <c r="L476" s="40"/>
      <c r="M476" s="8"/>
      <c r="N476" s="157"/>
      <c r="O476" s="22"/>
      <c r="P476" s="157"/>
      <c r="Q476" s="22"/>
      <c r="R476" s="157"/>
      <c r="S476" s="22"/>
      <c r="T476" s="157"/>
      <c r="U476" s="22"/>
      <c r="V476" s="157"/>
      <c r="W476" s="22"/>
      <c r="X476" s="157"/>
      <c r="Y476" s="22"/>
      <c r="Z476" s="157"/>
      <c r="AA476" s="22"/>
      <c r="AB476" s="40">
        <v>3</v>
      </c>
      <c r="AC476" s="8">
        <f>ROUND(AB476*$AM$3/60,2)</f>
        <v>0.95</v>
      </c>
      <c r="AD476" s="40"/>
      <c r="AE476" s="8"/>
      <c r="AF476" s="157"/>
      <c r="AG476" s="22"/>
      <c r="AH476" s="40">
        <v>2.7549999999999999</v>
      </c>
      <c r="AI476" s="8">
        <f t="shared" si="95"/>
        <v>0.87</v>
      </c>
      <c r="AJ476" s="157">
        <f t="shared" si="99"/>
        <v>63.664999999999999</v>
      </c>
      <c r="AK476" s="9">
        <f t="shared" si="100"/>
        <v>20.16</v>
      </c>
      <c r="AL476" s="22"/>
      <c r="AM476" s="17"/>
    </row>
    <row r="477" spans="1:39" ht="13.5" customHeight="1" x14ac:dyDescent="0.15">
      <c r="A477" s="10">
        <v>485</v>
      </c>
      <c r="B477" s="10" t="s">
        <v>7370</v>
      </c>
      <c r="C477" s="70" t="s">
        <v>5225</v>
      </c>
      <c r="D477" s="157"/>
      <c r="E477" s="9"/>
      <c r="F477" s="157">
        <v>2.4120000000000004</v>
      </c>
      <c r="G477" s="9">
        <f t="shared" si="102"/>
        <v>0.76</v>
      </c>
      <c r="H477" s="160"/>
      <c r="I477" s="9"/>
      <c r="J477" s="157"/>
      <c r="K477" s="9"/>
      <c r="L477" s="157"/>
      <c r="M477" s="9"/>
      <c r="N477" s="160"/>
      <c r="O477" s="9"/>
      <c r="P477" s="160"/>
      <c r="Q477" s="9"/>
      <c r="R477" s="160"/>
      <c r="S477" s="9"/>
      <c r="T477" s="160">
        <v>16.43</v>
      </c>
      <c r="U477" s="9">
        <f>ROUND(T477*$AM$3/60,2)</f>
        <v>5.2</v>
      </c>
      <c r="V477" s="160">
        <v>5.15</v>
      </c>
      <c r="W477" s="9">
        <f>ROUND(V477*$AM$3/60,2)</f>
        <v>1.63</v>
      </c>
      <c r="X477" s="160"/>
      <c r="Y477" s="9"/>
      <c r="Z477" s="157"/>
      <c r="AA477" s="9"/>
      <c r="AB477" s="160"/>
      <c r="AC477" s="9"/>
      <c r="AD477" s="157"/>
      <c r="AE477" s="9"/>
      <c r="AF477" s="160"/>
      <c r="AG477" s="9"/>
      <c r="AH477" s="160">
        <v>3.15</v>
      </c>
      <c r="AI477" s="9">
        <f t="shared" si="95"/>
        <v>1</v>
      </c>
      <c r="AJ477" s="157">
        <f t="shared" si="99"/>
        <v>27.141999999999996</v>
      </c>
      <c r="AK477" s="9">
        <f t="shared" si="100"/>
        <v>8.59</v>
      </c>
      <c r="AL477" s="9"/>
    </row>
    <row r="478" spans="1:39" ht="13.5" customHeight="1" x14ac:dyDescent="0.15">
      <c r="A478" s="10">
        <v>486</v>
      </c>
      <c r="B478" s="7" t="s">
        <v>1292</v>
      </c>
      <c r="C478" s="79" t="s">
        <v>4892</v>
      </c>
      <c r="D478" s="40"/>
      <c r="E478" s="8"/>
      <c r="F478" s="40">
        <v>4.5</v>
      </c>
      <c r="G478" s="9">
        <f t="shared" si="102"/>
        <v>1.43</v>
      </c>
      <c r="H478" s="157">
        <v>38</v>
      </c>
      <c r="I478" s="9">
        <f>ROUND(H478*$AM$3/60,2)</f>
        <v>12.03</v>
      </c>
      <c r="J478" s="157"/>
      <c r="K478" s="9"/>
      <c r="L478" s="157"/>
      <c r="M478" s="9"/>
      <c r="N478" s="157"/>
      <c r="O478" s="9"/>
      <c r="P478" s="157"/>
      <c r="Q478" s="9"/>
      <c r="R478" s="157"/>
      <c r="S478" s="9"/>
      <c r="T478" s="157"/>
      <c r="U478" s="9"/>
      <c r="V478" s="157"/>
      <c r="W478" s="9"/>
      <c r="X478" s="157"/>
      <c r="Y478" s="9"/>
      <c r="Z478" s="157"/>
      <c r="AA478" s="9"/>
      <c r="AB478" s="157">
        <v>3.5</v>
      </c>
      <c r="AC478" s="9">
        <f>ROUND(AB478*$AM$3/60,2)</f>
        <v>1.1100000000000001</v>
      </c>
      <c r="AD478" s="157"/>
      <c r="AE478" s="9"/>
      <c r="AF478" s="157">
        <v>3.5</v>
      </c>
      <c r="AG478" s="9">
        <f>ROUND(AF478*$AM$3/60,2)</f>
        <v>1.1100000000000001</v>
      </c>
      <c r="AH478" s="157">
        <v>4.5</v>
      </c>
      <c r="AI478" s="9">
        <f t="shared" si="95"/>
        <v>1.43</v>
      </c>
      <c r="AJ478" s="157">
        <f t="shared" si="99"/>
        <v>54</v>
      </c>
      <c r="AK478" s="9">
        <f t="shared" si="100"/>
        <v>17.11</v>
      </c>
      <c r="AL478" s="22"/>
    </row>
    <row r="479" spans="1:39" ht="13.5" customHeight="1" x14ac:dyDescent="0.15">
      <c r="A479" s="10">
        <v>487</v>
      </c>
      <c r="B479" s="10" t="s">
        <v>7371</v>
      </c>
      <c r="C479" s="70" t="s">
        <v>3428</v>
      </c>
      <c r="D479" s="157"/>
      <c r="E479" s="9"/>
      <c r="F479" s="157"/>
      <c r="G479" s="9"/>
      <c r="H479" s="157">
        <v>16.274000000000001</v>
      </c>
      <c r="I479" s="9">
        <f>ROUND(H479*$AM$3/60,2)</f>
        <v>5.15</v>
      </c>
      <c r="J479" s="157"/>
      <c r="K479" s="9"/>
      <c r="L479" s="157"/>
      <c r="M479" s="9"/>
      <c r="N479" s="157"/>
      <c r="O479" s="9"/>
      <c r="P479" s="157"/>
      <c r="Q479" s="9"/>
      <c r="R479" s="157"/>
      <c r="S479" s="9"/>
      <c r="T479" s="157"/>
      <c r="U479" s="9"/>
      <c r="V479" s="157"/>
      <c r="W479" s="9"/>
      <c r="X479" s="157"/>
      <c r="Y479" s="9"/>
      <c r="Z479" s="157"/>
      <c r="AA479" s="9"/>
      <c r="AB479" s="160">
        <v>3.17</v>
      </c>
      <c r="AC479" s="9">
        <f>ROUND(AB479*$AM$3/60,2)</f>
        <v>1</v>
      </c>
      <c r="AD479" s="157"/>
      <c r="AE479" s="9"/>
      <c r="AF479" s="157"/>
      <c r="AG479" s="9"/>
      <c r="AH479" s="157">
        <v>4.7300000000000004</v>
      </c>
      <c r="AI479" s="9">
        <f t="shared" si="95"/>
        <v>1.5</v>
      </c>
      <c r="AJ479" s="157">
        <f t="shared" si="99"/>
        <v>24.174000000000003</v>
      </c>
      <c r="AK479" s="9">
        <f t="shared" si="100"/>
        <v>7.65</v>
      </c>
      <c r="AL479" s="9"/>
    </row>
    <row r="480" spans="1:39" ht="13.5" customHeight="1" x14ac:dyDescent="0.15">
      <c r="A480" s="10">
        <v>488</v>
      </c>
      <c r="B480" s="7" t="s">
        <v>1293</v>
      </c>
      <c r="C480" s="79" t="s">
        <v>1294</v>
      </c>
      <c r="D480" s="40"/>
      <c r="E480" s="8"/>
      <c r="F480" s="40">
        <v>4.5</v>
      </c>
      <c r="G480" s="8">
        <f>ROUND(F480*$AM$3/60,2)</f>
        <v>1.43</v>
      </c>
      <c r="H480" s="40">
        <v>38</v>
      </c>
      <c r="I480" s="8">
        <f>ROUND(H480*$AM$3/60,2)</f>
        <v>12.03</v>
      </c>
      <c r="J480" s="40"/>
      <c r="K480" s="8"/>
      <c r="L480" s="40"/>
      <c r="M480" s="8"/>
      <c r="N480" s="157"/>
      <c r="O480" s="22"/>
      <c r="P480" s="157"/>
      <c r="Q480" s="22"/>
      <c r="R480" s="157"/>
      <c r="S480" s="22"/>
      <c r="T480" s="157"/>
      <c r="U480" s="22"/>
      <c r="V480" s="157"/>
      <c r="W480" s="22"/>
      <c r="X480" s="157"/>
      <c r="Y480" s="22"/>
      <c r="Z480" s="157"/>
      <c r="AA480" s="22"/>
      <c r="AB480" s="157">
        <v>3.5</v>
      </c>
      <c r="AC480" s="9">
        <f>ROUND(AB480*$AM$3/60,2)</f>
        <v>1.1100000000000001</v>
      </c>
      <c r="AD480" s="40"/>
      <c r="AE480" s="8"/>
      <c r="AF480" s="157">
        <v>3.5</v>
      </c>
      <c r="AG480" s="9">
        <f>ROUND(AF480*$AM$3/60,2)</f>
        <v>1.1100000000000001</v>
      </c>
      <c r="AH480" s="157">
        <v>4.5</v>
      </c>
      <c r="AI480" s="9">
        <f t="shared" si="95"/>
        <v>1.43</v>
      </c>
      <c r="AJ480" s="157">
        <f t="shared" si="99"/>
        <v>54</v>
      </c>
      <c r="AK480" s="9">
        <f t="shared" si="100"/>
        <v>17.11</v>
      </c>
      <c r="AL480" s="22"/>
      <c r="AM480" s="17"/>
    </row>
    <row r="481" spans="1:39" ht="13.5" customHeight="1" x14ac:dyDescent="0.15">
      <c r="A481" s="10">
        <v>489</v>
      </c>
      <c r="B481" s="10" t="s">
        <v>7372</v>
      </c>
      <c r="C481" s="70" t="s">
        <v>2845</v>
      </c>
      <c r="D481" s="157"/>
      <c r="E481" s="9"/>
      <c r="F481" s="157"/>
      <c r="G481" s="9"/>
      <c r="H481" s="157">
        <v>16.274000000000001</v>
      </c>
      <c r="I481" s="9">
        <f>ROUND(H481*$AM$3/60,2)</f>
        <v>5.15</v>
      </c>
      <c r="J481" s="157"/>
      <c r="K481" s="9"/>
      <c r="L481" s="157"/>
      <c r="M481" s="9"/>
      <c r="N481" s="157"/>
      <c r="O481" s="9"/>
      <c r="P481" s="157"/>
      <c r="Q481" s="9"/>
      <c r="R481" s="157"/>
      <c r="S481" s="9"/>
      <c r="T481" s="157"/>
      <c r="U481" s="9"/>
      <c r="V481" s="157"/>
      <c r="W481" s="9"/>
      <c r="X481" s="157"/>
      <c r="Y481" s="9"/>
      <c r="Z481" s="157"/>
      <c r="AA481" s="9"/>
      <c r="AB481" s="160">
        <v>3.17</v>
      </c>
      <c r="AC481" s="9">
        <f>ROUND(AB481*$AM$3/60,2)</f>
        <v>1</v>
      </c>
      <c r="AD481" s="157"/>
      <c r="AE481" s="9"/>
      <c r="AF481" s="157"/>
      <c r="AG481" s="9"/>
      <c r="AH481" s="157">
        <v>4.7300000000000004</v>
      </c>
      <c r="AI481" s="9">
        <f t="shared" si="95"/>
        <v>1.5</v>
      </c>
      <c r="AJ481" s="157">
        <f t="shared" si="99"/>
        <v>24.174000000000003</v>
      </c>
      <c r="AK481" s="9">
        <f t="shared" si="100"/>
        <v>7.65</v>
      </c>
      <c r="AL481" s="9"/>
    </row>
    <row r="482" spans="1:39" ht="13.5" customHeight="1" x14ac:dyDescent="0.15">
      <c r="A482" s="10">
        <v>490</v>
      </c>
      <c r="B482" s="7" t="s">
        <v>1300</v>
      </c>
      <c r="C482" s="79" t="s">
        <v>4895</v>
      </c>
      <c r="D482" s="40"/>
      <c r="E482" s="8"/>
      <c r="F482" s="40">
        <v>1.58</v>
      </c>
      <c r="G482" s="8">
        <f t="shared" ref="G482:G487" si="103">ROUND(F482*$AM$3/60,2)</f>
        <v>0.5</v>
      </c>
      <c r="H482" s="40">
        <v>17.83296</v>
      </c>
      <c r="I482" s="8">
        <f>ROUND(H482*$AM$3/60,2)</f>
        <v>5.65</v>
      </c>
      <c r="J482" s="40"/>
      <c r="K482" s="8"/>
      <c r="L482" s="40"/>
      <c r="M482" s="8"/>
      <c r="N482" s="157"/>
      <c r="O482" s="22"/>
      <c r="P482" s="157"/>
      <c r="Q482" s="22"/>
      <c r="R482" s="157"/>
      <c r="S482" s="22"/>
      <c r="T482" s="157"/>
      <c r="U482" s="22"/>
      <c r="V482" s="157"/>
      <c r="W482" s="22"/>
      <c r="X482" s="157"/>
      <c r="Y482" s="22"/>
      <c r="Z482" s="157"/>
      <c r="AA482" s="22"/>
      <c r="AB482" s="40">
        <v>3</v>
      </c>
      <c r="AC482" s="8">
        <f>ROUND(AB482*$AM$3/60,2)</f>
        <v>0.95</v>
      </c>
      <c r="AD482" s="40"/>
      <c r="AE482" s="8"/>
      <c r="AF482" s="157"/>
      <c r="AG482" s="22"/>
      <c r="AH482" s="40">
        <v>5.3199999999999994</v>
      </c>
      <c r="AI482" s="8">
        <f t="shared" si="95"/>
        <v>1.68</v>
      </c>
      <c r="AJ482" s="157">
        <f t="shared" si="99"/>
        <v>27.732959999999999</v>
      </c>
      <c r="AK482" s="9">
        <f t="shared" si="100"/>
        <v>8.7800000000000011</v>
      </c>
      <c r="AL482" s="22"/>
    </row>
    <row r="483" spans="1:39" ht="13.5" customHeight="1" x14ac:dyDescent="0.15">
      <c r="A483" s="10">
        <v>491</v>
      </c>
      <c r="B483" s="20" t="s">
        <v>3436</v>
      </c>
      <c r="C483" s="70" t="s">
        <v>3437</v>
      </c>
      <c r="D483" s="157"/>
      <c r="E483" s="9"/>
      <c r="F483" s="157">
        <v>2.5649999999999999</v>
      </c>
      <c r="G483" s="9">
        <f t="shared" si="103"/>
        <v>0.81</v>
      </c>
      <c r="H483" s="157"/>
      <c r="I483" s="9"/>
      <c r="J483" s="157"/>
      <c r="K483" s="9"/>
      <c r="L483" s="157"/>
      <c r="M483" s="9"/>
      <c r="N483" s="157"/>
      <c r="O483" s="9"/>
      <c r="P483" s="157"/>
      <c r="Q483" s="9"/>
      <c r="R483" s="157">
        <v>4.38</v>
      </c>
      <c r="S483" s="9">
        <f>ROUND(R483*$AM$3/60,2)</f>
        <v>1.39</v>
      </c>
      <c r="T483" s="157">
        <v>14.2</v>
      </c>
      <c r="U483" s="9">
        <f>ROUND(T483*$AM$3/60,2)</f>
        <v>4.5</v>
      </c>
      <c r="V483" s="157">
        <v>8</v>
      </c>
      <c r="W483" s="9">
        <f>ROUND(V483*$AM$3/60,2)</f>
        <v>2.5299999999999998</v>
      </c>
      <c r="X483" s="157"/>
      <c r="Y483" s="9"/>
      <c r="Z483" s="157">
        <v>12.2</v>
      </c>
      <c r="AA483" s="9">
        <f>ROUND(Z483*$AM$3/60,2)</f>
        <v>3.86</v>
      </c>
      <c r="AB483" s="160"/>
      <c r="AC483" s="9"/>
      <c r="AD483" s="157"/>
      <c r="AE483" s="9"/>
      <c r="AF483" s="157"/>
      <c r="AG483" s="9"/>
      <c r="AH483" s="157">
        <v>3.46</v>
      </c>
      <c r="AI483" s="9">
        <f t="shared" si="95"/>
        <v>1.1000000000000001</v>
      </c>
      <c r="AJ483" s="157">
        <f t="shared" si="99"/>
        <v>44.804999999999993</v>
      </c>
      <c r="AK483" s="9">
        <f t="shared" si="100"/>
        <v>14.19</v>
      </c>
      <c r="AL483" s="9"/>
    </row>
    <row r="484" spans="1:39" ht="13.5" customHeight="1" x14ac:dyDescent="0.15">
      <c r="A484" s="10">
        <v>492</v>
      </c>
      <c r="B484" s="7" t="s">
        <v>1301</v>
      </c>
      <c r="C484" s="79" t="s">
        <v>1302</v>
      </c>
      <c r="D484" s="40"/>
      <c r="E484" s="8"/>
      <c r="F484" s="40">
        <v>1.58</v>
      </c>
      <c r="G484" s="8">
        <f t="shared" si="103"/>
        <v>0.5</v>
      </c>
      <c r="H484" s="40">
        <v>13.115</v>
      </c>
      <c r="I484" s="8">
        <f>ROUND(H484*$AM$3/60,2)</f>
        <v>4.1500000000000004</v>
      </c>
      <c r="J484" s="40"/>
      <c r="K484" s="8"/>
      <c r="L484" s="40"/>
      <c r="M484" s="8"/>
      <c r="N484" s="157"/>
      <c r="O484" s="22"/>
      <c r="P484" s="157"/>
      <c r="Q484" s="22"/>
      <c r="R484" s="157"/>
      <c r="S484" s="22"/>
      <c r="T484" s="157"/>
      <c r="U484" s="22"/>
      <c r="V484" s="157"/>
      <c r="W484" s="22"/>
      <c r="X484" s="157"/>
      <c r="Y484" s="22"/>
      <c r="Z484" s="157"/>
      <c r="AA484" s="22"/>
      <c r="AB484" s="40">
        <v>1.5</v>
      </c>
      <c r="AC484" s="8">
        <f>ROUND(AB484*$AM$3/60,2)</f>
        <v>0.48</v>
      </c>
      <c r="AD484" s="40"/>
      <c r="AE484" s="8"/>
      <c r="AF484" s="40">
        <v>1.5</v>
      </c>
      <c r="AG484" s="8">
        <f>ROUND(AF484*$AM$3/60,2)</f>
        <v>0.48</v>
      </c>
      <c r="AH484" s="40">
        <v>1.5</v>
      </c>
      <c r="AI484" s="8">
        <f t="shared" si="95"/>
        <v>0.48</v>
      </c>
      <c r="AJ484" s="157">
        <f t="shared" si="99"/>
        <v>19.195</v>
      </c>
      <c r="AK484" s="9">
        <f t="shared" si="100"/>
        <v>6.0900000000000016</v>
      </c>
      <c r="AL484" s="22"/>
      <c r="AM484" s="17"/>
    </row>
    <row r="485" spans="1:39" ht="13.5" customHeight="1" x14ac:dyDescent="0.15">
      <c r="A485" s="10">
        <v>493</v>
      </c>
      <c r="B485" s="20" t="s">
        <v>3438</v>
      </c>
      <c r="C485" s="70" t="s">
        <v>3439</v>
      </c>
      <c r="D485" s="157"/>
      <c r="E485" s="9"/>
      <c r="F485" s="157">
        <v>3.42</v>
      </c>
      <c r="G485" s="9">
        <f t="shared" si="103"/>
        <v>1.08</v>
      </c>
      <c r="H485" s="157"/>
      <c r="I485" s="9"/>
      <c r="J485" s="157"/>
      <c r="K485" s="9"/>
      <c r="L485" s="157"/>
      <c r="M485" s="9"/>
      <c r="N485" s="157"/>
      <c r="O485" s="9"/>
      <c r="P485" s="157"/>
      <c r="Q485" s="9"/>
      <c r="R485" s="157">
        <v>8.51</v>
      </c>
      <c r="S485" s="9">
        <f>ROUND(R485*$AM$3/60,2)</f>
        <v>2.69</v>
      </c>
      <c r="T485" s="157">
        <v>24</v>
      </c>
      <c r="U485" s="9">
        <f>ROUND(T485*$AM$3/60,2)</f>
        <v>7.6</v>
      </c>
      <c r="V485" s="157"/>
      <c r="W485" s="9"/>
      <c r="X485" s="157"/>
      <c r="Y485" s="9"/>
      <c r="Z485" s="157"/>
      <c r="AA485" s="9"/>
      <c r="AB485" s="160">
        <v>3.2</v>
      </c>
      <c r="AC485" s="9">
        <f>ROUND(AB485*$AM$3/60,2)</f>
        <v>1.01</v>
      </c>
      <c r="AD485" s="157"/>
      <c r="AE485" s="9"/>
      <c r="AF485" s="157"/>
      <c r="AG485" s="9"/>
      <c r="AH485" s="157">
        <v>3.5</v>
      </c>
      <c r="AI485" s="9">
        <f t="shared" si="95"/>
        <v>1.1100000000000001</v>
      </c>
      <c r="AJ485" s="157">
        <f t="shared" si="99"/>
        <v>42.63</v>
      </c>
      <c r="AK485" s="9">
        <f t="shared" si="100"/>
        <v>13.489999999999998</v>
      </c>
      <c r="AL485" s="9"/>
    </row>
    <row r="486" spans="1:39" ht="13.5" customHeight="1" x14ac:dyDescent="0.15">
      <c r="A486" s="10">
        <v>494</v>
      </c>
      <c r="B486" s="7" t="s">
        <v>1308</v>
      </c>
      <c r="C486" s="79" t="s">
        <v>4897</v>
      </c>
      <c r="D486" s="40"/>
      <c r="E486" s="8"/>
      <c r="F486" s="40">
        <v>1.58</v>
      </c>
      <c r="G486" s="8">
        <f t="shared" si="103"/>
        <v>0.5</v>
      </c>
      <c r="H486" s="40">
        <v>17.83296</v>
      </c>
      <c r="I486" s="8">
        <f>ROUND(H486*$AM$3/60,2)</f>
        <v>5.65</v>
      </c>
      <c r="J486" s="40"/>
      <c r="K486" s="8"/>
      <c r="L486" s="40"/>
      <c r="M486" s="8"/>
      <c r="N486" s="157"/>
      <c r="O486" s="22"/>
      <c r="P486" s="157"/>
      <c r="Q486" s="22"/>
      <c r="R486" s="157"/>
      <c r="S486" s="22"/>
      <c r="T486" s="157"/>
      <c r="U486" s="22"/>
      <c r="V486" s="157"/>
      <c r="W486" s="22"/>
      <c r="X486" s="157"/>
      <c r="Y486" s="22"/>
      <c r="Z486" s="157"/>
      <c r="AA486" s="22"/>
      <c r="AB486" s="40">
        <v>3</v>
      </c>
      <c r="AC486" s="8">
        <f>ROUND(AB486*$AM$3/60,2)</f>
        <v>0.95</v>
      </c>
      <c r="AD486" s="40"/>
      <c r="AE486" s="8"/>
      <c r="AF486" s="157"/>
      <c r="AG486" s="22"/>
      <c r="AH486" s="40">
        <v>5.3199999999999994</v>
      </c>
      <c r="AI486" s="8">
        <f t="shared" ref="AI486:AI523" si="104">ROUND(AH486*$AM$3/60,2)</f>
        <v>1.68</v>
      </c>
      <c r="AJ486" s="157">
        <f t="shared" si="99"/>
        <v>27.732959999999999</v>
      </c>
      <c r="AK486" s="9">
        <f t="shared" si="100"/>
        <v>8.7800000000000011</v>
      </c>
      <c r="AL486" s="22"/>
    </row>
    <row r="487" spans="1:39" ht="13.5" customHeight="1" x14ac:dyDescent="0.15">
      <c r="A487" s="10">
        <v>495</v>
      </c>
      <c r="B487" s="20" t="s">
        <v>3440</v>
      </c>
      <c r="C487" s="70" t="s">
        <v>5226</v>
      </c>
      <c r="D487" s="157"/>
      <c r="E487" s="9"/>
      <c r="F487" s="157">
        <v>2.7</v>
      </c>
      <c r="G487" s="9">
        <f t="shared" si="103"/>
        <v>0.86</v>
      </c>
      <c r="H487" s="157"/>
      <c r="I487" s="9"/>
      <c r="J487" s="157"/>
      <c r="K487" s="9"/>
      <c r="L487" s="157"/>
      <c r="M487" s="9"/>
      <c r="N487" s="157"/>
      <c r="O487" s="9"/>
      <c r="P487" s="157"/>
      <c r="Q487" s="9"/>
      <c r="R487" s="157">
        <v>6.5</v>
      </c>
      <c r="S487" s="9">
        <f>ROUND(R487*$AM$3/60,2)</f>
        <v>2.06</v>
      </c>
      <c r="T487" s="157">
        <v>17.36</v>
      </c>
      <c r="U487" s="9">
        <f>ROUND(T487*$AM$3/60,2)</f>
        <v>5.5</v>
      </c>
      <c r="V487" s="157">
        <v>10.17</v>
      </c>
      <c r="W487" s="9">
        <f>ROUND(V487*$AM$3/60,2)</f>
        <v>3.22</v>
      </c>
      <c r="X487" s="157"/>
      <c r="Y487" s="9"/>
      <c r="Z487" s="157">
        <v>16</v>
      </c>
      <c r="AA487" s="9">
        <f>ROUND(Z487*$AM$3/60,2)</f>
        <v>5.07</v>
      </c>
      <c r="AB487" s="160">
        <v>2.6</v>
      </c>
      <c r="AC487" s="9">
        <f>ROUND(AB487*$AM$3/60,2)</f>
        <v>0.82</v>
      </c>
      <c r="AD487" s="157"/>
      <c r="AE487" s="9"/>
      <c r="AF487" s="157">
        <v>2.52</v>
      </c>
      <c r="AG487" s="9">
        <f>ROUND(AF487*$AM$3/60,2)</f>
        <v>0.8</v>
      </c>
      <c r="AH487" s="157">
        <v>3</v>
      </c>
      <c r="AI487" s="9">
        <f t="shared" si="104"/>
        <v>0.95</v>
      </c>
      <c r="AJ487" s="157">
        <f t="shared" si="99"/>
        <v>60.85</v>
      </c>
      <c r="AK487" s="9">
        <f t="shared" si="100"/>
        <v>19.28</v>
      </c>
      <c r="AL487" s="9"/>
    </row>
    <row r="488" spans="1:39" ht="13.5" customHeight="1" x14ac:dyDescent="0.15">
      <c r="A488" s="10">
        <v>496</v>
      </c>
      <c r="B488" s="7" t="s">
        <v>1309</v>
      </c>
      <c r="C488" s="79" t="s">
        <v>1310</v>
      </c>
      <c r="D488" s="40"/>
      <c r="E488" s="8"/>
      <c r="F488" s="40"/>
      <c r="G488" s="8"/>
      <c r="H488" s="40"/>
      <c r="I488" s="8"/>
      <c r="J488" s="40"/>
      <c r="K488" s="8"/>
      <c r="L488" s="40"/>
      <c r="M488" s="40"/>
      <c r="N488" s="157"/>
      <c r="O488" s="22"/>
      <c r="P488" s="157"/>
      <c r="Q488" s="22"/>
      <c r="R488" s="157"/>
      <c r="S488" s="22"/>
      <c r="T488" s="157"/>
      <c r="U488" s="22"/>
      <c r="V488" s="157"/>
      <c r="W488" s="22"/>
      <c r="X488" s="157"/>
      <c r="Y488" s="22"/>
      <c r="Z488" s="157"/>
      <c r="AA488" s="22"/>
      <c r="AB488" s="157"/>
      <c r="AC488" s="22"/>
      <c r="AD488" s="40">
        <v>5</v>
      </c>
      <c r="AE488" s="40">
        <f>ROUND(AD488*$AM$3/60,2)</f>
        <v>1.58</v>
      </c>
      <c r="AF488" s="157"/>
      <c r="AG488" s="22"/>
      <c r="AH488" s="40">
        <v>2.5</v>
      </c>
      <c r="AI488" s="8">
        <f t="shared" si="104"/>
        <v>0.79</v>
      </c>
      <c r="AJ488" s="157">
        <f t="shared" si="99"/>
        <v>7.5</v>
      </c>
      <c r="AK488" s="9">
        <f t="shared" si="100"/>
        <v>2.37</v>
      </c>
      <c r="AL488" s="22"/>
    </row>
    <row r="489" spans="1:39" ht="13.5" customHeight="1" x14ac:dyDescent="0.15">
      <c r="A489" s="10">
        <v>497</v>
      </c>
      <c r="B489" s="20" t="s">
        <v>1719</v>
      </c>
      <c r="C489" s="70" t="s">
        <v>2978</v>
      </c>
      <c r="D489" s="157"/>
      <c r="E489" s="9"/>
      <c r="F489" s="157">
        <v>2.5649999999999999</v>
      </c>
      <c r="G489" s="9">
        <f>ROUND(F489*$AM$3/60,2)</f>
        <v>0.81</v>
      </c>
      <c r="H489" s="157"/>
      <c r="I489" s="9"/>
      <c r="J489" s="157"/>
      <c r="K489" s="9"/>
      <c r="L489" s="157"/>
      <c r="M489" s="9"/>
      <c r="N489" s="157"/>
      <c r="O489" s="9"/>
      <c r="P489" s="157">
        <v>7.9635931935100928</v>
      </c>
      <c r="Q489" s="9">
        <f>ROUND(P489*$AM$3/60,2)</f>
        <v>2.52</v>
      </c>
      <c r="R489" s="157"/>
      <c r="S489" s="9"/>
      <c r="T489" s="157">
        <v>21.56296003165809</v>
      </c>
      <c r="U489" s="9">
        <f>ROUND(T489*$AM$3/60,2)</f>
        <v>6.83</v>
      </c>
      <c r="V489" s="157"/>
      <c r="W489" s="9"/>
      <c r="X489" s="157"/>
      <c r="Y489" s="9"/>
      <c r="Z489" s="157"/>
      <c r="AA489" s="9"/>
      <c r="AB489" s="160">
        <v>1.9112623664424211</v>
      </c>
      <c r="AC489" s="9">
        <f>ROUND(AB489*$AM$3/60,2)</f>
        <v>0.61</v>
      </c>
      <c r="AD489" s="157"/>
      <c r="AE489" s="9"/>
      <c r="AF489" s="157">
        <v>1.9112623664424211</v>
      </c>
      <c r="AG489" s="9">
        <f>ROUND(AF489*$AM$3/60,2)</f>
        <v>0.61</v>
      </c>
      <c r="AH489" s="157">
        <v>2.5483498219232281</v>
      </c>
      <c r="AI489" s="9">
        <f t="shared" si="104"/>
        <v>0.81</v>
      </c>
      <c r="AJ489" s="157">
        <f t="shared" si="99"/>
        <v>38.462427779976252</v>
      </c>
      <c r="AK489" s="9">
        <f t="shared" si="100"/>
        <v>12.19</v>
      </c>
      <c r="AL489" s="9"/>
      <c r="AM489" s="17"/>
    </row>
    <row r="490" spans="1:39" ht="13.5" customHeight="1" x14ac:dyDescent="0.15">
      <c r="A490" s="10">
        <v>498</v>
      </c>
      <c r="B490" s="7" t="s">
        <v>1315</v>
      </c>
      <c r="C490" s="79" t="s">
        <v>1316</v>
      </c>
      <c r="D490" s="40"/>
      <c r="E490" s="8"/>
      <c r="F490" s="40"/>
      <c r="G490" s="8"/>
      <c r="H490" s="40">
        <v>0.75</v>
      </c>
      <c r="I490" s="8">
        <f>ROUND(H490*$AM$3/60,2)</f>
        <v>0.24</v>
      </c>
      <c r="J490" s="40"/>
      <c r="K490" s="8"/>
      <c r="L490" s="40"/>
      <c r="M490" s="40"/>
      <c r="N490" s="157"/>
      <c r="O490" s="22"/>
      <c r="P490" s="157"/>
      <c r="Q490" s="22"/>
      <c r="R490" s="157"/>
      <c r="S490" s="22"/>
      <c r="T490" s="157"/>
      <c r="U490" s="22"/>
      <c r="V490" s="157"/>
      <c r="W490" s="22"/>
      <c r="X490" s="157"/>
      <c r="Y490" s="22"/>
      <c r="Z490" s="157"/>
      <c r="AA490" s="22"/>
      <c r="AB490" s="157"/>
      <c r="AC490" s="22"/>
      <c r="AD490" s="40"/>
      <c r="AE490" s="40"/>
      <c r="AF490" s="157"/>
      <c r="AG490" s="22"/>
      <c r="AH490" s="40">
        <v>0.95</v>
      </c>
      <c r="AI490" s="8">
        <f t="shared" si="104"/>
        <v>0.3</v>
      </c>
      <c r="AJ490" s="157">
        <f t="shared" si="99"/>
        <v>1.7</v>
      </c>
      <c r="AK490" s="9">
        <f t="shared" si="100"/>
        <v>0.54</v>
      </c>
      <c r="AL490" s="22"/>
      <c r="AM490" s="17"/>
    </row>
    <row r="491" spans="1:39" ht="13.5" customHeight="1" x14ac:dyDescent="0.15">
      <c r="A491" s="10">
        <v>499</v>
      </c>
      <c r="B491" s="20" t="s">
        <v>1712</v>
      </c>
      <c r="C491" s="70" t="s">
        <v>2975</v>
      </c>
      <c r="D491" s="157"/>
      <c r="E491" s="9"/>
      <c r="F491" s="157">
        <v>2.5649999999999999</v>
      </c>
      <c r="G491" s="9">
        <f>ROUND(F491*$AM$3/60,2)</f>
        <v>0.81</v>
      </c>
      <c r="H491" s="157"/>
      <c r="I491" s="9"/>
      <c r="J491" s="157"/>
      <c r="K491" s="9"/>
      <c r="L491" s="157"/>
      <c r="M491" s="9"/>
      <c r="N491" s="157"/>
      <c r="O491" s="9"/>
      <c r="P491" s="157">
        <v>8.5359331233121409</v>
      </c>
      <c r="Q491" s="9">
        <f>ROUND(P491*$AM$3/60,2)</f>
        <v>2.7</v>
      </c>
      <c r="R491" s="157"/>
      <c r="S491" s="9"/>
      <c r="T491" s="157">
        <v>20.22359539984722</v>
      </c>
      <c r="U491" s="9">
        <f>ROUND(T491*$AM$3/60,2)</f>
        <v>6.4</v>
      </c>
      <c r="V491" s="157"/>
      <c r="W491" s="9"/>
      <c r="X491" s="157"/>
      <c r="Y491" s="9"/>
      <c r="Z491" s="157"/>
      <c r="AA491" s="9"/>
      <c r="AB491" s="160"/>
      <c r="AC491" s="9"/>
      <c r="AD491" s="157"/>
      <c r="AE491" s="9"/>
      <c r="AF491" s="157"/>
      <c r="AG491" s="9"/>
      <c r="AH491" s="157">
        <v>2.4951189129681692</v>
      </c>
      <c r="AI491" s="9">
        <f t="shared" si="104"/>
        <v>0.79</v>
      </c>
      <c r="AJ491" s="157">
        <f t="shared" si="99"/>
        <v>33.819647436127525</v>
      </c>
      <c r="AK491" s="9">
        <f t="shared" si="100"/>
        <v>10.7</v>
      </c>
      <c r="AL491" s="9"/>
      <c r="AM491" s="17"/>
    </row>
    <row r="492" spans="1:39" ht="13.5" customHeight="1" x14ac:dyDescent="0.15">
      <c r="A492" s="10">
        <v>500</v>
      </c>
      <c r="B492" s="20" t="s">
        <v>3517</v>
      </c>
      <c r="C492" s="70" t="s">
        <v>5227</v>
      </c>
      <c r="D492" s="157"/>
      <c r="E492" s="9"/>
      <c r="F492" s="157"/>
      <c r="G492" s="9"/>
      <c r="H492" s="157">
        <v>16.274000000000001</v>
      </c>
      <c r="I492" s="9">
        <f>ROUND(H492*$AM$3/60,2)</f>
        <v>5.15</v>
      </c>
      <c r="J492" s="157"/>
      <c r="K492" s="9"/>
      <c r="L492" s="157"/>
      <c r="M492" s="9"/>
      <c r="N492" s="157"/>
      <c r="O492" s="9"/>
      <c r="P492" s="157"/>
      <c r="Q492" s="9"/>
      <c r="R492" s="157"/>
      <c r="S492" s="9"/>
      <c r="T492" s="157"/>
      <c r="U492" s="9"/>
      <c r="V492" s="157"/>
      <c r="W492" s="9"/>
      <c r="X492" s="157"/>
      <c r="Y492" s="9"/>
      <c r="Z492" s="157"/>
      <c r="AA492" s="9"/>
      <c r="AB492" s="160">
        <v>3.17</v>
      </c>
      <c r="AC492" s="9">
        <f>ROUND(AB492*$AM$3/60,2)</f>
        <v>1</v>
      </c>
      <c r="AD492" s="157"/>
      <c r="AE492" s="9"/>
      <c r="AF492" s="157"/>
      <c r="AG492" s="9"/>
      <c r="AH492" s="157">
        <v>4.7300000000000004</v>
      </c>
      <c r="AI492" s="9">
        <f t="shared" si="104"/>
        <v>1.5</v>
      </c>
      <c r="AJ492" s="157">
        <f t="shared" si="99"/>
        <v>24.174000000000003</v>
      </c>
      <c r="AK492" s="9">
        <f t="shared" si="100"/>
        <v>7.65</v>
      </c>
      <c r="AL492" s="9"/>
    </row>
    <row r="493" spans="1:39" ht="13.5" customHeight="1" x14ac:dyDescent="0.15">
      <c r="A493" s="10">
        <v>501</v>
      </c>
      <c r="B493" s="7" t="s">
        <v>1323</v>
      </c>
      <c r="C493" s="79" t="s">
        <v>4900</v>
      </c>
      <c r="D493" s="40"/>
      <c r="E493" s="8"/>
      <c r="F493" s="40">
        <v>5.5</v>
      </c>
      <c r="G493" s="8">
        <f>ROUND(F493*$AM$3/60,2)</f>
        <v>1.74</v>
      </c>
      <c r="H493" s="40">
        <v>30</v>
      </c>
      <c r="I493" s="9">
        <f>ROUND(H493*$AM$3/60,2)</f>
        <v>9.5</v>
      </c>
      <c r="J493" s="40"/>
      <c r="K493" s="8"/>
      <c r="L493" s="40"/>
      <c r="M493" s="8"/>
      <c r="N493" s="157"/>
      <c r="O493" s="22"/>
      <c r="P493" s="157"/>
      <c r="Q493" s="22"/>
      <c r="R493" s="157"/>
      <c r="S493" s="22"/>
      <c r="T493" s="157"/>
      <c r="U493" s="22"/>
      <c r="V493" s="157"/>
      <c r="W493" s="22"/>
      <c r="X493" s="157"/>
      <c r="Y493" s="22"/>
      <c r="Z493" s="157"/>
      <c r="AA493" s="22"/>
      <c r="AB493" s="157">
        <v>3.5</v>
      </c>
      <c r="AC493" s="9">
        <f>ROUND(AB493*$AM$3/60,2)</f>
        <v>1.1100000000000001</v>
      </c>
      <c r="AD493" s="40"/>
      <c r="AE493" s="8"/>
      <c r="AF493" s="160"/>
      <c r="AG493" s="9"/>
      <c r="AH493" s="157">
        <v>3.5</v>
      </c>
      <c r="AI493" s="9">
        <f t="shared" si="104"/>
        <v>1.1100000000000001</v>
      </c>
      <c r="AJ493" s="157">
        <f t="shared" si="99"/>
        <v>42.5</v>
      </c>
      <c r="AK493" s="9">
        <f t="shared" si="100"/>
        <v>13.459999999999999</v>
      </c>
      <c r="AL493" s="22"/>
    </row>
    <row r="494" spans="1:39" ht="13.5" customHeight="1" x14ac:dyDescent="0.15">
      <c r="A494" s="10">
        <v>502</v>
      </c>
      <c r="B494" s="7" t="s">
        <v>1324</v>
      </c>
      <c r="C494" s="79" t="s">
        <v>1325</v>
      </c>
      <c r="D494" s="40"/>
      <c r="E494" s="8"/>
      <c r="F494" s="40"/>
      <c r="G494" s="8"/>
      <c r="H494" s="40">
        <v>8.5</v>
      </c>
      <c r="I494" s="8">
        <f t="shared" ref="I494" si="105">ROUND(H494*$AM$3/60,2)</f>
        <v>2.69</v>
      </c>
      <c r="J494" s="40"/>
      <c r="K494" s="8"/>
      <c r="L494" s="40"/>
      <c r="M494" s="40"/>
      <c r="N494" s="157"/>
      <c r="O494" s="22"/>
      <c r="P494" s="157"/>
      <c r="Q494" s="22"/>
      <c r="R494" s="157"/>
      <c r="S494" s="22"/>
      <c r="T494" s="157"/>
      <c r="U494" s="22"/>
      <c r="V494" s="157"/>
      <c r="W494" s="22"/>
      <c r="X494" s="157"/>
      <c r="Y494" s="22"/>
      <c r="Z494" s="157"/>
      <c r="AA494" s="22"/>
      <c r="AB494" s="157"/>
      <c r="AC494" s="22"/>
      <c r="AD494" s="40">
        <v>14.333600000000001</v>
      </c>
      <c r="AE494" s="40">
        <f>ROUND(AD494*$AM$3/60,2)</f>
        <v>4.54</v>
      </c>
      <c r="AF494" s="157"/>
      <c r="AG494" s="22"/>
      <c r="AH494" s="40">
        <v>0.95</v>
      </c>
      <c r="AI494" s="8">
        <f t="shared" si="104"/>
        <v>0.3</v>
      </c>
      <c r="AJ494" s="157">
        <f t="shared" si="99"/>
        <v>23.7836</v>
      </c>
      <c r="AK494" s="9">
        <f t="shared" si="100"/>
        <v>7.53</v>
      </c>
      <c r="AL494" s="22"/>
    </row>
    <row r="495" spans="1:39" ht="13.5" customHeight="1" x14ac:dyDescent="0.15">
      <c r="A495" s="10">
        <v>503</v>
      </c>
      <c r="B495" s="20" t="s">
        <v>1711</v>
      </c>
      <c r="C495" s="70" t="s">
        <v>3518</v>
      </c>
      <c r="D495" s="157"/>
      <c r="E495" s="9"/>
      <c r="F495" s="157"/>
      <c r="G495" s="9"/>
      <c r="H495" s="157">
        <v>16.274000000000001</v>
      </c>
      <c r="I495" s="9">
        <f>ROUND(H495*$AM$3/60,2)</f>
        <v>5.15</v>
      </c>
      <c r="J495" s="157"/>
      <c r="K495" s="9"/>
      <c r="L495" s="157"/>
      <c r="M495" s="9"/>
      <c r="N495" s="157"/>
      <c r="O495" s="9"/>
      <c r="P495" s="157"/>
      <c r="Q495" s="9"/>
      <c r="R495" s="157"/>
      <c r="S495" s="9"/>
      <c r="T495" s="157"/>
      <c r="U495" s="9"/>
      <c r="V495" s="157"/>
      <c r="W495" s="9"/>
      <c r="X495" s="157"/>
      <c r="Y495" s="9"/>
      <c r="Z495" s="157"/>
      <c r="AA495" s="9"/>
      <c r="AB495" s="160">
        <v>3.17</v>
      </c>
      <c r="AC495" s="9">
        <f t="shared" ref="AC495:AC502" si="106">ROUND(AB495*$AM$3/60,2)</f>
        <v>1</v>
      </c>
      <c r="AD495" s="157"/>
      <c r="AE495" s="9"/>
      <c r="AF495" s="157"/>
      <c r="AG495" s="9"/>
      <c r="AH495" s="157">
        <v>4.7300000000000004</v>
      </c>
      <c r="AI495" s="9">
        <f t="shared" si="104"/>
        <v>1.5</v>
      </c>
      <c r="AJ495" s="157">
        <f t="shared" si="99"/>
        <v>24.174000000000003</v>
      </c>
      <c r="AK495" s="9">
        <f t="shared" si="100"/>
        <v>7.65</v>
      </c>
      <c r="AL495" s="9"/>
      <c r="AM495" s="17"/>
    </row>
    <row r="496" spans="1:39" ht="13.5" customHeight="1" x14ac:dyDescent="0.15">
      <c r="A496" s="10">
        <v>504</v>
      </c>
      <c r="B496" s="7" t="s">
        <v>1326</v>
      </c>
      <c r="C496" s="79" t="s">
        <v>4901</v>
      </c>
      <c r="D496" s="40"/>
      <c r="E496" s="8"/>
      <c r="F496" s="40">
        <v>1.58</v>
      </c>
      <c r="G496" s="8">
        <f t="shared" ref="G496:G510" si="107">ROUND(F496*$AM$3/60,2)</f>
        <v>0.5</v>
      </c>
      <c r="H496" s="40">
        <v>17.83296</v>
      </c>
      <c r="I496" s="8">
        <f>ROUND(H496*$AM$3/60,2)</f>
        <v>5.65</v>
      </c>
      <c r="J496" s="40"/>
      <c r="K496" s="8"/>
      <c r="L496" s="40"/>
      <c r="M496" s="8"/>
      <c r="N496" s="157"/>
      <c r="O496" s="22"/>
      <c r="P496" s="157"/>
      <c r="Q496" s="22"/>
      <c r="R496" s="157"/>
      <c r="S496" s="22"/>
      <c r="T496" s="157"/>
      <c r="U496" s="22"/>
      <c r="V496" s="157"/>
      <c r="W496" s="22"/>
      <c r="X496" s="157"/>
      <c r="Y496" s="22"/>
      <c r="Z496" s="157"/>
      <c r="AA496" s="22"/>
      <c r="AB496" s="40">
        <v>3</v>
      </c>
      <c r="AC496" s="8">
        <f t="shared" si="106"/>
        <v>0.95</v>
      </c>
      <c r="AD496" s="40"/>
      <c r="AE496" s="8"/>
      <c r="AF496" s="157"/>
      <c r="AG496" s="22"/>
      <c r="AH496" s="40">
        <v>2.7549999999999999</v>
      </c>
      <c r="AI496" s="8">
        <f t="shared" si="104"/>
        <v>0.87</v>
      </c>
      <c r="AJ496" s="157">
        <f t="shared" si="99"/>
        <v>25.167959999999997</v>
      </c>
      <c r="AK496" s="9">
        <f t="shared" si="100"/>
        <v>7.9700000000000006</v>
      </c>
      <c r="AL496" s="22"/>
      <c r="AM496" s="16"/>
    </row>
    <row r="497" spans="1:39" ht="13.5" customHeight="1" x14ac:dyDescent="0.15">
      <c r="A497" s="10">
        <v>505</v>
      </c>
      <c r="B497" s="20" t="s">
        <v>1718</v>
      </c>
      <c r="C497" s="70" t="s">
        <v>2977</v>
      </c>
      <c r="D497" s="157"/>
      <c r="E497" s="9"/>
      <c r="F497" s="157">
        <v>2.5649999999999999</v>
      </c>
      <c r="G497" s="9">
        <f t="shared" si="107"/>
        <v>0.81</v>
      </c>
      <c r="H497" s="157"/>
      <c r="I497" s="9"/>
      <c r="J497" s="157"/>
      <c r="K497" s="9"/>
      <c r="L497" s="157"/>
      <c r="M497" s="9"/>
      <c r="N497" s="157"/>
      <c r="O497" s="9"/>
      <c r="P497" s="157">
        <v>7.9635931935100928</v>
      </c>
      <c r="Q497" s="9">
        <f>ROUND(P497*$AM$3/60,2)</f>
        <v>2.52</v>
      </c>
      <c r="R497" s="157"/>
      <c r="S497" s="9"/>
      <c r="T497" s="157">
        <v>21.56296003165809</v>
      </c>
      <c r="U497" s="9">
        <f>ROUND(T497*$AM$3/60,2)</f>
        <v>6.83</v>
      </c>
      <c r="V497" s="157"/>
      <c r="W497" s="9"/>
      <c r="X497" s="157"/>
      <c r="Y497" s="9"/>
      <c r="Z497" s="157"/>
      <c r="AA497" s="9"/>
      <c r="AB497" s="160">
        <v>1.9112623664424211</v>
      </c>
      <c r="AC497" s="9">
        <f t="shared" si="106"/>
        <v>0.61</v>
      </c>
      <c r="AD497" s="157"/>
      <c r="AE497" s="9"/>
      <c r="AF497" s="157">
        <v>1.9112623664424211</v>
      </c>
      <c r="AG497" s="9">
        <f>ROUND(AF497*$AM$3/60,2)</f>
        <v>0.61</v>
      </c>
      <c r="AH497" s="157">
        <v>2.5483498219232281</v>
      </c>
      <c r="AI497" s="9">
        <f t="shared" si="104"/>
        <v>0.81</v>
      </c>
      <c r="AJ497" s="157">
        <f t="shared" si="99"/>
        <v>38.462427779976252</v>
      </c>
      <c r="AK497" s="9">
        <f t="shared" si="100"/>
        <v>12.19</v>
      </c>
      <c r="AL497" s="9"/>
      <c r="AM497" s="17"/>
    </row>
    <row r="498" spans="1:39" ht="13.5" customHeight="1" x14ac:dyDescent="0.15">
      <c r="A498" s="10">
        <v>506</v>
      </c>
      <c r="B498" s="7" t="s">
        <v>1327</v>
      </c>
      <c r="C498" s="79" t="s">
        <v>4902</v>
      </c>
      <c r="D498" s="40"/>
      <c r="E498" s="8"/>
      <c r="F498" s="40">
        <v>1.58</v>
      </c>
      <c r="G498" s="8">
        <f t="shared" si="107"/>
        <v>0.5</v>
      </c>
      <c r="H498" s="40">
        <v>17.83296</v>
      </c>
      <c r="I498" s="8">
        <f>ROUND(H498*$AM$3/60,2)</f>
        <v>5.65</v>
      </c>
      <c r="J498" s="40"/>
      <c r="K498" s="8"/>
      <c r="L498" s="40"/>
      <c r="M498" s="8"/>
      <c r="N498" s="157"/>
      <c r="O498" s="22"/>
      <c r="P498" s="157"/>
      <c r="Q498" s="22"/>
      <c r="R498" s="157"/>
      <c r="S498" s="22"/>
      <c r="T498" s="157"/>
      <c r="U498" s="22"/>
      <c r="V498" s="157"/>
      <c r="W498" s="22"/>
      <c r="X498" s="157"/>
      <c r="Y498" s="22"/>
      <c r="Z498" s="157"/>
      <c r="AA498" s="22"/>
      <c r="AB498" s="40">
        <v>3</v>
      </c>
      <c r="AC498" s="8">
        <f t="shared" si="106"/>
        <v>0.95</v>
      </c>
      <c r="AD498" s="40"/>
      <c r="AE498" s="8"/>
      <c r="AF498" s="157"/>
      <c r="AG498" s="22"/>
      <c r="AH498" s="40">
        <v>2.7549999999999999</v>
      </c>
      <c r="AI498" s="8">
        <f t="shared" si="104"/>
        <v>0.87</v>
      </c>
      <c r="AJ498" s="157">
        <f t="shared" si="99"/>
        <v>25.167959999999997</v>
      </c>
      <c r="AK498" s="9">
        <f t="shared" si="100"/>
        <v>7.9700000000000006</v>
      </c>
      <c r="AL498" s="22"/>
      <c r="AM498" s="16"/>
    </row>
    <row r="499" spans="1:39" ht="13.5" customHeight="1" x14ac:dyDescent="0.15">
      <c r="A499" s="10">
        <v>507</v>
      </c>
      <c r="B499" s="20" t="s">
        <v>3519</v>
      </c>
      <c r="C499" s="70" t="s">
        <v>3520</v>
      </c>
      <c r="D499" s="157"/>
      <c r="E499" s="9"/>
      <c r="F499" s="157">
        <v>2.5649999999999999</v>
      </c>
      <c r="G499" s="9">
        <f t="shared" si="107"/>
        <v>0.81</v>
      </c>
      <c r="H499" s="157"/>
      <c r="I499" s="9"/>
      <c r="J499" s="157"/>
      <c r="K499" s="9"/>
      <c r="L499" s="157"/>
      <c r="M499" s="9"/>
      <c r="N499" s="157"/>
      <c r="O499" s="9"/>
      <c r="P499" s="157"/>
      <c r="Q499" s="9"/>
      <c r="R499" s="157">
        <v>6</v>
      </c>
      <c r="S499" s="9">
        <f>ROUND(R499*$AM$3/60,2)</f>
        <v>1.9</v>
      </c>
      <c r="T499" s="157">
        <v>15.8</v>
      </c>
      <c r="U499" s="9">
        <f>ROUND(T499*$AM$3/60,2)</f>
        <v>5</v>
      </c>
      <c r="V499" s="157">
        <v>9.68</v>
      </c>
      <c r="W499" s="9">
        <f>ROUND(V499*$AM$3/60,2)</f>
        <v>3.07</v>
      </c>
      <c r="X499" s="157"/>
      <c r="Y499" s="9"/>
      <c r="Z499" s="157">
        <v>15.8</v>
      </c>
      <c r="AA499" s="9">
        <f>ROUND(Z499*$AM$3/60,2)</f>
        <v>5</v>
      </c>
      <c r="AB499" s="160">
        <v>2.5499999999999998</v>
      </c>
      <c r="AC499" s="9">
        <f t="shared" si="106"/>
        <v>0.81</v>
      </c>
      <c r="AD499" s="157"/>
      <c r="AE499" s="9"/>
      <c r="AF499" s="157">
        <v>2.5499999999999998</v>
      </c>
      <c r="AG499" s="9">
        <f>ROUND(AF499*$AM$3/60,2)</f>
        <v>0.81</v>
      </c>
      <c r="AH499" s="157">
        <v>3.5</v>
      </c>
      <c r="AI499" s="9">
        <f t="shared" si="104"/>
        <v>1.1100000000000001</v>
      </c>
      <c r="AJ499" s="157">
        <f t="shared" si="99"/>
        <v>58.444999999999993</v>
      </c>
      <c r="AK499" s="9">
        <f t="shared" si="100"/>
        <v>18.509999999999998</v>
      </c>
      <c r="AL499" s="9"/>
    </row>
    <row r="500" spans="1:39" ht="13.5" customHeight="1" x14ac:dyDescent="0.15">
      <c r="A500" s="10">
        <v>508</v>
      </c>
      <c r="B500" s="7" t="s">
        <v>7373</v>
      </c>
      <c r="C500" s="79" t="s">
        <v>6433</v>
      </c>
      <c r="D500" s="40"/>
      <c r="E500" s="8"/>
      <c r="F500" s="40">
        <v>5.6</v>
      </c>
      <c r="G500" s="8">
        <f t="shared" si="107"/>
        <v>1.77</v>
      </c>
      <c r="H500" s="40">
        <v>39.774999999999999</v>
      </c>
      <c r="I500" s="8">
        <f>ROUND(H500*$AM$3/60,2)</f>
        <v>12.6</v>
      </c>
      <c r="J500" s="40"/>
      <c r="K500" s="8"/>
      <c r="L500" s="40"/>
      <c r="M500" s="8"/>
      <c r="N500" s="157"/>
      <c r="O500" s="22"/>
      <c r="P500" s="157"/>
      <c r="Q500" s="22"/>
      <c r="R500" s="157"/>
      <c r="S500" s="22"/>
      <c r="T500" s="157"/>
      <c r="U500" s="22"/>
      <c r="V500" s="157"/>
      <c r="W500" s="22"/>
      <c r="X500" s="157"/>
      <c r="Y500" s="22"/>
      <c r="Z500" s="157"/>
      <c r="AA500" s="22"/>
      <c r="AB500" s="157">
        <v>1.5</v>
      </c>
      <c r="AC500" s="9">
        <f t="shared" si="106"/>
        <v>0.48</v>
      </c>
      <c r="AD500" s="40"/>
      <c r="AE500" s="8"/>
      <c r="AF500" s="157"/>
      <c r="AG500" s="22"/>
      <c r="AH500" s="157">
        <v>2.5</v>
      </c>
      <c r="AI500" s="9">
        <f t="shared" si="104"/>
        <v>0.79</v>
      </c>
      <c r="AJ500" s="157">
        <f t="shared" si="99"/>
        <v>49.375</v>
      </c>
      <c r="AK500" s="9">
        <f t="shared" si="100"/>
        <v>15.64</v>
      </c>
      <c r="AL500" s="22"/>
    </row>
    <row r="501" spans="1:39" ht="13.5" customHeight="1" x14ac:dyDescent="0.15">
      <c r="A501" s="10">
        <v>509</v>
      </c>
      <c r="B501" s="10" t="s">
        <v>3582</v>
      </c>
      <c r="C501" s="70" t="s">
        <v>3583</v>
      </c>
      <c r="D501" s="157"/>
      <c r="E501" s="9"/>
      <c r="F501" s="157">
        <v>2.5649999999999999</v>
      </c>
      <c r="G501" s="9">
        <f t="shared" si="107"/>
        <v>0.81</v>
      </c>
      <c r="H501" s="157"/>
      <c r="I501" s="9"/>
      <c r="J501" s="157"/>
      <c r="K501" s="9"/>
      <c r="L501" s="157"/>
      <c r="M501" s="9"/>
      <c r="N501" s="157"/>
      <c r="O501" s="9"/>
      <c r="P501" s="157"/>
      <c r="Q501" s="9"/>
      <c r="R501" s="157">
        <v>6.96</v>
      </c>
      <c r="S501" s="9">
        <f>ROUND(R501*$AM$3/60,2)</f>
        <v>2.2000000000000002</v>
      </c>
      <c r="T501" s="157">
        <v>23</v>
      </c>
      <c r="U501" s="9">
        <f>ROUND(T501*$AM$3/60,2)</f>
        <v>7.28</v>
      </c>
      <c r="V501" s="157">
        <v>12</v>
      </c>
      <c r="W501" s="9">
        <f>ROUND(V501*$AM$3/60,2)</f>
        <v>3.8</v>
      </c>
      <c r="X501" s="157"/>
      <c r="Y501" s="9"/>
      <c r="Z501" s="157"/>
      <c r="AA501" s="9"/>
      <c r="AB501" s="160">
        <v>2.5499999999999998</v>
      </c>
      <c r="AC501" s="9">
        <f t="shared" si="106"/>
        <v>0.81</v>
      </c>
      <c r="AD501" s="157"/>
      <c r="AE501" s="9"/>
      <c r="AF501" s="157">
        <v>2.5499999999999998</v>
      </c>
      <c r="AG501" s="9">
        <f>ROUND(AF501*$AM$3/60,2)</f>
        <v>0.81</v>
      </c>
      <c r="AH501" s="157">
        <v>3.46</v>
      </c>
      <c r="AI501" s="9">
        <f t="shared" si="104"/>
        <v>1.1000000000000001</v>
      </c>
      <c r="AJ501" s="157">
        <f t="shared" si="99"/>
        <v>53.084999999999994</v>
      </c>
      <c r="AK501" s="9">
        <f t="shared" si="100"/>
        <v>16.810000000000002</v>
      </c>
      <c r="AL501" s="9"/>
    </row>
    <row r="502" spans="1:39" ht="13.5" customHeight="1" x14ac:dyDescent="0.15">
      <c r="A502" s="10">
        <v>510</v>
      </c>
      <c r="B502" s="7" t="s">
        <v>1328</v>
      </c>
      <c r="C502" s="79" t="s">
        <v>4903</v>
      </c>
      <c r="D502" s="40"/>
      <c r="E502" s="8"/>
      <c r="F502" s="40">
        <v>5.5</v>
      </c>
      <c r="G502" s="8">
        <f t="shared" si="107"/>
        <v>1.74</v>
      </c>
      <c r="H502" s="40">
        <v>30</v>
      </c>
      <c r="I502" s="9">
        <f>ROUND(H502*$AM$3/60,2)</f>
        <v>9.5</v>
      </c>
      <c r="J502" s="40"/>
      <c r="K502" s="8"/>
      <c r="L502" s="40"/>
      <c r="M502" s="8"/>
      <c r="N502" s="157"/>
      <c r="O502" s="22"/>
      <c r="P502" s="157"/>
      <c r="Q502" s="22"/>
      <c r="R502" s="157"/>
      <c r="S502" s="22"/>
      <c r="T502" s="157"/>
      <c r="U502" s="22"/>
      <c r="V502" s="157"/>
      <c r="W502" s="22"/>
      <c r="X502" s="157"/>
      <c r="Y502" s="22"/>
      <c r="Z502" s="157"/>
      <c r="AA502" s="22"/>
      <c r="AB502" s="157">
        <v>3.5</v>
      </c>
      <c r="AC502" s="9">
        <f t="shared" si="106"/>
        <v>1.1100000000000001</v>
      </c>
      <c r="AD502" s="40"/>
      <c r="AE502" s="8"/>
      <c r="AF502" s="160"/>
      <c r="AG502" s="9"/>
      <c r="AH502" s="157">
        <v>3.5</v>
      </c>
      <c r="AI502" s="9">
        <f t="shared" si="104"/>
        <v>1.1100000000000001</v>
      </c>
      <c r="AJ502" s="157">
        <f t="shared" si="99"/>
        <v>42.5</v>
      </c>
      <c r="AK502" s="9">
        <f t="shared" si="100"/>
        <v>13.459999999999999</v>
      </c>
      <c r="AL502" s="22"/>
      <c r="AM502" s="16"/>
    </row>
    <row r="503" spans="1:39" ht="13.5" customHeight="1" x14ac:dyDescent="0.15">
      <c r="A503" s="10">
        <v>511</v>
      </c>
      <c r="B503" s="10" t="s">
        <v>7374</v>
      </c>
      <c r="C503" s="70" t="s">
        <v>3586</v>
      </c>
      <c r="D503" s="157"/>
      <c r="E503" s="9"/>
      <c r="F503" s="157">
        <v>2.5649999999999999</v>
      </c>
      <c r="G503" s="9">
        <f t="shared" si="107"/>
        <v>0.81</v>
      </c>
      <c r="H503" s="157"/>
      <c r="I503" s="9"/>
      <c r="J503" s="157"/>
      <c r="K503" s="9"/>
      <c r="L503" s="157"/>
      <c r="M503" s="9"/>
      <c r="N503" s="157"/>
      <c r="O503" s="9"/>
      <c r="P503" s="157"/>
      <c r="Q503" s="9"/>
      <c r="R503" s="157"/>
      <c r="S503" s="9"/>
      <c r="T503" s="157">
        <v>15.13</v>
      </c>
      <c r="U503" s="9">
        <f>ROUND(T503*$AM$3/60,2)</f>
        <v>4.79</v>
      </c>
      <c r="V503" s="157"/>
      <c r="W503" s="9"/>
      <c r="X503" s="157">
        <v>14</v>
      </c>
      <c r="Y503" s="9">
        <f>ROUND(X503*$AM$3/60,2)</f>
        <v>4.43</v>
      </c>
      <c r="Z503" s="157"/>
      <c r="AA503" s="9"/>
      <c r="AB503" s="160"/>
      <c r="AC503" s="9"/>
      <c r="AD503" s="157"/>
      <c r="AE503" s="9"/>
      <c r="AF503" s="157"/>
      <c r="AG503" s="9"/>
      <c r="AH503" s="157">
        <v>2.85</v>
      </c>
      <c r="AI503" s="9">
        <f t="shared" si="104"/>
        <v>0.9</v>
      </c>
      <c r="AJ503" s="157">
        <f t="shared" si="99"/>
        <v>34.545000000000002</v>
      </c>
      <c r="AK503" s="9">
        <f t="shared" si="100"/>
        <v>10.93</v>
      </c>
      <c r="AL503" s="9"/>
    </row>
    <row r="504" spans="1:39" ht="13.5" customHeight="1" x14ac:dyDescent="0.15">
      <c r="A504" s="10">
        <v>512</v>
      </c>
      <c r="B504" s="7" t="s">
        <v>1330</v>
      </c>
      <c r="C504" s="79" t="s">
        <v>4904</v>
      </c>
      <c r="D504" s="40"/>
      <c r="E504" s="8"/>
      <c r="F504" s="40">
        <v>5.5</v>
      </c>
      <c r="G504" s="8">
        <f t="shared" si="107"/>
        <v>1.74</v>
      </c>
      <c r="H504" s="40">
        <v>30</v>
      </c>
      <c r="I504" s="9">
        <f>ROUND(H504*$AM$3/60,2)</f>
        <v>9.5</v>
      </c>
      <c r="J504" s="40"/>
      <c r="K504" s="8"/>
      <c r="L504" s="40"/>
      <c r="M504" s="8"/>
      <c r="N504" s="157"/>
      <c r="O504" s="22"/>
      <c r="P504" s="157"/>
      <c r="Q504" s="22"/>
      <c r="R504" s="157"/>
      <c r="S504" s="22"/>
      <c r="T504" s="157"/>
      <c r="U504" s="22"/>
      <c r="V504" s="157"/>
      <c r="W504" s="22"/>
      <c r="X504" s="157"/>
      <c r="Y504" s="22"/>
      <c r="Z504" s="157"/>
      <c r="AA504" s="22"/>
      <c r="AB504" s="157">
        <v>3.5</v>
      </c>
      <c r="AC504" s="9">
        <f>ROUND(AB504*$AM$3/60,2)</f>
        <v>1.1100000000000001</v>
      </c>
      <c r="AD504" s="40"/>
      <c r="AE504" s="8"/>
      <c r="AF504" s="160"/>
      <c r="AG504" s="9"/>
      <c r="AH504" s="157">
        <v>3.5</v>
      </c>
      <c r="AI504" s="9">
        <f t="shared" si="104"/>
        <v>1.1100000000000001</v>
      </c>
      <c r="AJ504" s="157">
        <f t="shared" ref="AJ504:AJ567" si="108">SUM(D504+F504+H504+J504+L504+N504+P504+R504+T504+V504+X504+AB504+AD504+AF504+AH504+Z504)</f>
        <v>42.5</v>
      </c>
      <c r="AK504" s="9">
        <f t="shared" si="100"/>
        <v>13.459999999999999</v>
      </c>
      <c r="AL504" s="22"/>
      <c r="AM504" s="17"/>
    </row>
    <row r="505" spans="1:39" ht="13.5" customHeight="1" x14ac:dyDescent="0.15">
      <c r="A505" s="10">
        <v>513</v>
      </c>
      <c r="B505" s="10" t="s">
        <v>3587</v>
      </c>
      <c r="C505" s="70" t="s">
        <v>3588</v>
      </c>
      <c r="D505" s="157"/>
      <c r="E505" s="9"/>
      <c r="F505" s="157">
        <v>2.5649999999999999</v>
      </c>
      <c r="G505" s="9">
        <f t="shared" si="107"/>
        <v>0.81</v>
      </c>
      <c r="H505" s="157"/>
      <c r="I505" s="9"/>
      <c r="J505" s="157"/>
      <c r="K505" s="9"/>
      <c r="L505" s="157"/>
      <c r="M505" s="9"/>
      <c r="N505" s="157"/>
      <c r="O505" s="9"/>
      <c r="P505" s="157"/>
      <c r="Q505" s="9"/>
      <c r="R505" s="157"/>
      <c r="S505" s="9"/>
      <c r="T505" s="157">
        <v>19.350000000000001</v>
      </c>
      <c r="U505" s="9">
        <f>ROUND(T505*$AM$3/60,2)</f>
        <v>6.13</v>
      </c>
      <c r="V505" s="157"/>
      <c r="W505" s="9"/>
      <c r="X505" s="157">
        <v>15</v>
      </c>
      <c r="Y505" s="9">
        <f>ROUND(X505*$AM$3/60,2)</f>
        <v>4.75</v>
      </c>
      <c r="Z505" s="157"/>
      <c r="AA505" s="9"/>
      <c r="AB505" s="160">
        <v>2.85</v>
      </c>
      <c r="AC505" s="9">
        <f>ROUND(AB505*$AM$3/60,2)</f>
        <v>0.9</v>
      </c>
      <c r="AD505" s="157"/>
      <c r="AE505" s="9"/>
      <c r="AF505" s="157">
        <v>2.85</v>
      </c>
      <c r="AG505" s="9">
        <f>ROUND(AF505*$AM$3/60,2)</f>
        <v>0.9</v>
      </c>
      <c r="AH505" s="157">
        <v>3.5</v>
      </c>
      <c r="AI505" s="9">
        <f t="shared" si="104"/>
        <v>1.1100000000000001</v>
      </c>
      <c r="AJ505" s="157">
        <f t="shared" si="108"/>
        <v>46.115000000000009</v>
      </c>
      <c r="AK505" s="9">
        <f t="shared" ref="AK505:AK568" si="109">E505+G505+I505+K505+M505+O505+Q505+S505+U505+W505+Y505+AC505+AE505+AG505+AI505+AA505</f>
        <v>14.6</v>
      </c>
      <c r="AL505" s="9"/>
    </row>
    <row r="506" spans="1:39" ht="13.5" customHeight="1" x14ac:dyDescent="0.15">
      <c r="A506" s="10">
        <v>514</v>
      </c>
      <c r="B506" s="7" t="s">
        <v>1333</v>
      </c>
      <c r="C506" s="79" t="s">
        <v>1334</v>
      </c>
      <c r="D506" s="40"/>
      <c r="E506" s="8"/>
      <c r="F506" s="40">
        <v>4.5</v>
      </c>
      <c r="G506" s="8">
        <f t="shared" si="107"/>
        <v>1.43</v>
      </c>
      <c r="H506" s="40">
        <v>38</v>
      </c>
      <c r="I506" s="8">
        <f>ROUND(H506*$AM$3/60,2)</f>
        <v>12.03</v>
      </c>
      <c r="J506" s="40"/>
      <c r="K506" s="8"/>
      <c r="L506" s="40"/>
      <c r="M506" s="8"/>
      <c r="N506" s="157"/>
      <c r="O506" s="22"/>
      <c r="P506" s="157"/>
      <c r="Q506" s="22"/>
      <c r="R506" s="157"/>
      <c r="S506" s="22"/>
      <c r="T506" s="157"/>
      <c r="U506" s="22"/>
      <c r="V506" s="157"/>
      <c r="W506" s="22"/>
      <c r="X506" s="157"/>
      <c r="Y506" s="22"/>
      <c r="Z506" s="157"/>
      <c r="AA506" s="22"/>
      <c r="AB506" s="157">
        <v>3.5</v>
      </c>
      <c r="AC506" s="9">
        <f>ROUND(AB506*$AM$3/60,2)</f>
        <v>1.1100000000000001</v>
      </c>
      <c r="AD506" s="40"/>
      <c r="AE506" s="8"/>
      <c r="AF506" s="157">
        <v>3.5</v>
      </c>
      <c r="AG506" s="9">
        <f>ROUND(AF506*$AM$3/60,2)</f>
        <v>1.1100000000000001</v>
      </c>
      <c r="AH506" s="157">
        <v>4.5</v>
      </c>
      <c r="AI506" s="9">
        <f t="shared" si="104"/>
        <v>1.43</v>
      </c>
      <c r="AJ506" s="157">
        <f t="shared" si="108"/>
        <v>54</v>
      </c>
      <c r="AK506" s="9">
        <f t="shared" si="109"/>
        <v>17.11</v>
      </c>
      <c r="AL506" s="22"/>
      <c r="AM506" s="17"/>
    </row>
    <row r="507" spans="1:39" ht="13.5" customHeight="1" x14ac:dyDescent="0.15">
      <c r="A507" s="10">
        <v>515</v>
      </c>
      <c r="B507" s="10" t="s">
        <v>3589</v>
      </c>
      <c r="C507" s="70" t="s">
        <v>3590</v>
      </c>
      <c r="D507" s="157"/>
      <c r="E507" s="9"/>
      <c r="F507" s="157">
        <v>2.5649999999999999</v>
      </c>
      <c r="G507" s="9">
        <f t="shared" si="107"/>
        <v>0.81</v>
      </c>
      <c r="H507" s="157"/>
      <c r="I507" s="9"/>
      <c r="J507" s="157"/>
      <c r="K507" s="9"/>
      <c r="L507" s="157"/>
      <c r="M507" s="9"/>
      <c r="N507" s="157"/>
      <c r="O507" s="9"/>
      <c r="P507" s="157"/>
      <c r="Q507" s="9"/>
      <c r="R507" s="157"/>
      <c r="S507" s="9"/>
      <c r="T507" s="157">
        <v>15.13</v>
      </c>
      <c r="U507" s="9">
        <f>ROUND(T507*$AM$3/60,2)</f>
        <v>4.79</v>
      </c>
      <c r="V507" s="157"/>
      <c r="W507" s="9"/>
      <c r="X507" s="157">
        <v>14</v>
      </c>
      <c r="Y507" s="9">
        <f>ROUND(X507*$AM$3/60,2)</f>
        <v>4.43</v>
      </c>
      <c r="Z507" s="157"/>
      <c r="AA507" s="9"/>
      <c r="AB507" s="160"/>
      <c r="AC507" s="9"/>
      <c r="AD507" s="157"/>
      <c r="AE507" s="9"/>
      <c r="AF507" s="157"/>
      <c r="AG507" s="9"/>
      <c r="AH507" s="157">
        <v>2.85</v>
      </c>
      <c r="AI507" s="9">
        <f t="shared" si="104"/>
        <v>0.9</v>
      </c>
      <c r="AJ507" s="157">
        <f t="shared" si="108"/>
        <v>34.545000000000002</v>
      </c>
      <c r="AK507" s="9">
        <f t="shared" si="109"/>
        <v>10.93</v>
      </c>
      <c r="AL507" s="9"/>
    </row>
    <row r="508" spans="1:39" ht="13.5" customHeight="1" x14ac:dyDescent="0.15">
      <c r="A508" s="10">
        <v>516</v>
      </c>
      <c r="B508" s="7" t="s">
        <v>1335</v>
      </c>
      <c r="C508" s="79" t="s">
        <v>1336</v>
      </c>
      <c r="D508" s="40"/>
      <c r="E508" s="8"/>
      <c r="F508" s="40">
        <v>1.58</v>
      </c>
      <c r="G508" s="8">
        <f t="shared" si="107"/>
        <v>0.5</v>
      </c>
      <c r="H508" s="40">
        <v>30.831</v>
      </c>
      <c r="I508" s="8">
        <f>ROUND(H508*$AM$3/60,2)</f>
        <v>9.76</v>
      </c>
      <c r="J508" s="40"/>
      <c r="K508" s="8"/>
      <c r="L508" s="40"/>
      <c r="M508" s="8"/>
      <c r="N508" s="157"/>
      <c r="O508" s="22"/>
      <c r="P508" s="157"/>
      <c r="Q508" s="22"/>
      <c r="R508" s="157"/>
      <c r="S508" s="22"/>
      <c r="T508" s="157"/>
      <c r="U508" s="22"/>
      <c r="V508" s="157"/>
      <c r="W508" s="22"/>
      <c r="X508" s="157"/>
      <c r="Y508" s="22"/>
      <c r="Z508" s="157"/>
      <c r="AA508" s="22"/>
      <c r="AB508" s="40">
        <v>3</v>
      </c>
      <c r="AC508" s="8">
        <f t="shared" ref="AC508:AC513" si="110">ROUND(AB508*$AM$3/60,2)</f>
        <v>0.95</v>
      </c>
      <c r="AD508" s="40"/>
      <c r="AE508" s="8"/>
      <c r="AF508" s="157"/>
      <c r="AG508" s="22"/>
      <c r="AH508" s="40">
        <v>2.7549999999999999</v>
      </c>
      <c r="AI508" s="8">
        <f t="shared" si="104"/>
        <v>0.87</v>
      </c>
      <c r="AJ508" s="157">
        <f t="shared" si="108"/>
        <v>38.166000000000004</v>
      </c>
      <c r="AK508" s="9">
        <f t="shared" si="109"/>
        <v>12.079999999999998</v>
      </c>
      <c r="AL508" s="22"/>
    </row>
    <row r="509" spans="1:39" ht="13.5" customHeight="1" x14ac:dyDescent="0.15">
      <c r="A509" s="10">
        <v>517</v>
      </c>
      <c r="B509" s="10" t="s">
        <v>3595</v>
      </c>
      <c r="C509" s="70" t="s">
        <v>3596</v>
      </c>
      <c r="D509" s="157"/>
      <c r="E509" s="9"/>
      <c r="F509" s="157">
        <v>2.5649999999999999</v>
      </c>
      <c r="G509" s="9">
        <f t="shared" si="107"/>
        <v>0.81</v>
      </c>
      <c r="H509" s="157"/>
      <c r="I509" s="9"/>
      <c r="J509" s="157"/>
      <c r="K509" s="9"/>
      <c r="L509" s="157"/>
      <c r="M509" s="9"/>
      <c r="N509" s="157"/>
      <c r="O509" s="9"/>
      <c r="P509" s="157"/>
      <c r="Q509" s="9"/>
      <c r="R509" s="157"/>
      <c r="S509" s="9"/>
      <c r="T509" s="157">
        <v>19.350000000000001</v>
      </c>
      <c r="U509" s="9">
        <f>ROUND(T509*$AM$3/60,2)</f>
        <v>6.13</v>
      </c>
      <c r="V509" s="157"/>
      <c r="W509" s="9"/>
      <c r="X509" s="157">
        <v>15</v>
      </c>
      <c r="Y509" s="9">
        <f>ROUND(X509*$AM$3/60,2)</f>
        <v>4.75</v>
      </c>
      <c r="Z509" s="157"/>
      <c r="AA509" s="9"/>
      <c r="AB509" s="157">
        <v>2.85</v>
      </c>
      <c r="AC509" s="9">
        <f t="shared" si="110"/>
        <v>0.9</v>
      </c>
      <c r="AD509" s="157"/>
      <c r="AE509" s="9"/>
      <c r="AF509" s="157">
        <v>2.85</v>
      </c>
      <c r="AG509" s="9">
        <f>ROUND(AF509*$AM$3/60,2)</f>
        <v>0.9</v>
      </c>
      <c r="AH509" s="157">
        <v>3.15</v>
      </c>
      <c r="AI509" s="9">
        <f t="shared" si="104"/>
        <v>1</v>
      </c>
      <c r="AJ509" s="157">
        <f t="shared" si="108"/>
        <v>45.765000000000008</v>
      </c>
      <c r="AK509" s="9">
        <f t="shared" si="109"/>
        <v>14.49</v>
      </c>
      <c r="AL509" s="9"/>
    </row>
    <row r="510" spans="1:39" ht="13.5" customHeight="1" x14ac:dyDescent="0.15">
      <c r="A510" s="10">
        <v>518</v>
      </c>
      <c r="B510" s="7" t="s">
        <v>1337</v>
      </c>
      <c r="C510" s="79" t="s">
        <v>4165</v>
      </c>
      <c r="D510" s="40"/>
      <c r="E510" s="8"/>
      <c r="F510" s="40">
        <v>4.5</v>
      </c>
      <c r="G510" s="8">
        <f t="shared" si="107"/>
        <v>1.43</v>
      </c>
      <c r="H510" s="40">
        <v>38</v>
      </c>
      <c r="I510" s="8">
        <f>ROUND(H510*$AM$3/60,2)</f>
        <v>12.03</v>
      </c>
      <c r="J510" s="40"/>
      <c r="K510" s="8"/>
      <c r="L510" s="40"/>
      <c r="M510" s="8"/>
      <c r="N510" s="157"/>
      <c r="O510" s="22"/>
      <c r="P510" s="157"/>
      <c r="Q510" s="22"/>
      <c r="R510" s="157"/>
      <c r="S510" s="22"/>
      <c r="T510" s="157"/>
      <c r="U510" s="22"/>
      <c r="V510" s="157"/>
      <c r="W510" s="22"/>
      <c r="X510" s="157"/>
      <c r="Y510" s="22"/>
      <c r="Z510" s="157"/>
      <c r="AA510" s="22"/>
      <c r="AB510" s="40">
        <v>3.5</v>
      </c>
      <c r="AC510" s="8">
        <f t="shared" si="110"/>
        <v>1.1100000000000001</v>
      </c>
      <c r="AD510" s="40"/>
      <c r="AE510" s="8"/>
      <c r="AF510" s="40">
        <v>3.5</v>
      </c>
      <c r="AG510" s="8">
        <f>ROUND(AF510*$AM$3/60,2)</f>
        <v>1.1100000000000001</v>
      </c>
      <c r="AH510" s="40">
        <v>4.5</v>
      </c>
      <c r="AI510" s="8">
        <f t="shared" si="104"/>
        <v>1.43</v>
      </c>
      <c r="AJ510" s="157">
        <f t="shared" si="108"/>
        <v>54</v>
      </c>
      <c r="AK510" s="9">
        <f t="shared" si="109"/>
        <v>17.11</v>
      </c>
      <c r="AL510" s="22"/>
      <c r="AM510" s="17"/>
    </row>
    <row r="511" spans="1:39" ht="13.5" customHeight="1" x14ac:dyDescent="0.15">
      <c r="A511" s="10">
        <v>519</v>
      </c>
      <c r="B511" s="10" t="s">
        <v>3597</v>
      </c>
      <c r="C511" s="70" t="s">
        <v>3598</v>
      </c>
      <c r="D511" s="157"/>
      <c r="E511" s="9"/>
      <c r="F511" s="157"/>
      <c r="G511" s="9"/>
      <c r="H511" s="157">
        <v>16.274000000000001</v>
      </c>
      <c r="I511" s="9">
        <f>ROUND(H511*$AM$3/60,2)</f>
        <v>5.15</v>
      </c>
      <c r="J511" s="157"/>
      <c r="K511" s="9"/>
      <c r="L511" s="157"/>
      <c r="M511" s="9"/>
      <c r="N511" s="157"/>
      <c r="O511" s="9"/>
      <c r="P511" s="157"/>
      <c r="Q511" s="9"/>
      <c r="R511" s="157"/>
      <c r="S511" s="9"/>
      <c r="T511" s="157"/>
      <c r="U511" s="9"/>
      <c r="V511" s="157"/>
      <c r="W511" s="9"/>
      <c r="X511" s="157"/>
      <c r="Y511" s="9"/>
      <c r="Z511" s="157"/>
      <c r="AA511" s="9"/>
      <c r="AB511" s="157">
        <v>3.17</v>
      </c>
      <c r="AC511" s="9">
        <f t="shared" si="110"/>
        <v>1</v>
      </c>
      <c r="AD511" s="157"/>
      <c r="AE511" s="9"/>
      <c r="AF511" s="157"/>
      <c r="AG511" s="9"/>
      <c r="AH511" s="157">
        <v>4.7300000000000004</v>
      </c>
      <c r="AI511" s="9">
        <f t="shared" si="104"/>
        <v>1.5</v>
      </c>
      <c r="AJ511" s="157">
        <f t="shared" si="108"/>
        <v>24.174000000000003</v>
      </c>
      <c r="AK511" s="9">
        <f t="shared" si="109"/>
        <v>7.65</v>
      </c>
      <c r="AL511" s="9"/>
    </row>
    <row r="512" spans="1:39" ht="13.5" customHeight="1" x14ac:dyDescent="0.15">
      <c r="A512" s="10">
        <v>520</v>
      </c>
      <c r="B512" s="10" t="s">
        <v>3599</v>
      </c>
      <c r="C512" s="70" t="s">
        <v>5228</v>
      </c>
      <c r="D512" s="157"/>
      <c r="E512" s="9"/>
      <c r="F512" s="157"/>
      <c r="G512" s="9"/>
      <c r="H512" s="157">
        <v>16.274000000000001</v>
      </c>
      <c r="I512" s="9">
        <f>ROUND(H512*$AM$3/60,2)</f>
        <v>5.15</v>
      </c>
      <c r="J512" s="157"/>
      <c r="K512" s="9"/>
      <c r="L512" s="157"/>
      <c r="M512" s="9"/>
      <c r="N512" s="157"/>
      <c r="O512" s="9"/>
      <c r="P512" s="157"/>
      <c r="Q512" s="9"/>
      <c r="R512" s="157"/>
      <c r="S512" s="9"/>
      <c r="T512" s="157"/>
      <c r="U512" s="9"/>
      <c r="V512" s="157"/>
      <c r="W512" s="9"/>
      <c r="X512" s="157"/>
      <c r="Y512" s="9"/>
      <c r="Z512" s="157"/>
      <c r="AA512" s="9"/>
      <c r="AB512" s="157">
        <v>3.17</v>
      </c>
      <c r="AC512" s="9">
        <f t="shared" si="110"/>
        <v>1</v>
      </c>
      <c r="AD512" s="157"/>
      <c r="AE512" s="9"/>
      <c r="AF512" s="157"/>
      <c r="AG512" s="9"/>
      <c r="AH512" s="157">
        <v>4.7300000000000004</v>
      </c>
      <c r="AI512" s="9">
        <f t="shared" si="104"/>
        <v>1.5</v>
      </c>
      <c r="AJ512" s="157">
        <f t="shared" si="108"/>
        <v>24.174000000000003</v>
      </c>
      <c r="AK512" s="9">
        <f t="shared" si="109"/>
        <v>7.65</v>
      </c>
      <c r="AL512" s="9"/>
    </row>
    <row r="513" spans="1:39" ht="13.5" customHeight="1" x14ac:dyDescent="0.15">
      <c r="A513" s="10">
        <v>521</v>
      </c>
      <c r="B513" s="7" t="s">
        <v>1338</v>
      </c>
      <c r="C513" s="79" t="s">
        <v>1339</v>
      </c>
      <c r="D513" s="40"/>
      <c r="E513" s="8"/>
      <c r="F513" s="40">
        <v>4.5</v>
      </c>
      <c r="G513" s="8">
        <f t="shared" ref="G513:G525" si="111">ROUND(F513*$AM$3/60,2)</f>
        <v>1.43</v>
      </c>
      <c r="H513" s="157">
        <v>38</v>
      </c>
      <c r="I513" s="9">
        <f>ROUND(H513*$AM$3/60,2)</f>
        <v>12.03</v>
      </c>
      <c r="J513" s="40"/>
      <c r="K513" s="8"/>
      <c r="L513" s="40"/>
      <c r="M513" s="40"/>
      <c r="N513" s="157"/>
      <c r="O513" s="22"/>
      <c r="P513" s="157"/>
      <c r="Q513" s="22"/>
      <c r="R513" s="157"/>
      <c r="S513" s="22"/>
      <c r="T513" s="157"/>
      <c r="U513" s="22"/>
      <c r="V513" s="157"/>
      <c r="W513" s="22"/>
      <c r="X513" s="157"/>
      <c r="Y513" s="22"/>
      <c r="Z513" s="157"/>
      <c r="AA513" s="22"/>
      <c r="AB513" s="157">
        <v>3.5</v>
      </c>
      <c r="AC513" s="9">
        <f t="shared" si="110"/>
        <v>1.1100000000000001</v>
      </c>
      <c r="AD513" s="40"/>
      <c r="AE513" s="40"/>
      <c r="AF513" s="157">
        <v>3.5</v>
      </c>
      <c r="AG513" s="9">
        <f>ROUND(AF513*$AM$3/60,2)</f>
        <v>1.1100000000000001</v>
      </c>
      <c r="AH513" s="157">
        <v>4</v>
      </c>
      <c r="AI513" s="9">
        <f t="shared" si="104"/>
        <v>1.27</v>
      </c>
      <c r="AJ513" s="157">
        <f t="shared" si="108"/>
        <v>53.5</v>
      </c>
      <c r="AK513" s="9">
        <f t="shared" si="109"/>
        <v>16.95</v>
      </c>
      <c r="AL513" s="22"/>
    </row>
    <row r="514" spans="1:39" ht="13.5" customHeight="1" x14ac:dyDescent="0.15">
      <c r="A514" s="10">
        <v>522</v>
      </c>
      <c r="B514" s="10" t="s">
        <v>3584</v>
      </c>
      <c r="C514" s="70" t="s">
        <v>3585</v>
      </c>
      <c r="D514" s="157"/>
      <c r="E514" s="9"/>
      <c r="F514" s="157">
        <v>2.5649999999999999</v>
      </c>
      <c r="G514" s="9">
        <f t="shared" si="111"/>
        <v>0.81</v>
      </c>
      <c r="H514" s="157"/>
      <c r="I514" s="9"/>
      <c r="J514" s="157"/>
      <c r="K514" s="9"/>
      <c r="L514" s="157"/>
      <c r="M514" s="9"/>
      <c r="N514" s="157"/>
      <c r="O514" s="9"/>
      <c r="P514" s="157"/>
      <c r="Q514" s="9"/>
      <c r="R514" s="157">
        <v>4</v>
      </c>
      <c r="S514" s="9">
        <f>ROUND(R514*$AM$3/60,2)</f>
        <v>1.27</v>
      </c>
      <c r="T514" s="157">
        <v>15.5</v>
      </c>
      <c r="U514" s="9">
        <f>ROUND(T514*$AM$3/60,2)</f>
        <v>4.91</v>
      </c>
      <c r="V514" s="157">
        <v>7.3</v>
      </c>
      <c r="W514" s="9">
        <f>ROUND(V514*$AM$3/60,2)</f>
        <v>2.31</v>
      </c>
      <c r="X514" s="157"/>
      <c r="Y514" s="9"/>
      <c r="Z514" s="157"/>
      <c r="AA514" s="9"/>
      <c r="AB514" s="157"/>
      <c r="AC514" s="9"/>
      <c r="AD514" s="157"/>
      <c r="AE514" s="9"/>
      <c r="AF514" s="157"/>
      <c r="AG514" s="9"/>
      <c r="AH514" s="157">
        <v>3.46</v>
      </c>
      <c r="AI514" s="9">
        <f t="shared" si="104"/>
        <v>1.1000000000000001</v>
      </c>
      <c r="AJ514" s="157">
        <f t="shared" si="108"/>
        <v>32.824999999999996</v>
      </c>
      <c r="AK514" s="9">
        <f t="shared" si="109"/>
        <v>10.4</v>
      </c>
      <c r="AL514" s="9"/>
    </row>
    <row r="515" spans="1:39" ht="13.5" customHeight="1" x14ac:dyDescent="0.15">
      <c r="A515" s="10">
        <v>523</v>
      </c>
      <c r="B515" s="7" t="s">
        <v>1340</v>
      </c>
      <c r="C515" s="79" t="s">
        <v>1341</v>
      </c>
      <c r="D515" s="40"/>
      <c r="E515" s="8"/>
      <c r="F515" s="40">
        <v>3.4020000000000001</v>
      </c>
      <c r="G515" s="8">
        <f t="shared" si="111"/>
        <v>1.08</v>
      </c>
      <c r="H515" s="40">
        <v>11.885199999999999</v>
      </c>
      <c r="I515" s="8">
        <f>ROUND(H515*$AM$3/60,2)</f>
        <v>3.76</v>
      </c>
      <c r="J515" s="40"/>
      <c r="K515" s="8"/>
      <c r="L515" s="40"/>
      <c r="M515" s="8"/>
      <c r="N515" s="157"/>
      <c r="O515" s="22"/>
      <c r="P515" s="157"/>
      <c r="Q515" s="22"/>
      <c r="R515" s="157"/>
      <c r="S515" s="22"/>
      <c r="T515" s="157"/>
      <c r="U515" s="22"/>
      <c r="V515" s="157"/>
      <c r="W515" s="22"/>
      <c r="X515" s="157"/>
      <c r="Y515" s="22"/>
      <c r="Z515" s="157"/>
      <c r="AA515" s="22"/>
      <c r="AB515" s="40">
        <v>3</v>
      </c>
      <c r="AC515" s="8">
        <f>ROUND(AB515*$AM$3/60,2)</f>
        <v>0.95</v>
      </c>
      <c r="AD515" s="40"/>
      <c r="AE515" s="8"/>
      <c r="AF515" s="157"/>
      <c r="AG515" s="22"/>
      <c r="AH515" s="40">
        <v>3</v>
      </c>
      <c r="AI515" s="8">
        <f t="shared" si="104"/>
        <v>0.95</v>
      </c>
      <c r="AJ515" s="157">
        <f t="shared" si="108"/>
        <v>21.287199999999999</v>
      </c>
      <c r="AK515" s="9">
        <f t="shared" si="109"/>
        <v>6.74</v>
      </c>
      <c r="AL515" s="22"/>
    </row>
    <row r="516" spans="1:39" ht="13.5" customHeight="1" x14ac:dyDescent="0.15">
      <c r="A516" s="10">
        <v>524</v>
      </c>
      <c r="B516" s="7" t="s">
        <v>1342</v>
      </c>
      <c r="C516" s="79" t="s">
        <v>4905</v>
      </c>
      <c r="D516" s="40"/>
      <c r="E516" s="8"/>
      <c r="F516" s="40">
        <v>1.58</v>
      </c>
      <c r="G516" s="8">
        <f t="shared" si="111"/>
        <v>0.5</v>
      </c>
      <c r="H516" s="40">
        <v>16.186272523246441</v>
      </c>
      <c r="I516" s="8">
        <f>ROUND(H516*$AM$3/60,2)</f>
        <v>5.13</v>
      </c>
      <c r="J516" s="40"/>
      <c r="K516" s="8"/>
      <c r="L516" s="40"/>
      <c r="M516" s="8"/>
      <c r="N516" s="157"/>
      <c r="O516" s="22"/>
      <c r="P516" s="157"/>
      <c r="Q516" s="22"/>
      <c r="R516" s="157"/>
      <c r="S516" s="22"/>
      <c r="T516" s="157"/>
      <c r="U516" s="22"/>
      <c r="V516" s="157"/>
      <c r="W516" s="22"/>
      <c r="X516" s="157"/>
      <c r="Y516" s="22"/>
      <c r="Z516" s="157"/>
      <c r="AA516" s="22"/>
      <c r="AB516" s="40">
        <v>3</v>
      </c>
      <c r="AC516" s="8">
        <f>ROUND(AB516*$AM$3/60,2)</f>
        <v>0.95</v>
      </c>
      <c r="AD516" s="40"/>
      <c r="AE516" s="8"/>
      <c r="AF516" s="157"/>
      <c r="AG516" s="22"/>
      <c r="AH516" s="40">
        <v>3</v>
      </c>
      <c r="AI516" s="8">
        <f t="shared" si="104"/>
        <v>0.95</v>
      </c>
      <c r="AJ516" s="157">
        <f t="shared" si="108"/>
        <v>23.766272523246442</v>
      </c>
      <c r="AK516" s="9">
        <f t="shared" si="109"/>
        <v>7.53</v>
      </c>
      <c r="AL516" s="22"/>
      <c r="AM516" s="17"/>
    </row>
    <row r="517" spans="1:39" ht="13.5" customHeight="1" x14ac:dyDescent="0.15">
      <c r="A517" s="10">
        <v>525</v>
      </c>
      <c r="B517" s="10" t="s">
        <v>3591</v>
      </c>
      <c r="C517" s="70" t="s">
        <v>5229</v>
      </c>
      <c r="D517" s="157"/>
      <c r="E517" s="9"/>
      <c r="F517" s="157">
        <v>2.5649999999999999</v>
      </c>
      <c r="G517" s="9">
        <f t="shared" si="111"/>
        <v>0.81</v>
      </c>
      <c r="H517" s="157"/>
      <c r="I517" s="9"/>
      <c r="J517" s="157"/>
      <c r="K517" s="9"/>
      <c r="L517" s="157"/>
      <c r="M517" s="9"/>
      <c r="N517" s="157"/>
      <c r="O517" s="9"/>
      <c r="P517" s="157"/>
      <c r="Q517" s="9"/>
      <c r="R517" s="157">
        <v>4</v>
      </c>
      <c r="S517" s="9">
        <f>ROUND(R517*$AM$3/60,2)</f>
        <v>1.27</v>
      </c>
      <c r="T517" s="157">
        <v>15.5</v>
      </c>
      <c r="U517" s="9">
        <f>ROUND(T517*$AM$3/60,2)</f>
        <v>4.91</v>
      </c>
      <c r="V517" s="157">
        <v>7.3</v>
      </c>
      <c r="W517" s="9">
        <f>ROUND(V517*$AM$3/60,2)</f>
        <v>2.31</v>
      </c>
      <c r="X517" s="157"/>
      <c r="Y517" s="9"/>
      <c r="Z517" s="157"/>
      <c r="AA517" s="9"/>
      <c r="AB517" s="157"/>
      <c r="AC517" s="9"/>
      <c r="AD517" s="157"/>
      <c r="AE517" s="9"/>
      <c r="AF517" s="157"/>
      <c r="AG517" s="9"/>
      <c r="AH517" s="157">
        <v>3.46</v>
      </c>
      <c r="AI517" s="9">
        <f t="shared" si="104"/>
        <v>1.1000000000000001</v>
      </c>
      <c r="AJ517" s="157">
        <f t="shared" si="108"/>
        <v>32.824999999999996</v>
      </c>
      <c r="AK517" s="9">
        <f t="shared" si="109"/>
        <v>10.4</v>
      </c>
      <c r="AL517" s="9"/>
    </row>
    <row r="518" spans="1:39" ht="13.5" customHeight="1" x14ac:dyDescent="0.15">
      <c r="A518" s="10">
        <v>526</v>
      </c>
      <c r="B518" s="7" t="s">
        <v>1343</v>
      </c>
      <c r="C518" s="79" t="s">
        <v>1344</v>
      </c>
      <c r="D518" s="40"/>
      <c r="E518" s="8"/>
      <c r="F518" s="40">
        <v>4.5</v>
      </c>
      <c r="G518" s="8">
        <f t="shared" si="111"/>
        <v>1.43</v>
      </c>
      <c r="H518" s="40">
        <v>38</v>
      </c>
      <c r="I518" s="8">
        <f>ROUND(H518*$AM$3/60,2)</f>
        <v>12.03</v>
      </c>
      <c r="J518" s="40"/>
      <c r="K518" s="8"/>
      <c r="L518" s="40"/>
      <c r="M518" s="8"/>
      <c r="N518" s="157"/>
      <c r="O518" s="22"/>
      <c r="P518" s="157"/>
      <c r="Q518" s="22"/>
      <c r="R518" s="157"/>
      <c r="S518" s="22"/>
      <c r="T518" s="157"/>
      <c r="U518" s="22"/>
      <c r="V518" s="157"/>
      <c r="W518" s="22"/>
      <c r="X518" s="157"/>
      <c r="Y518" s="22"/>
      <c r="Z518" s="157"/>
      <c r="AA518" s="22"/>
      <c r="AB518" s="157">
        <v>3.5</v>
      </c>
      <c r="AC518" s="9">
        <f>ROUND(AB518*$AM$3/60,2)</f>
        <v>1.1100000000000001</v>
      </c>
      <c r="AD518" s="40"/>
      <c r="AE518" s="8"/>
      <c r="AF518" s="157">
        <v>3.5</v>
      </c>
      <c r="AG518" s="9">
        <f>ROUND(AF518*$AM$3/60,2)</f>
        <v>1.1100000000000001</v>
      </c>
      <c r="AH518" s="157">
        <v>4.5</v>
      </c>
      <c r="AI518" s="9">
        <f t="shared" si="104"/>
        <v>1.43</v>
      </c>
      <c r="AJ518" s="157">
        <f t="shared" si="108"/>
        <v>54</v>
      </c>
      <c r="AK518" s="9">
        <f t="shared" si="109"/>
        <v>17.11</v>
      </c>
      <c r="AL518" s="22"/>
      <c r="AM518" s="17"/>
    </row>
    <row r="519" spans="1:39" ht="13.5" customHeight="1" x14ac:dyDescent="0.15">
      <c r="A519" s="10">
        <v>527</v>
      </c>
      <c r="B519" s="10" t="s">
        <v>3602</v>
      </c>
      <c r="C519" s="70" t="s">
        <v>5230</v>
      </c>
      <c r="D519" s="157"/>
      <c r="E519" s="9"/>
      <c r="F519" s="157">
        <v>2.5649999999999999</v>
      </c>
      <c r="G519" s="9">
        <f t="shared" si="111"/>
        <v>0.81</v>
      </c>
      <c r="H519" s="157"/>
      <c r="I519" s="9"/>
      <c r="J519" s="157"/>
      <c r="K519" s="9"/>
      <c r="L519" s="157"/>
      <c r="M519" s="9"/>
      <c r="N519" s="157"/>
      <c r="O519" s="9"/>
      <c r="P519" s="157"/>
      <c r="Q519" s="9"/>
      <c r="R519" s="157">
        <v>4</v>
      </c>
      <c r="S519" s="9">
        <f>ROUND(R519*$AM$3/60,2)</f>
        <v>1.27</v>
      </c>
      <c r="T519" s="157">
        <v>11.96</v>
      </c>
      <c r="U519" s="9">
        <f>ROUND(T519*$AM$3/60,2)</f>
        <v>3.79</v>
      </c>
      <c r="V519" s="157">
        <v>8</v>
      </c>
      <c r="W519" s="9">
        <f>ROUND(V519*$AM$3/60,2)</f>
        <v>2.5299999999999998</v>
      </c>
      <c r="X519" s="157"/>
      <c r="Y519" s="9"/>
      <c r="Z519" s="157">
        <v>11.96</v>
      </c>
      <c r="AA519" s="9">
        <f>ROUND(Z519*$AM$3/60,2)</f>
        <v>3.79</v>
      </c>
      <c r="AB519" s="157"/>
      <c r="AC519" s="9"/>
      <c r="AD519" s="157"/>
      <c r="AE519" s="9"/>
      <c r="AF519" s="157"/>
      <c r="AG519" s="9"/>
      <c r="AH519" s="157">
        <v>3.46</v>
      </c>
      <c r="AI519" s="9">
        <f t="shared" si="104"/>
        <v>1.1000000000000001</v>
      </c>
      <c r="AJ519" s="157">
        <f t="shared" si="108"/>
        <v>41.945</v>
      </c>
      <c r="AK519" s="9">
        <f t="shared" si="109"/>
        <v>13.29</v>
      </c>
      <c r="AL519" s="9"/>
    </row>
    <row r="520" spans="1:39" ht="13.5" customHeight="1" x14ac:dyDescent="0.15">
      <c r="A520" s="10">
        <v>528</v>
      </c>
      <c r="B520" s="7" t="s">
        <v>1345</v>
      </c>
      <c r="C520" s="79" t="s">
        <v>1346</v>
      </c>
      <c r="D520" s="40"/>
      <c r="E520" s="8"/>
      <c r="F520" s="40">
        <v>5.5</v>
      </c>
      <c r="G520" s="8">
        <f t="shared" si="111"/>
        <v>1.74</v>
      </c>
      <c r="H520" s="40">
        <v>30</v>
      </c>
      <c r="I520" s="9">
        <f>ROUND(H520*$AM$3/60,2)</f>
        <v>9.5</v>
      </c>
      <c r="J520" s="40"/>
      <c r="K520" s="8"/>
      <c r="L520" s="40"/>
      <c r="M520" s="8"/>
      <c r="N520" s="157"/>
      <c r="O520" s="22"/>
      <c r="P520" s="157"/>
      <c r="Q520" s="22"/>
      <c r="R520" s="157"/>
      <c r="S520" s="22"/>
      <c r="T520" s="157"/>
      <c r="U520" s="22"/>
      <c r="V520" s="157"/>
      <c r="W520" s="22"/>
      <c r="X520" s="157"/>
      <c r="Y520" s="22"/>
      <c r="Z520" s="157"/>
      <c r="AA520" s="22"/>
      <c r="AB520" s="157">
        <v>3.5</v>
      </c>
      <c r="AC520" s="9">
        <f>ROUND(AB520*$AM$3/60,2)</f>
        <v>1.1100000000000001</v>
      </c>
      <c r="AD520" s="40"/>
      <c r="AE520" s="8"/>
      <c r="AF520" s="160"/>
      <c r="AG520" s="9"/>
      <c r="AH520" s="157">
        <v>3.5</v>
      </c>
      <c r="AI520" s="9">
        <f t="shared" si="104"/>
        <v>1.1100000000000001</v>
      </c>
      <c r="AJ520" s="157">
        <f t="shared" si="108"/>
        <v>42.5</v>
      </c>
      <c r="AK520" s="9">
        <f t="shared" si="109"/>
        <v>13.459999999999999</v>
      </c>
      <c r="AL520" s="22"/>
      <c r="AM520" s="17"/>
    </row>
    <row r="521" spans="1:39" ht="13.5" customHeight="1" x14ac:dyDescent="0.15">
      <c r="A521" s="10">
        <v>529</v>
      </c>
      <c r="B521" s="10" t="s">
        <v>7375</v>
      </c>
      <c r="C521" s="70" t="s">
        <v>3594</v>
      </c>
      <c r="D521" s="157"/>
      <c r="E521" s="9"/>
      <c r="F521" s="157">
        <v>2.5649999999999999</v>
      </c>
      <c r="G521" s="9">
        <f t="shared" si="111"/>
        <v>0.81</v>
      </c>
      <c r="H521" s="157"/>
      <c r="I521" s="9"/>
      <c r="J521" s="157"/>
      <c r="K521" s="9"/>
      <c r="L521" s="157"/>
      <c r="M521" s="9"/>
      <c r="N521" s="157"/>
      <c r="O521" s="9"/>
      <c r="P521" s="157"/>
      <c r="Q521" s="9"/>
      <c r="R521" s="157">
        <v>6.38</v>
      </c>
      <c r="S521" s="9">
        <f>ROUND(R521*$AM$3/60,2)</f>
        <v>2.02</v>
      </c>
      <c r="T521" s="157">
        <v>15</v>
      </c>
      <c r="U521" s="9">
        <f>ROUND(T521*$AM$3/60,2)</f>
        <v>4.75</v>
      </c>
      <c r="V521" s="157"/>
      <c r="W521" s="9"/>
      <c r="X521" s="157"/>
      <c r="Y521" s="9"/>
      <c r="Z521" s="157">
        <v>4.75</v>
      </c>
      <c r="AA521" s="9">
        <f>ROUND(Z521*$AM$3/60,2)</f>
        <v>1.5</v>
      </c>
      <c r="AB521" s="157"/>
      <c r="AC521" s="9"/>
      <c r="AD521" s="157"/>
      <c r="AE521" s="9"/>
      <c r="AF521" s="157"/>
      <c r="AG521" s="9"/>
      <c r="AH521" s="157">
        <v>3.46</v>
      </c>
      <c r="AI521" s="9">
        <f t="shared" si="104"/>
        <v>1.1000000000000001</v>
      </c>
      <c r="AJ521" s="157">
        <f t="shared" si="108"/>
        <v>32.155000000000001</v>
      </c>
      <c r="AK521" s="9">
        <f t="shared" si="109"/>
        <v>10.18</v>
      </c>
      <c r="AL521" s="9"/>
    </row>
    <row r="522" spans="1:39" ht="13.5" customHeight="1" x14ac:dyDescent="0.15">
      <c r="A522" s="10">
        <v>530</v>
      </c>
      <c r="B522" s="7" t="s">
        <v>1347</v>
      </c>
      <c r="C522" s="79" t="s">
        <v>1348</v>
      </c>
      <c r="D522" s="40"/>
      <c r="E522" s="8"/>
      <c r="F522" s="40">
        <v>1.58</v>
      </c>
      <c r="G522" s="8">
        <f t="shared" si="111"/>
        <v>0.5</v>
      </c>
      <c r="H522" s="40">
        <v>12.770999999999999</v>
      </c>
      <c r="I522" s="8">
        <f>ROUND(H522*$AM$3/60,2)</f>
        <v>4.04</v>
      </c>
      <c r="J522" s="40"/>
      <c r="K522" s="8"/>
      <c r="L522" s="40"/>
      <c r="M522" s="8"/>
      <c r="N522" s="157"/>
      <c r="O522" s="22"/>
      <c r="P522" s="157"/>
      <c r="Q522" s="22"/>
      <c r="R522" s="157"/>
      <c r="S522" s="22"/>
      <c r="T522" s="157"/>
      <c r="U522" s="22"/>
      <c r="V522" s="157"/>
      <c r="W522" s="22"/>
      <c r="X522" s="157"/>
      <c r="Y522" s="22"/>
      <c r="Z522" s="157"/>
      <c r="AA522" s="22"/>
      <c r="AB522" s="157">
        <v>1.5</v>
      </c>
      <c r="AC522" s="9">
        <f>ROUND(AB522*$AM$3/60,2)</f>
        <v>0.48</v>
      </c>
      <c r="AD522" s="40"/>
      <c r="AE522" s="8"/>
      <c r="AF522" s="157"/>
      <c r="AG522" s="22"/>
      <c r="AH522" s="157">
        <v>2.5</v>
      </c>
      <c r="AI522" s="9">
        <f t="shared" si="104"/>
        <v>0.79</v>
      </c>
      <c r="AJ522" s="157">
        <f t="shared" si="108"/>
        <v>18.350999999999999</v>
      </c>
      <c r="AK522" s="9">
        <f t="shared" si="109"/>
        <v>5.81</v>
      </c>
      <c r="AL522" s="22"/>
    </row>
    <row r="523" spans="1:39" ht="13.5" customHeight="1" x14ac:dyDescent="0.15">
      <c r="A523" s="10">
        <v>531</v>
      </c>
      <c r="B523" s="10" t="s">
        <v>3592</v>
      </c>
      <c r="C523" s="70" t="s">
        <v>3593</v>
      </c>
      <c r="D523" s="157"/>
      <c r="E523" s="9"/>
      <c r="F523" s="157">
        <v>2.5649999999999999</v>
      </c>
      <c r="G523" s="9">
        <f t="shared" si="111"/>
        <v>0.81</v>
      </c>
      <c r="H523" s="157"/>
      <c r="I523" s="9"/>
      <c r="J523" s="157"/>
      <c r="K523" s="9"/>
      <c r="L523" s="157"/>
      <c r="M523" s="9"/>
      <c r="N523" s="157"/>
      <c r="O523" s="9"/>
      <c r="P523" s="157"/>
      <c r="Q523" s="9"/>
      <c r="R523" s="157">
        <v>8.52</v>
      </c>
      <c r="S523" s="9">
        <f>ROUND(R523*$AM$3/60,2)</f>
        <v>2.7</v>
      </c>
      <c r="T523" s="157">
        <v>24</v>
      </c>
      <c r="U523" s="9">
        <f>ROUND(T523*$AM$3/60,2)</f>
        <v>7.6</v>
      </c>
      <c r="V523" s="157"/>
      <c r="W523" s="9"/>
      <c r="X523" s="157"/>
      <c r="Y523" s="9"/>
      <c r="Z523" s="157">
        <v>8</v>
      </c>
      <c r="AA523" s="9">
        <f>ROUND(Z523*$AM$3/60,2)</f>
        <v>2.5299999999999998</v>
      </c>
      <c r="AB523" s="157">
        <v>3.15</v>
      </c>
      <c r="AC523" s="9">
        <f>ROUND(AB523*$AM$3/60,2)</f>
        <v>1</v>
      </c>
      <c r="AD523" s="157"/>
      <c r="AE523" s="9"/>
      <c r="AF523" s="157"/>
      <c r="AG523" s="9"/>
      <c r="AH523" s="157">
        <v>3.15</v>
      </c>
      <c r="AI523" s="9">
        <f t="shared" si="104"/>
        <v>1</v>
      </c>
      <c r="AJ523" s="157">
        <f t="shared" si="108"/>
        <v>49.384999999999998</v>
      </c>
      <c r="AK523" s="9">
        <f t="shared" si="109"/>
        <v>15.639999999999999</v>
      </c>
      <c r="AL523" s="9"/>
    </row>
    <row r="524" spans="1:39" ht="13.5" customHeight="1" x14ac:dyDescent="0.15">
      <c r="A524" s="10">
        <v>532</v>
      </c>
      <c r="B524" s="7" t="s">
        <v>1355</v>
      </c>
      <c r="C524" s="79" t="s">
        <v>1356</v>
      </c>
      <c r="D524" s="40"/>
      <c r="E524" s="8"/>
      <c r="F524" s="40">
        <v>0.75</v>
      </c>
      <c r="G524" s="8">
        <f t="shared" si="111"/>
        <v>0.24</v>
      </c>
      <c r="H524" s="40"/>
      <c r="I524" s="8"/>
      <c r="J524" s="40"/>
      <c r="K524" s="8"/>
      <c r="L524" s="40"/>
      <c r="M524" s="40"/>
      <c r="N524" s="157"/>
      <c r="O524" s="22"/>
      <c r="P524" s="157"/>
      <c r="Q524" s="22"/>
      <c r="R524" s="157"/>
      <c r="S524" s="22"/>
      <c r="T524" s="157"/>
      <c r="U524" s="22"/>
      <c r="V524" s="157"/>
      <c r="W524" s="22"/>
      <c r="X524" s="157"/>
      <c r="Y524" s="22"/>
      <c r="Z524" s="157"/>
      <c r="AA524" s="22"/>
      <c r="AB524" s="157"/>
      <c r="AC524" s="22"/>
      <c r="AD524" s="40"/>
      <c r="AE524" s="40"/>
      <c r="AF524" s="157"/>
      <c r="AG524" s="22"/>
      <c r="AH524" s="157"/>
      <c r="AI524" s="22"/>
      <c r="AJ524" s="157">
        <f t="shared" si="108"/>
        <v>0.75</v>
      </c>
      <c r="AK524" s="9">
        <f t="shared" si="109"/>
        <v>0.24</v>
      </c>
      <c r="AL524" s="22"/>
    </row>
    <row r="525" spans="1:39" ht="13.5" customHeight="1" x14ac:dyDescent="0.15">
      <c r="A525" s="10">
        <v>533</v>
      </c>
      <c r="B525" s="20" t="s">
        <v>3643</v>
      </c>
      <c r="C525" s="70" t="s">
        <v>3644</v>
      </c>
      <c r="D525" s="157"/>
      <c r="E525" s="9"/>
      <c r="F525" s="157">
        <v>2.5649999999999999</v>
      </c>
      <c r="G525" s="9">
        <f t="shared" si="111"/>
        <v>0.81</v>
      </c>
      <c r="H525" s="157"/>
      <c r="I525" s="9"/>
      <c r="J525" s="157"/>
      <c r="K525" s="9"/>
      <c r="L525" s="157"/>
      <c r="M525" s="9"/>
      <c r="N525" s="157"/>
      <c r="O525" s="9"/>
      <c r="P525" s="157"/>
      <c r="Q525" s="9"/>
      <c r="R525" s="157">
        <v>4</v>
      </c>
      <c r="S525" s="9">
        <f>ROUND(R525*$AM$3/60,2)</f>
        <v>1.27</v>
      </c>
      <c r="T525" s="157">
        <v>15.5</v>
      </c>
      <c r="U525" s="9">
        <f>ROUND(T525*$AM$3/60,2)</f>
        <v>4.91</v>
      </c>
      <c r="V525" s="157">
        <v>7.3</v>
      </c>
      <c r="W525" s="9">
        <f>ROUND(V525*$AM$3/60,2)</f>
        <v>2.31</v>
      </c>
      <c r="X525" s="157"/>
      <c r="Y525" s="9"/>
      <c r="Z525" s="157"/>
      <c r="AA525" s="9"/>
      <c r="AB525" s="157"/>
      <c r="AC525" s="9"/>
      <c r="AD525" s="157"/>
      <c r="AE525" s="9"/>
      <c r="AF525" s="157"/>
      <c r="AG525" s="9"/>
      <c r="AH525" s="157">
        <v>3.46</v>
      </c>
      <c r="AI525" s="9">
        <f t="shared" ref="AI525:AI582" si="112">ROUND(AH525*$AM$3/60,2)</f>
        <v>1.1000000000000001</v>
      </c>
      <c r="AJ525" s="157">
        <f t="shared" si="108"/>
        <v>32.824999999999996</v>
      </c>
      <c r="AK525" s="9">
        <f t="shared" si="109"/>
        <v>10.4</v>
      </c>
      <c r="AL525" s="9"/>
    </row>
    <row r="526" spans="1:39" ht="13.5" customHeight="1" x14ac:dyDescent="0.15">
      <c r="A526" s="10">
        <v>534</v>
      </c>
      <c r="B526" s="7" t="s">
        <v>1357</v>
      </c>
      <c r="C526" s="79" t="s">
        <v>7376</v>
      </c>
      <c r="D526" s="40"/>
      <c r="E526" s="8"/>
      <c r="F526" s="40"/>
      <c r="G526" s="8"/>
      <c r="H526" s="40">
        <v>65.789999999999992</v>
      </c>
      <c r="I526" s="8">
        <f>ROUND(H526*$AM$3/60,2)</f>
        <v>20.83</v>
      </c>
      <c r="J526" s="40"/>
      <c r="K526" s="8"/>
      <c r="L526" s="40"/>
      <c r="M526" s="40"/>
      <c r="N526" s="157"/>
      <c r="O526" s="22"/>
      <c r="P526" s="157"/>
      <c r="Q526" s="22"/>
      <c r="R526" s="157"/>
      <c r="S526" s="22"/>
      <c r="T526" s="157"/>
      <c r="U526" s="22"/>
      <c r="V526" s="157"/>
      <c r="W526" s="22"/>
      <c r="X526" s="157"/>
      <c r="Y526" s="22"/>
      <c r="Z526" s="157"/>
      <c r="AA526" s="22"/>
      <c r="AB526" s="157"/>
      <c r="AC526" s="22"/>
      <c r="AD526" s="40"/>
      <c r="AE526" s="40"/>
      <c r="AF526" s="157"/>
      <c r="AG526" s="22"/>
      <c r="AH526" s="40">
        <v>7.4812499999999993</v>
      </c>
      <c r="AI526" s="8">
        <f t="shared" si="112"/>
        <v>2.37</v>
      </c>
      <c r="AJ526" s="157">
        <f t="shared" si="108"/>
        <v>73.271249999999995</v>
      </c>
      <c r="AK526" s="9">
        <f t="shared" si="109"/>
        <v>23.2</v>
      </c>
      <c r="AL526" s="22"/>
      <c r="AM526" s="16"/>
    </row>
    <row r="527" spans="1:39" ht="13.5" customHeight="1" x14ac:dyDescent="0.15">
      <c r="A527" s="10">
        <v>535</v>
      </c>
      <c r="B527" s="20" t="s">
        <v>3645</v>
      </c>
      <c r="C527" s="70" t="s">
        <v>3646</v>
      </c>
      <c r="D527" s="157"/>
      <c r="E527" s="9"/>
      <c r="F527" s="157">
        <v>2.5649999999999999</v>
      </c>
      <c r="G527" s="9">
        <f>ROUND(F527*$AM$3/60,2)</f>
        <v>0.81</v>
      </c>
      <c r="H527" s="157"/>
      <c r="I527" s="9"/>
      <c r="J527" s="157"/>
      <c r="K527" s="9"/>
      <c r="L527" s="157"/>
      <c r="M527" s="9"/>
      <c r="N527" s="157"/>
      <c r="O527" s="9"/>
      <c r="P527" s="157"/>
      <c r="Q527" s="9"/>
      <c r="R527" s="157"/>
      <c r="S527" s="9"/>
      <c r="T527" s="157">
        <v>19.350000000000001</v>
      </c>
      <c r="U527" s="9">
        <f>ROUND(T527*$AM$3/60,2)</f>
        <v>6.13</v>
      </c>
      <c r="V527" s="157"/>
      <c r="W527" s="9"/>
      <c r="X527" s="157">
        <v>15</v>
      </c>
      <c r="Y527" s="9">
        <f>ROUND(X527*$AM$3/60,2)</f>
        <v>4.75</v>
      </c>
      <c r="Z527" s="157"/>
      <c r="AA527" s="9"/>
      <c r="AB527" s="157">
        <v>2.85</v>
      </c>
      <c r="AC527" s="9">
        <f>ROUND(AB527*$AM$3/60,2)</f>
        <v>0.9</v>
      </c>
      <c r="AD527" s="157"/>
      <c r="AE527" s="9"/>
      <c r="AF527" s="157">
        <v>2.85</v>
      </c>
      <c r="AG527" s="9">
        <f>ROUND(AF527*$AM$3/60,2)</f>
        <v>0.9</v>
      </c>
      <c r="AH527" s="157">
        <v>3.5</v>
      </c>
      <c r="AI527" s="9">
        <f t="shared" si="112"/>
        <v>1.1100000000000001</v>
      </c>
      <c r="AJ527" s="157">
        <f t="shared" si="108"/>
        <v>46.115000000000009</v>
      </c>
      <c r="AK527" s="9">
        <f t="shared" si="109"/>
        <v>14.6</v>
      </c>
      <c r="AL527" s="9"/>
    </row>
    <row r="528" spans="1:39" ht="13.5" customHeight="1" x14ac:dyDescent="0.15">
      <c r="A528" s="10">
        <v>536</v>
      </c>
      <c r="B528" s="7" t="s">
        <v>1358</v>
      </c>
      <c r="C528" s="79" t="s">
        <v>1359</v>
      </c>
      <c r="D528" s="40"/>
      <c r="E528" s="8"/>
      <c r="F528" s="40"/>
      <c r="G528" s="8"/>
      <c r="H528" s="40"/>
      <c r="I528" s="8"/>
      <c r="J528" s="40"/>
      <c r="K528" s="8"/>
      <c r="L528" s="40"/>
      <c r="M528" s="40"/>
      <c r="N528" s="157"/>
      <c r="O528" s="22"/>
      <c r="P528" s="157"/>
      <c r="Q528" s="22"/>
      <c r="R528" s="157"/>
      <c r="S528" s="22"/>
      <c r="T528" s="157"/>
      <c r="U528" s="22"/>
      <c r="V528" s="157"/>
      <c r="W528" s="22"/>
      <c r="X528" s="157"/>
      <c r="Y528" s="22"/>
      <c r="Z528" s="157"/>
      <c r="AA528" s="22"/>
      <c r="AB528" s="157"/>
      <c r="AC528" s="22"/>
      <c r="AD528" s="40">
        <v>5</v>
      </c>
      <c r="AE528" s="40">
        <f>ROUND(AD528*$AM$3/60,2)</f>
        <v>1.58</v>
      </c>
      <c r="AF528" s="157"/>
      <c r="AG528" s="22"/>
      <c r="AH528" s="40">
        <v>2.5</v>
      </c>
      <c r="AI528" s="8">
        <f t="shared" si="112"/>
        <v>0.79</v>
      </c>
      <c r="AJ528" s="157">
        <f t="shared" si="108"/>
        <v>7.5</v>
      </c>
      <c r="AK528" s="9">
        <f t="shared" si="109"/>
        <v>2.37</v>
      </c>
      <c r="AL528" s="22"/>
    </row>
    <row r="529" spans="1:39" ht="13.5" customHeight="1" x14ac:dyDescent="0.15">
      <c r="A529" s="10">
        <v>537</v>
      </c>
      <c r="B529" s="20" t="s">
        <v>3647</v>
      </c>
      <c r="C529" s="70" t="s">
        <v>3648</v>
      </c>
      <c r="D529" s="157"/>
      <c r="E529" s="9"/>
      <c r="F529" s="157">
        <v>2.5649999999999999</v>
      </c>
      <c r="G529" s="9">
        <f t="shared" ref="G529:G538" si="113">ROUND(F529*$AM$3/60,2)</f>
        <v>0.81</v>
      </c>
      <c r="H529" s="157"/>
      <c r="I529" s="9"/>
      <c r="J529" s="157"/>
      <c r="K529" s="9"/>
      <c r="L529" s="157"/>
      <c r="M529" s="9"/>
      <c r="N529" s="157"/>
      <c r="O529" s="9"/>
      <c r="P529" s="157"/>
      <c r="Q529" s="9"/>
      <c r="R529" s="157"/>
      <c r="S529" s="9"/>
      <c r="T529" s="157">
        <v>19.350000000000001</v>
      </c>
      <c r="U529" s="9">
        <f>ROUND(T529*$AM$3/60,2)</f>
        <v>6.13</v>
      </c>
      <c r="V529" s="157"/>
      <c r="W529" s="9"/>
      <c r="X529" s="157">
        <v>15</v>
      </c>
      <c r="Y529" s="9">
        <f>ROUND(X529*$AM$3/60,2)</f>
        <v>4.75</v>
      </c>
      <c r="Z529" s="157"/>
      <c r="AA529" s="9"/>
      <c r="AB529" s="157">
        <v>2.85</v>
      </c>
      <c r="AC529" s="9">
        <f>ROUND(AB529*$AM$3/60,2)</f>
        <v>0.9</v>
      </c>
      <c r="AD529" s="157"/>
      <c r="AE529" s="9"/>
      <c r="AF529" s="157">
        <v>2.85</v>
      </c>
      <c r="AG529" s="9">
        <f>ROUND(AF529*$AM$3/60,2)</f>
        <v>0.9</v>
      </c>
      <c r="AH529" s="157">
        <v>3.5</v>
      </c>
      <c r="AI529" s="9">
        <f t="shared" si="112"/>
        <v>1.1100000000000001</v>
      </c>
      <c r="AJ529" s="157">
        <f t="shared" si="108"/>
        <v>46.115000000000009</v>
      </c>
      <c r="AK529" s="9">
        <f t="shared" si="109"/>
        <v>14.6</v>
      </c>
      <c r="AL529" s="9"/>
    </row>
    <row r="530" spans="1:39" ht="13.5" customHeight="1" x14ac:dyDescent="0.15">
      <c r="A530" s="10">
        <v>538</v>
      </c>
      <c r="B530" s="7" t="s">
        <v>1361</v>
      </c>
      <c r="C530" s="79" t="s">
        <v>4906</v>
      </c>
      <c r="D530" s="40"/>
      <c r="E530" s="8"/>
      <c r="F530" s="40">
        <v>1.4219999999999999</v>
      </c>
      <c r="G530" s="8">
        <f t="shared" si="113"/>
        <v>0.45</v>
      </c>
      <c r="H530" s="40">
        <v>10.32</v>
      </c>
      <c r="I530" s="8">
        <f>ROUND(H530*$AM$3/60,2)</f>
        <v>3.27</v>
      </c>
      <c r="J530" s="40"/>
      <c r="K530" s="8"/>
      <c r="L530" s="40"/>
      <c r="M530" s="8"/>
      <c r="N530" s="157"/>
      <c r="O530" s="22"/>
      <c r="P530" s="157"/>
      <c r="Q530" s="22"/>
      <c r="R530" s="157"/>
      <c r="S530" s="22"/>
      <c r="T530" s="157"/>
      <c r="U530" s="22"/>
      <c r="V530" s="157"/>
      <c r="W530" s="22"/>
      <c r="X530" s="157"/>
      <c r="Y530" s="22"/>
      <c r="Z530" s="157"/>
      <c r="AA530" s="22"/>
      <c r="AB530" s="40">
        <v>3</v>
      </c>
      <c r="AC530" s="8">
        <f>ROUND(AB530*$AM$3/60,2)</f>
        <v>0.95</v>
      </c>
      <c r="AD530" s="40"/>
      <c r="AE530" s="8"/>
      <c r="AF530" s="157"/>
      <c r="AG530" s="22"/>
      <c r="AH530" s="40">
        <v>2.4794999999999998</v>
      </c>
      <c r="AI530" s="8">
        <f t="shared" si="112"/>
        <v>0.79</v>
      </c>
      <c r="AJ530" s="157">
        <f t="shared" si="108"/>
        <v>17.221499999999999</v>
      </c>
      <c r="AK530" s="9">
        <f t="shared" si="109"/>
        <v>5.46</v>
      </c>
      <c r="AL530" s="22"/>
      <c r="AM530" s="17"/>
    </row>
    <row r="531" spans="1:39" ht="13.5" customHeight="1" x14ac:dyDescent="0.15">
      <c r="A531" s="10">
        <v>539</v>
      </c>
      <c r="B531" s="20" t="s">
        <v>3649</v>
      </c>
      <c r="C531" s="70" t="s">
        <v>3650</v>
      </c>
      <c r="D531" s="157"/>
      <c r="E531" s="9"/>
      <c r="F531" s="157">
        <v>2.5649999999999999</v>
      </c>
      <c r="G531" s="9">
        <f t="shared" si="113"/>
        <v>0.81</v>
      </c>
      <c r="H531" s="157"/>
      <c r="I531" s="9"/>
      <c r="J531" s="157"/>
      <c r="K531" s="9"/>
      <c r="L531" s="157"/>
      <c r="M531" s="9"/>
      <c r="N531" s="157"/>
      <c r="O531" s="9"/>
      <c r="P531" s="157"/>
      <c r="Q531" s="9"/>
      <c r="R531" s="157"/>
      <c r="S531" s="9"/>
      <c r="T531" s="157">
        <v>15.13</v>
      </c>
      <c r="U531" s="9">
        <f>ROUND(T531*$AM$3/60,2)</f>
        <v>4.79</v>
      </c>
      <c r="V531" s="157"/>
      <c r="W531" s="9"/>
      <c r="X531" s="157">
        <v>14</v>
      </c>
      <c r="Y531" s="9">
        <f>ROUND(X531*$AM$3/60,2)</f>
        <v>4.43</v>
      </c>
      <c r="Z531" s="157"/>
      <c r="AA531" s="9"/>
      <c r="AB531" s="157"/>
      <c r="AC531" s="9"/>
      <c r="AD531" s="157"/>
      <c r="AE531" s="9"/>
      <c r="AF531" s="157"/>
      <c r="AG531" s="9"/>
      <c r="AH531" s="157">
        <v>2.85</v>
      </c>
      <c r="AI531" s="9">
        <f t="shared" si="112"/>
        <v>0.9</v>
      </c>
      <c r="AJ531" s="157">
        <f t="shared" si="108"/>
        <v>34.545000000000002</v>
      </c>
      <c r="AK531" s="9">
        <f t="shared" si="109"/>
        <v>10.93</v>
      </c>
      <c r="AL531" s="9"/>
    </row>
    <row r="532" spans="1:39" ht="13.5" customHeight="1" x14ac:dyDescent="0.15">
      <c r="A532" s="10">
        <v>540</v>
      </c>
      <c r="B532" s="10" t="s">
        <v>893</v>
      </c>
      <c r="C532" s="70" t="s">
        <v>5231</v>
      </c>
      <c r="D532" s="157"/>
      <c r="E532" s="9"/>
      <c r="F532" s="157">
        <v>2.052</v>
      </c>
      <c r="G532" s="9">
        <f t="shared" si="113"/>
        <v>0.65</v>
      </c>
      <c r="H532" s="157"/>
      <c r="I532" s="9"/>
      <c r="J532" s="157"/>
      <c r="K532" s="9"/>
      <c r="L532" s="157"/>
      <c r="M532" s="9"/>
      <c r="N532" s="157"/>
      <c r="O532" s="9"/>
      <c r="P532" s="157">
        <v>5.96</v>
      </c>
      <c r="Q532" s="9">
        <f>ROUND(P532*$AM$3/60,2)</f>
        <v>1.89</v>
      </c>
      <c r="R532" s="157"/>
      <c r="S532" s="9"/>
      <c r="T532" s="157">
        <v>13.4</v>
      </c>
      <c r="U532" s="9">
        <f>ROUND(T532*$AM$3/60,2)</f>
        <v>4.24</v>
      </c>
      <c r="V532" s="157"/>
      <c r="W532" s="9"/>
      <c r="X532" s="157"/>
      <c r="Y532" s="9"/>
      <c r="Z532" s="157"/>
      <c r="AA532" s="9"/>
      <c r="AB532" s="157"/>
      <c r="AC532" s="9"/>
      <c r="AD532" s="157"/>
      <c r="AE532" s="9"/>
      <c r="AF532" s="157"/>
      <c r="AG532" s="9"/>
      <c r="AH532" s="157">
        <v>2.75</v>
      </c>
      <c r="AI532" s="9">
        <f t="shared" si="112"/>
        <v>0.87</v>
      </c>
      <c r="AJ532" s="157">
        <f t="shared" si="108"/>
        <v>24.161999999999999</v>
      </c>
      <c r="AK532" s="9">
        <f t="shared" si="109"/>
        <v>7.65</v>
      </c>
      <c r="AL532" s="9"/>
    </row>
    <row r="533" spans="1:39" ht="13.5" customHeight="1" x14ac:dyDescent="0.15">
      <c r="A533" s="10">
        <v>541</v>
      </c>
      <c r="B533" s="7" t="s">
        <v>7377</v>
      </c>
      <c r="C533" s="79" t="s">
        <v>4907</v>
      </c>
      <c r="D533" s="40"/>
      <c r="E533" s="8"/>
      <c r="F533" s="40">
        <v>16.695</v>
      </c>
      <c r="G533" s="8">
        <f t="shared" si="113"/>
        <v>5.29</v>
      </c>
      <c r="H533" s="40"/>
      <c r="I533" s="8"/>
      <c r="J533" s="40"/>
      <c r="K533" s="8"/>
      <c r="L533" s="40"/>
      <c r="M533" s="40"/>
      <c r="N533" s="157"/>
      <c r="O533" s="22"/>
      <c r="P533" s="157"/>
      <c r="Q533" s="22"/>
      <c r="R533" s="157"/>
      <c r="S533" s="22"/>
      <c r="T533" s="157"/>
      <c r="U533" s="22"/>
      <c r="V533" s="157"/>
      <c r="W533" s="22"/>
      <c r="X533" s="157"/>
      <c r="Y533" s="22"/>
      <c r="Z533" s="157"/>
      <c r="AA533" s="22"/>
      <c r="AB533" s="157"/>
      <c r="AC533" s="22"/>
      <c r="AD533" s="40"/>
      <c r="AE533" s="40"/>
      <c r="AF533" s="157"/>
      <c r="AG533" s="22"/>
      <c r="AH533" s="40">
        <v>7.4812499999999993</v>
      </c>
      <c r="AI533" s="8">
        <f t="shared" si="112"/>
        <v>2.37</v>
      </c>
      <c r="AJ533" s="157">
        <f t="shared" si="108"/>
        <v>24.17625</v>
      </c>
      <c r="AK533" s="9">
        <f t="shared" si="109"/>
        <v>7.66</v>
      </c>
      <c r="AL533" s="22"/>
    </row>
    <row r="534" spans="1:39" ht="13.5" customHeight="1" x14ac:dyDescent="0.15">
      <c r="A534" s="10">
        <v>542</v>
      </c>
      <c r="B534" s="7" t="s">
        <v>7122</v>
      </c>
      <c r="C534" s="79" t="s">
        <v>1299</v>
      </c>
      <c r="D534" s="40"/>
      <c r="E534" s="8"/>
      <c r="F534" s="40">
        <v>1.4219999999999999</v>
      </c>
      <c r="G534" s="8">
        <f t="shared" si="113"/>
        <v>0.45</v>
      </c>
      <c r="H534" s="40">
        <v>11.4939</v>
      </c>
      <c r="I534" s="8">
        <f>ROUND(H534*$AM$3/60,2)</f>
        <v>3.64</v>
      </c>
      <c r="J534" s="40"/>
      <c r="K534" s="8"/>
      <c r="L534" s="40"/>
      <c r="M534" s="8"/>
      <c r="N534" s="157"/>
      <c r="O534" s="22"/>
      <c r="P534" s="157"/>
      <c r="Q534" s="22"/>
      <c r="R534" s="157"/>
      <c r="S534" s="22"/>
      <c r="T534" s="157"/>
      <c r="U534" s="22"/>
      <c r="V534" s="157"/>
      <c r="W534" s="22"/>
      <c r="X534" s="157"/>
      <c r="Y534" s="22"/>
      <c r="Z534" s="157"/>
      <c r="AA534" s="22"/>
      <c r="AB534" s="157">
        <v>1.5</v>
      </c>
      <c r="AC534" s="9">
        <f>ROUND(AB534*$AM$3/60,2)</f>
        <v>0.48</v>
      </c>
      <c r="AD534" s="40"/>
      <c r="AE534" s="8"/>
      <c r="AF534" s="157"/>
      <c r="AG534" s="22"/>
      <c r="AH534" s="157">
        <v>2.5</v>
      </c>
      <c r="AI534" s="9">
        <f t="shared" si="112"/>
        <v>0.79</v>
      </c>
      <c r="AJ534" s="157">
        <f t="shared" si="108"/>
        <v>16.915900000000001</v>
      </c>
      <c r="AK534" s="9">
        <f t="shared" si="109"/>
        <v>5.36</v>
      </c>
      <c r="AL534" s="22"/>
    </row>
    <row r="535" spans="1:39" ht="13.5" customHeight="1" x14ac:dyDescent="0.15">
      <c r="A535" s="10">
        <v>543</v>
      </c>
      <c r="B535" s="20" t="s">
        <v>7121</v>
      </c>
      <c r="C535" s="70" t="s">
        <v>5232</v>
      </c>
      <c r="D535" s="157"/>
      <c r="E535" s="9"/>
      <c r="F535" s="157">
        <v>2.2769999999999997</v>
      </c>
      <c r="G535" s="9">
        <f t="shared" si="113"/>
        <v>0.72</v>
      </c>
      <c r="H535" s="157"/>
      <c r="I535" s="9"/>
      <c r="J535" s="157"/>
      <c r="K535" s="9"/>
      <c r="L535" s="157"/>
      <c r="M535" s="9"/>
      <c r="N535" s="157"/>
      <c r="O535" s="9"/>
      <c r="P535" s="157">
        <v>7.65</v>
      </c>
      <c r="Q535" s="9">
        <f>ROUND(P535*$AM$3/60,2)</f>
        <v>2.42</v>
      </c>
      <c r="R535" s="157"/>
      <c r="S535" s="9"/>
      <c r="T535" s="157">
        <v>20.2</v>
      </c>
      <c r="U535" s="9">
        <f>ROUND(T535*$AM$3/60,2)</f>
        <v>6.4</v>
      </c>
      <c r="V535" s="157"/>
      <c r="W535" s="9"/>
      <c r="X535" s="157"/>
      <c r="Y535" s="9"/>
      <c r="Z535" s="157"/>
      <c r="AA535" s="9"/>
      <c r="AB535" s="157">
        <v>2.1236248516026901</v>
      </c>
      <c r="AC535" s="9">
        <f>ROUND(AB535*$AM$3/60,2)</f>
        <v>0.67</v>
      </c>
      <c r="AD535" s="157"/>
      <c r="AE535" s="9"/>
      <c r="AF535" s="157">
        <v>2.1236248516026901</v>
      </c>
      <c r="AG535" s="9">
        <f>ROUND(AF535*$AM$3/60,2)</f>
        <v>0.67</v>
      </c>
      <c r="AH535" s="157">
        <v>2.83149980213692</v>
      </c>
      <c r="AI535" s="9">
        <f t="shared" si="112"/>
        <v>0.9</v>
      </c>
      <c r="AJ535" s="157">
        <f t="shared" si="108"/>
        <v>37.205749505342297</v>
      </c>
      <c r="AK535" s="9">
        <f t="shared" si="109"/>
        <v>11.78</v>
      </c>
      <c r="AL535" s="9"/>
    </row>
    <row r="536" spans="1:39" ht="13.5" customHeight="1" x14ac:dyDescent="0.15">
      <c r="A536" s="10">
        <v>544</v>
      </c>
      <c r="B536" s="7" t="s">
        <v>1366</v>
      </c>
      <c r="C536" s="79" t="s">
        <v>4778</v>
      </c>
      <c r="D536" s="40"/>
      <c r="E536" s="8"/>
      <c r="F536" s="40">
        <v>2.3220000000000001</v>
      </c>
      <c r="G536" s="8">
        <f t="shared" si="113"/>
        <v>0.74</v>
      </c>
      <c r="H536" s="40">
        <v>75.195648000000006</v>
      </c>
      <c r="I536" s="8">
        <f>ROUND(H536*$AM$3/60,2)</f>
        <v>23.81</v>
      </c>
      <c r="J536" s="40"/>
      <c r="K536" s="8"/>
      <c r="L536" s="40"/>
      <c r="M536" s="8"/>
      <c r="N536" s="157"/>
      <c r="O536" s="22"/>
      <c r="P536" s="157"/>
      <c r="Q536" s="22"/>
      <c r="R536" s="157"/>
      <c r="S536" s="22"/>
      <c r="T536" s="157"/>
      <c r="U536" s="22"/>
      <c r="V536" s="157"/>
      <c r="W536" s="22"/>
      <c r="X536" s="157"/>
      <c r="Y536" s="22"/>
      <c r="Z536" s="157"/>
      <c r="AA536" s="22"/>
      <c r="AB536" s="157">
        <v>3.5</v>
      </c>
      <c r="AC536" s="9">
        <f>ROUND(AB536*$AM$3/60,2)</f>
        <v>1.1100000000000001</v>
      </c>
      <c r="AD536" s="40"/>
      <c r="AE536" s="8"/>
      <c r="AF536" s="157">
        <v>3.5</v>
      </c>
      <c r="AG536" s="9">
        <f>ROUND(AF536*$AM$3/60,2)</f>
        <v>1.1100000000000001</v>
      </c>
      <c r="AH536" s="157">
        <v>3.5</v>
      </c>
      <c r="AI536" s="9">
        <f t="shared" si="112"/>
        <v>1.1100000000000001</v>
      </c>
      <c r="AJ536" s="157">
        <f t="shared" si="108"/>
        <v>88.017648000000008</v>
      </c>
      <c r="AK536" s="9">
        <f t="shared" si="109"/>
        <v>27.879999999999995</v>
      </c>
      <c r="AL536" s="22"/>
    </row>
    <row r="537" spans="1:39" ht="13.5" customHeight="1" x14ac:dyDescent="0.15">
      <c r="A537" s="10">
        <v>545</v>
      </c>
      <c r="B537" s="20" t="s">
        <v>7123</v>
      </c>
      <c r="C537" s="70" t="s">
        <v>3745</v>
      </c>
      <c r="D537" s="157"/>
      <c r="E537" s="9"/>
      <c r="F537" s="157">
        <v>2.052</v>
      </c>
      <c r="G537" s="9">
        <f t="shared" si="113"/>
        <v>0.65</v>
      </c>
      <c r="H537" s="157"/>
      <c r="I537" s="9"/>
      <c r="J537" s="157"/>
      <c r="K537" s="9"/>
      <c r="L537" s="157"/>
      <c r="M537" s="9"/>
      <c r="N537" s="157"/>
      <c r="O537" s="9"/>
      <c r="P537" s="157">
        <v>6.26</v>
      </c>
      <c r="Q537" s="9">
        <f>ROUND(P537*$AM$3/60,2)</f>
        <v>1.98</v>
      </c>
      <c r="R537" s="157"/>
      <c r="S537" s="9"/>
      <c r="T537" s="157">
        <v>14.2</v>
      </c>
      <c r="U537" s="9">
        <f>ROUND(T537*$AM$3/60,2)</f>
        <v>4.5</v>
      </c>
      <c r="V537" s="157"/>
      <c r="W537" s="9"/>
      <c r="X537" s="157"/>
      <c r="Y537" s="9"/>
      <c r="Z537" s="157"/>
      <c r="AA537" s="9"/>
      <c r="AB537" s="157"/>
      <c r="AC537" s="9"/>
      <c r="AD537" s="157"/>
      <c r="AE537" s="9"/>
      <c r="AF537" s="157"/>
      <c r="AG537" s="9"/>
      <c r="AH537" s="157">
        <v>2.7723324937348299</v>
      </c>
      <c r="AI537" s="9">
        <f t="shared" si="112"/>
        <v>0.88</v>
      </c>
      <c r="AJ537" s="157">
        <f t="shared" si="108"/>
        <v>25.28433249373483</v>
      </c>
      <c r="AK537" s="9">
        <f t="shared" si="109"/>
        <v>8.01</v>
      </c>
      <c r="AL537" s="9"/>
    </row>
    <row r="538" spans="1:39" ht="13.5" customHeight="1" x14ac:dyDescent="0.15">
      <c r="A538" s="10">
        <v>546</v>
      </c>
      <c r="B538" s="7" t="s">
        <v>1367</v>
      </c>
      <c r="C538" s="79" t="s">
        <v>1368</v>
      </c>
      <c r="D538" s="40"/>
      <c r="E538" s="8"/>
      <c r="F538" s="40">
        <v>4.5</v>
      </c>
      <c r="G538" s="8">
        <f t="shared" si="113"/>
        <v>1.43</v>
      </c>
      <c r="H538" s="40">
        <v>38</v>
      </c>
      <c r="I538" s="8">
        <f>ROUND(H538*$AM$3/60,2)</f>
        <v>12.03</v>
      </c>
      <c r="J538" s="40"/>
      <c r="K538" s="8"/>
      <c r="L538" s="40"/>
      <c r="M538" s="8"/>
      <c r="N538" s="157"/>
      <c r="O538" s="22"/>
      <c r="P538" s="157"/>
      <c r="Q538" s="22"/>
      <c r="R538" s="157"/>
      <c r="S538" s="22"/>
      <c r="T538" s="157"/>
      <c r="U538" s="22"/>
      <c r="V538" s="157"/>
      <c r="W538" s="22"/>
      <c r="X538" s="157"/>
      <c r="Y538" s="22"/>
      <c r="Z538" s="157"/>
      <c r="AA538" s="22"/>
      <c r="AB538" s="157">
        <v>3.5</v>
      </c>
      <c r="AC538" s="9">
        <f>ROUND(AB538*$AM$3/60,2)</f>
        <v>1.1100000000000001</v>
      </c>
      <c r="AD538" s="40"/>
      <c r="AE538" s="8"/>
      <c r="AF538" s="157"/>
      <c r="AG538" s="9"/>
      <c r="AH538" s="157">
        <v>4.5</v>
      </c>
      <c r="AI538" s="9">
        <f t="shared" si="112"/>
        <v>1.43</v>
      </c>
      <c r="AJ538" s="157">
        <f t="shared" si="108"/>
        <v>50.5</v>
      </c>
      <c r="AK538" s="9">
        <f t="shared" si="109"/>
        <v>15.999999999999998</v>
      </c>
      <c r="AL538" s="22"/>
      <c r="AM538" s="17"/>
    </row>
    <row r="539" spans="1:39" ht="13.5" customHeight="1" x14ac:dyDescent="0.15">
      <c r="A539" s="10">
        <v>547</v>
      </c>
      <c r="B539" s="20" t="s">
        <v>7378</v>
      </c>
      <c r="C539" s="70" t="s">
        <v>3746</v>
      </c>
      <c r="D539" s="157"/>
      <c r="E539" s="9"/>
      <c r="F539" s="157"/>
      <c r="G539" s="9"/>
      <c r="H539" s="157">
        <v>16.572000000000003</v>
      </c>
      <c r="I539" s="9">
        <f>ROUND(H539*$AM$3/60,2)</f>
        <v>5.25</v>
      </c>
      <c r="J539" s="157"/>
      <c r="K539" s="9"/>
      <c r="L539" s="157"/>
      <c r="M539" s="9"/>
      <c r="N539" s="157"/>
      <c r="O539" s="9"/>
      <c r="P539" s="157"/>
      <c r="Q539" s="9"/>
      <c r="R539" s="157"/>
      <c r="S539" s="9"/>
      <c r="T539" s="157"/>
      <c r="U539" s="9"/>
      <c r="V539" s="157"/>
      <c r="W539" s="9"/>
      <c r="X539" s="157"/>
      <c r="Y539" s="9"/>
      <c r="Z539" s="157"/>
      <c r="AA539" s="9"/>
      <c r="AB539" s="157">
        <v>2.17</v>
      </c>
      <c r="AC539" s="9">
        <f>ROUND(AB539*$AM$3/60,2)</f>
        <v>0.69</v>
      </c>
      <c r="AD539" s="157"/>
      <c r="AE539" s="9"/>
      <c r="AF539" s="157"/>
      <c r="AG539" s="9"/>
      <c r="AH539" s="157">
        <v>2.75</v>
      </c>
      <c r="AI539" s="9">
        <f t="shared" si="112"/>
        <v>0.87</v>
      </c>
      <c r="AJ539" s="157">
        <f t="shared" si="108"/>
        <v>21.492000000000004</v>
      </c>
      <c r="AK539" s="9">
        <f t="shared" si="109"/>
        <v>6.81</v>
      </c>
      <c r="AL539" s="9"/>
    </row>
    <row r="540" spans="1:39" ht="13.5" customHeight="1" x14ac:dyDescent="0.15">
      <c r="A540" s="10">
        <v>548</v>
      </c>
      <c r="B540" s="7" t="s">
        <v>1369</v>
      </c>
      <c r="C540" s="79" t="s">
        <v>4908</v>
      </c>
      <c r="D540" s="40"/>
      <c r="E540" s="8"/>
      <c r="F540" s="40">
        <v>5.04</v>
      </c>
      <c r="G540" s="8">
        <f t="shared" ref="G540:G550" si="114">ROUND(F540*$AM$3/60,2)</f>
        <v>1.6</v>
      </c>
      <c r="H540" s="40">
        <v>24.969239999999999</v>
      </c>
      <c r="I540" s="8">
        <f>ROUND(H540*$AM$3/60,2)</f>
        <v>7.91</v>
      </c>
      <c r="J540" s="40"/>
      <c r="K540" s="8"/>
      <c r="L540" s="40"/>
      <c r="M540" s="8"/>
      <c r="N540" s="157"/>
      <c r="O540" s="22"/>
      <c r="P540" s="157"/>
      <c r="Q540" s="22"/>
      <c r="R540" s="157"/>
      <c r="S540" s="22"/>
      <c r="T540" s="157"/>
      <c r="U540" s="22"/>
      <c r="V540" s="157"/>
      <c r="W540" s="22"/>
      <c r="X540" s="157"/>
      <c r="Y540" s="22"/>
      <c r="Z540" s="157"/>
      <c r="AA540" s="22"/>
      <c r="AB540" s="157">
        <v>3.5</v>
      </c>
      <c r="AC540" s="9">
        <f>ROUND(AB540*$AM$3/60,2)</f>
        <v>1.1100000000000001</v>
      </c>
      <c r="AD540" s="40"/>
      <c r="AE540" s="8"/>
      <c r="AF540" s="157"/>
      <c r="AG540" s="22"/>
      <c r="AH540" s="157">
        <v>4.5</v>
      </c>
      <c r="AI540" s="9">
        <f t="shared" si="112"/>
        <v>1.43</v>
      </c>
      <c r="AJ540" s="157">
        <f t="shared" si="108"/>
        <v>38.009239999999998</v>
      </c>
      <c r="AK540" s="9">
        <f t="shared" si="109"/>
        <v>12.049999999999999</v>
      </c>
      <c r="AL540" s="22"/>
      <c r="AM540" s="17"/>
    </row>
    <row r="541" spans="1:39" ht="13.5" customHeight="1" x14ac:dyDescent="0.15">
      <c r="A541" s="10">
        <v>549</v>
      </c>
      <c r="B541" s="20" t="s">
        <v>7379</v>
      </c>
      <c r="C541" s="70" t="s">
        <v>3747</v>
      </c>
      <c r="D541" s="157"/>
      <c r="E541" s="9"/>
      <c r="F541" s="157">
        <v>2.4120000000000004</v>
      </c>
      <c r="G541" s="9">
        <f t="shared" si="114"/>
        <v>0.76</v>
      </c>
      <c r="H541" s="160"/>
      <c r="I541" s="9"/>
      <c r="J541" s="157"/>
      <c r="K541" s="9"/>
      <c r="L541" s="157"/>
      <c r="M541" s="9"/>
      <c r="N541" s="160"/>
      <c r="O541" s="9"/>
      <c r="P541" s="160"/>
      <c r="Q541" s="9"/>
      <c r="R541" s="160"/>
      <c r="S541" s="9"/>
      <c r="T541" s="160">
        <v>16.43</v>
      </c>
      <c r="U541" s="9">
        <f>ROUND(T541*$AM$3/60,2)</f>
        <v>5.2</v>
      </c>
      <c r="V541" s="160">
        <v>5.15</v>
      </c>
      <c r="W541" s="9">
        <f>ROUND(V541*$AM$3/60,2)</f>
        <v>1.63</v>
      </c>
      <c r="X541" s="160"/>
      <c r="Y541" s="9"/>
      <c r="Z541" s="157"/>
      <c r="AA541" s="9"/>
      <c r="AB541" s="160"/>
      <c r="AC541" s="9"/>
      <c r="AD541" s="157"/>
      <c r="AE541" s="9"/>
      <c r="AF541" s="160"/>
      <c r="AG541" s="9"/>
      <c r="AH541" s="160">
        <v>3.15</v>
      </c>
      <c r="AI541" s="9">
        <f t="shared" si="112"/>
        <v>1</v>
      </c>
      <c r="AJ541" s="157">
        <f t="shared" si="108"/>
        <v>27.141999999999996</v>
      </c>
      <c r="AK541" s="9">
        <f t="shared" si="109"/>
        <v>8.59</v>
      </c>
      <c r="AL541" s="9"/>
    </row>
    <row r="542" spans="1:39" ht="13.5" customHeight="1" x14ac:dyDescent="0.15">
      <c r="A542" s="10">
        <v>550</v>
      </c>
      <c r="B542" s="7" t="s">
        <v>1370</v>
      </c>
      <c r="C542" s="79" t="s">
        <v>1371</v>
      </c>
      <c r="D542" s="40"/>
      <c r="E542" s="8"/>
      <c r="F542" s="40">
        <v>1.4219999999999999</v>
      </c>
      <c r="G542" s="8">
        <f t="shared" si="114"/>
        <v>0.45</v>
      </c>
      <c r="H542" s="40">
        <v>12.83292</v>
      </c>
      <c r="I542" s="8">
        <f>ROUND(H542*$AM$3/60,2)</f>
        <v>4.0599999999999996</v>
      </c>
      <c r="J542" s="40"/>
      <c r="K542" s="8"/>
      <c r="L542" s="40"/>
      <c r="M542" s="8"/>
      <c r="N542" s="157"/>
      <c r="O542" s="22"/>
      <c r="P542" s="157"/>
      <c r="Q542" s="22"/>
      <c r="R542" s="157"/>
      <c r="S542" s="22"/>
      <c r="T542" s="157"/>
      <c r="U542" s="22"/>
      <c r="V542" s="157"/>
      <c r="W542" s="22"/>
      <c r="X542" s="157"/>
      <c r="Y542" s="22"/>
      <c r="Z542" s="157"/>
      <c r="AA542" s="22"/>
      <c r="AB542" s="157">
        <v>1.5</v>
      </c>
      <c r="AC542" s="9">
        <f>ROUND(AB542*$AM$3/60,2)</f>
        <v>0.48</v>
      </c>
      <c r="AD542" s="40"/>
      <c r="AE542" s="8"/>
      <c r="AF542" s="157"/>
      <c r="AG542" s="22"/>
      <c r="AH542" s="157">
        <v>2.5</v>
      </c>
      <c r="AI542" s="9">
        <f t="shared" si="112"/>
        <v>0.79</v>
      </c>
      <c r="AJ542" s="157">
        <f t="shared" si="108"/>
        <v>18.254919999999998</v>
      </c>
      <c r="AK542" s="9">
        <f t="shared" si="109"/>
        <v>5.78</v>
      </c>
      <c r="AL542" s="22"/>
    </row>
    <row r="543" spans="1:39" ht="13.5" customHeight="1" x14ac:dyDescent="0.15">
      <c r="A543" s="10">
        <v>551</v>
      </c>
      <c r="B543" s="20" t="s">
        <v>7380</v>
      </c>
      <c r="C543" s="70" t="s">
        <v>3748</v>
      </c>
      <c r="D543" s="157"/>
      <c r="E543" s="9"/>
      <c r="F543" s="157">
        <v>2.4120000000000004</v>
      </c>
      <c r="G543" s="9">
        <f t="shared" si="114"/>
        <v>0.76</v>
      </c>
      <c r="H543" s="160"/>
      <c r="I543" s="9"/>
      <c r="J543" s="157"/>
      <c r="K543" s="9"/>
      <c r="L543" s="157"/>
      <c r="M543" s="9"/>
      <c r="N543" s="160"/>
      <c r="O543" s="9"/>
      <c r="P543" s="160"/>
      <c r="Q543" s="9"/>
      <c r="R543" s="160"/>
      <c r="S543" s="9"/>
      <c r="T543" s="160">
        <v>16.43</v>
      </c>
      <c r="U543" s="9">
        <f>ROUND(T543*$AM$3/60,2)</f>
        <v>5.2</v>
      </c>
      <c r="V543" s="160">
        <v>5.15</v>
      </c>
      <c r="W543" s="9">
        <f>ROUND(V543*$AM$3/60,2)</f>
        <v>1.63</v>
      </c>
      <c r="X543" s="160"/>
      <c r="Y543" s="9"/>
      <c r="Z543" s="157"/>
      <c r="AA543" s="9"/>
      <c r="AB543" s="160"/>
      <c r="AC543" s="9"/>
      <c r="AD543" s="157"/>
      <c r="AE543" s="9"/>
      <c r="AF543" s="160"/>
      <c r="AG543" s="9"/>
      <c r="AH543" s="160">
        <v>3.15</v>
      </c>
      <c r="AI543" s="9">
        <f t="shared" si="112"/>
        <v>1</v>
      </c>
      <c r="AJ543" s="157">
        <f t="shared" si="108"/>
        <v>27.141999999999996</v>
      </c>
      <c r="AK543" s="9">
        <f t="shared" si="109"/>
        <v>8.59</v>
      </c>
      <c r="AL543" s="9"/>
    </row>
    <row r="544" spans="1:39" ht="13.5" customHeight="1" x14ac:dyDescent="0.15">
      <c r="A544" s="10">
        <v>552</v>
      </c>
      <c r="B544" s="7" t="s">
        <v>1372</v>
      </c>
      <c r="C544" s="79" t="s">
        <v>4909</v>
      </c>
      <c r="D544" s="40"/>
      <c r="E544" s="8"/>
      <c r="F544" s="40">
        <v>1.4219999999999999</v>
      </c>
      <c r="G544" s="8">
        <f t="shared" si="114"/>
        <v>0.45</v>
      </c>
      <c r="H544" s="40">
        <v>14.567645270921796</v>
      </c>
      <c r="I544" s="8">
        <f>ROUND(H544*$AM$3/60,2)</f>
        <v>4.6100000000000003</v>
      </c>
      <c r="J544" s="40"/>
      <c r="K544" s="8"/>
      <c r="L544" s="40"/>
      <c r="M544" s="8"/>
      <c r="N544" s="157"/>
      <c r="O544" s="22"/>
      <c r="P544" s="157"/>
      <c r="Q544" s="22"/>
      <c r="R544" s="157"/>
      <c r="S544" s="22"/>
      <c r="T544" s="157"/>
      <c r="U544" s="22"/>
      <c r="V544" s="157"/>
      <c r="W544" s="22"/>
      <c r="X544" s="157"/>
      <c r="Y544" s="22"/>
      <c r="Z544" s="157"/>
      <c r="AA544" s="22"/>
      <c r="AB544" s="40">
        <v>3</v>
      </c>
      <c r="AC544" s="8">
        <f>ROUND(AB544*$AM$3/60,2)</f>
        <v>0.95</v>
      </c>
      <c r="AD544" s="40"/>
      <c r="AE544" s="8"/>
      <c r="AF544" s="157"/>
      <c r="AG544" s="22"/>
      <c r="AH544" s="40">
        <v>3</v>
      </c>
      <c r="AI544" s="8">
        <f t="shared" si="112"/>
        <v>0.95</v>
      </c>
      <c r="AJ544" s="157">
        <f t="shared" si="108"/>
        <v>21.989645270921798</v>
      </c>
      <c r="AK544" s="9">
        <f t="shared" si="109"/>
        <v>6.9600000000000009</v>
      </c>
      <c r="AL544" s="22"/>
      <c r="AM544" s="17"/>
    </row>
    <row r="545" spans="1:39" ht="13.5" customHeight="1" x14ac:dyDescent="0.15">
      <c r="A545" s="10">
        <v>553</v>
      </c>
      <c r="B545" s="20" t="s">
        <v>3749</v>
      </c>
      <c r="C545" s="70" t="s">
        <v>3750</v>
      </c>
      <c r="D545" s="157"/>
      <c r="E545" s="9"/>
      <c r="F545" s="157">
        <v>2.5649999999999999</v>
      </c>
      <c r="G545" s="9">
        <f t="shared" si="114"/>
        <v>0.81</v>
      </c>
      <c r="H545" s="160"/>
      <c r="I545" s="9"/>
      <c r="J545" s="157"/>
      <c r="K545" s="9"/>
      <c r="L545" s="157"/>
      <c r="M545" s="9"/>
      <c r="N545" s="160"/>
      <c r="O545" s="9"/>
      <c r="P545" s="160"/>
      <c r="Q545" s="9"/>
      <c r="R545" s="160"/>
      <c r="S545" s="9"/>
      <c r="T545" s="160">
        <v>20.32</v>
      </c>
      <c r="U545" s="9">
        <f>ROUND(T545*$AM$3/60,2)</f>
        <v>6.43</v>
      </c>
      <c r="V545" s="160">
        <v>7</v>
      </c>
      <c r="W545" s="9">
        <f>ROUND(V545*$AM$3/60,2)</f>
        <v>2.2200000000000002</v>
      </c>
      <c r="X545" s="160"/>
      <c r="Y545" s="9"/>
      <c r="Z545" s="157"/>
      <c r="AA545" s="9"/>
      <c r="AB545" s="160">
        <v>2.52</v>
      </c>
      <c r="AC545" s="9">
        <f>ROUND(AB545*$AM$3/60,2)</f>
        <v>0.8</v>
      </c>
      <c r="AD545" s="157"/>
      <c r="AE545" s="9"/>
      <c r="AF545" s="160">
        <v>2.52</v>
      </c>
      <c r="AG545" s="9">
        <f>ROUND(AF545*$AM$3/60,2)</f>
        <v>0.8</v>
      </c>
      <c r="AH545" s="160">
        <v>3.17</v>
      </c>
      <c r="AI545" s="9">
        <f t="shared" si="112"/>
        <v>1</v>
      </c>
      <c r="AJ545" s="157">
        <f t="shared" si="108"/>
        <v>38.095000000000006</v>
      </c>
      <c r="AK545" s="9">
        <f t="shared" si="109"/>
        <v>12.060000000000002</v>
      </c>
      <c r="AL545" s="9"/>
    </row>
    <row r="546" spans="1:39" ht="13.5" customHeight="1" x14ac:dyDescent="0.15">
      <c r="A546" s="10">
        <v>554</v>
      </c>
      <c r="B546" s="7" t="s">
        <v>1373</v>
      </c>
      <c r="C546" s="79" t="s">
        <v>1374</v>
      </c>
      <c r="D546" s="40"/>
      <c r="E546" s="8"/>
      <c r="F546" s="40">
        <v>4.5</v>
      </c>
      <c r="G546" s="8">
        <f t="shared" si="114"/>
        <v>1.43</v>
      </c>
      <c r="H546" s="40">
        <v>38</v>
      </c>
      <c r="I546" s="8">
        <f>ROUND(H546*$AM$3/60,2)</f>
        <v>12.03</v>
      </c>
      <c r="J546" s="40"/>
      <c r="K546" s="8"/>
      <c r="L546" s="40"/>
      <c r="M546" s="8"/>
      <c r="N546" s="157"/>
      <c r="O546" s="22"/>
      <c r="P546" s="157"/>
      <c r="Q546" s="22"/>
      <c r="R546" s="157"/>
      <c r="S546" s="22"/>
      <c r="T546" s="157"/>
      <c r="U546" s="22"/>
      <c r="V546" s="157"/>
      <c r="W546" s="22"/>
      <c r="X546" s="157"/>
      <c r="Y546" s="22"/>
      <c r="Z546" s="157"/>
      <c r="AA546" s="22"/>
      <c r="AB546" s="157">
        <v>3.5</v>
      </c>
      <c r="AC546" s="9">
        <f>ROUND(AB546*$AM$3/60,2)</f>
        <v>1.1100000000000001</v>
      </c>
      <c r="AD546" s="40"/>
      <c r="AE546" s="8"/>
      <c r="AF546" s="157">
        <v>3.5</v>
      </c>
      <c r="AG546" s="9">
        <f>ROUND(AF546*$AM$3/60,2)</f>
        <v>1.1100000000000001</v>
      </c>
      <c r="AH546" s="157">
        <v>4.5</v>
      </c>
      <c r="AI546" s="9">
        <f t="shared" si="112"/>
        <v>1.43</v>
      </c>
      <c r="AJ546" s="157">
        <f t="shared" si="108"/>
        <v>54</v>
      </c>
      <c r="AK546" s="9">
        <f t="shared" si="109"/>
        <v>17.11</v>
      </c>
      <c r="AL546" s="22"/>
      <c r="AM546" s="17"/>
    </row>
    <row r="547" spans="1:39" ht="13.5" customHeight="1" x14ac:dyDescent="0.15">
      <c r="A547" s="10">
        <v>555</v>
      </c>
      <c r="B547" s="20" t="s">
        <v>3751</v>
      </c>
      <c r="C547" s="70" t="s">
        <v>3752</v>
      </c>
      <c r="D547" s="157"/>
      <c r="E547" s="9"/>
      <c r="F547" s="157">
        <v>2.4120000000000004</v>
      </c>
      <c r="G547" s="9">
        <f t="shared" si="114"/>
        <v>0.76</v>
      </c>
      <c r="H547" s="160"/>
      <c r="I547" s="9"/>
      <c r="J547" s="157"/>
      <c r="K547" s="9"/>
      <c r="L547" s="157"/>
      <c r="M547" s="9"/>
      <c r="N547" s="160"/>
      <c r="O547" s="9"/>
      <c r="P547" s="160"/>
      <c r="Q547" s="9"/>
      <c r="R547" s="160"/>
      <c r="S547" s="9"/>
      <c r="T547" s="160">
        <v>16.43</v>
      </c>
      <c r="U547" s="9">
        <f>ROUND(T547*$AM$3/60,2)</f>
        <v>5.2</v>
      </c>
      <c r="V547" s="160">
        <v>5.15</v>
      </c>
      <c r="W547" s="9">
        <f>ROUND(V547*$AM$3/60,2)</f>
        <v>1.63</v>
      </c>
      <c r="X547" s="160"/>
      <c r="Y547" s="9"/>
      <c r="Z547" s="157"/>
      <c r="AA547" s="9"/>
      <c r="AB547" s="160"/>
      <c r="AC547" s="9"/>
      <c r="AD547" s="157"/>
      <c r="AE547" s="9"/>
      <c r="AF547" s="160"/>
      <c r="AG547" s="9"/>
      <c r="AH547" s="160">
        <v>3.15</v>
      </c>
      <c r="AI547" s="9">
        <f t="shared" si="112"/>
        <v>1</v>
      </c>
      <c r="AJ547" s="157">
        <f t="shared" si="108"/>
        <v>27.141999999999996</v>
      </c>
      <c r="AK547" s="9">
        <f t="shared" si="109"/>
        <v>8.59</v>
      </c>
      <c r="AL547" s="9"/>
    </row>
    <row r="548" spans="1:39" ht="13.5" customHeight="1" x14ac:dyDescent="0.15">
      <c r="A548" s="10">
        <v>556</v>
      </c>
      <c r="B548" s="7" t="s">
        <v>7381</v>
      </c>
      <c r="C548" s="79" t="s">
        <v>7382</v>
      </c>
      <c r="D548" s="40"/>
      <c r="E548" s="8"/>
      <c r="F548" s="40">
        <v>4.5</v>
      </c>
      <c r="G548" s="8">
        <f t="shared" si="114"/>
        <v>1.43</v>
      </c>
      <c r="H548" s="40">
        <v>38</v>
      </c>
      <c r="I548" s="8">
        <f>ROUND(H548*$AM$3/60,2)</f>
        <v>12.03</v>
      </c>
      <c r="J548" s="40"/>
      <c r="K548" s="8"/>
      <c r="L548" s="40"/>
      <c r="M548" s="8"/>
      <c r="N548" s="157"/>
      <c r="O548" s="22"/>
      <c r="P548" s="157"/>
      <c r="Q548" s="22"/>
      <c r="R548" s="157"/>
      <c r="S548" s="22"/>
      <c r="T548" s="157"/>
      <c r="U548" s="22"/>
      <c r="V548" s="157"/>
      <c r="W548" s="22"/>
      <c r="X548" s="157"/>
      <c r="Y548" s="22"/>
      <c r="Z548" s="157"/>
      <c r="AA548" s="22"/>
      <c r="AB548" s="157">
        <v>3.5</v>
      </c>
      <c r="AC548" s="9">
        <f t="shared" ref="AC548:AC553" si="115">ROUND(AB548*$AM$3/60,2)</f>
        <v>1.1100000000000001</v>
      </c>
      <c r="AD548" s="40"/>
      <c r="AE548" s="8"/>
      <c r="AF548" s="157">
        <v>3.5</v>
      </c>
      <c r="AG548" s="9">
        <f>ROUND(AF548*$AM$3/60,2)</f>
        <v>1.1100000000000001</v>
      </c>
      <c r="AH548" s="157">
        <v>4.5</v>
      </c>
      <c r="AI548" s="9">
        <f t="shared" si="112"/>
        <v>1.43</v>
      </c>
      <c r="AJ548" s="157">
        <f t="shared" si="108"/>
        <v>54</v>
      </c>
      <c r="AK548" s="9">
        <f t="shared" si="109"/>
        <v>17.11</v>
      </c>
      <c r="AL548" s="22"/>
      <c r="AM548" s="17"/>
    </row>
    <row r="549" spans="1:39" ht="13.5" customHeight="1" x14ac:dyDescent="0.15">
      <c r="A549" s="10">
        <v>557</v>
      </c>
      <c r="B549" s="20" t="s">
        <v>3776</v>
      </c>
      <c r="C549" s="70" t="s">
        <v>3777</v>
      </c>
      <c r="D549" s="157"/>
      <c r="E549" s="9"/>
      <c r="F549" s="157">
        <v>2.2769999999999997</v>
      </c>
      <c r="G549" s="9">
        <f t="shared" si="114"/>
        <v>0.72</v>
      </c>
      <c r="H549" s="157"/>
      <c r="I549" s="9"/>
      <c r="J549" s="157"/>
      <c r="K549" s="9"/>
      <c r="L549" s="157"/>
      <c r="M549" s="9"/>
      <c r="N549" s="157"/>
      <c r="O549" s="9"/>
      <c r="P549" s="157">
        <v>7.57</v>
      </c>
      <c r="Q549" s="9">
        <f>ROUND(P549*$AM$3/60,2)</f>
        <v>2.4</v>
      </c>
      <c r="R549" s="157"/>
      <c r="S549" s="9"/>
      <c r="T549" s="157">
        <v>21</v>
      </c>
      <c r="U549" s="9">
        <f>ROUND(T549*$AM$3/60,2)</f>
        <v>6.65</v>
      </c>
      <c r="V549" s="157"/>
      <c r="W549" s="9"/>
      <c r="X549" s="157"/>
      <c r="Y549" s="9"/>
      <c r="Z549" s="157"/>
      <c r="AA549" s="9"/>
      <c r="AB549" s="157">
        <v>2.1236248516026901</v>
      </c>
      <c r="AC549" s="9">
        <f t="shared" si="115"/>
        <v>0.67</v>
      </c>
      <c r="AD549" s="157"/>
      <c r="AE549" s="9"/>
      <c r="AF549" s="157">
        <v>2.1236248516026901</v>
      </c>
      <c r="AG549" s="9">
        <f>ROUND(AF549*$AM$3/60,2)</f>
        <v>0.67</v>
      </c>
      <c r="AH549" s="157">
        <v>2.83149980213692</v>
      </c>
      <c r="AI549" s="9">
        <f t="shared" si="112"/>
        <v>0.9</v>
      </c>
      <c r="AJ549" s="157">
        <f t="shared" si="108"/>
        <v>37.925749505342303</v>
      </c>
      <c r="AK549" s="9">
        <f t="shared" si="109"/>
        <v>12.01</v>
      </c>
      <c r="AL549" s="9"/>
    </row>
    <row r="550" spans="1:39" ht="13.5" customHeight="1" x14ac:dyDescent="0.15">
      <c r="A550" s="10">
        <v>558</v>
      </c>
      <c r="B550" s="7" t="s">
        <v>1376</v>
      </c>
      <c r="C550" s="79" t="s">
        <v>1377</v>
      </c>
      <c r="D550" s="40"/>
      <c r="E550" s="8"/>
      <c r="F550" s="40">
        <v>4.5</v>
      </c>
      <c r="G550" s="8">
        <f t="shared" si="114"/>
        <v>1.43</v>
      </c>
      <c r="H550" s="40">
        <v>38</v>
      </c>
      <c r="I550" s="8">
        <f>ROUND(H550*$AM$3/60,2)</f>
        <v>12.03</v>
      </c>
      <c r="J550" s="40"/>
      <c r="K550" s="8"/>
      <c r="L550" s="40"/>
      <c r="M550" s="8"/>
      <c r="N550" s="157"/>
      <c r="O550" s="22"/>
      <c r="P550" s="157"/>
      <c r="Q550" s="22"/>
      <c r="R550" s="157"/>
      <c r="S550" s="22"/>
      <c r="T550" s="157"/>
      <c r="U550" s="22"/>
      <c r="V550" s="157"/>
      <c r="W550" s="22"/>
      <c r="X550" s="157"/>
      <c r="Y550" s="22"/>
      <c r="Z550" s="157"/>
      <c r="AA550" s="22"/>
      <c r="AB550" s="157">
        <v>3.5</v>
      </c>
      <c r="AC550" s="9">
        <f t="shared" si="115"/>
        <v>1.1100000000000001</v>
      </c>
      <c r="AD550" s="40"/>
      <c r="AE550" s="8"/>
      <c r="AF550" s="157">
        <v>3.5</v>
      </c>
      <c r="AG550" s="9">
        <f>ROUND(AF550*$AM$3/60,2)</f>
        <v>1.1100000000000001</v>
      </c>
      <c r="AH550" s="157">
        <v>4.5</v>
      </c>
      <c r="AI550" s="9">
        <f t="shared" si="112"/>
        <v>1.43</v>
      </c>
      <c r="AJ550" s="157">
        <f t="shared" si="108"/>
        <v>54</v>
      </c>
      <c r="AK550" s="9">
        <f t="shared" si="109"/>
        <v>17.11</v>
      </c>
      <c r="AL550" s="22"/>
      <c r="AM550" s="17"/>
    </row>
    <row r="551" spans="1:39" ht="13.5" customHeight="1" x14ac:dyDescent="0.15">
      <c r="A551" s="10">
        <v>559</v>
      </c>
      <c r="B551" s="20" t="s">
        <v>3778</v>
      </c>
      <c r="C551" s="70" t="s">
        <v>3779</v>
      </c>
      <c r="D551" s="157"/>
      <c r="E551" s="9"/>
      <c r="F551" s="157"/>
      <c r="G551" s="9"/>
      <c r="H551" s="157">
        <v>16.274000000000001</v>
      </c>
      <c r="I551" s="9">
        <f>ROUND(H551*$AM$3/60,2)</f>
        <v>5.15</v>
      </c>
      <c r="J551" s="157"/>
      <c r="K551" s="9"/>
      <c r="L551" s="157"/>
      <c r="M551" s="9"/>
      <c r="N551" s="157"/>
      <c r="O551" s="9"/>
      <c r="P551" s="157"/>
      <c r="Q551" s="9"/>
      <c r="R551" s="157"/>
      <c r="S551" s="9"/>
      <c r="T551" s="157"/>
      <c r="U551" s="9"/>
      <c r="V551" s="157"/>
      <c r="W551" s="9"/>
      <c r="X551" s="157"/>
      <c r="Y551" s="9"/>
      <c r="Z551" s="157"/>
      <c r="AA551" s="9"/>
      <c r="AB551" s="157">
        <v>3.17</v>
      </c>
      <c r="AC551" s="9">
        <f t="shared" si="115"/>
        <v>1</v>
      </c>
      <c r="AD551" s="157"/>
      <c r="AE551" s="9"/>
      <c r="AF551" s="157"/>
      <c r="AG551" s="9"/>
      <c r="AH551" s="157">
        <v>4.7300000000000004</v>
      </c>
      <c r="AI551" s="9">
        <f t="shared" si="112"/>
        <v>1.5</v>
      </c>
      <c r="AJ551" s="157">
        <f t="shared" si="108"/>
        <v>24.174000000000003</v>
      </c>
      <c r="AK551" s="9">
        <f t="shared" si="109"/>
        <v>7.65</v>
      </c>
      <c r="AL551" s="9"/>
    </row>
    <row r="552" spans="1:39" ht="13.5" customHeight="1" x14ac:dyDescent="0.15">
      <c r="A552" s="10">
        <v>560</v>
      </c>
      <c r="B552" s="7" t="s">
        <v>1378</v>
      </c>
      <c r="C552" s="79" t="s">
        <v>1379</v>
      </c>
      <c r="D552" s="40"/>
      <c r="E552" s="8"/>
      <c r="F552" s="40">
        <v>1.4219999999999999</v>
      </c>
      <c r="G552" s="8">
        <f>ROUND(F552*$AM$3/60,2)</f>
        <v>0.45</v>
      </c>
      <c r="H552" s="40">
        <v>50.697000000000003</v>
      </c>
      <c r="I552" s="8">
        <f>ROUND(H552*$AM$3/60,2)</f>
        <v>16.05</v>
      </c>
      <c r="J552" s="40"/>
      <c r="K552" s="8"/>
      <c r="L552" s="40"/>
      <c r="M552" s="8"/>
      <c r="N552" s="157"/>
      <c r="O552" s="22"/>
      <c r="P552" s="157"/>
      <c r="Q552" s="22"/>
      <c r="R552" s="157"/>
      <c r="S552" s="22"/>
      <c r="T552" s="157"/>
      <c r="U552" s="22"/>
      <c r="V552" s="157"/>
      <c r="W552" s="22"/>
      <c r="X552" s="157"/>
      <c r="Y552" s="22"/>
      <c r="Z552" s="157"/>
      <c r="AA552" s="22"/>
      <c r="AB552" s="40">
        <v>3</v>
      </c>
      <c r="AC552" s="8">
        <f t="shared" si="115"/>
        <v>0.95</v>
      </c>
      <c r="AD552" s="40"/>
      <c r="AE552" s="8"/>
      <c r="AF552" s="157"/>
      <c r="AG552" s="22"/>
      <c r="AH552" s="40">
        <v>2.4794999999999998</v>
      </c>
      <c r="AI552" s="8">
        <f t="shared" si="112"/>
        <v>0.79</v>
      </c>
      <c r="AJ552" s="157">
        <f t="shared" si="108"/>
        <v>57.598500000000001</v>
      </c>
      <c r="AK552" s="9">
        <f t="shared" si="109"/>
        <v>18.239999999999998</v>
      </c>
      <c r="AL552" s="22"/>
      <c r="AM552" s="17"/>
    </row>
    <row r="553" spans="1:39" ht="13.5" customHeight="1" x14ac:dyDescent="0.15">
      <c r="A553" s="10">
        <v>561</v>
      </c>
      <c r="B553" s="20" t="s">
        <v>7383</v>
      </c>
      <c r="C553" s="70" t="s">
        <v>5233</v>
      </c>
      <c r="D553" s="157"/>
      <c r="E553" s="9"/>
      <c r="F553" s="157"/>
      <c r="G553" s="9"/>
      <c r="H553" s="157">
        <v>16.274000000000001</v>
      </c>
      <c r="I553" s="9">
        <f>ROUND(H553*$AM$3/60,2)</f>
        <v>5.15</v>
      </c>
      <c r="J553" s="157"/>
      <c r="K553" s="9"/>
      <c r="L553" s="157"/>
      <c r="M553" s="9"/>
      <c r="N553" s="157"/>
      <c r="O553" s="9"/>
      <c r="P553" s="157"/>
      <c r="Q553" s="9"/>
      <c r="R553" s="157"/>
      <c r="S553" s="9"/>
      <c r="T553" s="157"/>
      <c r="U553" s="9"/>
      <c r="V553" s="157"/>
      <c r="W553" s="9"/>
      <c r="X553" s="157"/>
      <c r="Y553" s="9"/>
      <c r="Z553" s="157"/>
      <c r="AA553" s="9"/>
      <c r="AB553" s="157">
        <v>3.17</v>
      </c>
      <c r="AC553" s="9">
        <f t="shared" si="115"/>
        <v>1</v>
      </c>
      <c r="AD553" s="157"/>
      <c r="AE553" s="9"/>
      <c r="AF553" s="157"/>
      <c r="AG553" s="9"/>
      <c r="AH553" s="157">
        <v>4.7300000000000004</v>
      </c>
      <c r="AI553" s="9">
        <f t="shared" si="112"/>
        <v>1.5</v>
      </c>
      <c r="AJ553" s="157">
        <f t="shared" si="108"/>
        <v>24.174000000000003</v>
      </c>
      <c r="AK553" s="9">
        <f t="shared" si="109"/>
        <v>7.65</v>
      </c>
      <c r="AL553" s="9"/>
    </row>
    <row r="554" spans="1:39" ht="13.5" customHeight="1" x14ac:dyDescent="0.15">
      <c r="A554" s="10">
        <v>562</v>
      </c>
      <c r="B554" s="7" t="s">
        <v>1384</v>
      </c>
      <c r="C554" s="79" t="s">
        <v>7384</v>
      </c>
      <c r="D554" s="40"/>
      <c r="E554" s="8"/>
      <c r="F554" s="40"/>
      <c r="G554" s="8"/>
      <c r="H554" s="40"/>
      <c r="I554" s="8"/>
      <c r="J554" s="40"/>
      <c r="K554" s="8"/>
      <c r="L554" s="40"/>
      <c r="M554" s="8"/>
      <c r="N554" s="157"/>
      <c r="O554" s="22"/>
      <c r="P554" s="157"/>
      <c r="Q554" s="22"/>
      <c r="R554" s="157"/>
      <c r="S554" s="22"/>
      <c r="T554" s="157"/>
      <c r="U554" s="22"/>
      <c r="V554" s="157"/>
      <c r="W554" s="22"/>
      <c r="X554" s="157"/>
      <c r="Y554" s="22"/>
      <c r="Z554" s="157"/>
      <c r="AA554" s="22"/>
      <c r="AB554" s="157"/>
      <c r="AC554" s="22"/>
      <c r="AD554" s="40">
        <v>7.82</v>
      </c>
      <c r="AE554" s="40">
        <f>ROUND(AD554*$AM$3/60,2)</f>
        <v>2.48</v>
      </c>
      <c r="AF554" s="157"/>
      <c r="AG554" s="22"/>
      <c r="AH554" s="40">
        <v>8.5499999999999989</v>
      </c>
      <c r="AI554" s="8">
        <f t="shared" si="112"/>
        <v>2.71</v>
      </c>
      <c r="AJ554" s="157">
        <f t="shared" si="108"/>
        <v>16.369999999999997</v>
      </c>
      <c r="AK554" s="9">
        <f t="shared" si="109"/>
        <v>5.1899999999999995</v>
      </c>
      <c r="AL554" s="22"/>
    </row>
    <row r="555" spans="1:39" ht="13.5" customHeight="1" x14ac:dyDescent="0.15">
      <c r="A555" s="10">
        <v>563</v>
      </c>
      <c r="B555" s="20" t="s">
        <v>7385</v>
      </c>
      <c r="C555" s="70" t="s">
        <v>3909</v>
      </c>
      <c r="D555" s="157"/>
      <c r="E555" s="9"/>
      <c r="F555" s="157"/>
      <c r="G555" s="9"/>
      <c r="H555" s="157">
        <v>16.274000000000001</v>
      </c>
      <c r="I555" s="9">
        <f>ROUND(H555*$AM$3/60,2)</f>
        <v>5.15</v>
      </c>
      <c r="J555" s="157"/>
      <c r="K555" s="9"/>
      <c r="L555" s="157"/>
      <c r="M555" s="9"/>
      <c r="N555" s="157"/>
      <c r="O555" s="9"/>
      <c r="P555" s="157"/>
      <c r="Q555" s="9"/>
      <c r="R555" s="157"/>
      <c r="S555" s="9"/>
      <c r="T555" s="157"/>
      <c r="U555" s="9"/>
      <c r="V555" s="157"/>
      <c r="W555" s="9"/>
      <c r="X555" s="157"/>
      <c r="Y555" s="9"/>
      <c r="Z555" s="157"/>
      <c r="AA555" s="9"/>
      <c r="AB555" s="157">
        <v>3.17</v>
      </c>
      <c r="AC555" s="9">
        <f>ROUND(AB555*$AM$3/60,2)</f>
        <v>1</v>
      </c>
      <c r="AD555" s="157"/>
      <c r="AE555" s="9"/>
      <c r="AF555" s="157"/>
      <c r="AG555" s="9"/>
      <c r="AH555" s="157">
        <v>4.7300000000000004</v>
      </c>
      <c r="AI555" s="9">
        <f t="shared" si="112"/>
        <v>1.5</v>
      </c>
      <c r="AJ555" s="157">
        <f t="shared" si="108"/>
        <v>24.174000000000003</v>
      </c>
      <c r="AK555" s="9">
        <f t="shared" si="109"/>
        <v>7.65</v>
      </c>
      <c r="AL555" s="9"/>
    </row>
    <row r="556" spans="1:39" ht="13.5" customHeight="1" x14ac:dyDescent="0.15">
      <c r="A556" s="10">
        <v>564</v>
      </c>
      <c r="B556" s="7" t="s">
        <v>7386</v>
      </c>
      <c r="C556" s="79" t="s">
        <v>7387</v>
      </c>
      <c r="D556" s="40"/>
      <c r="E556" s="8"/>
      <c r="F556" s="40">
        <v>1.4219999999999999</v>
      </c>
      <c r="G556" s="8">
        <f>ROUND(F556*$AM$3/60,2)</f>
        <v>0.45</v>
      </c>
      <c r="H556" s="40">
        <v>10.32</v>
      </c>
      <c r="I556" s="8">
        <f>ROUND(H556*$AM$3/60,2)</f>
        <v>3.27</v>
      </c>
      <c r="J556" s="40"/>
      <c r="K556" s="8"/>
      <c r="L556" s="40"/>
      <c r="M556" s="8"/>
      <c r="N556" s="157"/>
      <c r="O556" s="22"/>
      <c r="P556" s="157"/>
      <c r="Q556" s="22"/>
      <c r="R556" s="157"/>
      <c r="S556" s="22"/>
      <c r="T556" s="157"/>
      <c r="U556" s="22"/>
      <c r="V556" s="157"/>
      <c r="W556" s="22"/>
      <c r="X556" s="157"/>
      <c r="Y556" s="22"/>
      <c r="Z556" s="157"/>
      <c r="AA556" s="22"/>
      <c r="AB556" s="40">
        <v>3</v>
      </c>
      <c r="AC556" s="8">
        <f>ROUND(AB556*$AM$3/60,2)</f>
        <v>0.95</v>
      </c>
      <c r="AD556" s="40"/>
      <c r="AE556" s="8"/>
      <c r="AF556" s="157"/>
      <c r="AG556" s="22"/>
      <c r="AH556" s="40">
        <v>2.4794999999999998</v>
      </c>
      <c r="AI556" s="8">
        <f t="shared" si="112"/>
        <v>0.79</v>
      </c>
      <c r="AJ556" s="157">
        <f t="shared" si="108"/>
        <v>17.221499999999999</v>
      </c>
      <c r="AK556" s="9">
        <f t="shared" si="109"/>
        <v>5.46</v>
      </c>
      <c r="AL556" s="22"/>
    </row>
    <row r="557" spans="1:39" ht="13.5" customHeight="1" x14ac:dyDescent="0.15">
      <c r="A557" s="10">
        <v>565</v>
      </c>
      <c r="B557" s="10" t="s">
        <v>7388</v>
      </c>
      <c r="C557" s="70" t="s">
        <v>3980</v>
      </c>
      <c r="D557" s="157"/>
      <c r="E557" s="9"/>
      <c r="F557" s="157">
        <v>2.5649999999999999</v>
      </c>
      <c r="G557" s="9">
        <f>ROUND(F557*$AM$3/60,2)</f>
        <v>0.81</v>
      </c>
      <c r="H557" s="157"/>
      <c r="I557" s="9"/>
      <c r="J557" s="157"/>
      <c r="K557" s="9"/>
      <c r="L557" s="157"/>
      <c r="M557" s="9"/>
      <c r="N557" s="157"/>
      <c r="O557" s="9"/>
      <c r="P557" s="157"/>
      <c r="Q557" s="9"/>
      <c r="R557" s="157">
        <v>4</v>
      </c>
      <c r="S557" s="9">
        <f>ROUND(R557*$AM$3/60,2)</f>
        <v>1.27</v>
      </c>
      <c r="T557" s="157">
        <v>10.69</v>
      </c>
      <c r="U557" s="9">
        <f>ROUND(T557*$AM$3/60,2)</f>
        <v>3.39</v>
      </c>
      <c r="V557" s="157">
        <v>8</v>
      </c>
      <c r="W557" s="9">
        <f>ROUND(V557*$AM$3/60,2)</f>
        <v>2.5299999999999998</v>
      </c>
      <c r="X557" s="157"/>
      <c r="Y557" s="9"/>
      <c r="Z557" s="157">
        <v>10.69</v>
      </c>
      <c r="AA557" s="9">
        <f>ROUND(Z557*$AM$3/60,2)</f>
        <v>3.39</v>
      </c>
      <c r="AB557" s="157"/>
      <c r="AC557" s="9"/>
      <c r="AD557" s="157"/>
      <c r="AE557" s="9"/>
      <c r="AF557" s="157"/>
      <c r="AG557" s="9"/>
      <c r="AH557" s="157">
        <v>3.46</v>
      </c>
      <c r="AI557" s="9">
        <f t="shared" si="112"/>
        <v>1.1000000000000001</v>
      </c>
      <c r="AJ557" s="157">
        <f t="shared" si="108"/>
        <v>39.405000000000001</v>
      </c>
      <c r="AK557" s="9">
        <f t="shared" si="109"/>
        <v>12.49</v>
      </c>
      <c r="AL557" s="9"/>
    </row>
    <row r="558" spans="1:39" ht="13.5" customHeight="1" x14ac:dyDescent="0.15">
      <c r="A558" s="10">
        <v>566</v>
      </c>
      <c r="B558" s="7" t="s">
        <v>1390</v>
      </c>
      <c r="C558" s="79" t="s">
        <v>1391</v>
      </c>
      <c r="D558" s="40"/>
      <c r="E558" s="8"/>
      <c r="F558" s="40">
        <v>14.85</v>
      </c>
      <c r="G558" s="8">
        <f>ROUND(F558*$AM$3/60,2)</f>
        <v>4.7</v>
      </c>
      <c r="H558" s="40"/>
      <c r="I558" s="8"/>
      <c r="J558" s="40"/>
      <c r="K558" s="8"/>
      <c r="L558" s="40"/>
      <c r="M558" s="40"/>
      <c r="N558" s="157"/>
      <c r="O558" s="22"/>
      <c r="P558" s="157"/>
      <c r="Q558" s="22"/>
      <c r="R558" s="157"/>
      <c r="S558" s="22"/>
      <c r="T558" s="157"/>
      <c r="U558" s="22"/>
      <c r="V558" s="157"/>
      <c r="W558" s="22"/>
      <c r="X558" s="157"/>
      <c r="Y558" s="22"/>
      <c r="Z558" s="157"/>
      <c r="AA558" s="22"/>
      <c r="AB558" s="157"/>
      <c r="AC558" s="22"/>
      <c r="AD558" s="40"/>
      <c r="AE558" s="40"/>
      <c r="AF558" s="157"/>
      <c r="AG558" s="22"/>
      <c r="AH558" s="40">
        <v>3.2917499999999995</v>
      </c>
      <c r="AI558" s="8">
        <f t="shared" si="112"/>
        <v>1.04</v>
      </c>
      <c r="AJ558" s="157">
        <f t="shared" si="108"/>
        <v>18.141749999999998</v>
      </c>
      <c r="AK558" s="9">
        <f t="shared" si="109"/>
        <v>5.74</v>
      </c>
      <c r="AL558" s="22"/>
    </row>
    <row r="559" spans="1:39" ht="13.5" customHeight="1" x14ac:dyDescent="0.15">
      <c r="A559" s="10">
        <v>567</v>
      </c>
      <c r="B559" s="10" t="s">
        <v>3981</v>
      </c>
      <c r="C559" s="70" t="s">
        <v>3982</v>
      </c>
      <c r="D559" s="157"/>
      <c r="E559" s="9"/>
      <c r="F559" s="157"/>
      <c r="G559" s="9"/>
      <c r="H559" s="157">
        <v>14.534000000000002</v>
      </c>
      <c r="I559" s="9">
        <f>ROUND(H559*$AM$3/60,2)</f>
        <v>4.5999999999999996</v>
      </c>
      <c r="J559" s="157"/>
      <c r="K559" s="9"/>
      <c r="L559" s="157"/>
      <c r="M559" s="9"/>
      <c r="N559" s="157"/>
      <c r="O559" s="9"/>
      <c r="P559" s="157"/>
      <c r="Q559" s="9"/>
      <c r="R559" s="157"/>
      <c r="S559" s="9"/>
      <c r="T559" s="157"/>
      <c r="U559" s="9"/>
      <c r="V559" s="157"/>
      <c r="W559" s="9"/>
      <c r="X559" s="157"/>
      <c r="Y559" s="9"/>
      <c r="Z559" s="157"/>
      <c r="AA559" s="9"/>
      <c r="AB559" s="157">
        <v>3.17</v>
      </c>
      <c r="AC559" s="9">
        <f>ROUND(AB559*$AM$3/60,2)</f>
        <v>1</v>
      </c>
      <c r="AD559" s="157"/>
      <c r="AE559" s="9"/>
      <c r="AF559" s="157"/>
      <c r="AG559" s="9"/>
      <c r="AH559" s="157">
        <v>3.5</v>
      </c>
      <c r="AI559" s="9">
        <f t="shared" si="112"/>
        <v>1.1100000000000001</v>
      </c>
      <c r="AJ559" s="157">
        <f t="shared" si="108"/>
        <v>21.204000000000001</v>
      </c>
      <c r="AK559" s="9">
        <f t="shared" si="109"/>
        <v>6.71</v>
      </c>
      <c r="AL559" s="9"/>
    </row>
    <row r="560" spans="1:39" ht="13.5" customHeight="1" x14ac:dyDescent="0.15">
      <c r="A560" s="10">
        <v>568</v>
      </c>
      <c r="B560" s="7" t="s">
        <v>1392</v>
      </c>
      <c r="C560" s="79" t="s">
        <v>1393</v>
      </c>
      <c r="D560" s="40"/>
      <c r="E560" s="8"/>
      <c r="F560" s="40">
        <v>14.85</v>
      </c>
      <c r="G560" s="8">
        <f>ROUND(F560*$AM$3/60,2)</f>
        <v>4.7</v>
      </c>
      <c r="H560" s="40"/>
      <c r="I560" s="8"/>
      <c r="J560" s="40"/>
      <c r="K560" s="8"/>
      <c r="L560" s="40"/>
      <c r="M560" s="40"/>
      <c r="N560" s="157"/>
      <c r="O560" s="22"/>
      <c r="P560" s="157"/>
      <c r="Q560" s="22"/>
      <c r="R560" s="157"/>
      <c r="S560" s="22"/>
      <c r="T560" s="157"/>
      <c r="U560" s="22"/>
      <c r="V560" s="157"/>
      <c r="W560" s="22"/>
      <c r="X560" s="157"/>
      <c r="Y560" s="22"/>
      <c r="Z560" s="157"/>
      <c r="AA560" s="22"/>
      <c r="AB560" s="157"/>
      <c r="AC560" s="22"/>
      <c r="AD560" s="40"/>
      <c r="AE560" s="40"/>
      <c r="AF560" s="157"/>
      <c r="AG560" s="22"/>
      <c r="AH560" s="40">
        <v>3.2917499999999995</v>
      </c>
      <c r="AI560" s="8">
        <f t="shared" si="112"/>
        <v>1.04</v>
      </c>
      <c r="AJ560" s="157">
        <f t="shared" si="108"/>
        <v>18.141749999999998</v>
      </c>
      <c r="AK560" s="9">
        <f t="shared" si="109"/>
        <v>5.74</v>
      </c>
      <c r="AL560" s="22"/>
      <c r="AM560" s="17"/>
    </row>
    <row r="561" spans="1:38" ht="13.5" customHeight="1" x14ac:dyDescent="0.15">
      <c r="A561" s="10">
        <v>569</v>
      </c>
      <c r="B561" s="10" t="s">
        <v>3983</v>
      </c>
      <c r="C561" s="70" t="s">
        <v>3984</v>
      </c>
      <c r="D561" s="157"/>
      <c r="E561" s="9"/>
      <c r="F561" s="157"/>
      <c r="G561" s="9"/>
      <c r="H561" s="157">
        <v>14.534000000000002</v>
      </c>
      <c r="I561" s="9">
        <f>ROUND(H561*$AM$3/60,2)</f>
        <v>4.5999999999999996</v>
      </c>
      <c r="J561" s="157"/>
      <c r="K561" s="9"/>
      <c r="L561" s="157"/>
      <c r="M561" s="9"/>
      <c r="N561" s="157"/>
      <c r="O561" s="9"/>
      <c r="P561" s="157"/>
      <c r="Q561" s="9"/>
      <c r="R561" s="157"/>
      <c r="S561" s="9"/>
      <c r="T561" s="157"/>
      <c r="U561" s="9"/>
      <c r="V561" s="157"/>
      <c r="W561" s="9"/>
      <c r="X561" s="157"/>
      <c r="Y561" s="9"/>
      <c r="Z561" s="157"/>
      <c r="AA561" s="9"/>
      <c r="AB561" s="157">
        <v>3.17</v>
      </c>
      <c r="AC561" s="9">
        <f>ROUND(AB561*$AM$3/60,2)</f>
        <v>1</v>
      </c>
      <c r="AD561" s="157"/>
      <c r="AE561" s="9"/>
      <c r="AF561" s="157"/>
      <c r="AG561" s="9"/>
      <c r="AH561" s="157">
        <v>3.5</v>
      </c>
      <c r="AI561" s="9">
        <f t="shared" si="112"/>
        <v>1.1100000000000001</v>
      </c>
      <c r="AJ561" s="157">
        <f t="shared" si="108"/>
        <v>21.204000000000001</v>
      </c>
      <c r="AK561" s="9">
        <f t="shared" si="109"/>
        <v>6.71</v>
      </c>
      <c r="AL561" s="9"/>
    </row>
    <row r="562" spans="1:38" ht="13.5" customHeight="1" x14ac:dyDescent="0.15">
      <c r="A562" s="10">
        <v>570</v>
      </c>
      <c r="B562" s="7" t="s">
        <v>1394</v>
      </c>
      <c r="C562" s="79" t="s">
        <v>1395</v>
      </c>
      <c r="D562" s="40"/>
      <c r="E562" s="8"/>
      <c r="F562" s="40">
        <v>14.85</v>
      </c>
      <c r="G562" s="8">
        <f t="shared" ref="G562:G568" si="116">ROUND(F562*$AM$3/60,2)</f>
        <v>4.7</v>
      </c>
      <c r="H562" s="40"/>
      <c r="I562" s="8"/>
      <c r="J562" s="40"/>
      <c r="K562" s="8"/>
      <c r="L562" s="40"/>
      <c r="M562" s="40"/>
      <c r="N562" s="157"/>
      <c r="O562" s="22"/>
      <c r="P562" s="157"/>
      <c r="Q562" s="22"/>
      <c r="R562" s="157"/>
      <c r="S562" s="22"/>
      <c r="T562" s="157"/>
      <c r="U562" s="22"/>
      <c r="V562" s="157"/>
      <c r="W562" s="22"/>
      <c r="X562" s="157"/>
      <c r="Y562" s="22"/>
      <c r="Z562" s="157"/>
      <c r="AA562" s="22"/>
      <c r="AB562" s="157"/>
      <c r="AC562" s="22"/>
      <c r="AD562" s="40"/>
      <c r="AE562" s="40"/>
      <c r="AF562" s="157"/>
      <c r="AG562" s="22"/>
      <c r="AH562" s="40">
        <v>3.2917499999999995</v>
      </c>
      <c r="AI562" s="8">
        <f t="shared" si="112"/>
        <v>1.04</v>
      </c>
      <c r="AJ562" s="157">
        <f t="shared" si="108"/>
        <v>18.141749999999998</v>
      </c>
      <c r="AK562" s="9">
        <f t="shared" si="109"/>
        <v>5.74</v>
      </c>
      <c r="AL562" s="22"/>
    </row>
    <row r="563" spans="1:38" ht="13.5" customHeight="1" x14ac:dyDescent="0.15">
      <c r="A563" s="10">
        <v>571</v>
      </c>
      <c r="B563" s="10" t="s">
        <v>3985</v>
      </c>
      <c r="C563" s="70" t="s">
        <v>5234</v>
      </c>
      <c r="D563" s="157"/>
      <c r="E563" s="9"/>
      <c r="F563" s="157">
        <v>2.5649999999999999</v>
      </c>
      <c r="G563" s="9">
        <f t="shared" si="116"/>
        <v>0.81</v>
      </c>
      <c r="H563" s="157"/>
      <c r="I563" s="9"/>
      <c r="J563" s="157"/>
      <c r="K563" s="9"/>
      <c r="L563" s="157"/>
      <c r="M563" s="9"/>
      <c r="N563" s="157"/>
      <c r="O563" s="9"/>
      <c r="P563" s="157"/>
      <c r="Q563" s="9"/>
      <c r="R563" s="157"/>
      <c r="S563" s="9"/>
      <c r="T563" s="157">
        <v>13.43</v>
      </c>
      <c r="U563" s="9">
        <f>ROUND(T563*$AM$3/60,2)</f>
        <v>4.25</v>
      </c>
      <c r="V563" s="157"/>
      <c r="W563" s="9"/>
      <c r="X563" s="157">
        <v>12.1</v>
      </c>
      <c r="Y563" s="9">
        <f>ROUND(X563*$AM$3/60,2)</f>
        <v>3.83</v>
      </c>
      <c r="Z563" s="157"/>
      <c r="AA563" s="9"/>
      <c r="AB563" s="157"/>
      <c r="AC563" s="9"/>
      <c r="AD563" s="157"/>
      <c r="AE563" s="9"/>
      <c r="AF563" s="157"/>
      <c r="AG563" s="9"/>
      <c r="AH563" s="157">
        <v>2.85</v>
      </c>
      <c r="AI563" s="9">
        <f t="shared" si="112"/>
        <v>0.9</v>
      </c>
      <c r="AJ563" s="157">
        <f t="shared" si="108"/>
        <v>30.945</v>
      </c>
      <c r="AK563" s="9">
        <f t="shared" si="109"/>
        <v>9.7900000000000009</v>
      </c>
      <c r="AL563" s="9"/>
    </row>
    <row r="564" spans="1:38" ht="13.5" customHeight="1" x14ac:dyDescent="0.15">
      <c r="A564" s="10">
        <v>572</v>
      </c>
      <c r="B564" s="7" t="s">
        <v>1396</v>
      </c>
      <c r="C564" s="79" t="s">
        <v>1397</v>
      </c>
      <c r="D564" s="40"/>
      <c r="E564" s="8"/>
      <c r="F564" s="40">
        <v>14.85</v>
      </c>
      <c r="G564" s="8">
        <f t="shared" si="116"/>
        <v>4.7</v>
      </c>
      <c r="H564" s="40"/>
      <c r="I564" s="8"/>
      <c r="J564" s="40"/>
      <c r="K564" s="8"/>
      <c r="L564" s="40"/>
      <c r="M564" s="40"/>
      <c r="N564" s="157"/>
      <c r="O564" s="22"/>
      <c r="P564" s="157"/>
      <c r="Q564" s="22"/>
      <c r="R564" s="157"/>
      <c r="S564" s="22"/>
      <c r="T564" s="157"/>
      <c r="U564" s="22"/>
      <c r="V564" s="157"/>
      <c r="W564" s="22"/>
      <c r="X564" s="157"/>
      <c r="Y564" s="22"/>
      <c r="Z564" s="157"/>
      <c r="AA564" s="22"/>
      <c r="AB564" s="157"/>
      <c r="AC564" s="22"/>
      <c r="AD564" s="40"/>
      <c r="AE564" s="40"/>
      <c r="AF564" s="157"/>
      <c r="AG564" s="22"/>
      <c r="AH564" s="40">
        <v>3.2917499999999995</v>
      </c>
      <c r="AI564" s="8">
        <f t="shared" si="112"/>
        <v>1.04</v>
      </c>
      <c r="AJ564" s="157">
        <f t="shared" si="108"/>
        <v>18.141749999999998</v>
      </c>
      <c r="AK564" s="9">
        <f t="shared" si="109"/>
        <v>5.74</v>
      </c>
      <c r="AL564" s="22"/>
    </row>
    <row r="565" spans="1:38" ht="13.5" customHeight="1" x14ac:dyDescent="0.15">
      <c r="A565" s="10">
        <v>573</v>
      </c>
      <c r="B565" s="10" t="s">
        <v>3986</v>
      </c>
      <c r="C565" s="70" t="s">
        <v>3987</v>
      </c>
      <c r="D565" s="157"/>
      <c r="E565" s="9"/>
      <c r="F565" s="157">
        <v>2.5649999999999999</v>
      </c>
      <c r="G565" s="9">
        <f t="shared" si="116"/>
        <v>0.81</v>
      </c>
      <c r="H565" s="157"/>
      <c r="I565" s="9"/>
      <c r="J565" s="157"/>
      <c r="K565" s="9"/>
      <c r="L565" s="157"/>
      <c r="M565" s="9"/>
      <c r="N565" s="157"/>
      <c r="O565" s="9"/>
      <c r="P565" s="157"/>
      <c r="Q565" s="9"/>
      <c r="R565" s="157"/>
      <c r="S565" s="9"/>
      <c r="T565" s="157">
        <v>13.43</v>
      </c>
      <c r="U565" s="9">
        <f>ROUND(T565*$AM$3/60,2)</f>
        <v>4.25</v>
      </c>
      <c r="V565" s="157"/>
      <c r="W565" s="9"/>
      <c r="X565" s="157">
        <v>12.1</v>
      </c>
      <c r="Y565" s="9">
        <f>ROUND(X565*$AM$3/60,2)</f>
        <v>3.83</v>
      </c>
      <c r="Z565" s="157"/>
      <c r="AA565" s="9"/>
      <c r="AB565" s="157"/>
      <c r="AC565" s="9"/>
      <c r="AD565" s="157"/>
      <c r="AE565" s="9"/>
      <c r="AF565" s="157"/>
      <c r="AG565" s="9"/>
      <c r="AH565" s="157">
        <v>2.85</v>
      </c>
      <c r="AI565" s="9">
        <f t="shared" si="112"/>
        <v>0.9</v>
      </c>
      <c r="AJ565" s="157">
        <f t="shared" si="108"/>
        <v>30.945</v>
      </c>
      <c r="AK565" s="9">
        <f t="shared" si="109"/>
        <v>9.7900000000000009</v>
      </c>
      <c r="AL565" s="9"/>
    </row>
    <row r="566" spans="1:38" ht="13.5" customHeight="1" x14ac:dyDescent="0.15">
      <c r="A566" s="10">
        <v>574</v>
      </c>
      <c r="B566" s="10" t="s">
        <v>3988</v>
      </c>
      <c r="C566" s="70" t="s">
        <v>3989</v>
      </c>
      <c r="D566" s="157"/>
      <c r="E566" s="9"/>
      <c r="F566" s="157">
        <v>2.5649999999999999</v>
      </c>
      <c r="G566" s="9">
        <f t="shared" si="116"/>
        <v>0.81</v>
      </c>
      <c r="H566" s="157"/>
      <c r="I566" s="9"/>
      <c r="J566" s="157"/>
      <c r="K566" s="9"/>
      <c r="L566" s="157"/>
      <c r="M566" s="9"/>
      <c r="N566" s="157"/>
      <c r="O566" s="9"/>
      <c r="P566" s="157"/>
      <c r="Q566" s="9"/>
      <c r="R566" s="157"/>
      <c r="S566" s="9"/>
      <c r="T566" s="157">
        <v>13.43</v>
      </c>
      <c r="U566" s="9">
        <f>ROUND(T566*$AM$3/60,2)</f>
        <v>4.25</v>
      </c>
      <c r="V566" s="157"/>
      <c r="W566" s="9"/>
      <c r="X566" s="157">
        <v>12.1</v>
      </c>
      <c r="Y566" s="9">
        <f>ROUND(X566*$AM$3/60,2)</f>
        <v>3.83</v>
      </c>
      <c r="Z566" s="157"/>
      <c r="AA566" s="9"/>
      <c r="AB566" s="157"/>
      <c r="AC566" s="9"/>
      <c r="AD566" s="157"/>
      <c r="AE566" s="9"/>
      <c r="AF566" s="157"/>
      <c r="AG566" s="9"/>
      <c r="AH566" s="157">
        <v>2.85</v>
      </c>
      <c r="AI566" s="9">
        <f t="shared" si="112"/>
        <v>0.9</v>
      </c>
      <c r="AJ566" s="157">
        <f t="shared" si="108"/>
        <v>30.945</v>
      </c>
      <c r="AK566" s="9">
        <f t="shared" si="109"/>
        <v>9.7900000000000009</v>
      </c>
      <c r="AL566" s="9"/>
    </row>
    <row r="567" spans="1:38" ht="13.5" customHeight="1" x14ac:dyDescent="0.15">
      <c r="A567" s="10">
        <v>575</v>
      </c>
      <c r="B567" s="10" t="s">
        <v>3990</v>
      </c>
      <c r="C567" s="70" t="s">
        <v>3991</v>
      </c>
      <c r="D567" s="157"/>
      <c r="E567" s="9"/>
      <c r="F567" s="157">
        <v>2.5649999999999999</v>
      </c>
      <c r="G567" s="9">
        <f t="shared" si="116"/>
        <v>0.81</v>
      </c>
      <c r="H567" s="157"/>
      <c r="I567" s="9"/>
      <c r="J567" s="157"/>
      <c r="K567" s="9"/>
      <c r="L567" s="157"/>
      <c r="M567" s="9"/>
      <c r="N567" s="157"/>
      <c r="O567" s="9"/>
      <c r="P567" s="157"/>
      <c r="Q567" s="9"/>
      <c r="R567" s="157"/>
      <c r="S567" s="9"/>
      <c r="T567" s="157">
        <v>13.43</v>
      </c>
      <c r="U567" s="9">
        <f>ROUND(T567*$AM$3/60,2)</f>
        <v>4.25</v>
      </c>
      <c r="V567" s="157"/>
      <c r="W567" s="9"/>
      <c r="X567" s="157">
        <v>12.1</v>
      </c>
      <c r="Y567" s="9">
        <f>ROUND(X567*$AM$3/60,2)</f>
        <v>3.83</v>
      </c>
      <c r="Z567" s="157"/>
      <c r="AA567" s="9"/>
      <c r="AB567" s="157"/>
      <c r="AC567" s="9"/>
      <c r="AD567" s="157"/>
      <c r="AE567" s="9"/>
      <c r="AF567" s="157"/>
      <c r="AG567" s="9"/>
      <c r="AH567" s="157">
        <v>2.85</v>
      </c>
      <c r="AI567" s="9">
        <f t="shared" si="112"/>
        <v>0.9</v>
      </c>
      <c r="AJ567" s="157">
        <f t="shared" si="108"/>
        <v>30.945</v>
      </c>
      <c r="AK567" s="9">
        <f t="shared" si="109"/>
        <v>9.7900000000000009</v>
      </c>
      <c r="AL567" s="9"/>
    </row>
    <row r="568" spans="1:38" ht="13.5" customHeight="1" x14ac:dyDescent="0.15">
      <c r="A568" s="10">
        <v>576</v>
      </c>
      <c r="B568" s="20" t="s">
        <v>4044</v>
      </c>
      <c r="C568" s="70" t="s">
        <v>5235</v>
      </c>
      <c r="D568" s="157"/>
      <c r="E568" s="9"/>
      <c r="F568" s="157">
        <v>2.5649999999999999</v>
      </c>
      <c r="G568" s="9">
        <f t="shared" si="116"/>
        <v>0.81</v>
      </c>
      <c r="H568" s="157"/>
      <c r="I568" s="9"/>
      <c r="J568" s="157"/>
      <c r="K568" s="9"/>
      <c r="L568" s="157"/>
      <c r="M568" s="9"/>
      <c r="N568" s="157"/>
      <c r="O568" s="9"/>
      <c r="P568" s="157"/>
      <c r="Q568" s="9"/>
      <c r="R568" s="157">
        <v>6.96</v>
      </c>
      <c r="S568" s="9">
        <f>ROUND(R568*$AM$3/60,2)</f>
        <v>2.2000000000000002</v>
      </c>
      <c r="T568" s="157">
        <v>23</v>
      </c>
      <c r="U568" s="9">
        <f>ROUND(T568*$AM$3/60,2)</f>
        <v>7.28</v>
      </c>
      <c r="V568" s="157">
        <v>12</v>
      </c>
      <c r="W568" s="9">
        <f>ROUND(V568*$AM$3/60,2)</f>
        <v>3.8</v>
      </c>
      <c r="X568" s="157"/>
      <c r="Y568" s="9"/>
      <c r="Z568" s="157"/>
      <c r="AA568" s="9"/>
      <c r="AB568" s="157">
        <v>2.5499999999999998</v>
      </c>
      <c r="AC568" s="9">
        <f>ROUND(AB568*$AM$3/60,2)</f>
        <v>0.81</v>
      </c>
      <c r="AD568" s="157"/>
      <c r="AE568" s="9"/>
      <c r="AF568" s="157">
        <v>2.5499999999999998</v>
      </c>
      <c r="AG568" s="9">
        <f>ROUND(AF568*$AM$3/60,2)</f>
        <v>0.81</v>
      </c>
      <c r="AH568" s="157">
        <v>3.46</v>
      </c>
      <c r="AI568" s="9">
        <f t="shared" si="112"/>
        <v>1.1000000000000001</v>
      </c>
      <c r="AJ568" s="157">
        <f t="shared" ref="AJ568:AJ631" si="117">SUM(D568+F568+H568+J568+L568+N568+P568+R568+T568+V568+X568+AB568+AD568+AF568+AH568+Z568)</f>
        <v>53.084999999999994</v>
      </c>
      <c r="AK568" s="9">
        <f t="shared" si="109"/>
        <v>16.810000000000002</v>
      </c>
      <c r="AL568" s="9"/>
    </row>
    <row r="569" spans="1:38" ht="13.5" customHeight="1" x14ac:dyDescent="0.15">
      <c r="A569" s="10">
        <v>577</v>
      </c>
      <c r="B569" s="7" t="s">
        <v>1406</v>
      </c>
      <c r="C569" s="79" t="s">
        <v>1407</v>
      </c>
      <c r="D569" s="40"/>
      <c r="E569" s="8"/>
      <c r="F569" s="40"/>
      <c r="G569" s="8"/>
      <c r="H569" s="40"/>
      <c r="I569" s="8"/>
      <c r="J569" s="40"/>
      <c r="K569" s="8"/>
      <c r="L569" s="40"/>
      <c r="M569" s="40"/>
      <c r="N569" s="157"/>
      <c r="O569" s="22"/>
      <c r="P569" s="157"/>
      <c r="Q569" s="22"/>
      <c r="R569" s="157"/>
      <c r="S569" s="22"/>
      <c r="T569" s="157"/>
      <c r="U569" s="22"/>
      <c r="V569" s="157"/>
      <c r="W569" s="22"/>
      <c r="X569" s="157"/>
      <c r="Y569" s="22"/>
      <c r="Z569" s="157"/>
      <c r="AA569" s="22"/>
      <c r="AB569" s="40">
        <v>3</v>
      </c>
      <c r="AC569" s="8">
        <f>ROUND(AB569*$AM$3/60,2)</f>
        <v>0.95</v>
      </c>
      <c r="AD569" s="40">
        <v>6.21</v>
      </c>
      <c r="AE569" s="40">
        <f>ROUND(AD569*$AM$3/60,2)</f>
        <v>1.97</v>
      </c>
      <c r="AF569" s="157"/>
      <c r="AG569" s="22"/>
      <c r="AH569" s="40">
        <v>4.5</v>
      </c>
      <c r="AI569" s="8">
        <f t="shared" si="112"/>
        <v>1.43</v>
      </c>
      <c r="AJ569" s="157">
        <f t="shared" si="117"/>
        <v>13.71</v>
      </c>
      <c r="AK569" s="9">
        <f t="shared" ref="AK569:AK632" si="118">E569+G569+I569+K569+M569+O569+Q569+S569+U569+W569+Y569+AC569+AE569+AG569+AI569+AA569</f>
        <v>4.3499999999999996</v>
      </c>
      <c r="AL569" s="22"/>
    </row>
    <row r="570" spans="1:38" ht="13.5" customHeight="1" x14ac:dyDescent="0.15">
      <c r="A570" s="10">
        <v>578</v>
      </c>
      <c r="B570" s="20" t="s">
        <v>4045</v>
      </c>
      <c r="C570" s="70" t="s">
        <v>5236</v>
      </c>
      <c r="D570" s="157"/>
      <c r="E570" s="9"/>
      <c r="F570" s="157">
        <v>2.052</v>
      </c>
      <c r="G570" s="9">
        <f>ROUND(F570*$AM$3/60,2)</f>
        <v>0.65</v>
      </c>
      <c r="H570" s="157"/>
      <c r="I570" s="9"/>
      <c r="J570" s="157"/>
      <c r="K570" s="9"/>
      <c r="L570" s="157"/>
      <c r="M570" s="9"/>
      <c r="N570" s="157"/>
      <c r="O570" s="9"/>
      <c r="P570" s="157">
        <v>6.26</v>
      </c>
      <c r="Q570" s="9">
        <f>ROUND(P570*$AM$3/60,2)</f>
        <v>1.98</v>
      </c>
      <c r="R570" s="157"/>
      <c r="S570" s="9"/>
      <c r="T570" s="157">
        <v>14.2</v>
      </c>
      <c r="U570" s="9">
        <f>ROUND(T570*$AM$3/60,2)</f>
        <v>4.5</v>
      </c>
      <c r="V570" s="157"/>
      <c r="W570" s="9"/>
      <c r="X570" s="157"/>
      <c r="Y570" s="9"/>
      <c r="Z570" s="157"/>
      <c r="AA570" s="9"/>
      <c r="AB570" s="157"/>
      <c r="AC570" s="9"/>
      <c r="AD570" s="157"/>
      <c r="AE570" s="9"/>
      <c r="AF570" s="157"/>
      <c r="AG570" s="9"/>
      <c r="AH570" s="157">
        <v>2.7723324937348299</v>
      </c>
      <c r="AI570" s="9">
        <f t="shared" si="112"/>
        <v>0.88</v>
      </c>
      <c r="AJ570" s="157">
        <f t="shared" si="117"/>
        <v>25.28433249373483</v>
      </c>
      <c r="AK570" s="9">
        <f t="shared" si="118"/>
        <v>8.01</v>
      </c>
      <c r="AL570" s="9"/>
    </row>
    <row r="571" spans="1:38" ht="13.5" customHeight="1" x14ac:dyDescent="0.15">
      <c r="A571" s="10">
        <v>579</v>
      </c>
      <c r="B571" s="7" t="s">
        <v>1408</v>
      </c>
      <c r="C571" s="79" t="s">
        <v>1409</v>
      </c>
      <c r="D571" s="40"/>
      <c r="E571" s="8"/>
      <c r="F571" s="40"/>
      <c r="G571" s="8"/>
      <c r="H571" s="40"/>
      <c r="I571" s="8"/>
      <c r="J571" s="40"/>
      <c r="K571" s="8"/>
      <c r="L571" s="40"/>
      <c r="M571" s="40"/>
      <c r="N571" s="157"/>
      <c r="O571" s="22"/>
      <c r="P571" s="157"/>
      <c r="Q571" s="22"/>
      <c r="R571" s="157"/>
      <c r="S571" s="22"/>
      <c r="T571" s="157"/>
      <c r="U571" s="22"/>
      <c r="V571" s="157"/>
      <c r="W571" s="22"/>
      <c r="X571" s="157"/>
      <c r="Y571" s="22"/>
      <c r="Z571" s="157"/>
      <c r="AA571" s="22"/>
      <c r="AB571" s="40">
        <v>3</v>
      </c>
      <c r="AC571" s="8">
        <f t="shared" ref="AC571:AC582" si="119">ROUND(AB571*$AM$3/60,2)</f>
        <v>0.95</v>
      </c>
      <c r="AD571" s="40">
        <v>6.21</v>
      </c>
      <c r="AE571" s="40">
        <f>ROUND(AD571*$AM$3/60,2)</f>
        <v>1.97</v>
      </c>
      <c r="AF571" s="157"/>
      <c r="AG571" s="22"/>
      <c r="AH571" s="40">
        <v>45</v>
      </c>
      <c r="AI571" s="8">
        <f t="shared" si="112"/>
        <v>14.25</v>
      </c>
      <c r="AJ571" s="157">
        <f t="shared" si="117"/>
        <v>54.21</v>
      </c>
      <c r="AK571" s="9">
        <f t="shared" si="118"/>
        <v>17.170000000000002</v>
      </c>
      <c r="AL571" s="22"/>
    </row>
    <row r="572" spans="1:38" ht="13.5" customHeight="1" x14ac:dyDescent="0.15">
      <c r="A572" s="10">
        <v>580</v>
      </c>
      <c r="B572" s="7" t="s">
        <v>1410</v>
      </c>
      <c r="C572" s="79" t="s">
        <v>1411</v>
      </c>
      <c r="D572" s="40"/>
      <c r="E572" s="8"/>
      <c r="F572" s="40"/>
      <c r="G572" s="8"/>
      <c r="H572" s="40"/>
      <c r="I572" s="8"/>
      <c r="J572" s="40"/>
      <c r="K572" s="8"/>
      <c r="L572" s="40"/>
      <c r="M572" s="40"/>
      <c r="N572" s="157"/>
      <c r="O572" s="22"/>
      <c r="P572" s="157"/>
      <c r="Q572" s="22"/>
      <c r="R572" s="157"/>
      <c r="S572" s="22"/>
      <c r="T572" s="157"/>
      <c r="U572" s="22"/>
      <c r="V572" s="157"/>
      <c r="W572" s="22"/>
      <c r="X572" s="157"/>
      <c r="Y572" s="22"/>
      <c r="Z572" s="157"/>
      <c r="AA572" s="22"/>
      <c r="AB572" s="40">
        <v>3</v>
      </c>
      <c r="AC572" s="8">
        <f t="shared" si="119"/>
        <v>0.95</v>
      </c>
      <c r="AD572" s="40">
        <v>6.21</v>
      </c>
      <c r="AE572" s="40">
        <f>ROUND(AD572*$AM$3/60,2)</f>
        <v>1.97</v>
      </c>
      <c r="AF572" s="157"/>
      <c r="AG572" s="22"/>
      <c r="AH572" s="40">
        <v>4.5</v>
      </c>
      <c r="AI572" s="8">
        <f t="shared" si="112"/>
        <v>1.43</v>
      </c>
      <c r="AJ572" s="157">
        <f t="shared" si="117"/>
        <v>13.71</v>
      </c>
      <c r="AK572" s="9">
        <f t="shared" si="118"/>
        <v>4.3499999999999996</v>
      </c>
      <c r="AL572" s="22"/>
    </row>
    <row r="573" spans="1:38" ht="13.5" customHeight="1" x14ac:dyDescent="0.15">
      <c r="A573" s="10">
        <v>581</v>
      </c>
      <c r="B573" s="7" t="s">
        <v>1412</v>
      </c>
      <c r="C573" s="79" t="s">
        <v>1413</v>
      </c>
      <c r="D573" s="40"/>
      <c r="E573" s="8"/>
      <c r="F573" s="40"/>
      <c r="G573" s="8"/>
      <c r="H573" s="40"/>
      <c r="I573" s="8"/>
      <c r="J573" s="40"/>
      <c r="K573" s="8"/>
      <c r="L573" s="40"/>
      <c r="M573" s="40"/>
      <c r="N573" s="157"/>
      <c r="O573" s="22"/>
      <c r="P573" s="157"/>
      <c r="Q573" s="22"/>
      <c r="R573" s="157"/>
      <c r="S573" s="22"/>
      <c r="T573" s="157"/>
      <c r="U573" s="22"/>
      <c r="V573" s="157"/>
      <c r="W573" s="22"/>
      <c r="X573" s="157"/>
      <c r="Y573" s="22"/>
      <c r="Z573" s="157"/>
      <c r="AA573" s="22"/>
      <c r="AB573" s="40">
        <v>3</v>
      </c>
      <c r="AC573" s="8">
        <f t="shared" si="119"/>
        <v>0.95</v>
      </c>
      <c r="AD573" s="40">
        <v>6.21</v>
      </c>
      <c r="AE573" s="40">
        <f>ROUND(AD573*$AM$3/60,2)</f>
        <v>1.97</v>
      </c>
      <c r="AF573" s="157"/>
      <c r="AG573" s="22"/>
      <c r="AH573" s="40">
        <v>4.5</v>
      </c>
      <c r="AI573" s="8">
        <f t="shared" si="112"/>
        <v>1.43</v>
      </c>
      <c r="AJ573" s="157">
        <f t="shared" si="117"/>
        <v>13.71</v>
      </c>
      <c r="AK573" s="9">
        <f t="shared" si="118"/>
        <v>4.3499999999999996</v>
      </c>
      <c r="AL573" s="22"/>
    </row>
    <row r="574" spans="1:38" ht="13.5" customHeight="1" x14ac:dyDescent="0.15">
      <c r="A574" s="10">
        <v>582</v>
      </c>
      <c r="B574" s="20" t="s">
        <v>4121</v>
      </c>
      <c r="C574" s="70" t="s">
        <v>4122</v>
      </c>
      <c r="D574" s="157"/>
      <c r="E574" s="9"/>
      <c r="F574" s="157">
        <v>2.5649999999999999</v>
      </c>
      <c r="G574" s="9">
        <f t="shared" ref="G574:G584" si="120">ROUND(F574*$AM$3/60,2)</f>
        <v>0.81</v>
      </c>
      <c r="H574" s="160"/>
      <c r="I574" s="9"/>
      <c r="J574" s="157"/>
      <c r="K574" s="9"/>
      <c r="L574" s="157"/>
      <c r="M574" s="9"/>
      <c r="N574" s="160"/>
      <c r="O574" s="9"/>
      <c r="P574" s="160"/>
      <c r="Q574" s="9"/>
      <c r="R574" s="160"/>
      <c r="S574" s="9"/>
      <c r="T574" s="160">
        <v>20.32</v>
      </c>
      <c r="U574" s="9">
        <f>ROUND(T574*$AM$3/60,2)</f>
        <v>6.43</v>
      </c>
      <c r="V574" s="160">
        <v>7</v>
      </c>
      <c r="W574" s="9">
        <f>ROUND(V574*$AM$3/60,2)</f>
        <v>2.2200000000000002</v>
      </c>
      <c r="X574" s="160"/>
      <c r="Y574" s="9"/>
      <c r="Z574" s="157"/>
      <c r="AA574" s="9"/>
      <c r="AB574" s="160">
        <v>2.52</v>
      </c>
      <c r="AC574" s="9">
        <f t="shared" si="119"/>
        <v>0.8</v>
      </c>
      <c r="AD574" s="157"/>
      <c r="AE574" s="9"/>
      <c r="AF574" s="160">
        <v>2.52</v>
      </c>
      <c r="AG574" s="9">
        <f>ROUND(AF574*$AM$3/60,2)</f>
        <v>0.8</v>
      </c>
      <c r="AH574" s="160">
        <v>3.17</v>
      </c>
      <c r="AI574" s="9">
        <f t="shared" si="112"/>
        <v>1</v>
      </c>
      <c r="AJ574" s="157">
        <f t="shared" si="117"/>
        <v>38.095000000000006</v>
      </c>
      <c r="AK574" s="9">
        <f t="shared" si="118"/>
        <v>12.060000000000002</v>
      </c>
      <c r="AL574" s="9"/>
    </row>
    <row r="575" spans="1:38" ht="13.5" customHeight="1" x14ac:dyDescent="0.15">
      <c r="A575" s="10">
        <v>583</v>
      </c>
      <c r="B575" s="10" t="s">
        <v>973</v>
      </c>
      <c r="C575" s="70" t="s">
        <v>974</v>
      </c>
      <c r="D575" s="157"/>
      <c r="E575" s="9"/>
      <c r="F575" s="157">
        <v>2.7</v>
      </c>
      <c r="G575" s="9">
        <f t="shared" si="120"/>
        <v>0.86</v>
      </c>
      <c r="H575" s="157">
        <v>10.8</v>
      </c>
      <c r="I575" s="9">
        <f t="shared" ref="I575:I582" si="121">ROUND(H575*$AM$3/60,2)</f>
        <v>3.42</v>
      </c>
      <c r="J575" s="157"/>
      <c r="K575" s="9"/>
      <c r="L575" s="157"/>
      <c r="M575" s="9"/>
      <c r="N575" s="157"/>
      <c r="O575" s="10"/>
      <c r="P575" s="157"/>
      <c r="Q575" s="10"/>
      <c r="R575" s="157"/>
      <c r="S575" s="10"/>
      <c r="T575" s="157"/>
      <c r="U575" s="10"/>
      <c r="V575" s="157"/>
      <c r="W575" s="10"/>
      <c r="X575" s="157"/>
      <c r="Y575" s="10"/>
      <c r="Z575" s="157"/>
      <c r="AA575" s="9"/>
      <c r="AB575" s="157">
        <v>1.5</v>
      </c>
      <c r="AC575" s="9">
        <f t="shared" si="119"/>
        <v>0.48</v>
      </c>
      <c r="AD575" s="40"/>
      <c r="AE575" s="8"/>
      <c r="AF575" s="157"/>
      <c r="AG575" s="22"/>
      <c r="AH575" s="157">
        <v>2.5</v>
      </c>
      <c r="AI575" s="9">
        <f t="shared" si="112"/>
        <v>0.79</v>
      </c>
      <c r="AJ575" s="157">
        <f t="shared" si="117"/>
        <v>17.5</v>
      </c>
      <c r="AK575" s="9">
        <f t="shared" si="118"/>
        <v>5.55</v>
      </c>
      <c r="AL575" s="9"/>
    </row>
    <row r="576" spans="1:38" ht="13.5" customHeight="1" x14ac:dyDescent="0.15">
      <c r="A576" s="10">
        <v>584</v>
      </c>
      <c r="B576" s="10" t="s">
        <v>7389</v>
      </c>
      <c r="C576" s="70" t="s">
        <v>950</v>
      </c>
      <c r="D576" s="157"/>
      <c r="E576" s="9"/>
      <c r="F576" s="157">
        <v>2.7</v>
      </c>
      <c r="G576" s="9">
        <f t="shared" si="120"/>
        <v>0.86</v>
      </c>
      <c r="H576" s="157">
        <v>10.8</v>
      </c>
      <c r="I576" s="9">
        <f t="shared" si="121"/>
        <v>3.42</v>
      </c>
      <c r="J576" s="157"/>
      <c r="K576" s="9"/>
      <c r="L576" s="157"/>
      <c r="M576" s="9"/>
      <c r="N576" s="157"/>
      <c r="O576" s="10"/>
      <c r="P576" s="157"/>
      <c r="Q576" s="10"/>
      <c r="R576" s="157"/>
      <c r="S576" s="10"/>
      <c r="T576" s="157"/>
      <c r="U576" s="10"/>
      <c r="V576" s="157"/>
      <c r="W576" s="10"/>
      <c r="X576" s="157"/>
      <c r="Y576" s="10"/>
      <c r="Z576" s="157"/>
      <c r="AA576" s="9"/>
      <c r="AB576" s="157">
        <v>1.5</v>
      </c>
      <c r="AC576" s="9">
        <f t="shared" si="119"/>
        <v>0.48</v>
      </c>
      <c r="AD576" s="40"/>
      <c r="AE576" s="8"/>
      <c r="AF576" s="157"/>
      <c r="AG576" s="22"/>
      <c r="AH576" s="157">
        <v>2.5</v>
      </c>
      <c r="AI576" s="9">
        <f t="shared" si="112"/>
        <v>0.79</v>
      </c>
      <c r="AJ576" s="157">
        <f t="shared" si="117"/>
        <v>17.5</v>
      </c>
      <c r="AK576" s="9">
        <f t="shared" si="118"/>
        <v>5.55</v>
      </c>
      <c r="AL576" s="9"/>
    </row>
    <row r="577" spans="1:39" ht="13.5" customHeight="1" x14ac:dyDescent="0.15">
      <c r="A577" s="10">
        <v>585</v>
      </c>
      <c r="B577" s="7" t="s">
        <v>1414</v>
      </c>
      <c r="C577" s="79" t="s">
        <v>1415</v>
      </c>
      <c r="D577" s="40"/>
      <c r="E577" s="8"/>
      <c r="F577" s="40">
        <v>4.5</v>
      </c>
      <c r="G577" s="8">
        <f t="shared" si="120"/>
        <v>1.43</v>
      </c>
      <c r="H577" s="40">
        <v>38</v>
      </c>
      <c r="I577" s="8">
        <f t="shared" si="121"/>
        <v>12.03</v>
      </c>
      <c r="J577" s="40"/>
      <c r="K577" s="8"/>
      <c r="L577" s="40"/>
      <c r="M577" s="8"/>
      <c r="N577" s="157"/>
      <c r="O577" s="22"/>
      <c r="P577" s="157"/>
      <c r="Q577" s="22"/>
      <c r="R577" s="157"/>
      <c r="S577" s="22"/>
      <c r="T577" s="157"/>
      <c r="U577" s="22"/>
      <c r="V577" s="157"/>
      <c r="W577" s="22"/>
      <c r="X577" s="157"/>
      <c r="Y577" s="22"/>
      <c r="Z577" s="157"/>
      <c r="AA577" s="22"/>
      <c r="AB577" s="157">
        <v>3.5</v>
      </c>
      <c r="AC577" s="9">
        <f t="shared" si="119"/>
        <v>1.1100000000000001</v>
      </c>
      <c r="AD577" s="40"/>
      <c r="AE577" s="8"/>
      <c r="AF577" s="157">
        <v>3.5</v>
      </c>
      <c r="AG577" s="9">
        <f>ROUND(AF577*$AM$3/60,2)</f>
        <v>1.1100000000000001</v>
      </c>
      <c r="AH577" s="157">
        <v>4.5</v>
      </c>
      <c r="AI577" s="9">
        <f t="shared" si="112"/>
        <v>1.43</v>
      </c>
      <c r="AJ577" s="157">
        <f t="shared" si="117"/>
        <v>54</v>
      </c>
      <c r="AK577" s="9">
        <f t="shared" si="118"/>
        <v>17.11</v>
      </c>
      <c r="AL577" s="22"/>
      <c r="AM577" s="17"/>
    </row>
    <row r="578" spans="1:39" ht="13.5" customHeight="1" x14ac:dyDescent="0.15">
      <c r="A578" s="10">
        <v>586</v>
      </c>
      <c r="B578" s="20" t="s">
        <v>965</v>
      </c>
      <c r="C578" s="70" t="s">
        <v>966</v>
      </c>
      <c r="D578" s="157"/>
      <c r="E578" s="9"/>
      <c r="F578" s="157">
        <v>2.2769999999999997</v>
      </c>
      <c r="G578" s="9">
        <f t="shared" si="120"/>
        <v>0.72</v>
      </c>
      <c r="H578" s="157">
        <v>18</v>
      </c>
      <c r="I578" s="9">
        <f t="shared" si="121"/>
        <v>5.7</v>
      </c>
      <c r="J578" s="157"/>
      <c r="K578" s="9"/>
      <c r="L578" s="157"/>
      <c r="M578" s="9"/>
      <c r="N578" s="157"/>
      <c r="O578" s="20"/>
      <c r="P578" s="157"/>
      <c r="Q578" s="20"/>
      <c r="R578" s="157"/>
      <c r="S578" s="20"/>
      <c r="T578" s="157"/>
      <c r="U578" s="20"/>
      <c r="V578" s="157"/>
      <c r="W578" s="20"/>
      <c r="X578" s="157"/>
      <c r="Y578" s="20"/>
      <c r="Z578" s="157"/>
      <c r="AA578" s="9"/>
      <c r="AB578" s="157">
        <v>2.2769999999999997</v>
      </c>
      <c r="AC578" s="9">
        <f t="shared" si="119"/>
        <v>0.72</v>
      </c>
      <c r="AD578" s="157"/>
      <c r="AE578" s="9"/>
      <c r="AF578" s="157"/>
      <c r="AG578" s="20"/>
      <c r="AH578" s="157">
        <v>4.2570000000000006</v>
      </c>
      <c r="AI578" s="9">
        <f t="shared" si="112"/>
        <v>1.35</v>
      </c>
      <c r="AJ578" s="157">
        <f t="shared" si="117"/>
        <v>26.811000000000003</v>
      </c>
      <c r="AK578" s="9">
        <f t="shared" si="118"/>
        <v>8.49</v>
      </c>
      <c r="AL578" s="9"/>
    </row>
    <row r="579" spans="1:39" ht="13.5" customHeight="1" x14ac:dyDescent="0.15">
      <c r="A579" s="10">
        <v>587</v>
      </c>
      <c r="B579" s="7" t="s">
        <v>1416</v>
      </c>
      <c r="C579" s="79" t="s">
        <v>4911</v>
      </c>
      <c r="D579" s="40"/>
      <c r="E579" s="8"/>
      <c r="F579" s="40">
        <v>1.4219999999999999</v>
      </c>
      <c r="G579" s="8">
        <f t="shared" si="120"/>
        <v>0.45</v>
      </c>
      <c r="H579" s="40">
        <v>12.83292</v>
      </c>
      <c r="I579" s="8">
        <f t="shared" si="121"/>
        <v>4.0599999999999996</v>
      </c>
      <c r="J579" s="40"/>
      <c r="K579" s="8"/>
      <c r="L579" s="40"/>
      <c r="M579" s="8"/>
      <c r="N579" s="157"/>
      <c r="O579" s="22"/>
      <c r="P579" s="157"/>
      <c r="Q579" s="22"/>
      <c r="R579" s="157"/>
      <c r="S579" s="22"/>
      <c r="T579" s="157"/>
      <c r="U579" s="22"/>
      <c r="V579" s="157"/>
      <c r="W579" s="22"/>
      <c r="X579" s="157"/>
      <c r="Y579" s="22"/>
      <c r="Z579" s="157"/>
      <c r="AA579" s="22"/>
      <c r="AB579" s="157">
        <v>1.5</v>
      </c>
      <c r="AC579" s="9">
        <f t="shared" si="119"/>
        <v>0.48</v>
      </c>
      <c r="AD579" s="40"/>
      <c r="AE579" s="8"/>
      <c r="AF579" s="157"/>
      <c r="AG579" s="22"/>
      <c r="AH579" s="157">
        <v>2.5</v>
      </c>
      <c r="AI579" s="9">
        <f t="shared" si="112"/>
        <v>0.79</v>
      </c>
      <c r="AJ579" s="157">
        <f t="shared" si="117"/>
        <v>18.254919999999998</v>
      </c>
      <c r="AK579" s="9">
        <f t="shared" si="118"/>
        <v>5.78</v>
      </c>
      <c r="AL579" s="22"/>
      <c r="AM579" s="17"/>
    </row>
    <row r="580" spans="1:39" ht="13.5" customHeight="1" x14ac:dyDescent="0.15">
      <c r="A580" s="10">
        <v>588</v>
      </c>
      <c r="B580" s="7" t="s">
        <v>1417</v>
      </c>
      <c r="C580" s="79" t="s">
        <v>1418</v>
      </c>
      <c r="D580" s="40"/>
      <c r="E580" s="8"/>
      <c r="F580" s="40">
        <v>4.5</v>
      </c>
      <c r="G580" s="8">
        <f t="shared" si="120"/>
        <v>1.43</v>
      </c>
      <c r="H580" s="40">
        <v>38</v>
      </c>
      <c r="I580" s="8">
        <f t="shared" si="121"/>
        <v>12.03</v>
      </c>
      <c r="J580" s="40"/>
      <c r="K580" s="8"/>
      <c r="L580" s="40"/>
      <c r="M580" s="8"/>
      <c r="N580" s="157"/>
      <c r="O580" s="22"/>
      <c r="P580" s="157"/>
      <c r="Q580" s="22"/>
      <c r="R580" s="157"/>
      <c r="S580" s="22"/>
      <c r="T580" s="157"/>
      <c r="U580" s="22"/>
      <c r="V580" s="157"/>
      <c r="W580" s="22"/>
      <c r="X580" s="157"/>
      <c r="Y580" s="22"/>
      <c r="Z580" s="157"/>
      <c r="AA580" s="22"/>
      <c r="AB580" s="157">
        <v>3.5</v>
      </c>
      <c r="AC580" s="9">
        <f t="shared" si="119"/>
        <v>1.1100000000000001</v>
      </c>
      <c r="AD580" s="40"/>
      <c r="AE580" s="8"/>
      <c r="AF580" s="157">
        <v>3.5</v>
      </c>
      <c r="AG580" s="9">
        <f>ROUND(AF580*$AM$3/60,2)</f>
        <v>1.1100000000000001</v>
      </c>
      <c r="AH580" s="157">
        <v>4.5</v>
      </c>
      <c r="AI580" s="9">
        <f t="shared" si="112"/>
        <v>1.43</v>
      </c>
      <c r="AJ580" s="157">
        <f t="shared" si="117"/>
        <v>54</v>
      </c>
      <c r="AK580" s="9">
        <f t="shared" si="118"/>
        <v>17.11</v>
      </c>
      <c r="AL580" s="22"/>
      <c r="AM580" s="17"/>
    </row>
    <row r="581" spans="1:39" ht="13.5" customHeight="1" x14ac:dyDescent="0.15">
      <c r="A581" s="10">
        <v>589</v>
      </c>
      <c r="B581" s="20" t="s">
        <v>7390</v>
      </c>
      <c r="C581" s="70" t="s">
        <v>4091</v>
      </c>
      <c r="D581" s="157"/>
      <c r="E581" s="9"/>
      <c r="F581" s="157">
        <v>5.5</v>
      </c>
      <c r="G581" s="9">
        <f t="shared" si="120"/>
        <v>1.74</v>
      </c>
      <c r="H581" s="157">
        <v>19</v>
      </c>
      <c r="I581" s="9">
        <f t="shared" si="121"/>
        <v>6.02</v>
      </c>
      <c r="J581" s="157"/>
      <c r="K581" s="9"/>
      <c r="L581" s="157"/>
      <c r="M581" s="9"/>
      <c r="N581" s="157"/>
      <c r="O581" s="20"/>
      <c r="P581" s="157"/>
      <c r="Q581" s="20"/>
      <c r="R581" s="157"/>
      <c r="S581" s="20"/>
      <c r="T581" s="157"/>
      <c r="U581" s="20"/>
      <c r="V581" s="157"/>
      <c r="W581" s="20"/>
      <c r="X581" s="157"/>
      <c r="Y581" s="20"/>
      <c r="Z581" s="157"/>
      <c r="AA581" s="9"/>
      <c r="AB581" s="157">
        <v>3.5</v>
      </c>
      <c r="AC581" s="9">
        <f t="shared" si="119"/>
        <v>1.1100000000000001</v>
      </c>
      <c r="AD581" s="157"/>
      <c r="AE581" s="9"/>
      <c r="AF581" s="160">
        <v>3.5</v>
      </c>
      <c r="AG581" s="9">
        <f>ROUND(AF581*$AM$3/60,2)</f>
        <v>1.1100000000000001</v>
      </c>
      <c r="AH581" s="157">
        <v>3.5</v>
      </c>
      <c r="AI581" s="9">
        <f t="shared" si="112"/>
        <v>1.1100000000000001</v>
      </c>
      <c r="AJ581" s="157">
        <f t="shared" si="117"/>
        <v>35</v>
      </c>
      <c r="AK581" s="9">
        <f t="shared" si="118"/>
        <v>11.089999999999998</v>
      </c>
      <c r="AL581" s="9"/>
    </row>
    <row r="582" spans="1:39" ht="13.5" customHeight="1" x14ac:dyDescent="0.15">
      <c r="A582" s="10">
        <v>590</v>
      </c>
      <c r="B582" s="7" t="s">
        <v>780</v>
      </c>
      <c r="C582" s="79" t="s">
        <v>781</v>
      </c>
      <c r="D582" s="157"/>
      <c r="E582" s="9"/>
      <c r="F582" s="157">
        <v>4.5</v>
      </c>
      <c r="G582" s="9">
        <f t="shared" si="120"/>
        <v>1.43</v>
      </c>
      <c r="H582" s="157">
        <v>30</v>
      </c>
      <c r="I582" s="9">
        <f t="shared" si="121"/>
        <v>9.5</v>
      </c>
      <c r="J582" s="157"/>
      <c r="K582" s="9"/>
      <c r="L582" s="157"/>
      <c r="M582" s="9"/>
      <c r="N582" s="157"/>
      <c r="O582" s="9"/>
      <c r="P582" s="157"/>
      <c r="Q582" s="9"/>
      <c r="R582" s="157"/>
      <c r="S582" s="9"/>
      <c r="T582" s="157"/>
      <c r="U582" s="9"/>
      <c r="V582" s="157"/>
      <c r="W582" s="9"/>
      <c r="X582" s="157"/>
      <c r="Y582" s="9"/>
      <c r="Z582" s="157"/>
      <c r="AA582" s="9"/>
      <c r="AB582" s="157">
        <v>3.5</v>
      </c>
      <c r="AC582" s="9">
        <f t="shared" si="119"/>
        <v>1.1100000000000001</v>
      </c>
      <c r="AD582" s="157"/>
      <c r="AE582" s="9"/>
      <c r="AF582" s="157"/>
      <c r="AG582" s="9"/>
      <c r="AH582" s="157">
        <v>4</v>
      </c>
      <c r="AI582" s="9">
        <f t="shared" si="112"/>
        <v>1.27</v>
      </c>
      <c r="AJ582" s="157">
        <f t="shared" si="117"/>
        <v>42</v>
      </c>
      <c r="AK582" s="9">
        <f t="shared" si="118"/>
        <v>13.309999999999999</v>
      </c>
      <c r="AL582" s="22"/>
      <c r="AM582" s="18"/>
    </row>
    <row r="583" spans="1:39" ht="13.5" customHeight="1" x14ac:dyDescent="0.15">
      <c r="A583" s="10">
        <v>591</v>
      </c>
      <c r="B583" s="7" t="s">
        <v>1423</v>
      </c>
      <c r="C583" s="79" t="s">
        <v>1424</v>
      </c>
      <c r="D583" s="40"/>
      <c r="E583" s="8"/>
      <c r="F583" s="40">
        <v>0.76500000000000001</v>
      </c>
      <c r="G583" s="8">
        <f t="shared" si="120"/>
        <v>0.24</v>
      </c>
      <c r="H583" s="40"/>
      <c r="I583" s="8"/>
      <c r="J583" s="40"/>
      <c r="K583" s="8"/>
      <c r="L583" s="40"/>
      <c r="M583" s="40"/>
      <c r="N583" s="157"/>
      <c r="O583" s="22"/>
      <c r="P583" s="157"/>
      <c r="Q583" s="22"/>
      <c r="R583" s="157"/>
      <c r="S583" s="22"/>
      <c r="T583" s="157"/>
      <c r="U583" s="22"/>
      <c r="V583" s="157"/>
      <c r="W583" s="22"/>
      <c r="X583" s="157"/>
      <c r="Y583" s="22"/>
      <c r="Z583" s="157"/>
      <c r="AA583" s="22"/>
      <c r="AB583" s="157"/>
      <c r="AC583" s="22"/>
      <c r="AD583" s="40"/>
      <c r="AE583" s="40"/>
      <c r="AF583" s="157"/>
      <c r="AG583" s="22"/>
      <c r="AH583" s="157"/>
      <c r="AI583" s="22"/>
      <c r="AJ583" s="157">
        <f t="shared" si="117"/>
        <v>0.76500000000000001</v>
      </c>
      <c r="AK583" s="9">
        <f t="shared" si="118"/>
        <v>0.24</v>
      </c>
      <c r="AL583" s="22"/>
      <c r="AM583" s="17"/>
    </row>
    <row r="584" spans="1:39" ht="13.5" customHeight="1" x14ac:dyDescent="0.15">
      <c r="A584" s="10">
        <v>592</v>
      </c>
      <c r="B584" s="20" t="s">
        <v>992</v>
      </c>
      <c r="C584" s="70" t="s">
        <v>993</v>
      </c>
      <c r="D584" s="157"/>
      <c r="E584" s="9"/>
      <c r="F584" s="157">
        <v>2.2769999999999997</v>
      </c>
      <c r="G584" s="9">
        <f t="shared" si="120"/>
        <v>0.72</v>
      </c>
      <c r="H584" s="157">
        <v>12.6</v>
      </c>
      <c r="I584" s="9">
        <f t="shared" ref="I584:I589" si="122">ROUND(H584*$AM$3/60,2)</f>
        <v>3.99</v>
      </c>
      <c r="J584" s="157"/>
      <c r="K584" s="9"/>
      <c r="L584" s="157"/>
      <c r="M584" s="9"/>
      <c r="N584" s="157"/>
      <c r="O584" s="20"/>
      <c r="P584" s="157"/>
      <c r="Q584" s="20"/>
      <c r="R584" s="157"/>
      <c r="S584" s="20"/>
      <c r="T584" s="157"/>
      <c r="U584" s="20"/>
      <c r="V584" s="157"/>
      <c r="W584" s="20"/>
      <c r="X584" s="157"/>
      <c r="Y584" s="20"/>
      <c r="Z584" s="157"/>
      <c r="AA584" s="9"/>
      <c r="AB584" s="157">
        <v>2.2769999999999997</v>
      </c>
      <c r="AC584" s="9">
        <f>ROUND(AB584*$AM$3/60,2)</f>
        <v>0.72</v>
      </c>
      <c r="AD584" s="157"/>
      <c r="AE584" s="9"/>
      <c r="AF584" s="160">
        <v>2.2799999999999998</v>
      </c>
      <c r="AG584" s="9">
        <f>ROUND(AF584*$AM$3/60,2)</f>
        <v>0.72</v>
      </c>
      <c r="AH584" s="157">
        <v>3.15</v>
      </c>
      <c r="AI584" s="9">
        <f>ROUND(AH584*$AM$3/60,2)</f>
        <v>1</v>
      </c>
      <c r="AJ584" s="157">
        <f t="shared" si="117"/>
        <v>22.584</v>
      </c>
      <c r="AK584" s="9">
        <f t="shared" si="118"/>
        <v>7.1499999999999995</v>
      </c>
      <c r="AL584" s="9"/>
    </row>
    <row r="585" spans="1:39" ht="13.5" customHeight="1" x14ac:dyDescent="0.15">
      <c r="A585" s="10">
        <v>593</v>
      </c>
      <c r="B585" s="7" t="s">
        <v>1437</v>
      </c>
      <c r="C585" s="79" t="s">
        <v>4912</v>
      </c>
      <c r="D585" s="157"/>
      <c r="E585" s="9"/>
      <c r="F585" s="157"/>
      <c r="G585" s="9"/>
      <c r="H585" s="40">
        <v>12</v>
      </c>
      <c r="I585" s="8">
        <f t="shared" si="122"/>
        <v>3.8</v>
      </c>
      <c r="J585" s="157"/>
      <c r="K585" s="9"/>
      <c r="L585" s="157"/>
      <c r="M585" s="9"/>
      <c r="N585" s="157"/>
      <c r="O585" s="9"/>
      <c r="P585" s="157"/>
      <c r="Q585" s="9"/>
      <c r="R585" s="157"/>
      <c r="S585" s="9"/>
      <c r="T585" s="157"/>
      <c r="U585" s="9"/>
      <c r="V585" s="157"/>
      <c r="W585" s="9"/>
      <c r="X585" s="157"/>
      <c r="Y585" s="9"/>
      <c r="Z585" s="157"/>
      <c r="AA585" s="9"/>
      <c r="AB585" s="157"/>
      <c r="AC585" s="9"/>
      <c r="AD585" s="157"/>
      <c r="AE585" s="9"/>
      <c r="AF585" s="157"/>
      <c r="AG585" s="9"/>
      <c r="AH585" s="157">
        <v>3.5</v>
      </c>
      <c r="AI585" s="9">
        <f>ROUND(AH585*$AM$3/60,2)</f>
        <v>1.1100000000000001</v>
      </c>
      <c r="AJ585" s="157">
        <f t="shared" si="117"/>
        <v>15.5</v>
      </c>
      <c r="AK585" s="9">
        <f t="shared" si="118"/>
        <v>4.91</v>
      </c>
      <c r="AL585" s="22"/>
      <c r="AM585" s="17"/>
    </row>
    <row r="586" spans="1:39" ht="13.5" customHeight="1" x14ac:dyDescent="0.15">
      <c r="A586" s="10">
        <v>594</v>
      </c>
      <c r="B586" s="20" t="s">
        <v>4172</v>
      </c>
      <c r="C586" s="70" t="s">
        <v>4173</v>
      </c>
      <c r="D586" s="157"/>
      <c r="E586" s="20"/>
      <c r="F586" s="157"/>
      <c r="G586" s="20"/>
      <c r="H586" s="157">
        <v>20.7</v>
      </c>
      <c r="I586" s="9">
        <f t="shared" si="122"/>
        <v>6.56</v>
      </c>
      <c r="J586" s="157"/>
      <c r="K586" s="9"/>
      <c r="L586" s="157"/>
      <c r="M586" s="9"/>
      <c r="N586" s="157"/>
      <c r="O586" s="20"/>
      <c r="P586" s="157"/>
      <c r="Q586" s="20"/>
      <c r="R586" s="157"/>
      <c r="S586" s="20"/>
      <c r="T586" s="157"/>
      <c r="U586" s="20"/>
      <c r="V586" s="157"/>
      <c r="W586" s="20"/>
      <c r="X586" s="157"/>
      <c r="Y586" s="20"/>
      <c r="Z586" s="157"/>
      <c r="AA586" s="9"/>
      <c r="AB586" s="157"/>
      <c r="AC586" s="20"/>
      <c r="AD586" s="157"/>
      <c r="AE586" s="20"/>
      <c r="AF586" s="160"/>
      <c r="AG586" s="20"/>
      <c r="AH586" s="157"/>
      <c r="AI586" s="9"/>
      <c r="AJ586" s="157">
        <f t="shared" si="117"/>
        <v>20.7</v>
      </c>
      <c r="AK586" s="9">
        <f t="shared" si="118"/>
        <v>6.56</v>
      </c>
      <c r="AL586" s="9"/>
    </row>
    <row r="587" spans="1:39" ht="13.5" customHeight="1" x14ac:dyDescent="0.15">
      <c r="A587" s="10">
        <v>595</v>
      </c>
      <c r="B587" s="20" t="s">
        <v>2868</v>
      </c>
      <c r="C587" s="70" t="s">
        <v>2869</v>
      </c>
      <c r="D587" s="157"/>
      <c r="E587" s="9"/>
      <c r="F587" s="157">
        <v>5.5</v>
      </c>
      <c r="G587" s="9">
        <f>ROUND(F587*$AM$3/60,2)</f>
        <v>1.74</v>
      </c>
      <c r="H587" s="157">
        <v>19</v>
      </c>
      <c r="I587" s="9">
        <f t="shared" si="122"/>
        <v>6.02</v>
      </c>
      <c r="J587" s="157"/>
      <c r="K587" s="9"/>
      <c r="L587" s="157"/>
      <c r="M587" s="9"/>
      <c r="N587" s="157"/>
      <c r="O587" s="20"/>
      <c r="P587" s="157"/>
      <c r="Q587" s="20"/>
      <c r="R587" s="157"/>
      <c r="S587" s="20"/>
      <c r="T587" s="157"/>
      <c r="U587" s="20"/>
      <c r="V587" s="157"/>
      <c r="W587" s="20"/>
      <c r="X587" s="157"/>
      <c r="Y587" s="20"/>
      <c r="Z587" s="157"/>
      <c r="AA587" s="9"/>
      <c r="AB587" s="157">
        <v>3.5</v>
      </c>
      <c r="AC587" s="9">
        <f>ROUND(AB587*$AM$3/60,2)</f>
        <v>1.1100000000000001</v>
      </c>
      <c r="AD587" s="157"/>
      <c r="AE587" s="9"/>
      <c r="AF587" s="160"/>
      <c r="AG587" s="9"/>
      <c r="AH587" s="157">
        <v>3.5</v>
      </c>
      <c r="AI587" s="9">
        <f>ROUND(AH587*$AM$3/60,2)</f>
        <v>1.1100000000000001</v>
      </c>
      <c r="AJ587" s="157">
        <f t="shared" si="117"/>
        <v>31.5</v>
      </c>
      <c r="AK587" s="9">
        <f t="shared" si="118"/>
        <v>9.9799999999999986</v>
      </c>
      <c r="AL587" s="9"/>
      <c r="AM587" s="16"/>
    </row>
    <row r="588" spans="1:39" ht="13.5" customHeight="1" x14ac:dyDescent="0.15">
      <c r="A588" s="10">
        <v>596</v>
      </c>
      <c r="B588" s="7" t="s">
        <v>1438</v>
      </c>
      <c r="C588" s="79" t="s">
        <v>4913</v>
      </c>
      <c r="D588" s="157"/>
      <c r="E588" s="9"/>
      <c r="F588" s="157"/>
      <c r="G588" s="9"/>
      <c r="H588" s="40">
        <v>12</v>
      </c>
      <c r="I588" s="8">
        <f t="shared" si="122"/>
        <v>3.8</v>
      </c>
      <c r="J588" s="157"/>
      <c r="K588" s="9"/>
      <c r="L588" s="157"/>
      <c r="M588" s="9"/>
      <c r="N588" s="157"/>
      <c r="O588" s="9"/>
      <c r="P588" s="157"/>
      <c r="Q588" s="9"/>
      <c r="R588" s="157"/>
      <c r="S588" s="9"/>
      <c r="T588" s="157"/>
      <c r="U588" s="9"/>
      <c r="V588" s="157"/>
      <c r="W588" s="9"/>
      <c r="X588" s="157"/>
      <c r="Y588" s="9"/>
      <c r="Z588" s="157"/>
      <c r="AA588" s="9"/>
      <c r="AB588" s="157"/>
      <c r="AC588" s="9"/>
      <c r="AD588" s="157"/>
      <c r="AE588" s="9"/>
      <c r="AF588" s="157"/>
      <c r="AG588" s="9"/>
      <c r="AH588" s="157">
        <v>3.5</v>
      </c>
      <c r="AI588" s="9">
        <f>ROUND(AH588*$AM$3/60,2)</f>
        <v>1.1100000000000001</v>
      </c>
      <c r="AJ588" s="157">
        <f t="shared" si="117"/>
        <v>15.5</v>
      </c>
      <c r="AK588" s="9">
        <f t="shared" si="118"/>
        <v>4.91</v>
      </c>
      <c r="AL588" s="22"/>
      <c r="AM588" s="17"/>
    </row>
    <row r="589" spans="1:39" ht="13.5" customHeight="1" x14ac:dyDescent="0.15">
      <c r="A589" s="10">
        <v>597</v>
      </c>
      <c r="B589" s="7" t="s">
        <v>1439</v>
      </c>
      <c r="C589" s="79" t="s">
        <v>1440</v>
      </c>
      <c r="D589" s="40"/>
      <c r="E589" s="8"/>
      <c r="F589" s="40">
        <v>1.4219999999999999</v>
      </c>
      <c r="G589" s="8">
        <f>ROUND(F589*$AM$3/60,2)</f>
        <v>0.45</v>
      </c>
      <c r="H589" s="40">
        <v>14.357699999999999</v>
      </c>
      <c r="I589" s="8">
        <f t="shared" si="122"/>
        <v>4.55</v>
      </c>
      <c r="J589" s="40"/>
      <c r="K589" s="8"/>
      <c r="L589" s="40"/>
      <c r="M589" s="8"/>
      <c r="N589" s="157"/>
      <c r="O589" s="22"/>
      <c r="P589" s="157"/>
      <c r="Q589" s="22"/>
      <c r="R589" s="157"/>
      <c r="S589" s="22"/>
      <c r="T589" s="157"/>
      <c r="U589" s="22"/>
      <c r="V589" s="157"/>
      <c r="W589" s="22"/>
      <c r="X589" s="157"/>
      <c r="Y589" s="22"/>
      <c r="Z589" s="157"/>
      <c r="AA589" s="22"/>
      <c r="AB589" s="40">
        <v>3</v>
      </c>
      <c r="AC589" s="8">
        <f>ROUND(AB589*$AM$3/60,2)</f>
        <v>0.95</v>
      </c>
      <c r="AD589" s="40"/>
      <c r="AE589" s="8"/>
      <c r="AF589" s="157"/>
      <c r="AG589" s="22"/>
      <c r="AH589" s="40">
        <v>3</v>
      </c>
      <c r="AI589" s="8">
        <f>ROUND(AH589*$AM$3/60,2)</f>
        <v>0.95</v>
      </c>
      <c r="AJ589" s="157">
        <f t="shared" si="117"/>
        <v>21.779699999999998</v>
      </c>
      <c r="AK589" s="9">
        <f t="shared" si="118"/>
        <v>6.9</v>
      </c>
      <c r="AL589" s="22"/>
    </row>
    <row r="590" spans="1:39" ht="13.5" customHeight="1" x14ac:dyDescent="0.15">
      <c r="A590" s="10">
        <v>598</v>
      </c>
      <c r="B590" s="7" t="s">
        <v>1446</v>
      </c>
      <c r="C590" s="79" t="s">
        <v>1447</v>
      </c>
      <c r="D590" s="40"/>
      <c r="E590" s="8"/>
      <c r="F590" s="40"/>
      <c r="G590" s="8"/>
      <c r="H590" s="40"/>
      <c r="I590" s="8"/>
      <c r="J590" s="40"/>
      <c r="K590" s="8"/>
      <c r="L590" s="40"/>
      <c r="M590" s="8"/>
      <c r="N590" s="157"/>
      <c r="O590" s="22"/>
      <c r="P590" s="157"/>
      <c r="Q590" s="22"/>
      <c r="R590" s="157"/>
      <c r="S590" s="22"/>
      <c r="T590" s="157"/>
      <c r="U590" s="22"/>
      <c r="V590" s="157"/>
      <c r="W590" s="22"/>
      <c r="X590" s="157"/>
      <c r="Y590" s="22"/>
      <c r="Z590" s="157"/>
      <c r="AA590" s="22"/>
      <c r="AB590" s="157"/>
      <c r="AC590" s="22"/>
      <c r="AD590" s="40"/>
      <c r="AE590" s="8"/>
      <c r="AF590" s="157"/>
      <c r="AG590" s="22"/>
      <c r="AH590" s="157"/>
      <c r="AI590" s="22"/>
      <c r="AJ590" s="157">
        <f t="shared" si="117"/>
        <v>0</v>
      </c>
      <c r="AK590" s="9">
        <f t="shared" si="118"/>
        <v>0</v>
      </c>
      <c r="AL590" s="22"/>
    </row>
    <row r="591" spans="1:39" ht="13.5" customHeight="1" x14ac:dyDescent="0.15">
      <c r="A591" s="10">
        <v>599</v>
      </c>
      <c r="B591" s="20" t="s">
        <v>4176</v>
      </c>
      <c r="C591" s="70" t="s">
        <v>4177</v>
      </c>
      <c r="D591" s="157"/>
      <c r="E591" s="9"/>
      <c r="F591" s="157"/>
      <c r="G591" s="9"/>
      <c r="H591" s="157">
        <v>16.274000000000001</v>
      </c>
      <c r="I591" s="9">
        <f>ROUND(H591*$AM$3/60,2)</f>
        <v>5.15</v>
      </c>
      <c r="J591" s="157"/>
      <c r="K591" s="9"/>
      <c r="L591" s="157"/>
      <c r="M591" s="9"/>
      <c r="N591" s="157"/>
      <c r="O591" s="9"/>
      <c r="P591" s="157"/>
      <c r="Q591" s="9"/>
      <c r="R591" s="157"/>
      <c r="S591" s="9"/>
      <c r="T591" s="157"/>
      <c r="U591" s="9"/>
      <c r="V591" s="157"/>
      <c r="W591" s="9"/>
      <c r="X591" s="157"/>
      <c r="Y591" s="9"/>
      <c r="Z591" s="157"/>
      <c r="AA591" s="9"/>
      <c r="AB591" s="157">
        <v>3.17</v>
      </c>
      <c r="AC591" s="9">
        <f>ROUND(AB591*$AM$3/60,2)</f>
        <v>1</v>
      </c>
      <c r="AD591" s="157"/>
      <c r="AE591" s="9"/>
      <c r="AF591" s="160"/>
      <c r="AG591" s="9"/>
      <c r="AH591" s="157">
        <v>4.7300000000000004</v>
      </c>
      <c r="AI591" s="9">
        <f t="shared" ref="AI591:AI602" si="123">ROUND(AH591*$AM$3/60,2)</f>
        <v>1.5</v>
      </c>
      <c r="AJ591" s="157">
        <f t="shared" si="117"/>
        <v>24.174000000000003</v>
      </c>
      <c r="AK591" s="9">
        <f t="shared" si="118"/>
        <v>7.65</v>
      </c>
      <c r="AL591" s="9"/>
    </row>
    <row r="592" spans="1:39" ht="13.5" customHeight="1" x14ac:dyDescent="0.15">
      <c r="A592" s="10">
        <v>600</v>
      </c>
      <c r="B592" s="20" t="s">
        <v>4178</v>
      </c>
      <c r="C592" s="70" t="s">
        <v>4179</v>
      </c>
      <c r="D592" s="157"/>
      <c r="E592" s="9"/>
      <c r="F592" s="157"/>
      <c r="G592" s="9"/>
      <c r="H592" s="157">
        <v>16.274000000000001</v>
      </c>
      <c r="I592" s="9">
        <f>ROUND(H592*$AM$3/60,2)</f>
        <v>5.15</v>
      </c>
      <c r="J592" s="157"/>
      <c r="K592" s="9"/>
      <c r="L592" s="157"/>
      <c r="M592" s="9"/>
      <c r="N592" s="157"/>
      <c r="O592" s="9"/>
      <c r="P592" s="157"/>
      <c r="Q592" s="9"/>
      <c r="R592" s="157"/>
      <c r="S592" s="9"/>
      <c r="T592" s="157"/>
      <c r="U592" s="9"/>
      <c r="V592" s="157"/>
      <c r="W592" s="9"/>
      <c r="X592" s="157"/>
      <c r="Y592" s="9"/>
      <c r="Z592" s="157"/>
      <c r="AA592" s="9"/>
      <c r="AB592" s="157">
        <v>3.17</v>
      </c>
      <c r="AC592" s="9">
        <f>ROUND(AB592*$AM$3/60,2)</f>
        <v>1</v>
      </c>
      <c r="AD592" s="157"/>
      <c r="AE592" s="9"/>
      <c r="AF592" s="160"/>
      <c r="AG592" s="9"/>
      <c r="AH592" s="157">
        <v>4.7300000000000004</v>
      </c>
      <c r="AI592" s="9">
        <f t="shared" si="123"/>
        <v>1.5</v>
      </c>
      <c r="AJ592" s="157">
        <f t="shared" si="117"/>
        <v>24.174000000000003</v>
      </c>
      <c r="AK592" s="9">
        <f t="shared" si="118"/>
        <v>7.65</v>
      </c>
      <c r="AL592" s="9"/>
    </row>
    <row r="593" spans="1:39" ht="13.5" customHeight="1" x14ac:dyDescent="0.15">
      <c r="A593" s="10">
        <v>601</v>
      </c>
      <c r="B593" s="7" t="s">
        <v>1452</v>
      </c>
      <c r="C593" s="79" t="s">
        <v>1453</v>
      </c>
      <c r="D593" s="157"/>
      <c r="E593" s="9"/>
      <c r="F593" s="157"/>
      <c r="G593" s="9"/>
      <c r="H593" s="40">
        <v>12</v>
      </c>
      <c r="I593" s="8">
        <f>ROUND(H593*$AM$3/60,2)</f>
        <v>3.8</v>
      </c>
      <c r="J593" s="157"/>
      <c r="K593" s="9"/>
      <c r="L593" s="157"/>
      <c r="M593" s="9"/>
      <c r="N593" s="157"/>
      <c r="O593" s="9"/>
      <c r="P593" s="157"/>
      <c r="Q593" s="9"/>
      <c r="R593" s="157"/>
      <c r="S593" s="9"/>
      <c r="T593" s="157"/>
      <c r="U593" s="9"/>
      <c r="V593" s="157"/>
      <c r="W593" s="9"/>
      <c r="X593" s="157"/>
      <c r="Y593" s="9"/>
      <c r="Z593" s="157"/>
      <c r="AA593" s="9"/>
      <c r="AB593" s="157"/>
      <c r="AC593" s="9"/>
      <c r="AD593" s="157"/>
      <c r="AE593" s="9"/>
      <c r="AF593" s="157"/>
      <c r="AG593" s="9"/>
      <c r="AH593" s="157">
        <v>3.5</v>
      </c>
      <c r="AI593" s="9">
        <f t="shared" si="123"/>
        <v>1.1100000000000001</v>
      </c>
      <c r="AJ593" s="157">
        <f t="shared" si="117"/>
        <v>15.5</v>
      </c>
      <c r="AK593" s="9">
        <f t="shared" si="118"/>
        <v>4.91</v>
      </c>
      <c r="AL593" s="22"/>
      <c r="AM593" s="17"/>
    </row>
    <row r="594" spans="1:39" ht="13.5" customHeight="1" x14ac:dyDescent="0.15">
      <c r="A594" s="10">
        <v>602</v>
      </c>
      <c r="B594" s="20" t="s">
        <v>4180</v>
      </c>
      <c r="C594" s="70" t="s">
        <v>4181</v>
      </c>
      <c r="D594" s="157"/>
      <c r="E594" s="9"/>
      <c r="F594" s="157">
        <v>2.85</v>
      </c>
      <c r="G594" s="9">
        <f>ROUND(F594*$AM$3/60,2)</f>
        <v>0.9</v>
      </c>
      <c r="H594" s="157"/>
      <c r="I594" s="9"/>
      <c r="J594" s="157"/>
      <c r="K594" s="9"/>
      <c r="L594" s="157"/>
      <c r="M594" s="9"/>
      <c r="N594" s="157"/>
      <c r="O594" s="9"/>
      <c r="P594" s="157"/>
      <c r="Q594" s="9"/>
      <c r="R594" s="157"/>
      <c r="S594" s="9"/>
      <c r="T594" s="157">
        <v>16.63</v>
      </c>
      <c r="U594" s="9">
        <f>ROUND(T594*$AM$3/60,2)</f>
        <v>5.27</v>
      </c>
      <c r="V594" s="157"/>
      <c r="W594" s="9"/>
      <c r="X594" s="157">
        <v>12.5</v>
      </c>
      <c r="Y594" s="9">
        <f>ROUND(X594*$AM$3/60,2)</f>
        <v>3.96</v>
      </c>
      <c r="Z594" s="157"/>
      <c r="AA594" s="9"/>
      <c r="AB594" s="157"/>
      <c r="AC594" s="9"/>
      <c r="AD594" s="157"/>
      <c r="AE594" s="9"/>
      <c r="AF594" s="160"/>
      <c r="AG594" s="9"/>
      <c r="AH594" s="157">
        <v>2.85</v>
      </c>
      <c r="AI594" s="9">
        <f t="shared" si="123"/>
        <v>0.9</v>
      </c>
      <c r="AJ594" s="157">
        <f t="shared" si="117"/>
        <v>34.83</v>
      </c>
      <c r="AK594" s="9">
        <f t="shared" si="118"/>
        <v>11.03</v>
      </c>
      <c r="AL594" s="9"/>
    </row>
    <row r="595" spans="1:39" ht="13.5" customHeight="1" x14ac:dyDescent="0.15">
      <c r="A595" s="10">
        <v>603</v>
      </c>
      <c r="B595" s="7" t="s">
        <v>1454</v>
      </c>
      <c r="C595" s="79" t="s">
        <v>4914</v>
      </c>
      <c r="D595" s="40"/>
      <c r="E595" s="8"/>
      <c r="F595" s="40">
        <v>5.04</v>
      </c>
      <c r="G595" s="8">
        <f>ROUND(F595*$AM$3/60,2)</f>
        <v>1.6</v>
      </c>
      <c r="H595" s="40">
        <v>29.9925</v>
      </c>
      <c r="I595" s="8">
        <f>ROUND(H595*$AM$3/60,2)</f>
        <v>9.5</v>
      </c>
      <c r="J595" s="40"/>
      <c r="K595" s="8"/>
      <c r="L595" s="40"/>
      <c r="M595" s="8"/>
      <c r="N595" s="157"/>
      <c r="O595" s="22"/>
      <c r="P595" s="157"/>
      <c r="Q595" s="22"/>
      <c r="R595" s="157"/>
      <c r="S595" s="22"/>
      <c r="T595" s="157"/>
      <c r="U595" s="22"/>
      <c r="V595" s="157"/>
      <c r="W595" s="22"/>
      <c r="X595" s="157"/>
      <c r="Y595" s="22"/>
      <c r="Z595" s="157"/>
      <c r="AA595" s="22"/>
      <c r="AB595" s="157"/>
      <c r="AC595" s="22"/>
      <c r="AD595" s="40"/>
      <c r="AE595" s="8"/>
      <c r="AF595" s="157"/>
      <c r="AG595" s="22"/>
      <c r="AH595" s="40">
        <v>7.4812499999999993</v>
      </c>
      <c r="AI595" s="8">
        <f t="shared" si="123"/>
        <v>2.37</v>
      </c>
      <c r="AJ595" s="157">
        <f t="shared" si="117"/>
        <v>42.513750000000002</v>
      </c>
      <c r="AK595" s="9">
        <f t="shared" si="118"/>
        <v>13.469999999999999</v>
      </c>
      <c r="AL595" s="22"/>
      <c r="AM595" s="16"/>
    </row>
    <row r="596" spans="1:39" ht="13.5" customHeight="1" x14ac:dyDescent="0.15">
      <c r="A596" s="10">
        <v>604</v>
      </c>
      <c r="B596" s="20" t="s">
        <v>4182</v>
      </c>
      <c r="C596" s="70" t="s">
        <v>4183</v>
      </c>
      <c r="D596" s="157"/>
      <c r="E596" s="9"/>
      <c r="F596" s="157">
        <v>2.85</v>
      </c>
      <c r="G596" s="9">
        <f>ROUND(F596*$AM$3/60,2)</f>
        <v>0.9</v>
      </c>
      <c r="H596" s="157"/>
      <c r="I596" s="9"/>
      <c r="J596" s="157"/>
      <c r="K596" s="9"/>
      <c r="L596" s="157"/>
      <c r="M596" s="9"/>
      <c r="N596" s="157"/>
      <c r="O596" s="9"/>
      <c r="P596" s="157"/>
      <c r="Q596" s="9"/>
      <c r="R596" s="157"/>
      <c r="S596" s="9"/>
      <c r="T596" s="157">
        <v>19.350000000000001</v>
      </c>
      <c r="U596" s="9">
        <f>ROUND(T596*$AM$3/60,2)</f>
        <v>6.13</v>
      </c>
      <c r="V596" s="157"/>
      <c r="W596" s="9"/>
      <c r="X596" s="157">
        <v>15</v>
      </c>
      <c r="Y596" s="9">
        <f>ROUND(X596*$AM$3/60,2)</f>
        <v>4.75</v>
      </c>
      <c r="Z596" s="157"/>
      <c r="AA596" s="9"/>
      <c r="AB596" s="157">
        <v>2.85</v>
      </c>
      <c r="AC596" s="9">
        <f>ROUND(AB596*$AM$3/60,2)</f>
        <v>0.9</v>
      </c>
      <c r="AD596" s="157"/>
      <c r="AE596" s="9"/>
      <c r="AF596" s="160">
        <v>2.85</v>
      </c>
      <c r="AG596" s="9">
        <f>ROUND(AF596*$AM$3/60,2)</f>
        <v>0.9</v>
      </c>
      <c r="AH596" s="157">
        <v>3.5</v>
      </c>
      <c r="AI596" s="9">
        <f t="shared" si="123"/>
        <v>1.1100000000000001</v>
      </c>
      <c r="AJ596" s="157">
        <f t="shared" si="117"/>
        <v>46.400000000000006</v>
      </c>
      <c r="AK596" s="9">
        <f t="shared" si="118"/>
        <v>14.690000000000001</v>
      </c>
      <c r="AL596" s="9"/>
    </row>
    <row r="597" spans="1:39" ht="13.5" customHeight="1" x14ac:dyDescent="0.15">
      <c r="A597" s="10">
        <v>605</v>
      </c>
      <c r="B597" s="7" t="s">
        <v>1455</v>
      </c>
      <c r="C597" s="79" t="s">
        <v>1456</v>
      </c>
      <c r="D597" s="40"/>
      <c r="E597" s="8"/>
      <c r="F597" s="40">
        <v>1.4219999999999999</v>
      </c>
      <c r="G597" s="8">
        <f>ROUND(F597*$AM$3/60,2)</f>
        <v>0.45</v>
      </c>
      <c r="H597" s="40">
        <v>11.4939</v>
      </c>
      <c r="I597" s="8">
        <f>ROUND(H597*$AM$3/60,2)</f>
        <v>3.64</v>
      </c>
      <c r="J597" s="40"/>
      <c r="K597" s="8"/>
      <c r="L597" s="40"/>
      <c r="M597" s="8"/>
      <c r="N597" s="157"/>
      <c r="O597" s="22"/>
      <c r="P597" s="157"/>
      <c r="Q597" s="22"/>
      <c r="R597" s="157"/>
      <c r="S597" s="22"/>
      <c r="T597" s="157"/>
      <c r="U597" s="22"/>
      <c r="V597" s="157"/>
      <c r="W597" s="22"/>
      <c r="X597" s="157"/>
      <c r="Y597" s="22"/>
      <c r="Z597" s="157"/>
      <c r="AA597" s="22"/>
      <c r="AB597" s="157">
        <v>1.5</v>
      </c>
      <c r="AC597" s="9">
        <f>ROUND(AB597*$AM$3/60,2)</f>
        <v>0.48</v>
      </c>
      <c r="AD597" s="40"/>
      <c r="AE597" s="8"/>
      <c r="AF597" s="157"/>
      <c r="AG597" s="22"/>
      <c r="AH597" s="157">
        <v>2.5</v>
      </c>
      <c r="AI597" s="9">
        <f t="shared" si="123"/>
        <v>0.79</v>
      </c>
      <c r="AJ597" s="157">
        <f t="shared" si="117"/>
        <v>16.915900000000001</v>
      </c>
      <c r="AK597" s="9">
        <f t="shared" si="118"/>
        <v>5.36</v>
      </c>
      <c r="AL597" s="22"/>
    </row>
    <row r="598" spans="1:39" ht="13.5" customHeight="1" x14ac:dyDescent="0.15">
      <c r="A598" s="10">
        <v>606</v>
      </c>
      <c r="B598" s="20" t="s">
        <v>4184</v>
      </c>
      <c r="C598" s="70" t="s">
        <v>4185</v>
      </c>
      <c r="D598" s="157"/>
      <c r="E598" s="9"/>
      <c r="F598" s="157">
        <v>3.5</v>
      </c>
      <c r="G598" s="9">
        <f>ROUND(F598*$AM$3/60,2)</f>
        <v>1.1100000000000001</v>
      </c>
      <c r="H598" s="157"/>
      <c r="I598" s="9"/>
      <c r="J598" s="157"/>
      <c r="K598" s="9"/>
      <c r="L598" s="157"/>
      <c r="M598" s="9"/>
      <c r="N598" s="157"/>
      <c r="O598" s="9"/>
      <c r="P598" s="157">
        <v>8.3000000000000007</v>
      </c>
      <c r="Q598" s="9">
        <f>ROUND(P598*$AM$3/60,2)</f>
        <v>2.63</v>
      </c>
      <c r="R598" s="157"/>
      <c r="S598" s="9"/>
      <c r="T598" s="157">
        <v>23</v>
      </c>
      <c r="U598" s="9">
        <f>ROUND(T598*$AM$3/60,2)</f>
        <v>7.28</v>
      </c>
      <c r="V598" s="157"/>
      <c r="W598" s="9"/>
      <c r="X598" s="157"/>
      <c r="Y598" s="9"/>
      <c r="Z598" s="157"/>
      <c r="AA598" s="9"/>
      <c r="AB598" s="157">
        <v>3.6</v>
      </c>
      <c r="AC598" s="9">
        <f>ROUND(AB598*$AM$3/60,2)</f>
        <v>1.1399999999999999</v>
      </c>
      <c r="AD598" s="157"/>
      <c r="AE598" s="9"/>
      <c r="AF598" s="160">
        <v>3.6</v>
      </c>
      <c r="AG598" s="9">
        <f>ROUND(AF598*$AM$3/60,2)</f>
        <v>1.1399999999999999</v>
      </c>
      <c r="AH598" s="157">
        <v>4.8</v>
      </c>
      <c r="AI598" s="9">
        <f t="shared" si="123"/>
        <v>1.52</v>
      </c>
      <c r="AJ598" s="157">
        <f t="shared" si="117"/>
        <v>46.8</v>
      </c>
      <c r="AK598" s="9">
        <f t="shared" si="118"/>
        <v>14.82</v>
      </c>
      <c r="AL598" s="9"/>
    </row>
    <row r="599" spans="1:39" ht="13.5" customHeight="1" x14ac:dyDescent="0.15">
      <c r="A599" s="10">
        <v>607</v>
      </c>
      <c r="B599" s="7" t="s">
        <v>1457</v>
      </c>
      <c r="C599" s="79" t="s">
        <v>1458</v>
      </c>
      <c r="D599" s="40"/>
      <c r="E599" s="8"/>
      <c r="F599" s="40"/>
      <c r="G599" s="8"/>
      <c r="H599" s="40">
        <v>17.2</v>
      </c>
      <c r="I599" s="8">
        <f>ROUND(H599*$AM$3/60,2)</f>
        <v>5.45</v>
      </c>
      <c r="J599" s="40"/>
      <c r="K599" s="8"/>
      <c r="L599" s="40"/>
      <c r="M599" s="8"/>
      <c r="N599" s="157"/>
      <c r="O599" s="22"/>
      <c r="P599" s="157"/>
      <c r="Q599" s="22"/>
      <c r="R599" s="157"/>
      <c r="S599" s="22"/>
      <c r="T599" s="157"/>
      <c r="U599" s="22"/>
      <c r="V599" s="157"/>
      <c r="W599" s="22"/>
      <c r="X599" s="157"/>
      <c r="Y599" s="22"/>
      <c r="Z599" s="157"/>
      <c r="AA599" s="22"/>
      <c r="AB599" s="157"/>
      <c r="AC599" s="22"/>
      <c r="AD599" s="40"/>
      <c r="AE599" s="8"/>
      <c r="AF599" s="157"/>
      <c r="AG599" s="22"/>
      <c r="AH599" s="40">
        <v>1.9</v>
      </c>
      <c r="AI599" s="8">
        <f t="shared" si="123"/>
        <v>0.6</v>
      </c>
      <c r="AJ599" s="157">
        <f t="shared" si="117"/>
        <v>19.099999999999998</v>
      </c>
      <c r="AK599" s="9">
        <f t="shared" si="118"/>
        <v>6.05</v>
      </c>
      <c r="AL599" s="22"/>
      <c r="AM599" s="16"/>
    </row>
    <row r="600" spans="1:39" ht="13.5" customHeight="1" x14ac:dyDescent="0.15">
      <c r="A600" s="10">
        <v>608</v>
      </c>
      <c r="B600" s="20" t="s">
        <v>7391</v>
      </c>
      <c r="C600" s="70" t="s">
        <v>4188</v>
      </c>
      <c r="D600" s="157"/>
      <c r="E600" s="9"/>
      <c r="F600" s="157">
        <v>2.85</v>
      </c>
      <c r="G600" s="9">
        <f>ROUND(F600*$AM$3/60,2)</f>
        <v>0.9</v>
      </c>
      <c r="H600" s="157"/>
      <c r="I600" s="9"/>
      <c r="J600" s="157"/>
      <c r="K600" s="9"/>
      <c r="L600" s="157"/>
      <c r="M600" s="9"/>
      <c r="N600" s="157"/>
      <c r="O600" s="9"/>
      <c r="P600" s="157"/>
      <c r="Q600" s="9"/>
      <c r="R600" s="157"/>
      <c r="S600" s="9"/>
      <c r="T600" s="157">
        <v>16.63</v>
      </c>
      <c r="U600" s="9">
        <f>ROUND(T600*$AM$3/60,2)</f>
        <v>5.27</v>
      </c>
      <c r="V600" s="157"/>
      <c r="W600" s="9"/>
      <c r="X600" s="157">
        <v>12.5</v>
      </c>
      <c r="Y600" s="9">
        <f>ROUND(X600*$AM$3/60,2)</f>
        <v>3.96</v>
      </c>
      <c r="Z600" s="157"/>
      <c r="AA600" s="9"/>
      <c r="AB600" s="157"/>
      <c r="AC600" s="9"/>
      <c r="AD600" s="157"/>
      <c r="AE600" s="9"/>
      <c r="AF600" s="160"/>
      <c r="AG600" s="9"/>
      <c r="AH600" s="157">
        <v>2.85</v>
      </c>
      <c r="AI600" s="9">
        <f t="shared" si="123"/>
        <v>0.9</v>
      </c>
      <c r="AJ600" s="157">
        <f t="shared" si="117"/>
        <v>34.83</v>
      </c>
      <c r="AK600" s="9">
        <f t="shared" si="118"/>
        <v>11.03</v>
      </c>
      <c r="AL600" s="9"/>
    </row>
    <row r="601" spans="1:39" ht="13.5" customHeight="1" x14ac:dyDescent="0.15">
      <c r="A601" s="10">
        <v>609</v>
      </c>
      <c r="B601" s="7" t="s">
        <v>1459</v>
      </c>
      <c r="C601" s="79" t="s">
        <v>1460</v>
      </c>
      <c r="D601" s="40"/>
      <c r="E601" s="8"/>
      <c r="F601" s="40"/>
      <c r="G601" s="8"/>
      <c r="H601" s="40">
        <v>17.2</v>
      </c>
      <c r="I601" s="8">
        <f>ROUND(H601*$AM$3/60,2)</f>
        <v>5.45</v>
      </c>
      <c r="J601" s="40"/>
      <c r="K601" s="8"/>
      <c r="L601" s="40"/>
      <c r="M601" s="8"/>
      <c r="N601" s="157"/>
      <c r="O601" s="22"/>
      <c r="P601" s="157"/>
      <c r="Q601" s="22"/>
      <c r="R601" s="157"/>
      <c r="S601" s="22"/>
      <c r="T601" s="157"/>
      <c r="U601" s="22"/>
      <c r="V601" s="157"/>
      <c r="W601" s="22"/>
      <c r="X601" s="157"/>
      <c r="Y601" s="22"/>
      <c r="Z601" s="157"/>
      <c r="AA601" s="22"/>
      <c r="AB601" s="157"/>
      <c r="AC601" s="22"/>
      <c r="AD601" s="40"/>
      <c r="AE601" s="8"/>
      <c r="AF601" s="157"/>
      <c r="AG601" s="22"/>
      <c r="AH601" s="40">
        <v>1.9</v>
      </c>
      <c r="AI601" s="8">
        <f t="shared" si="123"/>
        <v>0.6</v>
      </c>
      <c r="AJ601" s="157">
        <f t="shared" si="117"/>
        <v>19.099999999999998</v>
      </c>
      <c r="AK601" s="9">
        <f t="shared" si="118"/>
        <v>6.05</v>
      </c>
      <c r="AL601" s="22"/>
    </row>
    <row r="602" spans="1:39" ht="13.5" customHeight="1" x14ac:dyDescent="0.15">
      <c r="A602" s="10">
        <v>610</v>
      </c>
      <c r="B602" s="20" t="s">
        <v>4186</v>
      </c>
      <c r="C602" s="70" t="s">
        <v>4187</v>
      </c>
      <c r="D602" s="157"/>
      <c r="E602" s="9"/>
      <c r="F602" s="157">
        <v>2.85</v>
      </c>
      <c r="G602" s="9">
        <f t="shared" ref="G602:G609" si="124">ROUND(F602*$AM$3/60,2)</f>
        <v>0.9</v>
      </c>
      <c r="H602" s="157"/>
      <c r="I602" s="9"/>
      <c r="J602" s="157"/>
      <c r="K602" s="9"/>
      <c r="L602" s="157"/>
      <c r="M602" s="9"/>
      <c r="N602" s="157"/>
      <c r="O602" s="9"/>
      <c r="P602" s="157"/>
      <c r="Q602" s="9"/>
      <c r="R602" s="157"/>
      <c r="S602" s="9"/>
      <c r="T602" s="157">
        <v>19.350000000000001</v>
      </c>
      <c r="U602" s="9">
        <f>ROUND(T602*$AM$3/60,2)</f>
        <v>6.13</v>
      </c>
      <c r="V602" s="157"/>
      <c r="W602" s="9"/>
      <c r="X602" s="157">
        <v>15</v>
      </c>
      <c r="Y602" s="9">
        <f>ROUND(X602*$AM$3/60,2)</f>
        <v>4.75</v>
      </c>
      <c r="Z602" s="157"/>
      <c r="AA602" s="9"/>
      <c r="AB602" s="157">
        <v>2.85</v>
      </c>
      <c r="AC602" s="9">
        <f>ROUND(AB602*$AM$3/60,2)</f>
        <v>0.9</v>
      </c>
      <c r="AD602" s="157"/>
      <c r="AE602" s="9"/>
      <c r="AF602" s="160">
        <v>2.85</v>
      </c>
      <c r="AG602" s="9">
        <f>ROUND(AF602*$AM$3/60,2)</f>
        <v>0.9</v>
      </c>
      <c r="AH602" s="157">
        <v>3.5</v>
      </c>
      <c r="AI602" s="9">
        <f t="shared" si="123"/>
        <v>1.1100000000000001</v>
      </c>
      <c r="AJ602" s="157">
        <f t="shared" si="117"/>
        <v>46.400000000000006</v>
      </c>
      <c r="AK602" s="9">
        <f t="shared" si="118"/>
        <v>14.690000000000001</v>
      </c>
      <c r="AL602" s="9"/>
    </row>
    <row r="603" spans="1:39" ht="13.5" customHeight="1" x14ac:dyDescent="0.15">
      <c r="A603" s="10">
        <v>611</v>
      </c>
      <c r="B603" s="7" t="s">
        <v>1461</v>
      </c>
      <c r="C603" s="79" t="s">
        <v>1462</v>
      </c>
      <c r="D603" s="40"/>
      <c r="E603" s="8"/>
      <c r="F603" s="40">
        <v>0.85</v>
      </c>
      <c r="G603" s="8">
        <f t="shared" si="124"/>
        <v>0.27</v>
      </c>
      <c r="H603" s="40"/>
      <c r="I603" s="8"/>
      <c r="J603" s="40"/>
      <c r="K603" s="8"/>
      <c r="L603" s="40"/>
      <c r="M603" s="40"/>
      <c r="N603" s="157"/>
      <c r="O603" s="22"/>
      <c r="P603" s="157"/>
      <c r="Q603" s="22"/>
      <c r="R603" s="157"/>
      <c r="S603" s="22"/>
      <c r="T603" s="157"/>
      <c r="U603" s="22"/>
      <c r="V603" s="157"/>
      <c r="W603" s="22"/>
      <c r="X603" s="157"/>
      <c r="Y603" s="22"/>
      <c r="Z603" s="157"/>
      <c r="AA603" s="22"/>
      <c r="AB603" s="157"/>
      <c r="AC603" s="22"/>
      <c r="AD603" s="40"/>
      <c r="AE603" s="40"/>
      <c r="AF603" s="157"/>
      <c r="AG603" s="22"/>
      <c r="AH603" s="157"/>
      <c r="AI603" s="22"/>
      <c r="AJ603" s="157">
        <f t="shared" si="117"/>
        <v>0.85</v>
      </c>
      <c r="AK603" s="9">
        <f t="shared" si="118"/>
        <v>0.27</v>
      </c>
      <c r="AL603" s="22"/>
    </row>
    <row r="604" spans="1:39" ht="13.5" customHeight="1" x14ac:dyDescent="0.15">
      <c r="A604" s="10">
        <v>612</v>
      </c>
      <c r="B604" s="20" t="s">
        <v>4295</v>
      </c>
      <c r="C604" s="70" t="s">
        <v>4296</v>
      </c>
      <c r="D604" s="157"/>
      <c r="E604" s="9"/>
      <c r="F604" s="157">
        <v>2.85</v>
      </c>
      <c r="G604" s="9">
        <f t="shared" si="124"/>
        <v>0.9</v>
      </c>
      <c r="H604" s="157"/>
      <c r="I604" s="9"/>
      <c r="J604" s="157"/>
      <c r="K604" s="9"/>
      <c r="L604" s="157"/>
      <c r="M604" s="9"/>
      <c r="N604" s="157"/>
      <c r="O604" s="9"/>
      <c r="P604" s="157"/>
      <c r="Q604" s="9"/>
      <c r="R604" s="157"/>
      <c r="S604" s="9"/>
      <c r="T604" s="157">
        <v>19.350000000000001</v>
      </c>
      <c r="U604" s="9">
        <f>ROUND(T604*$AM$3/60,2)</f>
        <v>6.13</v>
      </c>
      <c r="V604" s="157"/>
      <c r="W604" s="9"/>
      <c r="X604" s="157">
        <v>15</v>
      </c>
      <c r="Y604" s="9">
        <f>ROUND(X604*$AM$3/60,2)</f>
        <v>4.75</v>
      </c>
      <c r="Z604" s="157"/>
      <c r="AA604" s="9"/>
      <c r="AB604" s="157">
        <v>2.85</v>
      </c>
      <c r="AC604" s="9">
        <f>ROUND(AB604*$AM$3/60,2)</f>
        <v>0.9</v>
      </c>
      <c r="AD604" s="157"/>
      <c r="AE604" s="9"/>
      <c r="AF604" s="160">
        <v>2.85</v>
      </c>
      <c r="AG604" s="9">
        <f>ROUND(AF604*$AM$3/60,2)</f>
        <v>0.9</v>
      </c>
      <c r="AH604" s="157">
        <v>3.5</v>
      </c>
      <c r="AI604" s="9">
        <f>ROUND(AH604*$AM$3/60,2)</f>
        <v>1.1100000000000001</v>
      </c>
      <c r="AJ604" s="157">
        <f t="shared" si="117"/>
        <v>46.400000000000006</v>
      </c>
      <c r="AK604" s="9">
        <f t="shared" si="118"/>
        <v>14.690000000000001</v>
      </c>
      <c r="AL604" s="9"/>
    </row>
    <row r="605" spans="1:39" ht="13.5" customHeight="1" x14ac:dyDescent="0.15">
      <c r="A605" s="10">
        <v>613</v>
      </c>
      <c r="B605" s="7" t="s">
        <v>1463</v>
      </c>
      <c r="C605" s="79" t="s">
        <v>1464</v>
      </c>
      <c r="D605" s="40"/>
      <c r="E605" s="8"/>
      <c r="F605" s="40">
        <v>0.85</v>
      </c>
      <c r="G605" s="8">
        <f t="shared" si="124"/>
        <v>0.27</v>
      </c>
      <c r="H605" s="40"/>
      <c r="I605" s="8"/>
      <c r="J605" s="40"/>
      <c r="K605" s="8"/>
      <c r="L605" s="40"/>
      <c r="M605" s="40"/>
      <c r="N605" s="157"/>
      <c r="O605" s="22"/>
      <c r="P605" s="157"/>
      <c r="Q605" s="22"/>
      <c r="R605" s="157"/>
      <c r="S605" s="22"/>
      <c r="T605" s="157"/>
      <c r="U605" s="22"/>
      <c r="V605" s="157"/>
      <c r="W605" s="22"/>
      <c r="X605" s="157"/>
      <c r="Y605" s="22"/>
      <c r="Z605" s="157"/>
      <c r="AA605" s="22"/>
      <c r="AB605" s="157"/>
      <c r="AC605" s="22"/>
      <c r="AD605" s="40"/>
      <c r="AE605" s="40"/>
      <c r="AF605" s="157"/>
      <c r="AG605" s="22"/>
      <c r="AH605" s="157"/>
      <c r="AI605" s="22"/>
      <c r="AJ605" s="157">
        <f t="shared" si="117"/>
        <v>0.85</v>
      </c>
      <c r="AK605" s="9">
        <f t="shared" si="118"/>
        <v>0.27</v>
      </c>
      <c r="AL605" s="22"/>
    </row>
    <row r="606" spans="1:39" ht="13.5" customHeight="1" x14ac:dyDescent="0.15">
      <c r="A606" s="10">
        <v>614</v>
      </c>
      <c r="B606" s="20" t="s">
        <v>4297</v>
      </c>
      <c r="C606" s="70" t="s">
        <v>4298</v>
      </c>
      <c r="D606" s="157"/>
      <c r="E606" s="9"/>
      <c r="F606" s="157">
        <v>2.85</v>
      </c>
      <c r="G606" s="9">
        <f t="shared" si="124"/>
        <v>0.9</v>
      </c>
      <c r="H606" s="157"/>
      <c r="I606" s="9"/>
      <c r="J606" s="157"/>
      <c r="K606" s="9"/>
      <c r="L606" s="157"/>
      <c r="M606" s="9"/>
      <c r="N606" s="157"/>
      <c r="O606" s="9"/>
      <c r="P606" s="157"/>
      <c r="Q606" s="9"/>
      <c r="R606" s="157">
        <v>6</v>
      </c>
      <c r="S606" s="9">
        <f>ROUND(R606*$AM$3/60,2)</f>
        <v>1.9</v>
      </c>
      <c r="T606" s="157">
        <v>15.3</v>
      </c>
      <c r="U606" s="9">
        <f>ROUND(T606*$AM$3/60,2)</f>
        <v>4.8499999999999996</v>
      </c>
      <c r="V606" s="157">
        <v>10.17</v>
      </c>
      <c r="W606" s="9">
        <f>ROUND(V606*$AM$3/60,2)</f>
        <v>3.22</v>
      </c>
      <c r="X606" s="157"/>
      <c r="Y606" s="9"/>
      <c r="Z606" s="157">
        <v>15.8</v>
      </c>
      <c r="AA606" s="9">
        <f>ROUND(Z606*$AM$3/60,2)</f>
        <v>5</v>
      </c>
      <c r="AB606" s="157">
        <v>2.5499999999999998</v>
      </c>
      <c r="AC606" s="9">
        <f>ROUND(AB606*$AM$3/60,2)</f>
        <v>0.81</v>
      </c>
      <c r="AD606" s="157"/>
      <c r="AE606" s="9"/>
      <c r="AF606" s="160">
        <v>2.5499999999999998</v>
      </c>
      <c r="AG606" s="9">
        <f>ROUND(AF606*$AM$3/60,2)</f>
        <v>0.81</v>
      </c>
      <c r="AH606" s="157">
        <v>3.5</v>
      </c>
      <c r="AI606" s="9">
        <f>ROUND(AH606*$AM$3/60,2)</f>
        <v>1.1100000000000001</v>
      </c>
      <c r="AJ606" s="157">
        <f t="shared" si="117"/>
        <v>58.72</v>
      </c>
      <c r="AK606" s="9">
        <f t="shared" si="118"/>
        <v>18.600000000000001</v>
      </c>
      <c r="AL606" s="9"/>
    </row>
    <row r="607" spans="1:39" ht="13.5" customHeight="1" x14ac:dyDescent="0.15">
      <c r="A607" s="10">
        <v>615</v>
      </c>
      <c r="B607" s="7" t="s">
        <v>1465</v>
      </c>
      <c r="C607" s="79" t="s">
        <v>1466</v>
      </c>
      <c r="D607" s="40"/>
      <c r="E607" s="8"/>
      <c r="F607" s="40">
        <v>0.85</v>
      </c>
      <c r="G607" s="8">
        <f t="shared" si="124"/>
        <v>0.27</v>
      </c>
      <c r="H607" s="40"/>
      <c r="I607" s="8"/>
      <c r="J607" s="40"/>
      <c r="K607" s="8"/>
      <c r="L607" s="40"/>
      <c r="M607" s="40"/>
      <c r="N607" s="157"/>
      <c r="O607" s="22"/>
      <c r="P607" s="157"/>
      <c r="Q607" s="22"/>
      <c r="R607" s="157"/>
      <c r="S607" s="22"/>
      <c r="T607" s="157"/>
      <c r="U607" s="22"/>
      <c r="V607" s="157"/>
      <c r="W607" s="22"/>
      <c r="X607" s="157"/>
      <c r="Y607" s="22"/>
      <c r="Z607" s="157"/>
      <c r="AA607" s="22"/>
      <c r="AB607" s="157"/>
      <c r="AC607" s="22"/>
      <c r="AD607" s="40"/>
      <c r="AE607" s="40"/>
      <c r="AF607" s="157"/>
      <c r="AG607" s="22"/>
      <c r="AH607" s="157"/>
      <c r="AI607" s="22"/>
      <c r="AJ607" s="157">
        <f t="shared" si="117"/>
        <v>0.85</v>
      </c>
      <c r="AK607" s="9">
        <f t="shared" si="118"/>
        <v>0.27</v>
      </c>
      <c r="AL607" s="22"/>
    </row>
    <row r="608" spans="1:39" ht="13.5" customHeight="1" x14ac:dyDescent="0.15">
      <c r="A608" s="10">
        <v>616</v>
      </c>
      <c r="B608" s="20" t="s">
        <v>4299</v>
      </c>
      <c r="C608" s="70" t="s">
        <v>4300</v>
      </c>
      <c r="D608" s="160"/>
      <c r="E608" s="9"/>
      <c r="F608" s="160">
        <v>2.85</v>
      </c>
      <c r="G608" s="9">
        <f t="shared" si="124"/>
        <v>0.9</v>
      </c>
      <c r="H608" s="160"/>
      <c r="I608" s="9"/>
      <c r="J608" s="157"/>
      <c r="K608" s="9"/>
      <c r="L608" s="157"/>
      <c r="M608" s="9"/>
      <c r="N608" s="160"/>
      <c r="O608" s="9"/>
      <c r="P608" s="160"/>
      <c r="Q608" s="9"/>
      <c r="R608" s="160"/>
      <c r="S608" s="9"/>
      <c r="T608" s="160">
        <v>20.32</v>
      </c>
      <c r="U608" s="9">
        <f>ROUND(T608*$AM$3/60,2)</f>
        <v>6.43</v>
      </c>
      <c r="V608" s="160">
        <v>7</v>
      </c>
      <c r="W608" s="9">
        <f>ROUND(V608*$AM$3/60,2)</f>
        <v>2.2200000000000002</v>
      </c>
      <c r="X608" s="160"/>
      <c r="Y608" s="9"/>
      <c r="Z608" s="157"/>
      <c r="AA608" s="9"/>
      <c r="AB608" s="160">
        <v>2.52</v>
      </c>
      <c r="AC608" s="9">
        <f>ROUND(AB608*$AM$3/60,2)</f>
        <v>0.8</v>
      </c>
      <c r="AD608" s="157"/>
      <c r="AE608" s="9"/>
      <c r="AF608" s="160">
        <v>2.52</v>
      </c>
      <c r="AG608" s="9">
        <f>ROUND(AF608*$AM$3/60,2)</f>
        <v>0.8</v>
      </c>
      <c r="AH608" s="160">
        <v>3.17</v>
      </c>
      <c r="AI608" s="9">
        <f>ROUND(AH608*$AM$3/60,2)</f>
        <v>1</v>
      </c>
      <c r="AJ608" s="157">
        <f t="shared" si="117"/>
        <v>38.38000000000001</v>
      </c>
      <c r="AK608" s="9">
        <f t="shared" si="118"/>
        <v>12.150000000000002</v>
      </c>
      <c r="AL608" s="9"/>
    </row>
    <row r="609" spans="1:38" ht="13.5" customHeight="1" x14ac:dyDescent="0.15">
      <c r="A609" s="10">
        <v>617</v>
      </c>
      <c r="B609" s="7" t="s">
        <v>1467</v>
      </c>
      <c r="C609" s="79" t="s">
        <v>1468</v>
      </c>
      <c r="D609" s="40"/>
      <c r="E609" s="8"/>
      <c r="F609" s="40">
        <v>0.85</v>
      </c>
      <c r="G609" s="8">
        <f t="shared" si="124"/>
        <v>0.27</v>
      </c>
      <c r="H609" s="40"/>
      <c r="I609" s="8"/>
      <c r="J609" s="40"/>
      <c r="K609" s="8"/>
      <c r="L609" s="40"/>
      <c r="M609" s="40"/>
      <c r="N609" s="157"/>
      <c r="O609" s="22"/>
      <c r="P609" s="157"/>
      <c r="Q609" s="22"/>
      <c r="R609" s="157"/>
      <c r="S609" s="22"/>
      <c r="T609" s="157"/>
      <c r="U609" s="22"/>
      <c r="V609" s="157"/>
      <c r="W609" s="22"/>
      <c r="X609" s="157"/>
      <c r="Y609" s="22"/>
      <c r="Z609" s="157"/>
      <c r="AA609" s="22"/>
      <c r="AB609" s="157"/>
      <c r="AC609" s="22"/>
      <c r="AD609" s="40"/>
      <c r="AE609" s="40"/>
      <c r="AF609" s="157"/>
      <c r="AG609" s="22"/>
      <c r="AH609" s="157"/>
      <c r="AI609" s="22"/>
      <c r="AJ609" s="157">
        <f t="shared" si="117"/>
        <v>0.85</v>
      </c>
      <c r="AK609" s="9">
        <f t="shared" si="118"/>
        <v>0.27</v>
      </c>
      <c r="AL609" s="22"/>
    </row>
    <row r="610" spans="1:38" ht="13.5" customHeight="1" x14ac:dyDescent="0.15">
      <c r="A610" s="10">
        <v>618</v>
      </c>
      <c r="B610" s="20" t="s">
        <v>4301</v>
      </c>
      <c r="C610" s="70" t="s">
        <v>4302</v>
      </c>
      <c r="D610" s="157"/>
      <c r="E610" s="9"/>
      <c r="F610" s="157"/>
      <c r="G610" s="9"/>
      <c r="H610" s="157">
        <v>21.6</v>
      </c>
      <c r="I610" s="9">
        <f>ROUND(H610*$AM$3/60,2)</f>
        <v>6.84</v>
      </c>
      <c r="J610" s="157"/>
      <c r="K610" s="9"/>
      <c r="L610" s="157"/>
      <c r="M610" s="9"/>
      <c r="N610" s="157"/>
      <c r="O610" s="9"/>
      <c r="P610" s="157"/>
      <c r="Q610" s="9"/>
      <c r="R610" s="157"/>
      <c r="S610" s="9"/>
      <c r="T610" s="157"/>
      <c r="U610" s="9"/>
      <c r="V610" s="157"/>
      <c r="W610" s="9"/>
      <c r="X610" s="157"/>
      <c r="Y610" s="9"/>
      <c r="Z610" s="157"/>
      <c r="AA610" s="9"/>
      <c r="AB610" s="157">
        <v>3.6</v>
      </c>
      <c r="AC610" s="9">
        <f>ROUND(AB610*$AM$3/60,2)</f>
        <v>1.1399999999999999</v>
      </c>
      <c r="AD610" s="157"/>
      <c r="AE610" s="9"/>
      <c r="AF610" s="160"/>
      <c r="AG610" s="9"/>
      <c r="AH610" s="157">
        <v>5.4</v>
      </c>
      <c r="AI610" s="9">
        <f>ROUND(AH610*$AM$3/60,2)</f>
        <v>1.71</v>
      </c>
      <c r="AJ610" s="157">
        <f t="shared" si="117"/>
        <v>30.6</v>
      </c>
      <c r="AK610" s="9">
        <f t="shared" si="118"/>
        <v>9.69</v>
      </c>
      <c r="AL610" s="9"/>
    </row>
    <row r="611" spans="1:38" ht="13.5" customHeight="1" x14ac:dyDescent="0.15">
      <c r="A611" s="10">
        <v>619</v>
      </c>
      <c r="B611" s="7" t="s">
        <v>1469</v>
      </c>
      <c r="C611" s="79" t="s">
        <v>1470</v>
      </c>
      <c r="D611" s="40"/>
      <c r="E611" s="8"/>
      <c r="F611" s="40">
        <v>0.85</v>
      </c>
      <c r="G611" s="8">
        <f>ROUND(F611*$AM$3/60,2)</f>
        <v>0.27</v>
      </c>
      <c r="H611" s="40"/>
      <c r="I611" s="8"/>
      <c r="J611" s="40"/>
      <c r="K611" s="8"/>
      <c r="L611" s="40"/>
      <c r="M611" s="40"/>
      <c r="N611" s="157"/>
      <c r="O611" s="22"/>
      <c r="P611" s="157"/>
      <c r="Q611" s="22"/>
      <c r="R611" s="157"/>
      <c r="S611" s="22"/>
      <c r="T611" s="157"/>
      <c r="U611" s="22"/>
      <c r="V611" s="157"/>
      <c r="W611" s="22"/>
      <c r="X611" s="157"/>
      <c r="Y611" s="22"/>
      <c r="Z611" s="157"/>
      <c r="AA611" s="22"/>
      <c r="AB611" s="157"/>
      <c r="AC611" s="22"/>
      <c r="AD611" s="40"/>
      <c r="AE611" s="40"/>
      <c r="AF611" s="157"/>
      <c r="AG611" s="22"/>
      <c r="AH611" s="157"/>
      <c r="AI611" s="22"/>
      <c r="AJ611" s="157">
        <f t="shared" si="117"/>
        <v>0.85</v>
      </c>
      <c r="AK611" s="9">
        <f t="shared" si="118"/>
        <v>0.27</v>
      </c>
      <c r="AL611" s="22"/>
    </row>
    <row r="612" spans="1:38" ht="13.5" customHeight="1" x14ac:dyDescent="0.15">
      <c r="A612" s="10">
        <v>620</v>
      </c>
      <c r="B612" s="10" t="s">
        <v>7392</v>
      </c>
      <c r="C612" s="70" t="s">
        <v>5237</v>
      </c>
      <c r="D612" s="157"/>
      <c r="E612" s="9"/>
      <c r="F612" s="157">
        <v>2.1</v>
      </c>
      <c r="G612" s="9">
        <f>ROUND(F612*$AM$3/60,2)</f>
        <v>0.67</v>
      </c>
      <c r="H612" s="157"/>
      <c r="I612" s="9"/>
      <c r="J612" s="157"/>
      <c r="K612" s="9"/>
      <c r="L612" s="157"/>
      <c r="M612" s="9"/>
      <c r="N612" s="157"/>
      <c r="O612" s="9"/>
      <c r="P612" s="157"/>
      <c r="Q612" s="9"/>
      <c r="R612" s="157">
        <v>2.65</v>
      </c>
      <c r="S612" s="9">
        <f>ROUND(R612*$AM$3/60,2)</f>
        <v>0.84</v>
      </c>
      <c r="T612" s="157">
        <v>9.5</v>
      </c>
      <c r="U612" s="9">
        <f>ROUND(T612*$AM$3/60,2)</f>
        <v>3.01</v>
      </c>
      <c r="V612" s="157"/>
      <c r="W612" s="9"/>
      <c r="X612" s="157"/>
      <c r="Y612" s="9"/>
      <c r="Z612" s="157">
        <v>2.5499999999999998</v>
      </c>
      <c r="AA612" s="9">
        <f>ROUND(Z612*$AM$3/60,2)</f>
        <v>0.81</v>
      </c>
      <c r="AB612" s="157"/>
      <c r="AC612" s="9"/>
      <c r="AD612" s="157"/>
      <c r="AE612" s="9"/>
      <c r="AF612" s="160"/>
      <c r="AG612" s="9"/>
      <c r="AH612" s="157">
        <v>2.4500000000000002</v>
      </c>
      <c r="AI612" s="9">
        <f>ROUND(AH612*$AM$3/60,2)</f>
        <v>0.78</v>
      </c>
      <c r="AJ612" s="157">
        <f t="shared" si="117"/>
        <v>19.25</v>
      </c>
      <c r="AK612" s="9">
        <f t="shared" si="118"/>
        <v>6.1099999999999994</v>
      </c>
      <c r="AL612" s="9"/>
    </row>
    <row r="613" spans="1:38" ht="13.5" customHeight="1" x14ac:dyDescent="0.15">
      <c r="A613" s="10">
        <v>621</v>
      </c>
      <c r="B613" s="7" t="s">
        <v>1471</v>
      </c>
      <c r="C613" s="79" t="s">
        <v>1472</v>
      </c>
      <c r="D613" s="40"/>
      <c r="E613" s="8"/>
      <c r="F613" s="40">
        <v>0.85</v>
      </c>
      <c r="G613" s="8">
        <f>ROUND(F613*$AM$3/60,2)</f>
        <v>0.27</v>
      </c>
      <c r="H613" s="40"/>
      <c r="I613" s="8"/>
      <c r="J613" s="40"/>
      <c r="K613" s="8"/>
      <c r="L613" s="40"/>
      <c r="M613" s="40"/>
      <c r="N613" s="157"/>
      <c r="O613" s="22"/>
      <c r="P613" s="157"/>
      <c r="Q613" s="22"/>
      <c r="R613" s="157"/>
      <c r="S613" s="22"/>
      <c r="T613" s="157"/>
      <c r="U613" s="22"/>
      <c r="V613" s="157"/>
      <c r="W613" s="22"/>
      <c r="X613" s="157"/>
      <c r="Y613" s="22"/>
      <c r="Z613" s="157"/>
      <c r="AA613" s="22"/>
      <c r="AB613" s="157"/>
      <c r="AC613" s="22"/>
      <c r="AD613" s="40"/>
      <c r="AE613" s="40"/>
      <c r="AF613" s="157"/>
      <c r="AG613" s="22"/>
      <c r="AH613" s="157"/>
      <c r="AI613" s="22"/>
      <c r="AJ613" s="157">
        <f t="shared" si="117"/>
        <v>0.85</v>
      </c>
      <c r="AK613" s="9">
        <f t="shared" si="118"/>
        <v>0.27</v>
      </c>
      <c r="AL613" s="22"/>
    </row>
    <row r="614" spans="1:38" ht="13.5" customHeight="1" x14ac:dyDescent="0.15">
      <c r="A614" s="10">
        <v>622</v>
      </c>
      <c r="B614" s="10" t="s">
        <v>3600</v>
      </c>
      <c r="C614" s="70" t="s">
        <v>3601</v>
      </c>
      <c r="D614" s="157"/>
      <c r="E614" s="9"/>
      <c r="F614" s="157"/>
      <c r="G614" s="9"/>
      <c r="H614" s="157">
        <v>14.632999999999999</v>
      </c>
      <c r="I614" s="9">
        <f>ROUND(H614*$AM$3/60,2)</f>
        <v>4.63</v>
      </c>
      <c r="J614" s="157"/>
      <c r="K614" s="9"/>
      <c r="L614" s="157"/>
      <c r="M614" s="9"/>
      <c r="N614" s="157"/>
      <c r="O614" s="9"/>
      <c r="P614" s="157"/>
      <c r="Q614" s="9"/>
      <c r="R614" s="157"/>
      <c r="S614" s="9"/>
      <c r="T614" s="157"/>
      <c r="U614" s="9"/>
      <c r="V614" s="157"/>
      <c r="W614" s="9"/>
      <c r="X614" s="157"/>
      <c r="Y614" s="9"/>
      <c r="Z614" s="157"/>
      <c r="AA614" s="9"/>
      <c r="AB614" s="157">
        <v>3.17</v>
      </c>
      <c r="AC614" s="9">
        <f>ROUND(AB614*$AM$3/60,2)</f>
        <v>1</v>
      </c>
      <c r="AD614" s="157"/>
      <c r="AE614" s="9"/>
      <c r="AF614" s="160"/>
      <c r="AG614" s="9"/>
      <c r="AH614" s="157">
        <v>3.5</v>
      </c>
      <c r="AI614" s="9">
        <f>ROUND(AH614*$AM$3/60,2)</f>
        <v>1.1100000000000001</v>
      </c>
      <c r="AJ614" s="157">
        <f t="shared" si="117"/>
        <v>21.302999999999997</v>
      </c>
      <c r="AK614" s="9">
        <f t="shared" si="118"/>
        <v>6.74</v>
      </c>
      <c r="AL614" s="9"/>
    </row>
    <row r="615" spans="1:38" ht="13.5" customHeight="1" x14ac:dyDescent="0.15">
      <c r="A615" s="10">
        <v>623</v>
      </c>
      <c r="B615" s="7" t="s">
        <v>1480</v>
      </c>
      <c r="C615" s="79" t="s">
        <v>1481</v>
      </c>
      <c r="D615" s="40"/>
      <c r="E615" s="8"/>
      <c r="F615" s="40">
        <v>0.85</v>
      </c>
      <c r="G615" s="8">
        <f>ROUND(F615*$AM$3/60,2)</f>
        <v>0.27</v>
      </c>
      <c r="H615" s="40"/>
      <c r="I615" s="8"/>
      <c r="J615" s="40"/>
      <c r="K615" s="8"/>
      <c r="L615" s="40"/>
      <c r="M615" s="40"/>
      <c r="N615" s="157"/>
      <c r="O615" s="22"/>
      <c r="P615" s="157"/>
      <c r="Q615" s="22"/>
      <c r="R615" s="157"/>
      <c r="S615" s="22"/>
      <c r="T615" s="157"/>
      <c r="U615" s="22"/>
      <c r="V615" s="157"/>
      <c r="W615" s="22"/>
      <c r="X615" s="157"/>
      <c r="Y615" s="22"/>
      <c r="Z615" s="157"/>
      <c r="AA615" s="22"/>
      <c r="AB615" s="157"/>
      <c r="AC615" s="22"/>
      <c r="AD615" s="40"/>
      <c r="AE615" s="40"/>
      <c r="AF615" s="157"/>
      <c r="AG615" s="22"/>
      <c r="AH615" s="157"/>
      <c r="AI615" s="22"/>
      <c r="AJ615" s="157">
        <f t="shared" si="117"/>
        <v>0.85</v>
      </c>
      <c r="AK615" s="9">
        <f t="shared" si="118"/>
        <v>0.27</v>
      </c>
      <c r="AL615" s="22"/>
    </row>
    <row r="616" spans="1:38" ht="13.5" customHeight="1" x14ac:dyDescent="0.15">
      <c r="A616" s="10">
        <v>624</v>
      </c>
      <c r="B616" s="20" t="s">
        <v>4323</v>
      </c>
      <c r="C616" s="70" t="s">
        <v>4324</v>
      </c>
      <c r="D616" s="157"/>
      <c r="E616" s="9"/>
      <c r="F616" s="157"/>
      <c r="G616" s="9"/>
      <c r="H616" s="157">
        <v>21.6</v>
      </c>
      <c r="I616" s="9">
        <f>ROUND(H616*$AM$3/60,2)</f>
        <v>6.84</v>
      </c>
      <c r="J616" s="157"/>
      <c r="K616" s="9"/>
      <c r="L616" s="157"/>
      <c r="M616" s="9"/>
      <c r="N616" s="157"/>
      <c r="O616" s="9"/>
      <c r="P616" s="157"/>
      <c r="Q616" s="9"/>
      <c r="R616" s="157"/>
      <c r="S616" s="9"/>
      <c r="T616" s="157"/>
      <c r="U616" s="9"/>
      <c r="V616" s="157"/>
      <c r="W616" s="9"/>
      <c r="X616" s="157"/>
      <c r="Y616" s="9"/>
      <c r="Z616" s="157"/>
      <c r="AA616" s="9"/>
      <c r="AB616" s="157">
        <v>3.6</v>
      </c>
      <c r="AC616" s="9">
        <f>ROUND(AB616*$AM$3/60,2)</f>
        <v>1.1399999999999999</v>
      </c>
      <c r="AD616" s="157"/>
      <c r="AE616" s="9"/>
      <c r="AF616" s="160"/>
      <c r="AG616" s="9"/>
      <c r="AH616" s="157">
        <v>5.4</v>
      </c>
      <c r="AI616" s="9">
        <f t="shared" ref="AI616:AI654" si="125">ROUND(AH616*$AM$3/60,2)</f>
        <v>1.71</v>
      </c>
      <c r="AJ616" s="157">
        <f t="shared" si="117"/>
        <v>30.6</v>
      </c>
      <c r="AK616" s="9">
        <f t="shared" si="118"/>
        <v>9.69</v>
      </c>
      <c r="AL616" s="9"/>
    </row>
    <row r="617" spans="1:38" ht="13.5" customHeight="1" x14ac:dyDescent="0.15">
      <c r="A617" s="10">
        <v>625</v>
      </c>
      <c r="B617" s="20" t="s">
        <v>4325</v>
      </c>
      <c r="C617" s="70" t="s">
        <v>4326</v>
      </c>
      <c r="D617" s="157"/>
      <c r="E617" s="9"/>
      <c r="F617" s="157">
        <v>2.85</v>
      </c>
      <c r="G617" s="9">
        <f t="shared" ref="G617:G622" si="126">ROUND(F617*$AM$3/60,2)</f>
        <v>0.9</v>
      </c>
      <c r="H617" s="157"/>
      <c r="I617" s="9"/>
      <c r="J617" s="157"/>
      <c r="K617" s="9"/>
      <c r="L617" s="157"/>
      <c r="M617" s="9"/>
      <c r="N617" s="157"/>
      <c r="O617" s="9"/>
      <c r="P617" s="157"/>
      <c r="Q617" s="9"/>
      <c r="R617" s="157"/>
      <c r="S617" s="9"/>
      <c r="T617" s="157">
        <v>16.63</v>
      </c>
      <c r="U617" s="9">
        <f>ROUND(T617*$AM$3/60,2)</f>
        <v>5.27</v>
      </c>
      <c r="V617" s="157"/>
      <c r="W617" s="9"/>
      <c r="X617" s="157">
        <v>12.5</v>
      </c>
      <c r="Y617" s="9">
        <f>ROUND(X617*$AM$3/60,2)</f>
        <v>3.96</v>
      </c>
      <c r="Z617" s="157"/>
      <c r="AA617" s="9"/>
      <c r="AB617" s="157"/>
      <c r="AC617" s="9"/>
      <c r="AD617" s="157"/>
      <c r="AE617" s="9"/>
      <c r="AF617" s="160"/>
      <c r="AG617" s="9"/>
      <c r="AH617" s="157">
        <v>2.85</v>
      </c>
      <c r="AI617" s="9">
        <f t="shared" si="125"/>
        <v>0.9</v>
      </c>
      <c r="AJ617" s="157">
        <f t="shared" si="117"/>
        <v>34.83</v>
      </c>
      <c r="AK617" s="9">
        <f t="shared" si="118"/>
        <v>11.03</v>
      </c>
      <c r="AL617" s="9"/>
    </row>
    <row r="618" spans="1:38" ht="13.5" customHeight="1" x14ac:dyDescent="0.15">
      <c r="A618" s="10">
        <v>626</v>
      </c>
      <c r="B618" s="20" t="s">
        <v>4327</v>
      </c>
      <c r="C618" s="70" t="s">
        <v>4328</v>
      </c>
      <c r="D618" s="157"/>
      <c r="E618" s="9"/>
      <c r="F618" s="157">
        <v>2.85</v>
      </c>
      <c r="G618" s="9">
        <f t="shared" si="126"/>
        <v>0.9</v>
      </c>
      <c r="H618" s="157"/>
      <c r="I618" s="9"/>
      <c r="J618" s="157"/>
      <c r="K618" s="9"/>
      <c r="L618" s="157"/>
      <c r="M618" s="9"/>
      <c r="N618" s="157"/>
      <c r="O618" s="9"/>
      <c r="P618" s="157"/>
      <c r="Q618" s="9"/>
      <c r="R618" s="157"/>
      <c r="S618" s="9"/>
      <c r="T618" s="157">
        <v>16.63</v>
      </c>
      <c r="U618" s="9">
        <f>ROUND(T618*$AM$3/60,2)</f>
        <v>5.27</v>
      </c>
      <c r="V618" s="157"/>
      <c r="W618" s="9"/>
      <c r="X618" s="157">
        <v>12.5</v>
      </c>
      <c r="Y618" s="9">
        <f>ROUND(X618*$AM$3/60,2)</f>
        <v>3.96</v>
      </c>
      <c r="Z618" s="157"/>
      <c r="AA618" s="9"/>
      <c r="AB618" s="157"/>
      <c r="AC618" s="9"/>
      <c r="AD618" s="157"/>
      <c r="AE618" s="9"/>
      <c r="AF618" s="160"/>
      <c r="AG618" s="9"/>
      <c r="AH618" s="157">
        <v>2.85</v>
      </c>
      <c r="AI618" s="9">
        <f t="shared" si="125"/>
        <v>0.9</v>
      </c>
      <c r="AJ618" s="157">
        <f t="shared" si="117"/>
        <v>34.83</v>
      </c>
      <c r="AK618" s="9">
        <f t="shared" si="118"/>
        <v>11.03</v>
      </c>
      <c r="AL618" s="9"/>
    </row>
    <row r="619" spans="1:38" ht="13.5" customHeight="1" x14ac:dyDescent="0.15">
      <c r="A619" s="10">
        <v>627</v>
      </c>
      <c r="B619" s="20" t="s">
        <v>4334</v>
      </c>
      <c r="C619" s="70" t="s">
        <v>4335</v>
      </c>
      <c r="D619" s="157"/>
      <c r="E619" s="9"/>
      <c r="F619" s="157">
        <v>2.68</v>
      </c>
      <c r="G619" s="9">
        <f t="shared" si="126"/>
        <v>0.85</v>
      </c>
      <c r="H619" s="160"/>
      <c r="I619" s="9"/>
      <c r="J619" s="157"/>
      <c r="K619" s="9"/>
      <c r="L619" s="157"/>
      <c r="M619" s="9"/>
      <c r="N619" s="160"/>
      <c r="O619" s="9"/>
      <c r="P619" s="160"/>
      <c r="Q619" s="9"/>
      <c r="R619" s="160"/>
      <c r="S619" s="9"/>
      <c r="T619" s="160">
        <v>16.43</v>
      </c>
      <c r="U619" s="9">
        <f>ROUND(T619*$AM$3/60,2)</f>
        <v>5.2</v>
      </c>
      <c r="V619" s="160">
        <v>5.15</v>
      </c>
      <c r="W619" s="9">
        <f>ROUND(V619*$AM$3/60,2)</f>
        <v>1.63</v>
      </c>
      <c r="X619" s="160"/>
      <c r="Y619" s="9"/>
      <c r="Z619" s="157"/>
      <c r="AA619" s="9"/>
      <c r="AB619" s="160"/>
      <c r="AC619" s="9"/>
      <c r="AD619" s="157"/>
      <c r="AE619" s="9"/>
      <c r="AF619" s="160"/>
      <c r="AG619" s="9"/>
      <c r="AH619" s="160">
        <v>3.15</v>
      </c>
      <c r="AI619" s="9">
        <f t="shared" si="125"/>
        <v>1</v>
      </c>
      <c r="AJ619" s="157">
        <f t="shared" si="117"/>
        <v>27.409999999999997</v>
      </c>
      <c r="AK619" s="9">
        <f t="shared" si="118"/>
        <v>8.68</v>
      </c>
      <c r="AL619" s="9"/>
    </row>
    <row r="620" spans="1:38" ht="13.5" customHeight="1" x14ac:dyDescent="0.15">
      <c r="A620" s="10">
        <v>628</v>
      </c>
      <c r="B620" s="7" t="s">
        <v>2760</v>
      </c>
      <c r="C620" s="79" t="s">
        <v>2761</v>
      </c>
      <c r="D620" s="40"/>
      <c r="E620" s="8"/>
      <c r="F620" s="40">
        <v>12</v>
      </c>
      <c r="G620" s="8">
        <f t="shared" si="126"/>
        <v>3.8</v>
      </c>
      <c r="H620" s="40"/>
      <c r="I620" s="8"/>
      <c r="J620" s="40"/>
      <c r="K620" s="8"/>
      <c r="L620" s="40"/>
      <c r="M620" s="40"/>
      <c r="N620" s="157"/>
      <c r="O620" s="22"/>
      <c r="P620" s="157"/>
      <c r="Q620" s="22"/>
      <c r="R620" s="157"/>
      <c r="S620" s="22"/>
      <c r="T620" s="157"/>
      <c r="U620" s="22"/>
      <c r="V620" s="157"/>
      <c r="W620" s="22"/>
      <c r="X620" s="157"/>
      <c r="Y620" s="22"/>
      <c r="Z620" s="157"/>
      <c r="AA620" s="22"/>
      <c r="AB620" s="157"/>
      <c r="AC620" s="22"/>
      <c r="AD620" s="40"/>
      <c r="AE620" s="40"/>
      <c r="AF620" s="157"/>
      <c r="AG620" s="22"/>
      <c r="AH620" s="40">
        <v>5.3199999999999994</v>
      </c>
      <c r="AI620" s="8">
        <f t="shared" si="125"/>
        <v>1.68</v>
      </c>
      <c r="AJ620" s="157">
        <f t="shared" si="117"/>
        <v>17.32</v>
      </c>
      <c r="AK620" s="9">
        <f t="shared" si="118"/>
        <v>5.4799999999999995</v>
      </c>
      <c r="AL620" s="22"/>
    </row>
    <row r="621" spans="1:38" ht="13.5" customHeight="1" x14ac:dyDescent="0.15">
      <c r="A621" s="10">
        <v>629</v>
      </c>
      <c r="B621" s="11" t="s">
        <v>4415</v>
      </c>
      <c r="C621" s="70" t="s">
        <v>4416</v>
      </c>
      <c r="D621" s="157"/>
      <c r="E621" s="9"/>
      <c r="F621" s="157">
        <v>2.68</v>
      </c>
      <c r="G621" s="9">
        <f t="shared" si="126"/>
        <v>0.85</v>
      </c>
      <c r="H621" s="160"/>
      <c r="I621" s="9"/>
      <c r="J621" s="157"/>
      <c r="K621" s="9"/>
      <c r="L621" s="157"/>
      <c r="M621" s="9"/>
      <c r="N621" s="160"/>
      <c r="O621" s="9"/>
      <c r="P621" s="160"/>
      <c r="Q621" s="9"/>
      <c r="R621" s="160"/>
      <c r="S621" s="9"/>
      <c r="T621" s="160">
        <v>16.43</v>
      </c>
      <c r="U621" s="9">
        <f>ROUND(T621*$AM$3/60,2)</f>
        <v>5.2</v>
      </c>
      <c r="V621" s="160">
        <v>5.15</v>
      </c>
      <c r="W621" s="9">
        <f>ROUND(V621*$AM$3/60,2)</f>
        <v>1.63</v>
      </c>
      <c r="X621" s="160"/>
      <c r="Y621" s="9"/>
      <c r="Z621" s="157"/>
      <c r="AA621" s="9"/>
      <c r="AB621" s="160"/>
      <c r="AC621" s="9"/>
      <c r="AD621" s="157"/>
      <c r="AE621" s="9"/>
      <c r="AF621" s="160"/>
      <c r="AG621" s="9"/>
      <c r="AH621" s="160">
        <v>3.15</v>
      </c>
      <c r="AI621" s="9">
        <f t="shared" si="125"/>
        <v>1</v>
      </c>
      <c r="AJ621" s="157">
        <f t="shared" si="117"/>
        <v>27.409999999999997</v>
      </c>
      <c r="AK621" s="9">
        <f t="shared" si="118"/>
        <v>8.68</v>
      </c>
      <c r="AL621" s="9"/>
    </row>
    <row r="622" spans="1:38" ht="13.5" customHeight="1" x14ac:dyDescent="0.15">
      <c r="A622" s="10">
        <v>630</v>
      </c>
      <c r="B622" s="7" t="s">
        <v>2762</v>
      </c>
      <c r="C622" s="79" t="s">
        <v>2763</v>
      </c>
      <c r="D622" s="40"/>
      <c r="E622" s="8"/>
      <c r="F622" s="40">
        <v>12</v>
      </c>
      <c r="G622" s="8">
        <f t="shared" si="126"/>
        <v>3.8</v>
      </c>
      <c r="H622" s="40"/>
      <c r="I622" s="8"/>
      <c r="J622" s="40"/>
      <c r="K622" s="8"/>
      <c r="L622" s="40"/>
      <c r="M622" s="40"/>
      <c r="N622" s="157"/>
      <c r="O622" s="22"/>
      <c r="P622" s="157"/>
      <c r="Q622" s="22"/>
      <c r="R622" s="157"/>
      <c r="S622" s="22"/>
      <c r="T622" s="157"/>
      <c r="U622" s="22"/>
      <c r="V622" s="157"/>
      <c r="W622" s="22"/>
      <c r="X622" s="157"/>
      <c r="Y622" s="22"/>
      <c r="Z622" s="157"/>
      <c r="AA622" s="22"/>
      <c r="AB622" s="157"/>
      <c r="AC622" s="22"/>
      <c r="AD622" s="40"/>
      <c r="AE622" s="40"/>
      <c r="AF622" s="157"/>
      <c r="AG622" s="22"/>
      <c r="AH622" s="40">
        <v>5.3199999999999994</v>
      </c>
      <c r="AI622" s="8">
        <f t="shared" si="125"/>
        <v>1.68</v>
      </c>
      <c r="AJ622" s="157">
        <f t="shared" si="117"/>
        <v>17.32</v>
      </c>
      <c r="AK622" s="9">
        <f t="shared" si="118"/>
        <v>5.4799999999999995</v>
      </c>
      <c r="AL622" s="22"/>
    </row>
    <row r="623" spans="1:38" ht="13.5" customHeight="1" x14ac:dyDescent="0.15">
      <c r="A623" s="10">
        <v>631</v>
      </c>
      <c r="B623" s="7" t="s">
        <v>7393</v>
      </c>
      <c r="C623" s="79" t="s">
        <v>2764</v>
      </c>
      <c r="D623" s="40"/>
      <c r="E623" s="8"/>
      <c r="F623" s="40"/>
      <c r="G623" s="8"/>
      <c r="H623" s="40"/>
      <c r="I623" s="8"/>
      <c r="J623" s="40"/>
      <c r="K623" s="8"/>
      <c r="L623" s="40"/>
      <c r="M623" s="40"/>
      <c r="N623" s="157"/>
      <c r="O623" s="22"/>
      <c r="P623" s="157"/>
      <c r="Q623" s="22"/>
      <c r="R623" s="157"/>
      <c r="S623" s="22"/>
      <c r="T623" s="157"/>
      <c r="U623" s="22"/>
      <c r="V623" s="157"/>
      <c r="W623" s="22"/>
      <c r="X623" s="157"/>
      <c r="Y623" s="22"/>
      <c r="Z623" s="157"/>
      <c r="AA623" s="22"/>
      <c r="AB623" s="40">
        <v>3</v>
      </c>
      <c r="AC623" s="8">
        <f>ROUND(AB623*$AM$3/60,2)</f>
        <v>0.95</v>
      </c>
      <c r="AD623" s="40"/>
      <c r="AE623" s="40"/>
      <c r="AF623" s="157"/>
      <c r="AG623" s="22"/>
      <c r="AH623" s="40">
        <v>4</v>
      </c>
      <c r="AI623" s="8">
        <f t="shared" si="125"/>
        <v>1.27</v>
      </c>
      <c r="AJ623" s="157">
        <f t="shared" si="117"/>
        <v>7</v>
      </c>
      <c r="AK623" s="9">
        <f t="shared" si="118"/>
        <v>2.2199999999999998</v>
      </c>
      <c r="AL623" s="22"/>
    </row>
    <row r="624" spans="1:38" ht="13.5" customHeight="1" x14ac:dyDescent="0.15">
      <c r="A624" s="10">
        <v>632</v>
      </c>
      <c r="B624" s="11" t="s">
        <v>4417</v>
      </c>
      <c r="C624" s="70" t="s">
        <v>4418</v>
      </c>
      <c r="D624" s="157"/>
      <c r="E624" s="9"/>
      <c r="F624" s="157">
        <v>2.68</v>
      </c>
      <c r="G624" s="9">
        <f>ROUND(F624*$AM$3/60,2)</f>
        <v>0.85</v>
      </c>
      <c r="H624" s="160"/>
      <c r="I624" s="9"/>
      <c r="J624" s="157"/>
      <c r="K624" s="9"/>
      <c r="L624" s="157"/>
      <c r="M624" s="9"/>
      <c r="N624" s="160"/>
      <c r="O624" s="9"/>
      <c r="P624" s="160"/>
      <c r="Q624" s="9"/>
      <c r="R624" s="160"/>
      <c r="S624" s="9"/>
      <c r="T624" s="160">
        <v>16.43</v>
      </c>
      <c r="U624" s="9">
        <f>ROUND(T624*$AM$3/60,2)</f>
        <v>5.2</v>
      </c>
      <c r="V624" s="160">
        <v>5.15</v>
      </c>
      <c r="W624" s="9">
        <f>ROUND(V624*$AM$3/60,2)</f>
        <v>1.63</v>
      </c>
      <c r="X624" s="160"/>
      <c r="Y624" s="9"/>
      <c r="Z624" s="157"/>
      <c r="AA624" s="9"/>
      <c r="AB624" s="160"/>
      <c r="AC624" s="9"/>
      <c r="AD624" s="157"/>
      <c r="AE624" s="9"/>
      <c r="AF624" s="160"/>
      <c r="AG624" s="9"/>
      <c r="AH624" s="160">
        <v>3.15</v>
      </c>
      <c r="AI624" s="9">
        <f t="shared" si="125"/>
        <v>1</v>
      </c>
      <c r="AJ624" s="157">
        <f t="shared" si="117"/>
        <v>27.409999999999997</v>
      </c>
      <c r="AK624" s="9">
        <f t="shared" si="118"/>
        <v>8.68</v>
      </c>
      <c r="AL624" s="9"/>
    </row>
    <row r="625" spans="1:39" ht="13.5" customHeight="1" x14ac:dyDescent="0.15">
      <c r="A625" s="10">
        <v>633</v>
      </c>
      <c r="B625" s="7" t="s">
        <v>7394</v>
      </c>
      <c r="C625" s="79" t="s">
        <v>2765</v>
      </c>
      <c r="D625" s="40"/>
      <c r="E625" s="8"/>
      <c r="F625" s="40"/>
      <c r="G625" s="8"/>
      <c r="H625" s="40"/>
      <c r="I625" s="8"/>
      <c r="J625" s="40"/>
      <c r="K625" s="8"/>
      <c r="L625" s="40"/>
      <c r="M625" s="40"/>
      <c r="N625" s="157"/>
      <c r="O625" s="22"/>
      <c r="P625" s="157"/>
      <c r="Q625" s="22"/>
      <c r="R625" s="157"/>
      <c r="S625" s="22"/>
      <c r="T625" s="157"/>
      <c r="U625" s="22"/>
      <c r="V625" s="157"/>
      <c r="W625" s="22"/>
      <c r="X625" s="157"/>
      <c r="Y625" s="22"/>
      <c r="Z625" s="157"/>
      <c r="AA625" s="22"/>
      <c r="AB625" s="157"/>
      <c r="AC625" s="22"/>
      <c r="AD625" s="40">
        <v>2.5</v>
      </c>
      <c r="AE625" s="8">
        <f>ROUND(AD625*$AM$3/60,2)</f>
        <v>0.79</v>
      </c>
      <c r="AF625" s="157"/>
      <c r="AG625" s="22"/>
      <c r="AH625" s="40">
        <v>2.5</v>
      </c>
      <c r="AI625" s="8">
        <f t="shared" si="125"/>
        <v>0.79</v>
      </c>
      <c r="AJ625" s="157">
        <f t="shared" si="117"/>
        <v>5</v>
      </c>
      <c r="AK625" s="9">
        <f t="shared" si="118"/>
        <v>1.58</v>
      </c>
      <c r="AL625" s="22"/>
      <c r="AM625" s="17"/>
    </row>
    <row r="626" spans="1:39" ht="13.5" customHeight="1" x14ac:dyDescent="0.15">
      <c r="A626" s="10">
        <v>634</v>
      </c>
      <c r="B626" s="7" t="s">
        <v>2766</v>
      </c>
      <c r="C626" s="79" t="s">
        <v>2767</v>
      </c>
      <c r="D626" s="40"/>
      <c r="E626" s="8"/>
      <c r="F626" s="40"/>
      <c r="G626" s="8"/>
      <c r="H626" s="40"/>
      <c r="I626" s="8"/>
      <c r="J626" s="40"/>
      <c r="K626" s="8"/>
      <c r="L626" s="40"/>
      <c r="M626" s="40"/>
      <c r="N626" s="157"/>
      <c r="O626" s="22"/>
      <c r="P626" s="157"/>
      <c r="Q626" s="22"/>
      <c r="R626" s="157"/>
      <c r="S626" s="22"/>
      <c r="T626" s="157"/>
      <c r="U626" s="22"/>
      <c r="V626" s="157"/>
      <c r="W626" s="22"/>
      <c r="X626" s="157"/>
      <c r="Y626" s="22"/>
      <c r="Z626" s="157"/>
      <c r="AA626" s="22"/>
      <c r="AB626" s="40">
        <v>3</v>
      </c>
      <c r="AC626" s="8">
        <f>ROUND(AB626*$AM$3/60,2)</f>
        <v>0.95</v>
      </c>
      <c r="AD626" s="40">
        <v>11.040000000000001</v>
      </c>
      <c r="AE626" s="40">
        <f>ROUND(AD626*$AM$3/60,2)</f>
        <v>3.5</v>
      </c>
      <c r="AF626" s="157"/>
      <c r="AG626" s="22"/>
      <c r="AH626" s="40">
        <v>4.5</v>
      </c>
      <c r="AI626" s="8">
        <f t="shared" si="125"/>
        <v>1.43</v>
      </c>
      <c r="AJ626" s="157">
        <f t="shared" si="117"/>
        <v>18.54</v>
      </c>
      <c r="AK626" s="9">
        <f t="shared" si="118"/>
        <v>5.88</v>
      </c>
      <c r="AL626" s="22"/>
    </row>
    <row r="627" spans="1:39" ht="13.5" customHeight="1" x14ac:dyDescent="0.15">
      <c r="A627" s="10">
        <v>635</v>
      </c>
      <c r="B627" s="7" t="s">
        <v>2768</v>
      </c>
      <c r="C627" s="79" t="s">
        <v>2769</v>
      </c>
      <c r="D627" s="40"/>
      <c r="E627" s="8"/>
      <c r="F627" s="40"/>
      <c r="G627" s="8"/>
      <c r="H627" s="40">
        <v>34.4</v>
      </c>
      <c r="I627" s="8">
        <f>ROUND(H627*$AM$3/60,2)</f>
        <v>10.89</v>
      </c>
      <c r="J627" s="40"/>
      <c r="K627" s="8"/>
      <c r="L627" s="40"/>
      <c r="M627" s="40"/>
      <c r="N627" s="157"/>
      <c r="O627" s="22"/>
      <c r="P627" s="157"/>
      <c r="Q627" s="22"/>
      <c r="R627" s="157"/>
      <c r="S627" s="22"/>
      <c r="T627" s="157"/>
      <c r="U627" s="22"/>
      <c r="V627" s="157"/>
      <c r="W627" s="22"/>
      <c r="X627" s="157"/>
      <c r="Y627" s="22"/>
      <c r="Z627" s="157"/>
      <c r="AA627" s="22"/>
      <c r="AB627" s="157"/>
      <c r="AC627" s="22"/>
      <c r="AD627" s="40"/>
      <c r="AE627" s="40"/>
      <c r="AF627" s="157"/>
      <c r="AG627" s="22"/>
      <c r="AH627" s="40">
        <v>6.1749999999999998</v>
      </c>
      <c r="AI627" s="8">
        <f t="shared" si="125"/>
        <v>1.96</v>
      </c>
      <c r="AJ627" s="157">
        <f t="shared" si="117"/>
        <v>40.574999999999996</v>
      </c>
      <c r="AK627" s="9">
        <f t="shared" si="118"/>
        <v>12.850000000000001</v>
      </c>
      <c r="AL627" s="22"/>
    </row>
    <row r="628" spans="1:39" ht="13.5" customHeight="1" x14ac:dyDescent="0.15">
      <c r="A628" s="10">
        <v>636</v>
      </c>
      <c r="B628" s="7" t="s">
        <v>2843</v>
      </c>
      <c r="C628" s="79" t="s">
        <v>2844</v>
      </c>
      <c r="D628" s="40"/>
      <c r="E628" s="8"/>
      <c r="F628" s="40">
        <v>4.5</v>
      </c>
      <c r="G628" s="9">
        <f>ROUND(F628*$AM$3/60,2)</f>
        <v>1.43</v>
      </c>
      <c r="H628" s="157">
        <v>38</v>
      </c>
      <c r="I628" s="9">
        <f>ROUND(H628*$AM$3/60,2)</f>
        <v>12.03</v>
      </c>
      <c r="J628" s="157"/>
      <c r="K628" s="9"/>
      <c r="L628" s="157"/>
      <c r="M628" s="9"/>
      <c r="N628" s="157"/>
      <c r="O628" s="9"/>
      <c r="P628" s="157"/>
      <c r="Q628" s="9"/>
      <c r="R628" s="157"/>
      <c r="S628" s="9"/>
      <c r="T628" s="157"/>
      <c r="U628" s="9"/>
      <c r="V628" s="157"/>
      <c r="W628" s="9"/>
      <c r="X628" s="157"/>
      <c r="Y628" s="9"/>
      <c r="Z628" s="157"/>
      <c r="AA628" s="9"/>
      <c r="AB628" s="157">
        <v>3.5</v>
      </c>
      <c r="AC628" s="9">
        <f>ROUND(AB628*$AM$3/60,2)</f>
        <v>1.1100000000000001</v>
      </c>
      <c r="AD628" s="157"/>
      <c r="AE628" s="9"/>
      <c r="AF628" s="157">
        <v>3.5</v>
      </c>
      <c r="AG628" s="9">
        <f>ROUND(AF628*$AM$3/60,2)</f>
        <v>1.1100000000000001</v>
      </c>
      <c r="AH628" s="157">
        <v>4.5</v>
      </c>
      <c r="AI628" s="9">
        <f t="shared" si="125"/>
        <v>1.43</v>
      </c>
      <c r="AJ628" s="157">
        <f t="shared" si="117"/>
        <v>54</v>
      </c>
      <c r="AK628" s="9">
        <f t="shared" si="118"/>
        <v>17.11</v>
      </c>
      <c r="AL628" s="22"/>
    </row>
    <row r="629" spans="1:39" ht="13.5" customHeight="1" x14ac:dyDescent="0.15">
      <c r="A629" s="10">
        <v>637</v>
      </c>
      <c r="B629" s="7" t="s">
        <v>2846</v>
      </c>
      <c r="C629" s="79" t="s">
        <v>2847</v>
      </c>
      <c r="D629" s="40"/>
      <c r="E629" s="8"/>
      <c r="F629" s="40"/>
      <c r="G629" s="8"/>
      <c r="H629" s="40"/>
      <c r="I629" s="8"/>
      <c r="J629" s="40"/>
      <c r="K629" s="8"/>
      <c r="L629" s="40"/>
      <c r="M629" s="40"/>
      <c r="N629" s="157"/>
      <c r="O629" s="22"/>
      <c r="P629" s="157"/>
      <c r="Q629" s="22"/>
      <c r="R629" s="157"/>
      <c r="S629" s="22"/>
      <c r="T629" s="157"/>
      <c r="U629" s="22"/>
      <c r="V629" s="157"/>
      <c r="W629" s="22"/>
      <c r="X629" s="157"/>
      <c r="Y629" s="22"/>
      <c r="Z629" s="157"/>
      <c r="AA629" s="22"/>
      <c r="AB629" s="157"/>
      <c r="AC629" s="22"/>
      <c r="AD629" s="40"/>
      <c r="AE629" s="40"/>
      <c r="AF629" s="157"/>
      <c r="AG629" s="22"/>
      <c r="AH629" s="40">
        <v>2.006875</v>
      </c>
      <c r="AI629" s="8">
        <f t="shared" si="125"/>
        <v>0.64</v>
      </c>
      <c r="AJ629" s="157">
        <f t="shared" si="117"/>
        <v>2.006875</v>
      </c>
      <c r="AK629" s="9">
        <f t="shared" si="118"/>
        <v>0.64</v>
      </c>
      <c r="AL629" s="22"/>
    </row>
    <row r="630" spans="1:39" ht="13.5" customHeight="1" x14ac:dyDescent="0.15">
      <c r="A630" s="10">
        <v>638</v>
      </c>
      <c r="B630" s="7" t="s">
        <v>2848</v>
      </c>
      <c r="C630" s="79" t="s">
        <v>2849</v>
      </c>
      <c r="D630" s="40"/>
      <c r="E630" s="8"/>
      <c r="F630" s="40">
        <v>4.5</v>
      </c>
      <c r="G630" s="8">
        <f>ROUND(F630*$AM$3/60,2)</f>
        <v>1.43</v>
      </c>
      <c r="H630" s="40">
        <v>38</v>
      </c>
      <c r="I630" s="8">
        <f t="shared" ref="I630:I639" si="127">ROUND(H630*$AM$3/60,2)</f>
        <v>12.03</v>
      </c>
      <c r="J630" s="40"/>
      <c r="K630" s="8"/>
      <c r="L630" s="40"/>
      <c r="M630" s="8"/>
      <c r="N630" s="157"/>
      <c r="O630" s="22"/>
      <c r="P630" s="157"/>
      <c r="Q630" s="22"/>
      <c r="R630" s="157"/>
      <c r="S630" s="22"/>
      <c r="T630" s="157"/>
      <c r="U630" s="22"/>
      <c r="V630" s="157"/>
      <c r="W630" s="22"/>
      <c r="X630" s="157"/>
      <c r="Y630" s="22"/>
      <c r="Z630" s="157"/>
      <c r="AA630" s="22"/>
      <c r="AB630" s="157">
        <v>3.5</v>
      </c>
      <c r="AC630" s="9">
        <f>ROUND(AB630*$AM$3/60,2)</f>
        <v>1.1100000000000001</v>
      </c>
      <c r="AD630" s="40"/>
      <c r="AE630" s="8"/>
      <c r="AF630" s="157">
        <v>3.5</v>
      </c>
      <c r="AG630" s="9">
        <f>ROUND(AF630*$AM$3/60,2)</f>
        <v>1.1100000000000001</v>
      </c>
      <c r="AH630" s="157">
        <v>4.5</v>
      </c>
      <c r="AI630" s="9">
        <f t="shared" si="125"/>
        <v>1.43</v>
      </c>
      <c r="AJ630" s="157">
        <f t="shared" si="117"/>
        <v>54</v>
      </c>
      <c r="AK630" s="9">
        <f t="shared" si="118"/>
        <v>17.11</v>
      </c>
      <c r="AL630" s="22"/>
      <c r="AM630" s="17"/>
    </row>
    <row r="631" spans="1:39" ht="13.5" customHeight="1" x14ac:dyDescent="0.15">
      <c r="A631" s="10">
        <v>639</v>
      </c>
      <c r="B631" s="7" t="s">
        <v>7395</v>
      </c>
      <c r="C631" s="79" t="s">
        <v>1054</v>
      </c>
      <c r="D631" s="40"/>
      <c r="E631" s="8"/>
      <c r="F631" s="40"/>
      <c r="G631" s="8"/>
      <c r="H631" s="40">
        <v>9.1195000000000004</v>
      </c>
      <c r="I631" s="40">
        <f t="shared" si="127"/>
        <v>2.89</v>
      </c>
      <c r="J631" s="40"/>
      <c r="K631" s="8"/>
      <c r="L631" s="40"/>
      <c r="M631" s="40"/>
      <c r="N631" s="157"/>
      <c r="O631" s="22"/>
      <c r="P631" s="157"/>
      <c r="Q631" s="22"/>
      <c r="R631" s="157"/>
      <c r="S631" s="22"/>
      <c r="T631" s="157"/>
      <c r="U631" s="22"/>
      <c r="V631" s="157"/>
      <c r="W631" s="22"/>
      <c r="X631" s="157"/>
      <c r="Y631" s="22"/>
      <c r="Z631" s="157"/>
      <c r="AA631" s="22"/>
      <c r="AB631" s="157"/>
      <c r="AC631" s="22"/>
      <c r="AD631" s="40"/>
      <c r="AE631" s="40"/>
      <c r="AF631" s="157"/>
      <c r="AG631" s="22"/>
      <c r="AH631" s="40">
        <v>1.7907499999999998</v>
      </c>
      <c r="AI631" s="8">
        <f t="shared" si="125"/>
        <v>0.56999999999999995</v>
      </c>
      <c r="AJ631" s="157">
        <f t="shared" si="117"/>
        <v>10.91025</v>
      </c>
      <c r="AK631" s="9">
        <f t="shared" si="118"/>
        <v>3.46</v>
      </c>
      <c r="AL631" s="22"/>
    </row>
    <row r="632" spans="1:39" ht="13.5" customHeight="1" x14ac:dyDescent="0.15">
      <c r="A632" s="10">
        <v>640</v>
      </c>
      <c r="B632" s="7" t="s">
        <v>2854</v>
      </c>
      <c r="C632" s="79" t="s">
        <v>2855</v>
      </c>
      <c r="D632" s="40"/>
      <c r="E632" s="8"/>
      <c r="F632" s="40">
        <v>4.5</v>
      </c>
      <c r="G632" s="8">
        <f>ROUND(F632*$AM$3/60,2)</f>
        <v>1.43</v>
      </c>
      <c r="H632" s="40">
        <v>38</v>
      </c>
      <c r="I632" s="8">
        <f t="shared" si="127"/>
        <v>12.03</v>
      </c>
      <c r="J632" s="40"/>
      <c r="K632" s="8"/>
      <c r="L632" s="40"/>
      <c r="M632" s="8"/>
      <c r="N632" s="157"/>
      <c r="O632" s="22"/>
      <c r="P632" s="157"/>
      <c r="Q632" s="22"/>
      <c r="R632" s="157"/>
      <c r="S632" s="22"/>
      <c r="T632" s="157"/>
      <c r="U632" s="22"/>
      <c r="V632" s="157"/>
      <c r="W632" s="22"/>
      <c r="X632" s="157"/>
      <c r="Y632" s="22"/>
      <c r="Z632" s="157"/>
      <c r="AA632" s="22"/>
      <c r="AB632" s="157">
        <v>3.5</v>
      </c>
      <c r="AC632" s="9">
        <f t="shared" ref="AC632:AC640" si="128">ROUND(AB632*$AM$3/60,2)</f>
        <v>1.1100000000000001</v>
      </c>
      <c r="AD632" s="40"/>
      <c r="AE632" s="8"/>
      <c r="AF632" s="157"/>
      <c r="AG632" s="9"/>
      <c r="AH632" s="157">
        <v>4.5</v>
      </c>
      <c r="AI632" s="9">
        <f t="shared" si="125"/>
        <v>1.43</v>
      </c>
      <c r="AJ632" s="157">
        <f t="shared" ref="AJ632:AJ695" si="129">SUM(D632+F632+H632+J632+L632+N632+P632+R632+T632+V632+X632+AB632+AD632+AF632+AH632+Z632)</f>
        <v>50.5</v>
      </c>
      <c r="AK632" s="9">
        <f t="shared" si="118"/>
        <v>15.999999999999998</v>
      </c>
      <c r="AL632" s="22"/>
      <c r="AM632" s="17"/>
    </row>
    <row r="633" spans="1:39" ht="13.5" customHeight="1" x14ac:dyDescent="0.15">
      <c r="A633" s="10">
        <v>641</v>
      </c>
      <c r="B633" s="7" t="s">
        <v>2035</v>
      </c>
      <c r="C633" s="79" t="s">
        <v>2036</v>
      </c>
      <c r="D633" s="40"/>
      <c r="E633" s="8"/>
      <c r="F633" s="40">
        <v>1.0270000000000001</v>
      </c>
      <c r="G633" s="8">
        <f>ROUND(F633*$AM$3/60,2)</f>
        <v>0.33</v>
      </c>
      <c r="H633" s="40">
        <v>8.5247499999999992</v>
      </c>
      <c r="I633" s="8">
        <f t="shared" si="127"/>
        <v>2.7</v>
      </c>
      <c r="J633" s="40"/>
      <c r="K633" s="8"/>
      <c r="L633" s="40"/>
      <c r="M633" s="8"/>
      <c r="N633" s="157"/>
      <c r="O633" s="22"/>
      <c r="P633" s="157"/>
      <c r="Q633" s="22"/>
      <c r="R633" s="157"/>
      <c r="S633" s="22"/>
      <c r="T633" s="157"/>
      <c r="U633" s="22"/>
      <c r="V633" s="157"/>
      <c r="W633" s="22"/>
      <c r="X633" s="157"/>
      <c r="Y633" s="22"/>
      <c r="Z633" s="157"/>
      <c r="AA633" s="22"/>
      <c r="AB633" s="157">
        <v>1.5</v>
      </c>
      <c r="AC633" s="9">
        <f t="shared" si="128"/>
        <v>0.48</v>
      </c>
      <c r="AD633" s="40"/>
      <c r="AE633" s="8"/>
      <c r="AF633" s="157"/>
      <c r="AG633" s="22"/>
      <c r="AH633" s="157">
        <v>2.5</v>
      </c>
      <c r="AI633" s="9">
        <f t="shared" si="125"/>
        <v>0.79</v>
      </c>
      <c r="AJ633" s="157">
        <f t="shared" si="129"/>
        <v>13.551749999999998</v>
      </c>
      <c r="AK633" s="9">
        <f t="shared" ref="AK633:AK696" si="130">E633+G633+I633+K633+M633+O633+Q633+S633+U633+W633+Y633+AC633+AE633+AG633+AI633+AA633</f>
        <v>4.3000000000000007</v>
      </c>
      <c r="AL633" s="22"/>
    </row>
    <row r="634" spans="1:39" ht="13.5" customHeight="1" x14ac:dyDescent="0.15">
      <c r="A634" s="10">
        <v>642</v>
      </c>
      <c r="B634" s="7" t="s">
        <v>1995</v>
      </c>
      <c r="C634" s="79" t="s">
        <v>1996</v>
      </c>
      <c r="D634" s="40"/>
      <c r="E634" s="8"/>
      <c r="F634" s="40">
        <v>1.0270000000000001</v>
      </c>
      <c r="G634" s="8">
        <f>ROUND(F634*$AM$3/60,2)</f>
        <v>0.33</v>
      </c>
      <c r="H634" s="40">
        <v>8.5415200000000002</v>
      </c>
      <c r="I634" s="8">
        <f t="shared" si="127"/>
        <v>2.7</v>
      </c>
      <c r="J634" s="40"/>
      <c r="K634" s="8"/>
      <c r="L634" s="40"/>
      <c r="M634" s="8"/>
      <c r="N634" s="157"/>
      <c r="O634" s="22"/>
      <c r="P634" s="157"/>
      <c r="Q634" s="22"/>
      <c r="R634" s="157"/>
      <c r="S634" s="22"/>
      <c r="T634" s="157"/>
      <c r="U634" s="22"/>
      <c r="V634" s="157"/>
      <c r="W634" s="22"/>
      <c r="X634" s="157"/>
      <c r="Y634" s="22"/>
      <c r="Z634" s="157"/>
      <c r="AA634" s="22"/>
      <c r="AB634" s="40">
        <v>1.5</v>
      </c>
      <c r="AC634" s="8">
        <f t="shared" si="128"/>
        <v>0.48</v>
      </c>
      <c r="AD634" s="40"/>
      <c r="AE634" s="8"/>
      <c r="AF634" s="40">
        <v>1.5</v>
      </c>
      <c r="AG634" s="8">
        <f>ROUND(AF634*$AM$3/60,2)</f>
        <v>0.48</v>
      </c>
      <c r="AH634" s="40">
        <v>1.5</v>
      </c>
      <c r="AI634" s="8">
        <f t="shared" si="125"/>
        <v>0.48</v>
      </c>
      <c r="AJ634" s="157">
        <f t="shared" si="129"/>
        <v>14.068519999999999</v>
      </c>
      <c r="AK634" s="9">
        <f t="shared" si="130"/>
        <v>4.4700000000000006</v>
      </c>
      <c r="AL634" s="22"/>
    </row>
    <row r="635" spans="1:39" ht="13.5" customHeight="1" x14ac:dyDescent="0.15">
      <c r="A635" s="10">
        <v>643</v>
      </c>
      <c r="B635" s="7" t="s">
        <v>2858</v>
      </c>
      <c r="C635" s="79" t="s">
        <v>2859</v>
      </c>
      <c r="D635" s="40"/>
      <c r="E635" s="8"/>
      <c r="F635" s="40">
        <v>1.0270000000000001</v>
      </c>
      <c r="G635" s="8">
        <f>ROUND(F635*$AM$3/60,2)</f>
        <v>0.33</v>
      </c>
      <c r="H635" s="40">
        <v>8.5247499999999992</v>
      </c>
      <c r="I635" s="8">
        <f t="shared" si="127"/>
        <v>2.7</v>
      </c>
      <c r="J635" s="40"/>
      <c r="K635" s="8"/>
      <c r="L635" s="40"/>
      <c r="M635" s="8"/>
      <c r="N635" s="157"/>
      <c r="O635" s="22"/>
      <c r="P635" s="157"/>
      <c r="Q635" s="22"/>
      <c r="R635" s="157"/>
      <c r="S635" s="22"/>
      <c r="T635" s="157"/>
      <c r="U635" s="22"/>
      <c r="V635" s="157"/>
      <c r="W635" s="22"/>
      <c r="X635" s="157"/>
      <c r="Y635" s="22"/>
      <c r="Z635" s="157"/>
      <c r="AA635" s="22"/>
      <c r="AB635" s="157">
        <v>1.5</v>
      </c>
      <c r="AC635" s="9">
        <f t="shared" si="128"/>
        <v>0.48</v>
      </c>
      <c r="AD635" s="40"/>
      <c r="AE635" s="8"/>
      <c r="AF635" s="157"/>
      <c r="AG635" s="22"/>
      <c r="AH635" s="157">
        <v>2.5</v>
      </c>
      <c r="AI635" s="9">
        <f t="shared" si="125"/>
        <v>0.79</v>
      </c>
      <c r="AJ635" s="157">
        <f t="shared" si="129"/>
        <v>13.551749999999998</v>
      </c>
      <c r="AK635" s="9">
        <f t="shared" si="130"/>
        <v>4.3000000000000007</v>
      </c>
      <c r="AL635" s="22"/>
    </row>
    <row r="636" spans="1:39" ht="13.5" customHeight="1" x14ac:dyDescent="0.15">
      <c r="A636" s="10">
        <v>644</v>
      </c>
      <c r="B636" s="7" t="s">
        <v>2860</v>
      </c>
      <c r="C636" s="79" t="s">
        <v>2861</v>
      </c>
      <c r="D636" s="40"/>
      <c r="E636" s="8"/>
      <c r="F636" s="40"/>
      <c r="G636" s="8"/>
      <c r="H636" s="40">
        <v>8</v>
      </c>
      <c r="I636" s="8">
        <f t="shared" si="127"/>
        <v>2.5299999999999998</v>
      </c>
      <c r="J636" s="40"/>
      <c r="K636" s="8"/>
      <c r="L636" s="40"/>
      <c r="M636" s="8"/>
      <c r="N636" s="157"/>
      <c r="O636" s="22"/>
      <c r="P636" s="157"/>
      <c r="Q636" s="22"/>
      <c r="R636" s="157"/>
      <c r="S636" s="22"/>
      <c r="T636" s="157"/>
      <c r="U636" s="22"/>
      <c r="V636" s="157"/>
      <c r="W636" s="22"/>
      <c r="X636" s="157"/>
      <c r="Y636" s="22"/>
      <c r="Z636" s="157"/>
      <c r="AA636" s="22"/>
      <c r="AB636" s="40">
        <v>3</v>
      </c>
      <c r="AC636" s="8">
        <f t="shared" si="128"/>
        <v>0.95</v>
      </c>
      <c r="AD636" s="40">
        <v>6.7275</v>
      </c>
      <c r="AE636" s="40">
        <f>ROUND(AD636*$AM$3/60,2)</f>
        <v>2.13</v>
      </c>
      <c r="AF636" s="157"/>
      <c r="AG636" s="22"/>
      <c r="AH636" s="40">
        <v>5.4031250000000002</v>
      </c>
      <c r="AI636" s="8">
        <f t="shared" si="125"/>
        <v>1.71</v>
      </c>
      <c r="AJ636" s="157">
        <f t="shared" si="129"/>
        <v>23.130624999999998</v>
      </c>
      <c r="AK636" s="9">
        <f t="shared" si="130"/>
        <v>7.3199999999999994</v>
      </c>
      <c r="AL636" s="22"/>
    </row>
    <row r="637" spans="1:39" ht="13.5" customHeight="1" x14ac:dyDescent="0.15">
      <c r="A637" s="10">
        <v>645</v>
      </c>
      <c r="B637" s="7" t="s">
        <v>2862</v>
      </c>
      <c r="C637" s="79" t="s">
        <v>7396</v>
      </c>
      <c r="D637" s="40"/>
      <c r="E637" s="8"/>
      <c r="F637" s="40">
        <v>16.55</v>
      </c>
      <c r="G637" s="8">
        <f>ROUND(F637*$AM$3/60,2)</f>
        <v>5.24</v>
      </c>
      <c r="H637" s="40">
        <v>34.4</v>
      </c>
      <c r="I637" s="8">
        <f t="shared" si="127"/>
        <v>10.89</v>
      </c>
      <c r="J637" s="40"/>
      <c r="K637" s="8"/>
      <c r="L637" s="40"/>
      <c r="M637" s="8"/>
      <c r="N637" s="157"/>
      <c r="O637" s="22"/>
      <c r="P637" s="157"/>
      <c r="Q637" s="22"/>
      <c r="R637" s="157"/>
      <c r="S637" s="22"/>
      <c r="T637" s="157"/>
      <c r="U637" s="22"/>
      <c r="V637" s="157"/>
      <c r="W637" s="22"/>
      <c r="X637" s="157"/>
      <c r="Y637" s="22"/>
      <c r="Z637" s="157"/>
      <c r="AA637" s="22"/>
      <c r="AB637" s="40">
        <v>3</v>
      </c>
      <c r="AC637" s="8">
        <f t="shared" si="128"/>
        <v>0.95</v>
      </c>
      <c r="AD637" s="40"/>
      <c r="AE637" s="8"/>
      <c r="AF637" s="157"/>
      <c r="AG637" s="22"/>
      <c r="AH637" s="40">
        <v>4.5</v>
      </c>
      <c r="AI637" s="8">
        <f t="shared" si="125"/>
        <v>1.43</v>
      </c>
      <c r="AJ637" s="157">
        <f t="shared" si="129"/>
        <v>58.45</v>
      </c>
      <c r="AK637" s="9">
        <f t="shared" si="130"/>
        <v>18.510000000000002</v>
      </c>
      <c r="AL637" s="22"/>
    </row>
    <row r="638" spans="1:39" ht="13.5" customHeight="1" x14ac:dyDescent="0.15">
      <c r="A638" s="10">
        <v>646</v>
      </c>
      <c r="B638" s="7" t="s">
        <v>2863</v>
      </c>
      <c r="C638" s="79" t="s">
        <v>2864</v>
      </c>
      <c r="D638" s="40"/>
      <c r="E638" s="8"/>
      <c r="F638" s="40">
        <v>4.5</v>
      </c>
      <c r="G638" s="8">
        <f>ROUND(F638*$AM$3/60,2)</f>
        <v>1.43</v>
      </c>
      <c r="H638" s="40">
        <v>38</v>
      </c>
      <c r="I638" s="8">
        <f t="shared" si="127"/>
        <v>12.03</v>
      </c>
      <c r="J638" s="40"/>
      <c r="K638" s="8"/>
      <c r="L638" s="40"/>
      <c r="M638" s="8"/>
      <c r="N638" s="157"/>
      <c r="O638" s="22"/>
      <c r="P638" s="157"/>
      <c r="Q638" s="22"/>
      <c r="R638" s="157"/>
      <c r="S638" s="22"/>
      <c r="T638" s="157"/>
      <c r="U638" s="22"/>
      <c r="V638" s="157"/>
      <c r="W638" s="22"/>
      <c r="X638" s="157"/>
      <c r="Y638" s="22"/>
      <c r="Z638" s="157"/>
      <c r="AA638" s="22"/>
      <c r="AB638" s="157">
        <v>3.5</v>
      </c>
      <c r="AC638" s="9">
        <f t="shared" si="128"/>
        <v>1.1100000000000001</v>
      </c>
      <c r="AD638" s="40"/>
      <c r="AE638" s="8"/>
      <c r="AF638" s="157"/>
      <c r="AG638" s="22"/>
      <c r="AH638" s="157">
        <v>4.5</v>
      </c>
      <c r="AI638" s="9">
        <f t="shared" si="125"/>
        <v>1.43</v>
      </c>
      <c r="AJ638" s="157">
        <f t="shared" si="129"/>
        <v>50.5</v>
      </c>
      <c r="AK638" s="9">
        <f t="shared" si="130"/>
        <v>15.999999999999998</v>
      </c>
      <c r="AL638" s="22"/>
      <c r="AM638" s="17"/>
    </row>
    <row r="639" spans="1:39" ht="13.5" customHeight="1" x14ac:dyDescent="0.15">
      <c r="A639" s="10">
        <v>647</v>
      </c>
      <c r="B639" s="7" t="s">
        <v>2865</v>
      </c>
      <c r="C639" s="79" t="s">
        <v>2866</v>
      </c>
      <c r="D639" s="40"/>
      <c r="E639" s="8"/>
      <c r="F639" s="40">
        <v>1.0270000000000001</v>
      </c>
      <c r="G639" s="8">
        <f>ROUND(F639*$AM$3/60,2)</f>
        <v>0.33</v>
      </c>
      <c r="H639" s="40">
        <v>10.520380000000001</v>
      </c>
      <c r="I639" s="8">
        <f t="shared" si="127"/>
        <v>3.33</v>
      </c>
      <c r="J639" s="40"/>
      <c r="K639" s="8"/>
      <c r="L639" s="40"/>
      <c r="M639" s="8"/>
      <c r="N639" s="157"/>
      <c r="O639" s="22"/>
      <c r="P639" s="157"/>
      <c r="Q639" s="22"/>
      <c r="R639" s="157"/>
      <c r="S639" s="22"/>
      <c r="T639" s="157"/>
      <c r="U639" s="22"/>
      <c r="V639" s="157"/>
      <c r="W639" s="22"/>
      <c r="X639" s="157"/>
      <c r="Y639" s="22"/>
      <c r="Z639" s="157"/>
      <c r="AA639" s="22"/>
      <c r="AB639" s="40">
        <v>3</v>
      </c>
      <c r="AC639" s="8">
        <f t="shared" si="128"/>
        <v>0.95</v>
      </c>
      <c r="AD639" s="40"/>
      <c r="AE639" s="8"/>
      <c r="AF639" s="157"/>
      <c r="AG639" s="22"/>
      <c r="AH639" s="40">
        <v>3.4579999999999997</v>
      </c>
      <c r="AI639" s="8">
        <f t="shared" si="125"/>
        <v>1.1000000000000001</v>
      </c>
      <c r="AJ639" s="157">
        <f t="shared" si="129"/>
        <v>18.005379999999999</v>
      </c>
      <c r="AK639" s="9">
        <f t="shared" si="130"/>
        <v>5.7100000000000009</v>
      </c>
      <c r="AL639" s="22"/>
    </row>
    <row r="640" spans="1:39" ht="13.5" customHeight="1" x14ac:dyDescent="0.15">
      <c r="A640" s="10">
        <v>648</v>
      </c>
      <c r="B640" s="7" t="s">
        <v>2788</v>
      </c>
      <c r="C640" s="79" t="s">
        <v>2867</v>
      </c>
      <c r="D640" s="40"/>
      <c r="E640" s="8"/>
      <c r="F640" s="40">
        <v>13.325000000000001</v>
      </c>
      <c r="G640" s="8">
        <f>ROUND(F640*$AM$3/60,2)</f>
        <v>4.22</v>
      </c>
      <c r="H640" s="40"/>
      <c r="I640" s="8"/>
      <c r="J640" s="40">
        <v>44.72</v>
      </c>
      <c r="K640" s="8">
        <f>ROUND(J640*$AM$3/60,2)</f>
        <v>14.16</v>
      </c>
      <c r="L640" s="40"/>
      <c r="M640" s="8"/>
      <c r="N640" s="157"/>
      <c r="O640" s="22"/>
      <c r="P640" s="157"/>
      <c r="Q640" s="22"/>
      <c r="R640" s="157"/>
      <c r="S640" s="22"/>
      <c r="T640" s="157"/>
      <c r="U640" s="22"/>
      <c r="V640" s="157"/>
      <c r="W640" s="22"/>
      <c r="X640" s="157"/>
      <c r="Y640" s="22"/>
      <c r="Z640" s="157"/>
      <c r="AA640" s="22"/>
      <c r="AB640" s="40">
        <v>3</v>
      </c>
      <c r="AC640" s="8">
        <f t="shared" si="128"/>
        <v>0.95</v>
      </c>
      <c r="AD640" s="40"/>
      <c r="AE640" s="8"/>
      <c r="AF640" s="157"/>
      <c r="AG640" s="22"/>
      <c r="AH640" s="40">
        <v>4.5</v>
      </c>
      <c r="AI640" s="8">
        <f t="shared" si="125"/>
        <v>1.43</v>
      </c>
      <c r="AJ640" s="157">
        <f t="shared" si="129"/>
        <v>65.545000000000002</v>
      </c>
      <c r="AK640" s="9">
        <f t="shared" si="130"/>
        <v>20.759999999999998</v>
      </c>
      <c r="AL640" s="22"/>
    </row>
    <row r="641" spans="1:39" ht="13.5" customHeight="1" x14ac:dyDescent="0.15">
      <c r="A641" s="10">
        <v>649</v>
      </c>
      <c r="B641" s="7" t="s">
        <v>2870</v>
      </c>
      <c r="C641" s="79" t="s">
        <v>2871</v>
      </c>
      <c r="D641" s="40"/>
      <c r="E641" s="8"/>
      <c r="F641" s="40"/>
      <c r="G641" s="8"/>
      <c r="H641" s="40">
        <v>92.514499999999998</v>
      </c>
      <c r="I641" s="8">
        <f>ROUND(H641*$AM$3/60,2)</f>
        <v>29.3</v>
      </c>
      <c r="J641" s="40"/>
      <c r="K641" s="8"/>
      <c r="L641" s="40"/>
      <c r="M641" s="40"/>
      <c r="N641" s="157"/>
      <c r="O641" s="22"/>
      <c r="P641" s="157"/>
      <c r="Q641" s="22"/>
      <c r="R641" s="157"/>
      <c r="S641" s="22"/>
      <c r="T641" s="157"/>
      <c r="U641" s="22"/>
      <c r="V641" s="157"/>
      <c r="W641" s="22"/>
      <c r="X641" s="157"/>
      <c r="Y641" s="22"/>
      <c r="Z641" s="157"/>
      <c r="AA641" s="22"/>
      <c r="AB641" s="157"/>
      <c r="AC641" s="22"/>
      <c r="AD641" s="40"/>
      <c r="AE641" s="40"/>
      <c r="AF641" s="157"/>
      <c r="AG641" s="22"/>
      <c r="AH641" s="40">
        <v>6.4837499999999997</v>
      </c>
      <c r="AI641" s="8">
        <f t="shared" si="125"/>
        <v>2.0499999999999998</v>
      </c>
      <c r="AJ641" s="157">
        <f t="shared" si="129"/>
        <v>98.998249999999999</v>
      </c>
      <c r="AK641" s="9">
        <f t="shared" si="130"/>
        <v>31.35</v>
      </c>
      <c r="AL641" s="22"/>
    </row>
    <row r="642" spans="1:39" ht="13.5" customHeight="1" x14ac:dyDescent="0.15">
      <c r="A642" s="10">
        <v>650</v>
      </c>
      <c r="B642" s="7" t="s">
        <v>734</v>
      </c>
      <c r="C642" s="79" t="s">
        <v>735</v>
      </c>
      <c r="D642" s="157"/>
      <c r="E642" s="9"/>
      <c r="F642" s="157">
        <v>4.5</v>
      </c>
      <c r="G642" s="9">
        <f>ROUND(F642*$AM$3/60,2)</f>
        <v>1.43</v>
      </c>
      <c r="H642" s="157">
        <v>30</v>
      </c>
      <c r="I642" s="9">
        <f>ROUND(H642*$AM$3/60,2)</f>
        <v>9.5</v>
      </c>
      <c r="J642" s="157"/>
      <c r="K642" s="9"/>
      <c r="L642" s="157"/>
      <c r="M642" s="9"/>
      <c r="N642" s="157"/>
      <c r="O642" s="9"/>
      <c r="P642" s="157"/>
      <c r="Q642" s="9"/>
      <c r="R642" s="157"/>
      <c r="S642" s="9"/>
      <c r="T642" s="157"/>
      <c r="U642" s="9"/>
      <c r="V642" s="157"/>
      <c r="W642" s="9"/>
      <c r="X642" s="157"/>
      <c r="Y642" s="9"/>
      <c r="Z642" s="157"/>
      <c r="AA642" s="9"/>
      <c r="AB642" s="157">
        <v>3.5</v>
      </c>
      <c r="AC642" s="9">
        <f>ROUND(AB642*$AM$3/60,2)</f>
        <v>1.1100000000000001</v>
      </c>
      <c r="AD642" s="157"/>
      <c r="AE642" s="9"/>
      <c r="AF642" s="157"/>
      <c r="AG642" s="9"/>
      <c r="AH642" s="157">
        <v>4</v>
      </c>
      <c r="AI642" s="9">
        <f t="shared" si="125"/>
        <v>1.27</v>
      </c>
      <c r="AJ642" s="157">
        <f t="shared" si="129"/>
        <v>42</v>
      </c>
      <c r="AK642" s="9">
        <f t="shared" si="130"/>
        <v>13.309999999999999</v>
      </c>
      <c r="AL642" s="22"/>
      <c r="AM642" s="18"/>
    </row>
    <row r="643" spans="1:39" ht="13.5" customHeight="1" x14ac:dyDescent="0.15">
      <c r="A643" s="10">
        <v>651</v>
      </c>
      <c r="B643" s="7" t="s">
        <v>2121</v>
      </c>
      <c r="C643" s="79" t="s">
        <v>4915</v>
      </c>
      <c r="D643" s="40"/>
      <c r="E643" s="8"/>
      <c r="F643" s="40">
        <v>1.5</v>
      </c>
      <c r="G643" s="8">
        <f>ROUND(F643*$AM$3/60,2)</f>
        <v>0.48</v>
      </c>
      <c r="H643" s="40">
        <v>8.6</v>
      </c>
      <c r="I643" s="8">
        <f>ROUND(H643*$AM$3/60,2)</f>
        <v>2.72</v>
      </c>
      <c r="J643" s="40"/>
      <c r="K643" s="8"/>
      <c r="L643" s="40"/>
      <c r="M643" s="8"/>
      <c r="N643" s="157"/>
      <c r="O643" s="22"/>
      <c r="P643" s="157"/>
      <c r="Q643" s="22"/>
      <c r="R643" s="157"/>
      <c r="S643" s="22"/>
      <c r="T643" s="157"/>
      <c r="U643" s="22"/>
      <c r="V643" s="157"/>
      <c r="W643" s="22"/>
      <c r="X643" s="157"/>
      <c r="Y643" s="22"/>
      <c r="Z643" s="157"/>
      <c r="AA643" s="22"/>
      <c r="AB643" s="157">
        <v>1.5</v>
      </c>
      <c r="AC643" s="9">
        <f>ROUND(AB643*$AM$3/60,2)</f>
        <v>0.48</v>
      </c>
      <c r="AD643" s="40"/>
      <c r="AE643" s="8"/>
      <c r="AF643" s="157"/>
      <c r="AG643" s="22"/>
      <c r="AH643" s="157">
        <v>2.5</v>
      </c>
      <c r="AI643" s="9">
        <f t="shared" si="125"/>
        <v>0.79</v>
      </c>
      <c r="AJ643" s="157">
        <f t="shared" si="129"/>
        <v>14.1</v>
      </c>
      <c r="AK643" s="9">
        <f t="shared" si="130"/>
        <v>4.4700000000000006</v>
      </c>
      <c r="AL643" s="22"/>
    </row>
    <row r="644" spans="1:39" ht="13.5" customHeight="1" x14ac:dyDescent="0.15">
      <c r="A644" s="10">
        <v>652</v>
      </c>
      <c r="B644" s="7" t="s">
        <v>1943</v>
      </c>
      <c r="C644" s="79" t="s">
        <v>4916</v>
      </c>
      <c r="D644" s="40"/>
      <c r="E644" s="8"/>
      <c r="F644" s="40">
        <v>1.5</v>
      </c>
      <c r="G644" s="8">
        <f>ROUND(F644*$AM$3/60,2)</f>
        <v>0.48</v>
      </c>
      <c r="H644" s="40">
        <v>8.6</v>
      </c>
      <c r="I644" s="8">
        <f>ROUND(H644*$AM$3/60,2)</f>
        <v>2.72</v>
      </c>
      <c r="J644" s="40"/>
      <c r="K644" s="8"/>
      <c r="L644" s="40"/>
      <c r="M644" s="8"/>
      <c r="N644" s="157"/>
      <c r="O644" s="22"/>
      <c r="P644" s="157"/>
      <c r="Q644" s="22"/>
      <c r="R644" s="157"/>
      <c r="S644" s="22"/>
      <c r="T644" s="157"/>
      <c r="U644" s="22"/>
      <c r="V644" s="157"/>
      <c r="W644" s="22"/>
      <c r="X644" s="157"/>
      <c r="Y644" s="22"/>
      <c r="Z644" s="157"/>
      <c r="AA644" s="22"/>
      <c r="AB644" s="40">
        <v>1.5</v>
      </c>
      <c r="AC644" s="8">
        <f>ROUND(AB644*$AM$3/60,2)</f>
        <v>0.48</v>
      </c>
      <c r="AD644" s="40"/>
      <c r="AE644" s="8"/>
      <c r="AF644" s="40">
        <v>1.5</v>
      </c>
      <c r="AG644" s="8">
        <f>ROUND(AF644*$AM$3/60,2)</f>
        <v>0.48</v>
      </c>
      <c r="AH644" s="40">
        <v>1.5</v>
      </c>
      <c r="AI644" s="8">
        <f t="shared" si="125"/>
        <v>0.48</v>
      </c>
      <c r="AJ644" s="157">
        <f t="shared" si="129"/>
        <v>14.6</v>
      </c>
      <c r="AK644" s="9">
        <f t="shared" si="130"/>
        <v>4.6400000000000006</v>
      </c>
      <c r="AL644" s="22"/>
    </row>
    <row r="645" spans="1:39" ht="13.5" customHeight="1" x14ac:dyDescent="0.15">
      <c r="A645" s="10">
        <v>653</v>
      </c>
      <c r="B645" s="7" t="s">
        <v>690</v>
      </c>
      <c r="C645" s="79" t="s">
        <v>691</v>
      </c>
      <c r="D645" s="40"/>
      <c r="E645" s="8"/>
      <c r="F645" s="40"/>
      <c r="G645" s="8"/>
      <c r="H645" s="40">
        <v>20.399999999999999</v>
      </c>
      <c r="I645" s="8">
        <f t="shared" ref="I645" si="131">ROUND(H645*$AM$3/60,2)</f>
        <v>6.46</v>
      </c>
      <c r="J645" s="40"/>
      <c r="K645" s="8"/>
      <c r="L645" s="40"/>
      <c r="M645" s="40"/>
      <c r="N645" s="157"/>
      <c r="O645" s="22"/>
      <c r="P645" s="157"/>
      <c r="Q645" s="22"/>
      <c r="R645" s="157"/>
      <c r="S645" s="22"/>
      <c r="T645" s="157"/>
      <c r="U645" s="22"/>
      <c r="V645" s="157"/>
      <c r="W645" s="22"/>
      <c r="X645" s="157"/>
      <c r="Y645" s="22"/>
      <c r="Z645" s="157"/>
      <c r="AA645" s="22"/>
      <c r="AB645" s="157"/>
      <c r="AC645" s="22"/>
      <c r="AD645" s="40"/>
      <c r="AE645" s="40"/>
      <c r="AF645" s="157"/>
      <c r="AG645" s="22"/>
      <c r="AH645" s="40">
        <v>5.3199999999999994</v>
      </c>
      <c r="AI645" s="8">
        <f t="shared" si="125"/>
        <v>1.68</v>
      </c>
      <c r="AJ645" s="157">
        <f t="shared" si="129"/>
        <v>25.72</v>
      </c>
      <c r="AK645" s="9">
        <f t="shared" si="130"/>
        <v>8.14</v>
      </c>
      <c r="AL645" s="22"/>
    </row>
    <row r="646" spans="1:39" ht="13.5" customHeight="1" x14ac:dyDescent="0.15">
      <c r="A646" s="10">
        <v>654</v>
      </c>
      <c r="B646" s="7" t="s">
        <v>7397</v>
      </c>
      <c r="C646" s="79" t="s">
        <v>2876</v>
      </c>
      <c r="D646" s="40"/>
      <c r="E646" s="8"/>
      <c r="F646" s="40">
        <v>12</v>
      </c>
      <c r="G646" s="8">
        <f>ROUND(F646*$AM$3/60,2)</f>
        <v>3.8</v>
      </c>
      <c r="H646" s="40"/>
      <c r="I646" s="8"/>
      <c r="J646" s="40"/>
      <c r="K646" s="8"/>
      <c r="L646" s="40"/>
      <c r="M646" s="40"/>
      <c r="N646" s="157"/>
      <c r="O646" s="22"/>
      <c r="P646" s="157"/>
      <c r="Q646" s="22"/>
      <c r="R646" s="157"/>
      <c r="S646" s="22"/>
      <c r="T646" s="157"/>
      <c r="U646" s="22"/>
      <c r="V646" s="157"/>
      <c r="W646" s="22"/>
      <c r="X646" s="157"/>
      <c r="Y646" s="22"/>
      <c r="Z646" s="157"/>
      <c r="AA646" s="22"/>
      <c r="AB646" s="157"/>
      <c r="AC646" s="22"/>
      <c r="AD646" s="40"/>
      <c r="AE646" s="40"/>
      <c r="AF646" s="157"/>
      <c r="AG646" s="22"/>
      <c r="AH646" s="40">
        <v>4.75</v>
      </c>
      <c r="AI646" s="8">
        <f t="shared" si="125"/>
        <v>1.5</v>
      </c>
      <c r="AJ646" s="157">
        <f t="shared" si="129"/>
        <v>16.75</v>
      </c>
      <c r="AK646" s="9">
        <f t="shared" si="130"/>
        <v>5.3</v>
      </c>
      <c r="AL646" s="22"/>
    </row>
    <row r="647" spans="1:39" ht="13.5" customHeight="1" x14ac:dyDescent="0.15">
      <c r="A647" s="10">
        <v>655</v>
      </c>
      <c r="B647" s="7" t="s">
        <v>1235</v>
      </c>
      <c r="C647" s="79" t="s">
        <v>1236</v>
      </c>
      <c r="D647" s="40"/>
      <c r="E647" s="8"/>
      <c r="F647" s="40">
        <v>20.55</v>
      </c>
      <c r="G647" s="8">
        <f>ROUND(F647*$AM$3/60,2)</f>
        <v>6.51</v>
      </c>
      <c r="H647" s="40"/>
      <c r="I647" s="8"/>
      <c r="J647" s="40">
        <v>56.33</v>
      </c>
      <c r="K647" s="8">
        <f>ROUND(J647*$AM$3/60,2)</f>
        <v>17.84</v>
      </c>
      <c r="L647" s="40">
        <v>62.35</v>
      </c>
      <c r="M647" s="8">
        <f>ROUND(L647*$AM$3/60,2)</f>
        <v>19.739999999999998</v>
      </c>
      <c r="N647" s="157"/>
      <c r="O647" s="22"/>
      <c r="P647" s="157"/>
      <c r="Q647" s="22"/>
      <c r="R647" s="157"/>
      <c r="S647" s="22"/>
      <c r="T647" s="157"/>
      <c r="U647" s="22"/>
      <c r="V647" s="157"/>
      <c r="W647" s="22"/>
      <c r="X647" s="157"/>
      <c r="Y647" s="22"/>
      <c r="Z647" s="157"/>
      <c r="AA647" s="22"/>
      <c r="AB647" s="40">
        <v>3</v>
      </c>
      <c r="AC647" s="8">
        <f>ROUND(AB647*$AM$3/60,2)</f>
        <v>0.95</v>
      </c>
      <c r="AD647" s="40">
        <v>69.23</v>
      </c>
      <c r="AE647" s="40">
        <f>ROUND(AD647*$AM$3/60,2)</f>
        <v>21.92</v>
      </c>
      <c r="AF647" s="157"/>
      <c r="AG647" s="22"/>
      <c r="AH647" s="40">
        <v>8</v>
      </c>
      <c r="AI647" s="8">
        <f t="shared" si="125"/>
        <v>2.5299999999999998</v>
      </c>
      <c r="AJ647" s="157">
        <f t="shared" si="129"/>
        <v>219.45999999999998</v>
      </c>
      <c r="AK647" s="9">
        <f t="shared" si="130"/>
        <v>69.490000000000009</v>
      </c>
      <c r="AL647" s="22"/>
    </row>
    <row r="648" spans="1:39" ht="13.5" customHeight="1" x14ac:dyDescent="0.15">
      <c r="A648" s="10">
        <v>656</v>
      </c>
      <c r="B648" s="7" t="s">
        <v>1445</v>
      </c>
      <c r="C648" s="79" t="s">
        <v>4166</v>
      </c>
      <c r="D648" s="40"/>
      <c r="E648" s="8"/>
      <c r="F648" s="40">
        <v>18.495000000000001</v>
      </c>
      <c r="G648" s="8">
        <f>ROUND(F648*$AM$3/60,2)</f>
        <v>5.86</v>
      </c>
      <c r="H648" s="40"/>
      <c r="I648" s="8"/>
      <c r="J648" s="40">
        <v>56.33</v>
      </c>
      <c r="K648" s="8">
        <f>ROUND(J648*$AM$3/60,2)</f>
        <v>17.84</v>
      </c>
      <c r="L648" s="40">
        <v>62.35</v>
      </c>
      <c r="M648" s="8">
        <f>ROUND(L648*$AM$3/60,2)</f>
        <v>19.739999999999998</v>
      </c>
      <c r="N648" s="157"/>
      <c r="O648" s="22"/>
      <c r="P648" s="157"/>
      <c r="Q648" s="22"/>
      <c r="R648" s="157"/>
      <c r="S648" s="22"/>
      <c r="T648" s="157"/>
      <c r="U648" s="22"/>
      <c r="V648" s="157"/>
      <c r="W648" s="22"/>
      <c r="X648" s="157"/>
      <c r="Y648" s="22"/>
      <c r="Z648" s="157"/>
      <c r="AA648" s="22"/>
      <c r="AB648" s="40">
        <v>3</v>
      </c>
      <c r="AC648" s="8">
        <f>ROUND(AB648*$AM$3/60,2)</f>
        <v>0.95</v>
      </c>
      <c r="AD648" s="40">
        <v>69.23</v>
      </c>
      <c r="AE648" s="40">
        <f>ROUND(AD648*$AM$3/60,2)</f>
        <v>21.92</v>
      </c>
      <c r="AF648" s="157"/>
      <c r="AG648" s="22"/>
      <c r="AH648" s="40">
        <v>8</v>
      </c>
      <c r="AI648" s="8">
        <f t="shared" si="125"/>
        <v>2.5299999999999998</v>
      </c>
      <c r="AJ648" s="157">
        <f t="shared" si="129"/>
        <v>217.40500000000003</v>
      </c>
      <c r="AK648" s="9">
        <f t="shared" si="130"/>
        <v>68.84</v>
      </c>
      <c r="AL648" s="22"/>
    </row>
    <row r="649" spans="1:39" ht="13.5" customHeight="1" x14ac:dyDescent="0.15">
      <c r="A649" s="10">
        <v>657</v>
      </c>
      <c r="B649" s="7" t="s">
        <v>7398</v>
      </c>
      <c r="C649" s="79" t="s">
        <v>2893</v>
      </c>
      <c r="D649" s="40"/>
      <c r="E649" s="8"/>
      <c r="F649" s="40"/>
      <c r="G649" s="8"/>
      <c r="H649" s="40"/>
      <c r="I649" s="8"/>
      <c r="J649" s="40"/>
      <c r="K649" s="8"/>
      <c r="L649" s="40"/>
      <c r="M649" s="40"/>
      <c r="N649" s="157"/>
      <c r="O649" s="22"/>
      <c r="P649" s="157"/>
      <c r="Q649" s="22"/>
      <c r="R649" s="157"/>
      <c r="S649" s="22"/>
      <c r="T649" s="157"/>
      <c r="U649" s="22"/>
      <c r="V649" s="157"/>
      <c r="W649" s="22"/>
      <c r="X649" s="157"/>
      <c r="Y649" s="22"/>
      <c r="Z649" s="157"/>
      <c r="AA649" s="22"/>
      <c r="AB649" s="157"/>
      <c r="AC649" s="22"/>
      <c r="AD649" s="40"/>
      <c r="AE649" s="40"/>
      <c r="AF649" s="157"/>
      <c r="AG649" s="22"/>
      <c r="AH649" s="40">
        <v>8.3125</v>
      </c>
      <c r="AI649" s="8">
        <f t="shared" si="125"/>
        <v>2.63</v>
      </c>
      <c r="AJ649" s="157">
        <f t="shared" si="129"/>
        <v>8.3125</v>
      </c>
      <c r="AK649" s="9">
        <f t="shared" si="130"/>
        <v>2.63</v>
      </c>
      <c r="AL649" s="22"/>
    </row>
    <row r="650" spans="1:39" ht="13.5" customHeight="1" x14ac:dyDescent="0.15">
      <c r="A650" s="10">
        <v>658</v>
      </c>
      <c r="B650" s="7" t="s">
        <v>7399</v>
      </c>
      <c r="C650" s="79" t="s">
        <v>775</v>
      </c>
      <c r="D650" s="40"/>
      <c r="E650" s="8"/>
      <c r="F650" s="40">
        <v>4.5</v>
      </c>
      <c r="G650" s="8">
        <f t="shared" ref="G650:G659" si="132">ROUND(F650*$AM$3/60,2)</f>
        <v>1.43</v>
      </c>
      <c r="H650" s="40">
        <v>20</v>
      </c>
      <c r="I650" s="8">
        <f>ROUND(H650*$AM$3/60,2)</f>
        <v>6.33</v>
      </c>
      <c r="J650" s="40"/>
      <c r="K650" s="8"/>
      <c r="L650" s="40"/>
      <c r="M650" s="8"/>
      <c r="N650" s="157"/>
      <c r="O650" s="22"/>
      <c r="P650" s="157"/>
      <c r="Q650" s="22"/>
      <c r="R650" s="157"/>
      <c r="S650" s="22"/>
      <c r="T650" s="157"/>
      <c r="U650" s="22"/>
      <c r="V650" s="157"/>
      <c r="W650" s="22"/>
      <c r="X650" s="157"/>
      <c r="Y650" s="22"/>
      <c r="Z650" s="157"/>
      <c r="AA650" s="22"/>
      <c r="AB650" s="40">
        <v>3</v>
      </c>
      <c r="AC650" s="8">
        <f>ROUND(AB650*$AM$3/60,2)</f>
        <v>0.95</v>
      </c>
      <c r="AD650" s="40"/>
      <c r="AE650" s="8"/>
      <c r="AF650" s="40">
        <v>3</v>
      </c>
      <c r="AG650" s="8">
        <f>ROUND(AF650*$AM$3/60,2)</f>
        <v>0.95</v>
      </c>
      <c r="AH650" s="40">
        <v>3</v>
      </c>
      <c r="AI650" s="8">
        <f t="shared" si="125"/>
        <v>0.95</v>
      </c>
      <c r="AJ650" s="157">
        <f t="shared" si="129"/>
        <v>33.5</v>
      </c>
      <c r="AK650" s="9">
        <f t="shared" si="130"/>
        <v>10.609999999999998</v>
      </c>
      <c r="AL650" s="22"/>
    </row>
    <row r="651" spans="1:39" ht="13.5" customHeight="1" x14ac:dyDescent="0.15">
      <c r="A651" s="10">
        <v>659</v>
      </c>
      <c r="B651" s="7" t="s">
        <v>2705</v>
      </c>
      <c r="C651" s="79" t="s">
        <v>4917</v>
      </c>
      <c r="D651" s="40"/>
      <c r="E651" s="8"/>
      <c r="F651" s="40">
        <v>1.2640000000000002</v>
      </c>
      <c r="G651" s="8">
        <f t="shared" si="132"/>
        <v>0.4</v>
      </c>
      <c r="H651" s="40">
        <v>10.492000000000001</v>
      </c>
      <c r="I651" s="8">
        <f>ROUND(H651*$AM$3/60,2)</f>
        <v>3.32</v>
      </c>
      <c r="J651" s="40"/>
      <c r="K651" s="8"/>
      <c r="L651" s="40"/>
      <c r="M651" s="8"/>
      <c r="N651" s="157"/>
      <c r="O651" s="22"/>
      <c r="P651" s="157"/>
      <c r="Q651" s="22"/>
      <c r="R651" s="157"/>
      <c r="S651" s="22"/>
      <c r="T651" s="157"/>
      <c r="U651" s="22"/>
      <c r="V651" s="157"/>
      <c r="W651" s="22"/>
      <c r="X651" s="157"/>
      <c r="Y651" s="22"/>
      <c r="Z651" s="157"/>
      <c r="AA651" s="22"/>
      <c r="AB651" s="157">
        <v>1.5</v>
      </c>
      <c r="AC651" s="9">
        <f>ROUND(AB651*$AM$3/60,2)</f>
        <v>0.48</v>
      </c>
      <c r="AD651" s="40"/>
      <c r="AE651" s="8"/>
      <c r="AF651" s="157"/>
      <c r="AG651" s="22"/>
      <c r="AH651" s="157">
        <v>2.5</v>
      </c>
      <c r="AI651" s="9">
        <f t="shared" si="125"/>
        <v>0.79</v>
      </c>
      <c r="AJ651" s="157">
        <f t="shared" si="129"/>
        <v>15.756</v>
      </c>
      <c r="AK651" s="9">
        <f t="shared" si="130"/>
        <v>4.9899999999999993</v>
      </c>
      <c r="AL651" s="22"/>
    </row>
    <row r="652" spans="1:39" ht="13.5" customHeight="1" x14ac:dyDescent="0.15">
      <c r="A652" s="10">
        <v>660</v>
      </c>
      <c r="B652" s="7" t="s">
        <v>2901</v>
      </c>
      <c r="C652" s="79" t="s">
        <v>4918</v>
      </c>
      <c r="D652" s="40"/>
      <c r="E652" s="8"/>
      <c r="F652" s="40">
        <v>4.5</v>
      </c>
      <c r="G652" s="8">
        <f t="shared" si="132"/>
        <v>1.43</v>
      </c>
      <c r="H652" s="40">
        <v>38</v>
      </c>
      <c r="I652" s="8">
        <f>ROUND(H652*$AM$3/60,2)</f>
        <v>12.03</v>
      </c>
      <c r="J652" s="40"/>
      <c r="K652" s="8"/>
      <c r="L652" s="40"/>
      <c r="M652" s="8"/>
      <c r="N652" s="157"/>
      <c r="O652" s="22"/>
      <c r="P652" s="157"/>
      <c r="Q652" s="22"/>
      <c r="R652" s="157"/>
      <c r="S652" s="22"/>
      <c r="T652" s="157"/>
      <c r="U652" s="22"/>
      <c r="V652" s="157"/>
      <c r="W652" s="22"/>
      <c r="X652" s="157"/>
      <c r="Y652" s="22"/>
      <c r="Z652" s="157"/>
      <c r="AA652" s="22"/>
      <c r="AB652" s="157">
        <v>3.5</v>
      </c>
      <c r="AC652" s="9">
        <f>ROUND(AB652*$AM$3/60,2)</f>
        <v>1.1100000000000001</v>
      </c>
      <c r="AD652" s="40"/>
      <c r="AE652" s="8"/>
      <c r="AF652" s="157"/>
      <c r="AG652" s="9"/>
      <c r="AH652" s="157">
        <v>4.5</v>
      </c>
      <c r="AI652" s="9">
        <f t="shared" si="125"/>
        <v>1.43</v>
      </c>
      <c r="AJ652" s="157">
        <f t="shared" si="129"/>
        <v>50.5</v>
      </c>
      <c r="AK652" s="9">
        <f t="shared" si="130"/>
        <v>15.999999999999998</v>
      </c>
      <c r="AL652" s="22"/>
    </row>
    <row r="653" spans="1:39" ht="13.5" customHeight="1" x14ac:dyDescent="0.15">
      <c r="A653" s="10">
        <v>661</v>
      </c>
      <c r="B653" s="7" t="s">
        <v>2902</v>
      </c>
      <c r="C653" s="79" t="s">
        <v>2903</v>
      </c>
      <c r="D653" s="40"/>
      <c r="E653" s="8"/>
      <c r="F653" s="40">
        <v>4.5</v>
      </c>
      <c r="G653" s="9">
        <f t="shared" si="132"/>
        <v>1.43</v>
      </c>
      <c r="H653" s="157">
        <v>38</v>
      </c>
      <c r="I653" s="9">
        <f>ROUND(H653*$AM$3/60,2)</f>
        <v>12.03</v>
      </c>
      <c r="J653" s="157"/>
      <c r="K653" s="9"/>
      <c r="L653" s="157"/>
      <c r="M653" s="9"/>
      <c r="N653" s="157"/>
      <c r="O653" s="9"/>
      <c r="P653" s="157"/>
      <c r="Q653" s="9"/>
      <c r="R653" s="157"/>
      <c r="S653" s="9"/>
      <c r="T653" s="157"/>
      <c r="U653" s="9"/>
      <c r="V653" s="157"/>
      <c r="W653" s="9"/>
      <c r="X653" s="157"/>
      <c r="Y653" s="9"/>
      <c r="Z653" s="157"/>
      <c r="AA653" s="9"/>
      <c r="AB653" s="157">
        <v>3.5</v>
      </c>
      <c r="AC653" s="9">
        <f>ROUND(AB653*$AM$3/60,2)</f>
        <v>1.1100000000000001</v>
      </c>
      <c r="AD653" s="157"/>
      <c r="AE653" s="9"/>
      <c r="AF653" s="157">
        <v>3.5</v>
      </c>
      <c r="AG653" s="9">
        <f>ROUND(AF653*$AM$3/60,2)</f>
        <v>1.1100000000000001</v>
      </c>
      <c r="AH653" s="157">
        <v>4.5</v>
      </c>
      <c r="AI653" s="9">
        <f t="shared" si="125"/>
        <v>1.43</v>
      </c>
      <c r="AJ653" s="157">
        <f t="shared" si="129"/>
        <v>54</v>
      </c>
      <c r="AK653" s="9">
        <f t="shared" si="130"/>
        <v>17.11</v>
      </c>
      <c r="AL653" s="22"/>
    </row>
    <row r="654" spans="1:39" s="16" customFormat="1" ht="13.5" customHeight="1" x14ac:dyDescent="0.15">
      <c r="A654" s="10">
        <v>662</v>
      </c>
      <c r="B654" s="7" t="s">
        <v>2904</v>
      </c>
      <c r="C654" s="79" t="s">
        <v>2905</v>
      </c>
      <c r="D654" s="40"/>
      <c r="E654" s="8"/>
      <c r="F654" s="40">
        <v>4.5</v>
      </c>
      <c r="G654" s="8">
        <f t="shared" si="132"/>
        <v>1.43</v>
      </c>
      <c r="H654" s="40">
        <v>38</v>
      </c>
      <c r="I654" s="8">
        <f>ROUND(H654*$AM$3/60,2)</f>
        <v>12.03</v>
      </c>
      <c r="J654" s="40"/>
      <c r="K654" s="8"/>
      <c r="L654" s="40"/>
      <c r="M654" s="8"/>
      <c r="N654" s="157"/>
      <c r="O654" s="22"/>
      <c r="P654" s="157"/>
      <c r="Q654" s="22"/>
      <c r="R654" s="157"/>
      <c r="S654" s="22"/>
      <c r="T654" s="157"/>
      <c r="U654" s="22"/>
      <c r="V654" s="157"/>
      <c r="W654" s="22"/>
      <c r="X654" s="157"/>
      <c r="Y654" s="22"/>
      <c r="Z654" s="157"/>
      <c r="AA654" s="22"/>
      <c r="AB654" s="157">
        <v>3.5</v>
      </c>
      <c r="AC654" s="9">
        <f>ROUND(AB654*$AM$3/60,2)</f>
        <v>1.1100000000000001</v>
      </c>
      <c r="AD654" s="40"/>
      <c r="AE654" s="8"/>
      <c r="AF654" s="157">
        <v>3.5</v>
      </c>
      <c r="AG654" s="9">
        <f>ROUND(AF654*$AM$3/60,2)</f>
        <v>1.1100000000000001</v>
      </c>
      <c r="AH654" s="157">
        <v>4.5</v>
      </c>
      <c r="AI654" s="9">
        <f t="shared" si="125"/>
        <v>1.43</v>
      </c>
      <c r="AJ654" s="157">
        <f t="shared" si="129"/>
        <v>54</v>
      </c>
      <c r="AK654" s="9">
        <f t="shared" si="130"/>
        <v>17.11</v>
      </c>
      <c r="AL654" s="22"/>
      <c r="AM654" s="13"/>
    </row>
    <row r="655" spans="1:39" ht="13.5" customHeight="1" x14ac:dyDescent="0.15">
      <c r="A655" s="10">
        <v>663</v>
      </c>
      <c r="B655" s="7" t="s">
        <v>2906</v>
      </c>
      <c r="C655" s="79" t="s">
        <v>2907</v>
      </c>
      <c r="D655" s="40"/>
      <c r="E655" s="8"/>
      <c r="F655" s="40">
        <v>0.55249999999999999</v>
      </c>
      <c r="G655" s="8">
        <f t="shared" si="132"/>
        <v>0.17</v>
      </c>
      <c r="H655" s="40"/>
      <c r="I655" s="8"/>
      <c r="J655" s="40"/>
      <c r="K655" s="8"/>
      <c r="L655" s="40"/>
      <c r="M655" s="40"/>
      <c r="N655" s="157"/>
      <c r="O655" s="22"/>
      <c r="P655" s="157"/>
      <c r="Q655" s="22"/>
      <c r="R655" s="157"/>
      <c r="S655" s="22"/>
      <c r="T655" s="157"/>
      <c r="U655" s="22"/>
      <c r="V655" s="157"/>
      <c r="W655" s="22"/>
      <c r="X655" s="157"/>
      <c r="Y655" s="22"/>
      <c r="Z655" s="157"/>
      <c r="AA655" s="22"/>
      <c r="AB655" s="157"/>
      <c r="AC655" s="22"/>
      <c r="AD655" s="40"/>
      <c r="AE655" s="40"/>
      <c r="AF655" s="157"/>
      <c r="AG655" s="22"/>
      <c r="AH655" s="157"/>
      <c r="AI655" s="22"/>
      <c r="AJ655" s="157">
        <f t="shared" si="129"/>
        <v>0.55249999999999999</v>
      </c>
      <c r="AK655" s="9">
        <f t="shared" si="130"/>
        <v>0.17</v>
      </c>
      <c r="AL655" s="22"/>
    </row>
    <row r="656" spans="1:39" ht="13.5" customHeight="1" x14ac:dyDescent="0.15">
      <c r="A656" s="10">
        <v>664</v>
      </c>
      <c r="B656" s="7" t="s">
        <v>2908</v>
      </c>
      <c r="C656" s="79" t="s">
        <v>2909</v>
      </c>
      <c r="D656" s="40"/>
      <c r="E656" s="8"/>
      <c r="F656" s="40">
        <v>0.55249999999999999</v>
      </c>
      <c r="G656" s="8">
        <f t="shared" si="132"/>
        <v>0.17</v>
      </c>
      <c r="H656" s="40"/>
      <c r="I656" s="8"/>
      <c r="J656" s="40"/>
      <c r="K656" s="8"/>
      <c r="L656" s="40"/>
      <c r="M656" s="40"/>
      <c r="N656" s="157"/>
      <c r="O656" s="22"/>
      <c r="P656" s="157"/>
      <c r="Q656" s="22"/>
      <c r="R656" s="157"/>
      <c r="S656" s="22"/>
      <c r="T656" s="157"/>
      <c r="U656" s="22"/>
      <c r="V656" s="157"/>
      <c r="W656" s="22"/>
      <c r="X656" s="157"/>
      <c r="Y656" s="22"/>
      <c r="Z656" s="157"/>
      <c r="AA656" s="22"/>
      <c r="AB656" s="157"/>
      <c r="AC656" s="22"/>
      <c r="AD656" s="40"/>
      <c r="AE656" s="40"/>
      <c r="AF656" s="157"/>
      <c r="AG656" s="22"/>
      <c r="AH656" s="157"/>
      <c r="AI656" s="22"/>
      <c r="AJ656" s="157">
        <f t="shared" si="129"/>
        <v>0.55249999999999999</v>
      </c>
      <c r="AK656" s="9">
        <f t="shared" si="130"/>
        <v>0.17</v>
      </c>
      <c r="AL656" s="22"/>
    </row>
    <row r="657" spans="1:39" ht="13.5" customHeight="1" x14ac:dyDescent="0.15">
      <c r="A657" s="10">
        <v>665</v>
      </c>
      <c r="B657" s="7" t="s">
        <v>2910</v>
      </c>
      <c r="C657" s="79" t="s">
        <v>2892</v>
      </c>
      <c r="D657" s="40"/>
      <c r="E657" s="8"/>
      <c r="F657" s="40">
        <v>6</v>
      </c>
      <c r="G657" s="8">
        <f t="shared" si="132"/>
        <v>1.9</v>
      </c>
      <c r="H657" s="40"/>
      <c r="I657" s="8"/>
      <c r="J657" s="40"/>
      <c r="K657" s="8"/>
      <c r="L657" s="40"/>
      <c r="M657" s="40"/>
      <c r="N657" s="157"/>
      <c r="O657" s="22"/>
      <c r="P657" s="157"/>
      <c r="Q657" s="22"/>
      <c r="R657" s="157"/>
      <c r="S657" s="22"/>
      <c r="T657" s="157"/>
      <c r="U657" s="22"/>
      <c r="V657" s="157"/>
      <c r="W657" s="22"/>
      <c r="X657" s="157"/>
      <c r="Y657" s="22"/>
      <c r="Z657" s="157"/>
      <c r="AA657" s="22"/>
      <c r="AB657" s="157"/>
      <c r="AC657" s="22"/>
      <c r="AD657" s="40"/>
      <c r="AE657" s="40"/>
      <c r="AF657" s="157"/>
      <c r="AG657" s="22"/>
      <c r="AH657" s="40">
        <v>5.13</v>
      </c>
      <c r="AI657" s="8">
        <f t="shared" ref="AI657:AI677" si="133">ROUND(AH657*$AM$3/60,2)</f>
        <v>1.62</v>
      </c>
      <c r="AJ657" s="157">
        <f t="shared" si="129"/>
        <v>11.129999999999999</v>
      </c>
      <c r="AK657" s="9">
        <f t="shared" si="130"/>
        <v>3.52</v>
      </c>
      <c r="AL657" s="22"/>
    </row>
    <row r="658" spans="1:39" ht="13.5" customHeight="1" x14ac:dyDescent="0.15">
      <c r="A658" s="10">
        <v>666</v>
      </c>
      <c r="B658" s="7" t="s">
        <v>2897</v>
      </c>
      <c r="C658" s="79" t="s">
        <v>2898</v>
      </c>
      <c r="D658" s="40"/>
      <c r="E658" s="8"/>
      <c r="F658" s="40">
        <v>3.1779904306220095</v>
      </c>
      <c r="G658" s="8">
        <f t="shared" si="132"/>
        <v>1.01</v>
      </c>
      <c r="H658" s="40">
        <v>20.498038277511963</v>
      </c>
      <c r="I658" s="8">
        <f>ROUND(H658*$AM$3/60,2)</f>
        <v>6.49</v>
      </c>
      <c r="J658" s="40"/>
      <c r="K658" s="8"/>
      <c r="L658" s="40"/>
      <c r="M658" s="8"/>
      <c r="N658" s="157"/>
      <c r="O658" s="22"/>
      <c r="P658" s="157"/>
      <c r="Q658" s="22"/>
      <c r="R658" s="157"/>
      <c r="S658" s="22"/>
      <c r="T658" s="157"/>
      <c r="U658" s="22"/>
      <c r="V658" s="157"/>
      <c r="W658" s="22"/>
      <c r="X658" s="157"/>
      <c r="Y658" s="22"/>
      <c r="Z658" s="157"/>
      <c r="AA658" s="22"/>
      <c r="AB658" s="40">
        <v>3</v>
      </c>
      <c r="AC658" s="8">
        <f>ROUND(AB658*$AM$3/60,2)</f>
        <v>0.95</v>
      </c>
      <c r="AD658" s="40"/>
      <c r="AE658" s="8"/>
      <c r="AF658" s="157"/>
      <c r="AG658" s="22"/>
      <c r="AH658" s="40">
        <v>5</v>
      </c>
      <c r="AI658" s="8">
        <f t="shared" si="133"/>
        <v>1.58</v>
      </c>
      <c r="AJ658" s="157">
        <f t="shared" si="129"/>
        <v>31.676028708133973</v>
      </c>
      <c r="AK658" s="9">
        <f t="shared" si="130"/>
        <v>10.029999999999999</v>
      </c>
      <c r="AL658" s="22"/>
    </row>
    <row r="659" spans="1:39" ht="13.5" customHeight="1" x14ac:dyDescent="0.15">
      <c r="A659" s="10">
        <v>667</v>
      </c>
      <c r="B659" s="7" t="s">
        <v>2899</v>
      </c>
      <c r="C659" s="79" t="s">
        <v>2900</v>
      </c>
      <c r="D659" s="40"/>
      <c r="E659" s="8"/>
      <c r="F659" s="40">
        <v>4.5</v>
      </c>
      <c r="G659" s="8">
        <f t="shared" si="132"/>
        <v>1.43</v>
      </c>
      <c r="H659" s="40">
        <v>38</v>
      </c>
      <c r="I659" s="8">
        <f>ROUND(H659*$AM$3/60,2)</f>
        <v>12.03</v>
      </c>
      <c r="J659" s="40"/>
      <c r="K659" s="8"/>
      <c r="L659" s="40"/>
      <c r="M659" s="8"/>
      <c r="N659" s="157"/>
      <c r="O659" s="22"/>
      <c r="P659" s="157"/>
      <c r="Q659" s="22"/>
      <c r="R659" s="157"/>
      <c r="S659" s="22"/>
      <c r="T659" s="157"/>
      <c r="U659" s="22"/>
      <c r="V659" s="157"/>
      <c r="W659" s="22"/>
      <c r="X659" s="157"/>
      <c r="Y659" s="22"/>
      <c r="Z659" s="157"/>
      <c r="AA659" s="22"/>
      <c r="AB659" s="157">
        <v>3.5</v>
      </c>
      <c r="AC659" s="9">
        <f>ROUND(AB659*$AM$3/60,2)</f>
        <v>1.1100000000000001</v>
      </c>
      <c r="AD659" s="40"/>
      <c r="AE659" s="8"/>
      <c r="AF659" s="157"/>
      <c r="AG659" s="9"/>
      <c r="AH659" s="157">
        <v>4.5</v>
      </c>
      <c r="AI659" s="9">
        <f t="shared" si="133"/>
        <v>1.43</v>
      </c>
      <c r="AJ659" s="157">
        <f t="shared" si="129"/>
        <v>50.5</v>
      </c>
      <c r="AK659" s="9">
        <f t="shared" si="130"/>
        <v>15.999999999999998</v>
      </c>
      <c r="AL659" s="22"/>
      <c r="AM659" s="17"/>
    </row>
    <row r="660" spans="1:39" ht="13.5" customHeight="1" x14ac:dyDescent="0.15">
      <c r="A660" s="10">
        <v>668</v>
      </c>
      <c r="B660" s="7" t="s">
        <v>2911</v>
      </c>
      <c r="C660" s="79" t="s">
        <v>2912</v>
      </c>
      <c r="D660" s="40"/>
      <c r="E660" s="8"/>
      <c r="F660" s="40"/>
      <c r="G660" s="8"/>
      <c r="H660" s="40">
        <v>18.400000000000002</v>
      </c>
      <c r="I660" s="40">
        <f>ROUND(H660*$AM$3/60,2)</f>
        <v>5.83</v>
      </c>
      <c r="J660" s="40"/>
      <c r="K660" s="8"/>
      <c r="L660" s="40"/>
      <c r="M660" s="40"/>
      <c r="N660" s="157"/>
      <c r="O660" s="22"/>
      <c r="P660" s="157"/>
      <c r="Q660" s="22"/>
      <c r="R660" s="157"/>
      <c r="S660" s="22"/>
      <c r="T660" s="157"/>
      <c r="U660" s="22"/>
      <c r="V660" s="157"/>
      <c r="W660" s="22"/>
      <c r="X660" s="157"/>
      <c r="Y660" s="22"/>
      <c r="Z660" s="157"/>
      <c r="AA660" s="22"/>
      <c r="AB660" s="157"/>
      <c r="AC660" s="22"/>
      <c r="AD660" s="40"/>
      <c r="AE660" s="40"/>
      <c r="AF660" s="157"/>
      <c r="AG660" s="22"/>
      <c r="AH660" s="40">
        <v>2.8499999999999996</v>
      </c>
      <c r="AI660" s="8">
        <f t="shared" si="133"/>
        <v>0.9</v>
      </c>
      <c r="AJ660" s="157">
        <f t="shared" si="129"/>
        <v>21.25</v>
      </c>
      <c r="AK660" s="9">
        <f t="shared" si="130"/>
        <v>6.73</v>
      </c>
      <c r="AL660" s="22"/>
      <c r="AM660" s="17"/>
    </row>
    <row r="661" spans="1:39" ht="13.5" customHeight="1" x14ac:dyDescent="0.15">
      <c r="A661" s="10">
        <v>669</v>
      </c>
      <c r="B661" s="7" t="s">
        <v>2929</v>
      </c>
      <c r="C661" s="79" t="s">
        <v>4919</v>
      </c>
      <c r="D661" s="40"/>
      <c r="E661" s="8"/>
      <c r="F661" s="40">
        <v>12</v>
      </c>
      <c r="G661" s="8">
        <f>ROUND(F661*$AM$3/60,2)</f>
        <v>3.8</v>
      </c>
      <c r="H661" s="40"/>
      <c r="I661" s="8"/>
      <c r="J661" s="40"/>
      <c r="K661" s="8"/>
      <c r="L661" s="40"/>
      <c r="M661" s="40"/>
      <c r="N661" s="157"/>
      <c r="O661" s="22"/>
      <c r="P661" s="157"/>
      <c r="Q661" s="22"/>
      <c r="R661" s="157"/>
      <c r="S661" s="22"/>
      <c r="T661" s="157"/>
      <c r="U661" s="22"/>
      <c r="V661" s="157"/>
      <c r="W661" s="22"/>
      <c r="X661" s="157"/>
      <c r="Y661" s="22"/>
      <c r="Z661" s="157"/>
      <c r="AA661" s="22"/>
      <c r="AB661" s="157"/>
      <c r="AC661" s="22"/>
      <c r="AD661" s="40"/>
      <c r="AE661" s="40"/>
      <c r="AF661" s="157"/>
      <c r="AG661" s="22"/>
      <c r="AH661" s="40">
        <v>3.8</v>
      </c>
      <c r="AI661" s="8">
        <f t="shared" si="133"/>
        <v>1.2</v>
      </c>
      <c r="AJ661" s="157">
        <f t="shared" si="129"/>
        <v>15.8</v>
      </c>
      <c r="AK661" s="9">
        <f t="shared" si="130"/>
        <v>5</v>
      </c>
      <c r="AL661" s="22"/>
    </row>
    <row r="662" spans="1:39" ht="13.5" customHeight="1" x14ac:dyDescent="0.15">
      <c r="A662" s="10">
        <v>670</v>
      </c>
      <c r="B662" s="7" t="s">
        <v>2932</v>
      </c>
      <c r="C662" s="79" t="s">
        <v>4920</v>
      </c>
      <c r="D662" s="40"/>
      <c r="E662" s="8"/>
      <c r="F662" s="40"/>
      <c r="G662" s="8"/>
      <c r="H662" s="40"/>
      <c r="I662" s="8"/>
      <c r="J662" s="40"/>
      <c r="K662" s="8"/>
      <c r="L662" s="40"/>
      <c r="M662" s="40"/>
      <c r="N662" s="157"/>
      <c r="O662" s="22"/>
      <c r="P662" s="157"/>
      <c r="Q662" s="22"/>
      <c r="R662" s="157"/>
      <c r="S662" s="22"/>
      <c r="T662" s="157"/>
      <c r="U662" s="22"/>
      <c r="V662" s="157"/>
      <c r="W662" s="22"/>
      <c r="X662" s="157"/>
      <c r="Y662" s="22"/>
      <c r="Z662" s="157"/>
      <c r="AA662" s="22"/>
      <c r="AB662" s="157"/>
      <c r="AC662" s="22"/>
      <c r="AD662" s="40">
        <v>9.1080000000000005</v>
      </c>
      <c r="AE662" s="40">
        <f>ROUND(AD662*$AM$3/60,2)</f>
        <v>2.88</v>
      </c>
      <c r="AF662" s="157"/>
      <c r="AG662" s="22"/>
      <c r="AH662" s="40">
        <v>1.7954999999999999</v>
      </c>
      <c r="AI662" s="8">
        <f t="shared" si="133"/>
        <v>0.56999999999999995</v>
      </c>
      <c r="AJ662" s="157">
        <f t="shared" si="129"/>
        <v>10.903500000000001</v>
      </c>
      <c r="AK662" s="9">
        <f t="shared" si="130"/>
        <v>3.4499999999999997</v>
      </c>
      <c r="AL662" s="22"/>
    </row>
    <row r="663" spans="1:39" ht="13.5" customHeight="1" x14ac:dyDescent="0.15">
      <c r="A663" s="10">
        <v>671</v>
      </c>
      <c r="B663" s="7" t="s">
        <v>1925</v>
      </c>
      <c r="C663" s="79" t="s">
        <v>2933</v>
      </c>
      <c r="D663" s="40"/>
      <c r="E663" s="8"/>
      <c r="F663" s="40">
        <v>1.58</v>
      </c>
      <c r="G663" s="8">
        <f t="shared" ref="G663:G669" si="134">ROUND(F663*$AM$3/60,2)</f>
        <v>0.5</v>
      </c>
      <c r="H663" s="40">
        <v>14.379199999999999</v>
      </c>
      <c r="I663" s="8">
        <f t="shared" ref="I663:I669" si="135">ROUND(H663*$AM$3/60,2)</f>
        <v>4.55</v>
      </c>
      <c r="J663" s="40"/>
      <c r="K663" s="8"/>
      <c r="L663" s="40"/>
      <c r="M663" s="8"/>
      <c r="N663" s="157"/>
      <c r="O663" s="22"/>
      <c r="P663" s="157"/>
      <c r="Q663" s="22"/>
      <c r="R663" s="157"/>
      <c r="S663" s="22"/>
      <c r="T663" s="157"/>
      <c r="U663" s="22"/>
      <c r="V663" s="157"/>
      <c r="W663" s="22"/>
      <c r="X663" s="157"/>
      <c r="Y663" s="22"/>
      <c r="Z663" s="157"/>
      <c r="AA663" s="22"/>
      <c r="AB663" s="157">
        <v>1.5</v>
      </c>
      <c r="AC663" s="9">
        <f t="shared" ref="AC663:AC677" si="136">ROUND(AB663*$AM$3/60,2)</f>
        <v>0.48</v>
      </c>
      <c r="AD663" s="40"/>
      <c r="AE663" s="8"/>
      <c r="AF663" s="157"/>
      <c r="AG663" s="22"/>
      <c r="AH663" s="157">
        <v>2.5</v>
      </c>
      <c r="AI663" s="9">
        <f t="shared" si="133"/>
        <v>0.79</v>
      </c>
      <c r="AJ663" s="157">
        <f t="shared" si="129"/>
        <v>19.959199999999999</v>
      </c>
      <c r="AK663" s="9">
        <f t="shared" si="130"/>
        <v>6.3199999999999994</v>
      </c>
      <c r="AL663" s="22"/>
    </row>
    <row r="664" spans="1:39" ht="13.5" customHeight="1" x14ac:dyDescent="0.15">
      <c r="A664" s="10">
        <v>672</v>
      </c>
      <c r="B664" s="7" t="s">
        <v>7400</v>
      </c>
      <c r="C664" s="79" t="s">
        <v>3368</v>
      </c>
      <c r="D664" s="40"/>
      <c r="E664" s="8"/>
      <c r="F664" s="40">
        <v>4.4000000000000004</v>
      </c>
      <c r="G664" s="8">
        <f t="shared" si="134"/>
        <v>1.39</v>
      </c>
      <c r="H664" s="40">
        <v>65.36</v>
      </c>
      <c r="I664" s="8">
        <f t="shared" si="135"/>
        <v>20.7</v>
      </c>
      <c r="J664" s="40"/>
      <c r="K664" s="8"/>
      <c r="L664" s="40"/>
      <c r="M664" s="8"/>
      <c r="N664" s="157"/>
      <c r="O664" s="22"/>
      <c r="P664" s="157"/>
      <c r="Q664" s="22"/>
      <c r="R664" s="157"/>
      <c r="S664" s="22"/>
      <c r="T664" s="157"/>
      <c r="U664" s="22"/>
      <c r="V664" s="157"/>
      <c r="W664" s="22"/>
      <c r="X664" s="157"/>
      <c r="Y664" s="22"/>
      <c r="Z664" s="157"/>
      <c r="AA664" s="22"/>
      <c r="AB664" s="40">
        <v>3</v>
      </c>
      <c r="AC664" s="8">
        <f t="shared" si="136"/>
        <v>0.95</v>
      </c>
      <c r="AD664" s="40"/>
      <c r="AE664" s="8"/>
      <c r="AF664" s="157"/>
      <c r="AG664" s="22"/>
      <c r="AH664" s="40">
        <v>4.5</v>
      </c>
      <c r="AI664" s="8">
        <f t="shared" si="133"/>
        <v>1.43</v>
      </c>
      <c r="AJ664" s="157">
        <f t="shared" si="129"/>
        <v>77.260000000000005</v>
      </c>
      <c r="AK664" s="9">
        <f t="shared" si="130"/>
        <v>24.47</v>
      </c>
      <c r="AL664" s="22"/>
    </row>
    <row r="665" spans="1:39" ht="13.5" customHeight="1" x14ac:dyDescent="0.15">
      <c r="A665" s="10">
        <v>673</v>
      </c>
      <c r="B665" s="7" t="s">
        <v>7401</v>
      </c>
      <c r="C665" s="79" t="s">
        <v>3369</v>
      </c>
      <c r="D665" s="40"/>
      <c r="E665" s="8"/>
      <c r="F665" s="40">
        <v>4.4000000000000004</v>
      </c>
      <c r="G665" s="8">
        <f t="shared" si="134"/>
        <v>1.39</v>
      </c>
      <c r="H665" s="40">
        <v>24.08</v>
      </c>
      <c r="I665" s="8">
        <f t="shared" si="135"/>
        <v>7.63</v>
      </c>
      <c r="J665" s="40"/>
      <c r="K665" s="8"/>
      <c r="L665" s="40"/>
      <c r="M665" s="8"/>
      <c r="N665" s="157"/>
      <c r="O665" s="22"/>
      <c r="P665" s="157"/>
      <c r="Q665" s="22"/>
      <c r="R665" s="157"/>
      <c r="S665" s="22"/>
      <c r="T665" s="157"/>
      <c r="U665" s="22"/>
      <c r="V665" s="157"/>
      <c r="W665" s="22"/>
      <c r="X665" s="157"/>
      <c r="Y665" s="22"/>
      <c r="Z665" s="157"/>
      <c r="AA665" s="22"/>
      <c r="AB665" s="40">
        <v>3</v>
      </c>
      <c r="AC665" s="8">
        <f t="shared" si="136"/>
        <v>0.95</v>
      </c>
      <c r="AD665" s="40"/>
      <c r="AE665" s="8"/>
      <c r="AF665" s="157"/>
      <c r="AG665" s="22"/>
      <c r="AH665" s="40">
        <v>4.5</v>
      </c>
      <c r="AI665" s="8">
        <f t="shared" si="133"/>
        <v>1.43</v>
      </c>
      <c r="AJ665" s="157">
        <f t="shared" si="129"/>
        <v>35.979999999999997</v>
      </c>
      <c r="AK665" s="9">
        <f t="shared" si="130"/>
        <v>11.399999999999999</v>
      </c>
      <c r="AL665" s="22"/>
    </row>
    <row r="666" spans="1:39" ht="13.5" customHeight="1" x14ac:dyDescent="0.15">
      <c r="A666" s="10">
        <v>674</v>
      </c>
      <c r="B666" s="7" t="s">
        <v>3370</v>
      </c>
      <c r="C666" s="79" t="s">
        <v>3371</v>
      </c>
      <c r="D666" s="40"/>
      <c r="E666" s="8"/>
      <c r="F666" s="40">
        <v>4.4000000000000004</v>
      </c>
      <c r="G666" s="8">
        <f t="shared" si="134"/>
        <v>1.39</v>
      </c>
      <c r="H666" s="40">
        <v>65.36</v>
      </c>
      <c r="I666" s="8">
        <f t="shared" si="135"/>
        <v>20.7</v>
      </c>
      <c r="J666" s="40"/>
      <c r="K666" s="8"/>
      <c r="L666" s="40"/>
      <c r="M666" s="8"/>
      <c r="N666" s="157"/>
      <c r="O666" s="22"/>
      <c r="P666" s="157"/>
      <c r="Q666" s="22"/>
      <c r="R666" s="157"/>
      <c r="S666" s="22"/>
      <c r="T666" s="157"/>
      <c r="U666" s="22"/>
      <c r="V666" s="157"/>
      <c r="W666" s="22"/>
      <c r="X666" s="157"/>
      <c r="Y666" s="22"/>
      <c r="Z666" s="157"/>
      <c r="AA666" s="22"/>
      <c r="AB666" s="40">
        <v>3</v>
      </c>
      <c r="AC666" s="8">
        <f t="shared" si="136"/>
        <v>0.95</v>
      </c>
      <c r="AD666" s="40"/>
      <c r="AE666" s="8"/>
      <c r="AF666" s="157"/>
      <c r="AG666" s="22"/>
      <c r="AH666" s="40">
        <v>4.5</v>
      </c>
      <c r="AI666" s="8">
        <f t="shared" si="133"/>
        <v>1.43</v>
      </c>
      <c r="AJ666" s="157">
        <f t="shared" si="129"/>
        <v>77.260000000000005</v>
      </c>
      <c r="AK666" s="9">
        <f t="shared" si="130"/>
        <v>24.47</v>
      </c>
      <c r="AL666" s="22"/>
    </row>
    <row r="667" spans="1:39" ht="13.5" customHeight="1" x14ac:dyDescent="0.15">
      <c r="A667" s="10">
        <v>675</v>
      </c>
      <c r="B667" s="7" t="s">
        <v>2748</v>
      </c>
      <c r="C667" s="79" t="s">
        <v>3372</v>
      </c>
      <c r="D667" s="40"/>
      <c r="E667" s="8"/>
      <c r="F667" s="40">
        <v>4.4000000000000004</v>
      </c>
      <c r="G667" s="8">
        <f t="shared" si="134"/>
        <v>1.39</v>
      </c>
      <c r="H667" s="40">
        <v>24.08</v>
      </c>
      <c r="I667" s="8">
        <f t="shared" si="135"/>
        <v>7.63</v>
      </c>
      <c r="J667" s="40"/>
      <c r="K667" s="8"/>
      <c r="L667" s="40"/>
      <c r="M667" s="8"/>
      <c r="N667" s="157"/>
      <c r="O667" s="22"/>
      <c r="P667" s="157"/>
      <c r="Q667" s="22"/>
      <c r="R667" s="157"/>
      <c r="S667" s="22"/>
      <c r="T667" s="157"/>
      <c r="U667" s="22"/>
      <c r="V667" s="157"/>
      <c r="W667" s="22"/>
      <c r="X667" s="157"/>
      <c r="Y667" s="22"/>
      <c r="Z667" s="157"/>
      <c r="AA667" s="22"/>
      <c r="AB667" s="40">
        <v>3</v>
      </c>
      <c r="AC667" s="8">
        <f t="shared" si="136"/>
        <v>0.95</v>
      </c>
      <c r="AD667" s="40"/>
      <c r="AE667" s="8"/>
      <c r="AF667" s="157"/>
      <c r="AG667" s="22"/>
      <c r="AH667" s="40">
        <v>6</v>
      </c>
      <c r="AI667" s="8">
        <f t="shared" si="133"/>
        <v>1.9</v>
      </c>
      <c r="AJ667" s="157">
        <f t="shared" si="129"/>
        <v>37.479999999999997</v>
      </c>
      <c r="AK667" s="9">
        <f t="shared" si="130"/>
        <v>11.87</v>
      </c>
      <c r="AL667" s="22"/>
    </row>
    <row r="668" spans="1:39" ht="13.5" customHeight="1" x14ac:dyDescent="0.15">
      <c r="A668" s="10">
        <v>676</v>
      </c>
      <c r="B668" s="7" t="s">
        <v>888</v>
      </c>
      <c r="C668" s="79" t="s">
        <v>3373</v>
      </c>
      <c r="D668" s="40"/>
      <c r="E668" s="8"/>
      <c r="F668" s="40">
        <v>4.5</v>
      </c>
      <c r="G668" s="8">
        <f t="shared" si="134"/>
        <v>1.43</v>
      </c>
      <c r="H668" s="40">
        <v>20</v>
      </c>
      <c r="I668" s="8">
        <f t="shared" si="135"/>
        <v>6.33</v>
      </c>
      <c r="J668" s="40"/>
      <c r="K668" s="8"/>
      <c r="L668" s="40"/>
      <c r="M668" s="8"/>
      <c r="N668" s="157"/>
      <c r="O668" s="22"/>
      <c r="P668" s="157"/>
      <c r="Q668" s="22"/>
      <c r="R668" s="157"/>
      <c r="S668" s="22"/>
      <c r="T668" s="157"/>
      <c r="U668" s="22"/>
      <c r="V668" s="157"/>
      <c r="W668" s="22"/>
      <c r="X668" s="157"/>
      <c r="Y668" s="22"/>
      <c r="Z668" s="157"/>
      <c r="AA668" s="22"/>
      <c r="AB668" s="40">
        <v>3</v>
      </c>
      <c r="AC668" s="8">
        <f t="shared" si="136"/>
        <v>0.95</v>
      </c>
      <c r="AD668" s="40"/>
      <c r="AE668" s="8"/>
      <c r="AF668" s="157"/>
      <c r="AG668" s="22"/>
      <c r="AH668" s="40">
        <v>3</v>
      </c>
      <c r="AI668" s="8">
        <f t="shared" si="133"/>
        <v>0.95</v>
      </c>
      <c r="AJ668" s="157">
        <f t="shared" si="129"/>
        <v>30.5</v>
      </c>
      <c r="AK668" s="9">
        <f t="shared" si="130"/>
        <v>9.6599999999999984</v>
      </c>
      <c r="AL668" s="22"/>
    </row>
    <row r="669" spans="1:39" ht="13.5" customHeight="1" x14ac:dyDescent="0.15">
      <c r="A669" s="10">
        <v>677</v>
      </c>
      <c r="B669" s="7" t="s">
        <v>3374</v>
      </c>
      <c r="C669" s="79" t="s">
        <v>3375</v>
      </c>
      <c r="D669" s="40"/>
      <c r="E669" s="8"/>
      <c r="F669" s="40">
        <v>4.4000000000000004</v>
      </c>
      <c r="G669" s="8">
        <f t="shared" si="134"/>
        <v>1.39</v>
      </c>
      <c r="H669" s="40">
        <v>24.08</v>
      </c>
      <c r="I669" s="8">
        <f t="shared" si="135"/>
        <v>7.63</v>
      </c>
      <c r="J669" s="40"/>
      <c r="K669" s="8"/>
      <c r="L669" s="40"/>
      <c r="M669" s="8"/>
      <c r="N669" s="157"/>
      <c r="O669" s="22"/>
      <c r="P669" s="157"/>
      <c r="Q669" s="22"/>
      <c r="R669" s="157"/>
      <c r="S669" s="22"/>
      <c r="T669" s="157"/>
      <c r="U669" s="22"/>
      <c r="V669" s="157"/>
      <c r="W669" s="22"/>
      <c r="X669" s="157"/>
      <c r="Y669" s="22"/>
      <c r="Z669" s="157"/>
      <c r="AA669" s="22"/>
      <c r="AB669" s="40">
        <v>3</v>
      </c>
      <c r="AC669" s="8">
        <f t="shared" si="136"/>
        <v>0.95</v>
      </c>
      <c r="AD669" s="40"/>
      <c r="AE669" s="8"/>
      <c r="AF669" s="157"/>
      <c r="AG669" s="22"/>
      <c r="AH669" s="40">
        <v>4.5</v>
      </c>
      <c r="AI669" s="8">
        <f t="shared" si="133"/>
        <v>1.43</v>
      </c>
      <c r="AJ669" s="157">
        <f t="shared" si="129"/>
        <v>35.979999999999997</v>
      </c>
      <c r="AK669" s="9">
        <f t="shared" si="130"/>
        <v>11.399999999999999</v>
      </c>
      <c r="AL669" s="22"/>
    </row>
    <row r="670" spans="1:39" ht="13.5" customHeight="1" x14ac:dyDescent="0.15">
      <c r="A670" s="10">
        <v>678</v>
      </c>
      <c r="B670" s="7" t="s">
        <v>3378</v>
      </c>
      <c r="C670" s="79" t="s">
        <v>3379</v>
      </c>
      <c r="D670" s="40"/>
      <c r="E670" s="8"/>
      <c r="F670" s="40"/>
      <c r="G670" s="8"/>
      <c r="H670" s="40"/>
      <c r="I670" s="8"/>
      <c r="J670" s="40"/>
      <c r="K670" s="8"/>
      <c r="L670" s="40"/>
      <c r="M670" s="40"/>
      <c r="N670" s="157"/>
      <c r="O670" s="22"/>
      <c r="P670" s="157"/>
      <c r="Q670" s="22"/>
      <c r="R670" s="157"/>
      <c r="S670" s="22"/>
      <c r="T670" s="157"/>
      <c r="U670" s="22"/>
      <c r="V670" s="157"/>
      <c r="W670" s="22"/>
      <c r="X670" s="157"/>
      <c r="Y670" s="22"/>
      <c r="Z670" s="157"/>
      <c r="AA670" s="22"/>
      <c r="AB670" s="40">
        <v>3</v>
      </c>
      <c r="AC670" s="8">
        <f t="shared" si="136"/>
        <v>0.95</v>
      </c>
      <c r="AD670" s="40">
        <v>5.8880000000000008</v>
      </c>
      <c r="AE670" s="40">
        <f>ROUND(AD670*$AM$3/60,2)</f>
        <v>1.86</v>
      </c>
      <c r="AF670" s="157"/>
      <c r="AG670" s="22"/>
      <c r="AH670" s="40">
        <v>4.5</v>
      </c>
      <c r="AI670" s="8">
        <f t="shared" si="133"/>
        <v>1.43</v>
      </c>
      <c r="AJ670" s="157">
        <f t="shared" si="129"/>
        <v>13.388000000000002</v>
      </c>
      <c r="AK670" s="9">
        <f t="shared" si="130"/>
        <v>4.24</v>
      </c>
      <c r="AL670" s="22"/>
    </row>
    <row r="671" spans="1:39" ht="13.5" customHeight="1" x14ac:dyDescent="0.15">
      <c r="A671" s="10">
        <v>679</v>
      </c>
      <c r="B671" s="7" t="s">
        <v>7402</v>
      </c>
      <c r="C671" s="79" t="s">
        <v>1405</v>
      </c>
      <c r="D671" s="40"/>
      <c r="E671" s="8"/>
      <c r="F671" s="40"/>
      <c r="G671" s="8"/>
      <c r="H671" s="40"/>
      <c r="I671" s="8"/>
      <c r="J671" s="40"/>
      <c r="K671" s="8"/>
      <c r="L671" s="40"/>
      <c r="M671" s="40"/>
      <c r="N671" s="157"/>
      <c r="O671" s="22"/>
      <c r="P671" s="157"/>
      <c r="Q671" s="22"/>
      <c r="R671" s="157"/>
      <c r="S671" s="22"/>
      <c r="T671" s="157"/>
      <c r="U671" s="22"/>
      <c r="V671" s="157"/>
      <c r="W671" s="22"/>
      <c r="X671" s="157"/>
      <c r="Y671" s="22"/>
      <c r="Z671" s="157"/>
      <c r="AA671" s="22"/>
      <c r="AB671" s="40">
        <v>3</v>
      </c>
      <c r="AC671" s="8">
        <f t="shared" si="136"/>
        <v>0.95</v>
      </c>
      <c r="AD671" s="40">
        <v>5.8880000000000008</v>
      </c>
      <c r="AE671" s="40">
        <f>ROUND(AD671*$AM$3/60,2)</f>
        <v>1.86</v>
      </c>
      <c r="AF671" s="157"/>
      <c r="AG671" s="22"/>
      <c r="AH671" s="40">
        <v>4.5</v>
      </c>
      <c r="AI671" s="8">
        <f t="shared" si="133"/>
        <v>1.43</v>
      </c>
      <c r="AJ671" s="157">
        <f t="shared" si="129"/>
        <v>13.388000000000002</v>
      </c>
      <c r="AK671" s="9">
        <f t="shared" si="130"/>
        <v>4.24</v>
      </c>
      <c r="AL671" s="22"/>
    </row>
    <row r="672" spans="1:39" ht="13.5" customHeight="1" x14ac:dyDescent="0.15">
      <c r="A672" s="10">
        <v>680</v>
      </c>
      <c r="B672" s="7" t="s">
        <v>3380</v>
      </c>
      <c r="C672" s="79" t="s">
        <v>3381</v>
      </c>
      <c r="D672" s="40"/>
      <c r="E672" s="8"/>
      <c r="F672" s="40">
        <v>4.5</v>
      </c>
      <c r="G672" s="8">
        <f t="shared" ref="G672:G679" si="137">ROUND(F672*$AM$3/60,2)</f>
        <v>1.43</v>
      </c>
      <c r="H672" s="40">
        <v>38</v>
      </c>
      <c r="I672" s="8">
        <f t="shared" ref="I672:I677" si="138">ROUND(H672*$AM$3/60,2)</f>
        <v>12.03</v>
      </c>
      <c r="J672" s="40"/>
      <c r="K672" s="8"/>
      <c r="L672" s="40"/>
      <c r="M672" s="8"/>
      <c r="N672" s="157"/>
      <c r="O672" s="22"/>
      <c r="P672" s="157"/>
      <c r="Q672" s="22"/>
      <c r="R672" s="157"/>
      <c r="S672" s="22"/>
      <c r="T672" s="157"/>
      <c r="U672" s="22"/>
      <c r="V672" s="157"/>
      <c r="W672" s="22"/>
      <c r="X672" s="157"/>
      <c r="Y672" s="22"/>
      <c r="Z672" s="157"/>
      <c r="AA672" s="22"/>
      <c r="AB672" s="157">
        <v>3.5</v>
      </c>
      <c r="AC672" s="9">
        <f t="shared" si="136"/>
        <v>1.1100000000000001</v>
      </c>
      <c r="AD672" s="40"/>
      <c r="AE672" s="8"/>
      <c r="AF672" s="157"/>
      <c r="AG672" s="9"/>
      <c r="AH672" s="157">
        <v>4.5</v>
      </c>
      <c r="AI672" s="9">
        <f t="shared" si="133"/>
        <v>1.43</v>
      </c>
      <c r="AJ672" s="157">
        <f t="shared" si="129"/>
        <v>50.5</v>
      </c>
      <c r="AK672" s="9">
        <f t="shared" si="130"/>
        <v>15.999999999999998</v>
      </c>
      <c r="AL672" s="22"/>
    </row>
    <row r="673" spans="1:39" ht="13.5" customHeight="1" x14ac:dyDescent="0.15">
      <c r="A673" s="10">
        <v>681</v>
      </c>
      <c r="B673" s="7" t="s">
        <v>3382</v>
      </c>
      <c r="C673" s="79" t="s">
        <v>3383</v>
      </c>
      <c r="D673" s="40"/>
      <c r="E673" s="8"/>
      <c r="F673" s="40">
        <v>8</v>
      </c>
      <c r="G673" s="8">
        <f t="shared" si="137"/>
        <v>2.5299999999999998</v>
      </c>
      <c r="H673" s="40">
        <v>37.839999999999996</v>
      </c>
      <c r="I673" s="8">
        <f t="shared" si="138"/>
        <v>11.98</v>
      </c>
      <c r="J673" s="40"/>
      <c r="K673" s="8"/>
      <c r="L673" s="40"/>
      <c r="M673" s="8"/>
      <c r="N673" s="157"/>
      <c r="O673" s="22"/>
      <c r="P673" s="157"/>
      <c r="Q673" s="22"/>
      <c r="R673" s="157"/>
      <c r="S673" s="22"/>
      <c r="T673" s="157"/>
      <c r="U673" s="22"/>
      <c r="V673" s="157"/>
      <c r="W673" s="22"/>
      <c r="X673" s="157"/>
      <c r="Y673" s="22"/>
      <c r="Z673" s="157"/>
      <c r="AA673" s="22"/>
      <c r="AB673" s="40">
        <v>3</v>
      </c>
      <c r="AC673" s="8">
        <f t="shared" si="136"/>
        <v>0.95</v>
      </c>
      <c r="AD673" s="40"/>
      <c r="AE673" s="8"/>
      <c r="AF673" s="157"/>
      <c r="AG673" s="22"/>
      <c r="AH673" s="40">
        <v>6.46</v>
      </c>
      <c r="AI673" s="8">
        <f t="shared" si="133"/>
        <v>2.0499999999999998</v>
      </c>
      <c r="AJ673" s="157">
        <f t="shared" si="129"/>
        <v>55.3</v>
      </c>
      <c r="AK673" s="9">
        <f t="shared" si="130"/>
        <v>17.509999999999998</v>
      </c>
      <c r="AL673" s="22"/>
      <c r="AM673" s="16"/>
    </row>
    <row r="674" spans="1:39" ht="13.5" customHeight="1" x14ac:dyDescent="0.15">
      <c r="A674" s="10">
        <v>682</v>
      </c>
      <c r="B674" s="7" t="s">
        <v>3384</v>
      </c>
      <c r="C674" s="79" t="s">
        <v>3385</v>
      </c>
      <c r="D674" s="157"/>
      <c r="E674" s="9"/>
      <c r="F674" s="157">
        <v>4.5</v>
      </c>
      <c r="G674" s="9">
        <f t="shared" si="137"/>
        <v>1.43</v>
      </c>
      <c r="H674" s="157">
        <v>30</v>
      </c>
      <c r="I674" s="9">
        <f t="shared" si="138"/>
        <v>9.5</v>
      </c>
      <c r="J674" s="157"/>
      <c r="K674" s="9"/>
      <c r="L674" s="157"/>
      <c r="M674" s="9"/>
      <c r="N674" s="157"/>
      <c r="O674" s="9"/>
      <c r="P674" s="157"/>
      <c r="Q674" s="9"/>
      <c r="R674" s="157"/>
      <c r="S674" s="9"/>
      <c r="T674" s="157"/>
      <c r="U674" s="9"/>
      <c r="V674" s="157"/>
      <c r="W674" s="9"/>
      <c r="X674" s="157"/>
      <c r="Y674" s="9"/>
      <c r="Z674" s="157"/>
      <c r="AA674" s="9"/>
      <c r="AB674" s="157">
        <v>3.5</v>
      </c>
      <c r="AC674" s="9">
        <f t="shared" si="136"/>
        <v>1.1100000000000001</v>
      </c>
      <c r="AD674" s="157"/>
      <c r="AE674" s="9"/>
      <c r="AF674" s="157">
        <v>3.5</v>
      </c>
      <c r="AG674" s="9">
        <f>ROUND(AF674*$AM$3/60,2)</f>
        <v>1.1100000000000001</v>
      </c>
      <c r="AH674" s="157">
        <v>4</v>
      </c>
      <c r="AI674" s="9">
        <f t="shared" si="133"/>
        <v>1.27</v>
      </c>
      <c r="AJ674" s="157">
        <f t="shared" si="129"/>
        <v>45.5</v>
      </c>
      <c r="AK674" s="9">
        <f t="shared" si="130"/>
        <v>14.419999999999998</v>
      </c>
      <c r="AL674" s="22"/>
      <c r="AM674" s="17"/>
    </row>
    <row r="675" spans="1:39" ht="13.5" customHeight="1" x14ac:dyDescent="0.15">
      <c r="A675" s="10">
        <v>683</v>
      </c>
      <c r="B675" s="7" t="s">
        <v>3403</v>
      </c>
      <c r="C675" s="79" t="s">
        <v>3404</v>
      </c>
      <c r="D675" s="40"/>
      <c r="E675" s="8"/>
      <c r="F675" s="40">
        <v>2.016</v>
      </c>
      <c r="G675" s="8">
        <f t="shared" si="137"/>
        <v>0.64</v>
      </c>
      <c r="H675" s="40">
        <v>9.1486800000000006</v>
      </c>
      <c r="I675" s="8">
        <f t="shared" si="138"/>
        <v>2.9</v>
      </c>
      <c r="J675" s="40"/>
      <c r="K675" s="8"/>
      <c r="L675" s="40"/>
      <c r="M675" s="8"/>
      <c r="N675" s="157"/>
      <c r="O675" s="22"/>
      <c r="P675" s="157"/>
      <c r="Q675" s="22"/>
      <c r="R675" s="157"/>
      <c r="S675" s="22"/>
      <c r="T675" s="157"/>
      <c r="U675" s="22"/>
      <c r="V675" s="157"/>
      <c r="W675" s="22"/>
      <c r="X675" s="157"/>
      <c r="Y675" s="22"/>
      <c r="Z675" s="157"/>
      <c r="AA675" s="22"/>
      <c r="AB675" s="40">
        <v>3</v>
      </c>
      <c r="AC675" s="8">
        <f t="shared" si="136"/>
        <v>0.95</v>
      </c>
      <c r="AD675" s="40"/>
      <c r="AE675" s="8"/>
      <c r="AF675" s="157"/>
      <c r="AG675" s="22"/>
      <c r="AH675" s="40">
        <v>3.3249999999999997</v>
      </c>
      <c r="AI675" s="8">
        <f t="shared" si="133"/>
        <v>1.05</v>
      </c>
      <c r="AJ675" s="157">
        <f t="shared" si="129"/>
        <v>17.48968</v>
      </c>
      <c r="AK675" s="9">
        <f t="shared" si="130"/>
        <v>5.54</v>
      </c>
      <c r="AL675" s="22"/>
    </row>
    <row r="676" spans="1:39" ht="13.5" customHeight="1" x14ac:dyDescent="0.15">
      <c r="A676" s="10">
        <v>684</v>
      </c>
      <c r="B676" s="7" t="s">
        <v>3405</v>
      </c>
      <c r="C676" s="79" t="s">
        <v>4921</v>
      </c>
      <c r="D676" s="40"/>
      <c r="E676" s="8"/>
      <c r="F676" s="40">
        <v>7.4</v>
      </c>
      <c r="G676" s="8">
        <f t="shared" si="137"/>
        <v>2.34</v>
      </c>
      <c r="H676" s="40">
        <v>20.278799999999997</v>
      </c>
      <c r="I676" s="8">
        <f t="shared" si="138"/>
        <v>6.42</v>
      </c>
      <c r="J676" s="40"/>
      <c r="K676" s="8"/>
      <c r="L676" s="40">
        <v>29.412000000000003</v>
      </c>
      <c r="M676" s="8">
        <f>ROUND(L676*$AM$3/60,2)</f>
        <v>9.31</v>
      </c>
      <c r="N676" s="157"/>
      <c r="O676" s="22"/>
      <c r="P676" s="157"/>
      <c r="Q676" s="22"/>
      <c r="R676" s="157"/>
      <c r="S676" s="22"/>
      <c r="T676" s="157"/>
      <c r="U676" s="22"/>
      <c r="V676" s="157"/>
      <c r="W676" s="22"/>
      <c r="X676" s="157"/>
      <c r="Y676" s="22"/>
      <c r="Z676" s="157"/>
      <c r="AA676" s="22"/>
      <c r="AB676" s="40">
        <v>3</v>
      </c>
      <c r="AC676" s="8">
        <f t="shared" si="136"/>
        <v>0.95</v>
      </c>
      <c r="AD676" s="40">
        <v>36.248000000000005</v>
      </c>
      <c r="AE676" s="40">
        <f>ROUND(AD676*$AM$3/60,2)</f>
        <v>11.48</v>
      </c>
      <c r="AF676" s="157"/>
      <c r="AG676" s="22"/>
      <c r="AH676" s="40">
        <v>4.5</v>
      </c>
      <c r="AI676" s="8">
        <f t="shared" si="133"/>
        <v>1.43</v>
      </c>
      <c r="AJ676" s="157">
        <f t="shared" si="129"/>
        <v>100.83880000000001</v>
      </c>
      <c r="AK676" s="9">
        <f t="shared" si="130"/>
        <v>31.93</v>
      </c>
      <c r="AL676" s="22"/>
    </row>
    <row r="677" spans="1:39" ht="13.5" customHeight="1" x14ac:dyDescent="0.15">
      <c r="A677" s="10">
        <v>685</v>
      </c>
      <c r="B677" s="7" t="s">
        <v>3412</v>
      </c>
      <c r="C677" s="79" t="s">
        <v>3413</v>
      </c>
      <c r="D677" s="40"/>
      <c r="E677" s="8"/>
      <c r="F677" s="40">
        <v>7.4200000000000008</v>
      </c>
      <c r="G677" s="8">
        <f t="shared" si="137"/>
        <v>2.35</v>
      </c>
      <c r="H677" s="40">
        <v>56.23264799999999</v>
      </c>
      <c r="I677" s="8">
        <f t="shared" si="138"/>
        <v>17.809999999999999</v>
      </c>
      <c r="J677" s="40"/>
      <c r="K677" s="8"/>
      <c r="L677" s="40"/>
      <c r="M677" s="8"/>
      <c r="N677" s="157"/>
      <c r="O677" s="22"/>
      <c r="P677" s="157"/>
      <c r="Q677" s="22"/>
      <c r="R677" s="157"/>
      <c r="S677" s="22"/>
      <c r="T677" s="157"/>
      <c r="U677" s="22"/>
      <c r="V677" s="157"/>
      <c r="W677" s="22"/>
      <c r="X677" s="157"/>
      <c r="Y677" s="22"/>
      <c r="Z677" s="157"/>
      <c r="AA677" s="22"/>
      <c r="AB677" s="40">
        <v>3</v>
      </c>
      <c r="AC677" s="8">
        <f t="shared" si="136"/>
        <v>0.95</v>
      </c>
      <c r="AD677" s="40"/>
      <c r="AE677" s="8"/>
      <c r="AF677" s="157"/>
      <c r="AG677" s="22"/>
      <c r="AH677" s="40">
        <v>3.3249999999999997</v>
      </c>
      <c r="AI677" s="8">
        <f t="shared" si="133"/>
        <v>1.05</v>
      </c>
      <c r="AJ677" s="157">
        <f t="shared" si="129"/>
        <v>69.977648000000002</v>
      </c>
      <c r="AK677" s="9">
        <f t="shared" si="130"/>
        <v>22.16</v>
      </c>
      <c r="AL677" s="22"/>
    </row>
    <row r="678" spans="1:39" ht="13.5" customHeight="1" x14ac:dyDescent="0.15">
      <c r="A678" s="10">
        <v>686</v>
      </c>
      <c r="B678" s="7" t="s">
        <v>3406</v>
      </c>
      <c r="C678" s="79" t="s">
        <v>3407</v>
      </c>
      <c r="D678" s="40"/>
      <c r="E678" s="8"/>
      <c r="F678" s="40">
        <v>0.77</v>
      </c>
      <c r="G678" s="8">
        <f t="shared" si="137"/>
        <v>0.24</v>
      </c>
      <c r="H678" s="40"/>
      <c r="I678" s="8"/>
      <c r="J678" s="40"/>
      <c r="K678" s="8"/>
      <c r="L678" s="40"/>
      <c r="M678" s="40"/>
      <c r="N678" s="157"/>
      <c r="O678" s="22"/>
      <c r="P678" s="157"/>
      <c r="Q678" s="22"/>
      <c r="R678" s="157"/>
      <c r="S678" s="22"/>
      <c r="T678" s="157"/>
      <c r="U678" s="22"/>
      <c r="V678" s="157"/>
      <c r="W678" s="22"/>
      <c r="X678" s="157"/>
      <c r="Y678" s="22"/>
      <c r="Z678" s="157"/>
      <c r="AA678" s="22"/>
      <c r="AB678" s="157"/>
      <c r="AC678" s="22"/>
      <c r="AD678" s="40"/>
      <c r="AE678" s="40"/>
      <c r="AF678" s="157"/>
      <c r="AG678" s="22"/>
      <c r="AH678" s="157"/>
      <c r="AI678" s="22"/>
      <c r="AJ678" s="157">
        <f t="shared" si="129"/>
        <v>0.77</v>
      </c>
      <c r="AK678" s="9">
        <f t="shared" si="130"/>
        <v>0.24</v>
      </c>
      <c r="AL678" s="22"/>
      <c r="AM678" s="17"/>
    </row>
    <row r="679" spans="1:39" ht="13.5" customHeight="1" x14ac:dyDescent="0.15">
      <c r="A679" s="10">
        <v>687</v>
      </c>
      <c r="B679" s="7" t="s">
        <v>3408</v>
      </c>
      <c r="C679" s="79" t="s">
        <v>3409</v>
      </c>
      <c r="D679" s="40"/>
      <c r="E679" s="8"/>
      <c r="F679" s="40">
        <v>0.77</v>
      </c>
      <c r="G679" s="8">
        <f t="shared" si="137"/>
        <v>0.24</v>
      </c>
      <c r="H679" s="40"/>
      <c r="I679" s="8"/>
      <c r="J679" s="40"/>
      <c r="K679" s="8"/>
      <c r="L679" s="40"/>
      <c r="M679" s="40"/>
      <c r="N679" s="157"/>
      <c r="O679" s="22"/>
      <c r="P679" s="157"/>
      <c r="Q679" s="22"/>
      <c r="R679" s="157"/>
      <c r="S679" s="22"/>
      <c r="T679" s="157"/>
      <c r="U679" s="22"/>
      <c r="V679" s="157"/>
      <c r="W679" s="22"/>
      <c r="X679" s="157"/>
      <c r="Y679" s="22"/>
      <c r="Z679" s="157"/>
      <c r="AA679" s="22"/>
      <c r="AB679" s="157"/>
      <c r="AC679" s="22"/>
      <c r="AD679" s="40"/>
      <c r="AE679" s="40"/>
      <c r="AF679" s="157"/>
      <c r="AG679" s="22"/>
      <c r="AH679" s="157"/>
      <c r="AI679" s="22"/>
      <c r="AJ679" s="157">
        <f t="shared" si="129"/>
        <v>0.77</v>
      </c>
      <c r="AK679" s="9">
        <f t="shared" si="130"/>
        <v>0.24</v>
      </c>
      <c r="AL679" s="22"/>
    </row>
    <row r="680" spans="1:39" ht="13.5" customHeight="1" x14ac:dyDescent="0.15">
      <c r="A680" s="10">
        <v>688</v>
      </c>
      <c r="B680" s="7" t="s">
        <v>7403</v>
      </c>
      <c r="C680" s="79" t="s">
        <v>4824</v>
      </c>
      <c r="D680" s="40"/>
      <c r="E680" s="8"/>
      <c r="F680" s="40"/>
      <c r="G680" s="8"/>
      <c r="H680" s="40">
        <v>0.75</v>
      </c>
      <c r="I680" s="8">
        <f>ROUND(H680*$AM$3/60,2)</f>
        <v>0.24</v>
      </c>
      <c r="J680" s="40"/>
      <c r="K680" s="8"/>
      <c r="L680" s="40"/>
      <c r="M680" s="40"/>
      <c r="N680" s="157"/>
      <c r="O680" s="22"/>
      <c r="P680" s="157"/>
      <c r="Q680" s="22"/>
      <c r="R680" s="157"/>
      <c r="S680" s="22"/>
      <c r="T680" s="157"/>
      <c r="U680" s="22"/>
      <c r="V680" s="157"/>
      <c r="W680" s="22"/>
      <c r="X680" s="157"/>
      <c r="Y680" s="22"/>
      <c r="Z680" s="157"/>
      <c r="AA680" s="22"/>
      <c r="AB680" s="157"/>
      <c r="AC680" s="22"/>
      <c r="AD680" s="40"/>
      <c r="AE680" s="40"/>
      <c r="AF680" s="157"/>
      <c r="AG680" s="22"/>
      <c r="AH680" s="40">
        <v>0.95</v>
      </c>
      <c r="AI680" s="8">
        <f>ROUND(AH680*$AM$3/60,2)</f>
        <v>0.3</v>
      </c>
      <c r="AJ680" s="157">
        <f t="shared" si="129"/>
        <v>1.7</v>
      </c>
      <c r="AK680" s="9">
        <f t="shared" si="130"/>
        <v>0.54</v>
      </c>
      <c r="AL680" s="22"/>
      <c r="AM680" s="17"/>
    </row>
    <row r="681" spans="1:39" ht="13.5" customHeight="1" x14ac:dyDescent="0.15">
      <c r="A681" s="10">
        <v>689</v>
      </c>
      <c r="B681" s="7" t="s">
        <v>838</v>
      </c>
      <c r="C681" s="79" t="s">
        <v>839</v>
      </c>
      <c r="D681" s="157"/>
      <c r="E681" s="9"/>
      <c r="F681" s="157">
        <v>4.5</v>
      </c>
      <c r="G681" s="9">
        <f>ROUND(F681*$AM$3/60,2)</f>
        <v>1.43</v>
      </c>
      <c r="H681" s="157">
        <v>30</v>
      </c>
      <c r="I681" s="9">
        <f>ROUND(H681*$AM$3/60,2)</f>
        <v>9.5</v>
      </c>
      <c r="J681" s="157"/>
      <c r="K681" s="9"/>
      <c r="L681" s="157"/>
      <c r="M681" s="9"/>
      <c r="N681" s="157"/>
      <c r="O681" s="9"/>
      <c r="P681" s="157"/>
      <c r="Q681" s="9"/>
      <c r="R681" s="157"/>
      <c r="S681" s="9"/>
      <c r="T681" s="157"/>
      <c r="U681" s="9"/>
      <c r="V681" s="157"/>
      <c r="W681" s="9"/>
      <c r="X681" s="157"/>
      <c r="Y681" s="9"/>
      <c r="Z681" s="157"/>
      <c r="AA681" s="9"/>
      <c r="AB681" s="157">
        <v>3.5</v>
      </c>
      <c r="AC681" s="9">
        <f>ROUND(AB681*$AM$3/60,2)</f>
        <v>1.1100000000000001</v>
      </c>
      <c r="AD681" s="157"/>
      <c r="AE681" s="9"/>
      <c r="AF681" s="157">
        <v>3.5</v>
      </c>
      <c r="AG681" s="9">
        <f>ROUND(AF681*$AM$3/60,2)</f>
        <v>1.1100000000000001</v>
      </c>
      <c r="AH681" s="157">
        <v>4</v>
      </c>
      <c r="AI681" s="9">
        <f>ROUND(AH681*$AM$3/60,2)</f>
        <v>1.27</v>
      </c>
      <c r="AJ681" s="157">
        <f t="shared" si="129"/>
        <v>45.5</v>
      </c>
      <c r="AK681" s="9">
        <f t="shared" si="130"/>
        <v>14.419999999999998</v>
      </c>
      <c r="AL681" s="22"/>
      <c r="AM681" s="18"/>
    </row>
    <row r="682" spans="1:39" ht="13.5" customHeight="1" x14ac:dyDescent="0.15">
      <c r="A682" s="10">
        <v>690</v>
      </c>
      <c r="B682" s="7" t="s">
        <v>3432</v>
      </c>
      <c r="C682" s="79" t="s">
        <v>3433</v>
      </c>
      <c r="D682" s="40"/>
      <c r="E682" s="8"/>
      <c r="F682" s="40"/>
      <c r="G682" s="8"/>
      <c r="H682" s="40"/>
      <c r="I682" s="8"/>
      <c r="J682" s="40"/>
      <c r="K682" s="8"/>
      <c r="L682" s="40"/>
      <c r="M682" s="8"/>
      <c r="N682" s="157"/>
      <c r="O682" s="22"/>
      <c r="P682" s="157"/>
      <c r="Q682" s="22"/>
      <c r="R682" s="157"/>
      <c r="S682" s="22"/>
      <c r="T682" s="157"/>
      <c r="U682" s="22"/>
      <c r="V682" s="157"/>
      <c r="W682" s="22"/>
      <c r="X682" s="157"/>
      <c r="Y682" s="22"/>
      <c r="Z682" s="157"/>
      <c r="AA682" s="22"/>
      <c r="AB682" s="40">
        <v>3</v>
      </c>
      <c r="AC682" s="8">
        <f>ROUND(AB682*$AM$3/60,2)</f>
        <v>0.95</v>
      </c>
      <c r="AD682" s="40"/>
      <c r="AE682" s="8"/>
      <c r="AF682" s="157"/>
      <c r="AG682" s="22"/>
      <c r="AH682" s="157"/>
      <c r="AI682" s="22"/>
      <c r="AJ682" s="157">
        <f t="shared" si="129"/>
        <v>3</v>
      </c>
      <c r="AK682" s="9">
        <f t="shared" si="130"/>
        <v>0.95</v>
      </c>
      <c r="AL682" s="22"/>
    </row>
    <row r="683" spans="1:39" ht="13.5" customHeight="1" x14ac:dyDescent="0.15">
      <c r="A683" s="10">
        <v>691</v>
      </c>
      <c r="B683" s="7" t="s">
        <v>3434</v>
      </c>
      <c r="C683" s="79" t="s">
        <v>3435</v>
      </c>
      <c r="D683" s="40"/>
      <c r="E683" s="8"/>
      <c r="F683" s="40">
        <v>14.385</v>
      </c>
      <c r="G683" s="8">
        <f>ROUND(F683*$AM$3/60,2)</f>
        <v>4.5599999999999996</v>
      </c>
      <c r="H683" s="40"/>
      <c r="I683" s="8"/>
      <c r="J683" s="40">
        <v>42.14</v>
      </c>
      <c r="K683" s="8">
        <f>ROUND(J683*$AM$3/60,2)</f>
        <v>13.34</v>
      </c>
      <c r="L683" s="40">
        <v>44.859749999999998</v>
      </c>
      <c r="M683" s="8">
        <f>ROUND(L683*$AM$3/60,2)</f>
        <v>14.21</v>
      </c>
      <c r="N683" s="157"/>
      <c r="O683" s="22"/>
      <c r="P683" s="157"/>
      <c r="Q683" s="22"/>
      <c r="R683" s="157"/>
      <c r="S683" s="22"/>
      <c r="T683" s="157"/>
      <c r="U683" s="22"/>
      <c r="V683" s="157"/>
      <c r="W683" s="22"/>
      <c r="X683" s="157"/>
      <c r="Y683" s="22"/>
      <c r="Z683" s="157"/>
      <c r="AA683" s="22"/>
      <c r="AB683" s="40">
        <v>3</v>
      </c>
      <c r="AC683" s="8">
        <f>ROUND(AB683*$AM$3/60,2)</f>
        <v>0.95</v>
      </c>
      <c r="AD683" s="40">
        <v>56.959500000000006</v>
      </c>
      <c r="AE683" s="40">
        <f>ROUND(AD683*$AM$3/60,2)</f>
        <v>18.04</v>
      </c>
      <c r="AF683" s="157"/>
      <c r="AG683" s="22"/>
      <c r="AH683" s="40">
        <v>8</v>
      </c>
      <c r="AI683" s="8">
        <f>ROUND(AH683*$AM$3/60,2)</f>
        <v>2.5299999999999998</v>
      </c>
      <c r="AJ683" s="157">
        <f t="shared" si="129"/>
        <v>169.34424999999999</v>
      </c>
      <c r="AK683" s="9">
        <f t="shared" si="130"/>
        <v>53.63</v>
      </c>
      <c r="AL683" s="22"/>
    </row>
    <row r="684" spans="1:39" ht="13.5" customHeight="1" x14ac:dyDescent="0.15">
      <c r="A684" s="10">
        <v>692</v>
      </c>
      <c r="B684" s="7" t="s">
        <v>3458</v>
      </c>
      <c r="C684" s="79" t="s">
        <v>3459</v>
      </c>
      <c r="D684" s="40"/>
      <c r="E684" s="8"/>
      <c r="F684" s="40">
        <v>0.77</v>
      </c>
      <c r="G684" s="8">
        <f>ROUND(F684*$AM$3/60,2)</f>
        <v>0.24</v>
      </c>
      <c r="H684" s="40"/>
      <c r="I684" s="8"/>
      <c r="J684" s="40"/>
      <c r="K684" s="8"/>
      <c r="L684" s="40"/>
      <c r="M684" s="40"/>
      <c r="N684" s="157"/>
      <c r="O684" s="22"/>
      <c r="P684" s="157"/>
      <c r="Q684" s="22"/>
      <c r="R684" s="157"/>
      <c r="S684" s="22"/>
      <c r="T684" s="157"/>
      <c r="U684" s="22"/>
      <c r="V684" s="157"/>
      <c r="W684" s="22"/>
      <c r="X684" s="157"/>
      <c r="Y684" s="22"/>
      <c r="Z684" s="157"/>
      <c r="AA684" s="22"/>
      <c r="AB684" s="157"/>
      <c r="AC684" s="22"/>
      <c r="AD684" s="40"/>
      <c r="AE684" s="40"/>
      <c r="AF684" s="157"/>
      <c r="AG684" s="22"/>
      <c r="AH684" s="157"/>
      <c r="AI684" s="22"/>
      <c r="AJ684" s="157">
        <f t="shared" si="129"/>
        <v>0.77</v>
      </c>
      <c r="AK684" s="9">
        <f t="shared" si="130"/>
        <v>0.24</v>
      </c>
      <c r="AL684" s="22"/>
    </row>
    <row r="685" spans="1:39" ht="13.5" customHeight="1" x14ac:dyDescent="0.15">
      <c r="A685" s="10">
        <v>693</v>
      </c>
      <c r="B685" s="7" t="s">
        <v>3460</v>
      </c>
      <c r="C685" s="79" t="s">
        <v>3461</v>
      </c>
      <c r="D685" s="40"/>
      <c r="E685" s="8"/>
      <c r="F685" s="40">
        <v>1.58</v>
      </c>
      <c r="G685" s="8">
        <f>ROUND(F685*$AM$3/60,2)</f>
        <v>0.5</v>
      </c>
      <c r="H685" s="40">
        <v>26.273</v>
      </c>
      <c r="I685" s="8">
        <f>ROUND(H685*$AM$3/60,2)</f>
        <v>8.32</v>
      </c>
      <c r="J685" s="40"/>
      <c r="K685" s="8"/>
      <c r="L685" s="40"/>
      <c r="M685" s="8"/>
      <c r="N685" s="157"/>
      <c r="O685" s="22"/>
      <c r="P685" s="157"/>
      <c r="Q685" s="22"/>
      <c r="R685" s="157"/>
      <c r="S685" s="22"/>
      <c r="T685" s="157"/>
      <c r="U685" s="22"/>
      <c r="V685" s="157"/>
      <c r="W685" s="22"/>
      <c r="X685" s="157"/>
      <c r="Y685" s="22"/>
      <c r="Z685" s="157"/>
      <c r="AA685" s="22"/>
      <c r="AB685" s="40">
        <v>3</v>
      </c>
      <c r="AC685" s="8">
        <f>ROUND(AB685*$AM$3/60,2)</f>
        <v>0.95</v>
      </c>
      <c r="AD685" s="40"/>
      <c r="AE685" s="8"/>
      <c r="AF685" s="157"/>
      <c r="AG685" s="22"/>
      <c r="AH685" s="40">
        <v>2.7549999999999999</v>
      </c>
      <c r="AI685" s="8">
        <f t="shared" ref="AI685:AI719" si="139">ROUND(AH685*$AM$3/60,2)</f>
        <v>0.87</v>
      </c>
      <c r="AJ685" s="157">
        <f t="shared" si="129"/>
        <v>33.608000000000004</v>
      </c>
      <c r="AK685" s="9">
        <f t="shared" si="130"/>
        <v>10.639999999999999</v>
      </c>
      <c r="AL685" s="22"/>
      <c r="AM685" s="16"/>
    </row>
    <row r="686" spans="1:39" ht="13.5" customHeight="1" x14ac:dyDescent="0.15">
      <c r="A686" s="10">
        <v>694</v>
      </c>
      <c r="B686" s="7" t="s">
        <v>3464</v>
      </c>
      <c r="C686" s="79" t="s">
        <v>3465</v>
      </c>
      <c r="D686" s="40"/>
      <c r="E686" s="8"/>
      <c r="F686" s="40">
        <v>4.5</v>
      </c>
      <c r="G686" s="9">
        <f>ROUND(F686*$AM$3/60,2)</f>
        <v>1.43</v>
      </c>
      <c r="H686" s="157">
        <v>38</v>
      </c>
      <c r="I686" s="9">
        <f>ROUND(H686*$AM$3/60,2)</f>
        <v>12.03</v>
      </c>
      <c r="J686" s="157"/>
      <c r="K686" s="9"/>
      <c r="L686" s="157"/>
      <c r="M686" s="9"/>
      <c r="N686" s="157"/>
      <c r="O686" s="9"/>
      <c r="P686" s="157"/>
      <c r="Q686" s="9"/>
      <c r="R686" s="157"/>
      <c r="S686" s="9"/>
      <c r="T686" s="157"/>
      <c r="U686" s="9"/>
      <c r="V686" s="157"/>
      <c r="W686" s="9"/>
      <c r="X686" s="157"/>
      <c r="Y686" s="9"/>
      <c r="Z686" s="157"/>
      <c r="AA686" s="9"/>
      <c r="AB686" s="157">
        <v>3.5</v>
      </c>
      <c r="AC686" s="9">
        <f>ROUND(AB686*$AM$3/60,2)</f>
        <v>1.1100000000000001</v>
      </c>
      <c r="AD686" s="157"/>
      <c r="AE686" s="9"/>
      <c r="AF686" s="157">
        <v>3.5</v>
      </c>
      <c r="AG686" s="9">
        <f>ROUND(AF686*$AM$3/60,2)</f>
        <v>1.1100000000000001</v>
      </c>
      <c r="AH686" s="157">
        <v>4.5</v>
      </c>
      <c r="AI686" s="9">
        <f t="shared" si="139"/>
        <v>1.43</v>
      </c>
      <c r="AJ686" s="157">
        <f t="shared" si="129"/>
        <v>54</v>
      </c>
      <c r="AK686" s="9">
        <f t="shared" si="130"/>
        <v>17.11</v>
      </c>
      <c r="AL686" s="22"/>
    </row>
    <row r="687" spans="1:39" ht="13.5" customHeight="1" x14ac:dyDescent="0.15">
      <c r="A687" s="10">
        <v>695</v>
      </c>
      <c r="B687" s="7" t="s">
        <v>3466</v>
      </c>
      <c r="C687" s="79" t="s">
        <v>3467</v>
      </c>
      <c r="D687" s="40"/>
      <c r="E687" s="8"/>
      <c r="F687" s="40">
        <v>4.5</v>
      </c>
      <c r="G687" s="8">
        <f>ROUND(F687*$AM$3/60,2)</f>
        <v>1.43</v>
      </c>
      <c r="H687" s="40">
        <v>38</v>
      </c>
      <c r="I687" s="8">
        <f>ROUND(H687*$AM$3/60,2)</f>
        <v>12.03</v>
      </c>
      <c r="J687" s="40"/>
      <c r="K687" s="8"/>
      <c r="L687" s="40"/>
      <c r="M687" s="8"/>
      <c r="N687" s="157"/>
      <c r="O687" s="22"/>
      <c r="P687" s="157"/>
      <c r="Q687" s="22"/>
      <c r="R687" s="157"/>
      <c r="S687" s="22"/>
      <c r="T687" s="157"/>
      <c r="U687" s="22"/>
      <c r="V687" s="157"/>
      <c r="W687" s="22"/>
      <c r="X687" s="157"/>
      <c r="Y687" s="22"/>
      <c r="Z687" s="157"/>
      <c r="AA687" s="22"/>
      <c r="AB687" s="157">
        <v>3.5</v>
      </c>
      <c r="AC687" s="9">
        <f>ROUND(AB687*$AM$3/60,2)</f>
        <v>1.1100000000000001</v>
      </c>
      <c r="AD687" s="40"/>
      <c r="AE687" s="8"/>
      <c r="AF687" s="157"/>
      <c r="AG687" s="9"/>
      <c r="AH687" s="157">
        <v>4.5</v>
      </c>
      <c r="AI687" s="9">
        <f t="shared" si="139"/>
        <v>1.43</v>
      </c>
      <c r="AJ687" s="157">
        <f t="shared" si="129"/>
        <v>50.5</v>
      </c>
      <c r="AK687" s="9">
        <f t="shared" si="130"/>
        <v>15.999999999999998</v>
      </c>
      <c r="AL687" s="22"/>
    </row>
    <row r="688" spans="1:39" ht="13.5" customHeight="1" x14ac:dyDescent="0.15">
      <c r="A688" s="10">
        <v>696</v>
      </c>
      <c r="B688" s="7" t="s">
        <v>3561</v>
      </c>
      <c r="C688" s="79" t="s">
        <v>3468</v>
      </c>
      <c r="D688" s="40"/>
      <c r="E688" s="8"/>
      <c r="F688" s="40"/>
      <c r="G688" s="8"/>
      <c r="H688" s="40"/>
      <c r="I688" s="8"/>
      <c r="J688" s="40"/>
      <c r="K688" s="8"/>
      <c r="L688" s="40"/>
      <c r="M688" s="40"/>
      <c r="N688" s="157"/>
      <c r="O688" s="22"/>
      <c r="P688" s="157"/>
      <c r="Q688" s="22"/>
      <c r="R688" s="157"/>
      <c r="S688" s="22"/>
      <c r="T688" s="157"/>
      <c r="U688" s="22"/>
      <c r="V688" s="157"/>
      <c r="W688" s="22"/>
      <c r="X688" s="157"/>
      <c r="Y688" s="22"/>
      <c r="Z688" s="157"/>
      <c r="AA688" s="22"/>
      <c r="AB688" s="40">
        <v>3</v>
      </c>
      <c r="AC688" s="8">
        <f>ROUND(AB688*$AM$3/60,2)</f>
        <v>0.95</v>
      </c>
      <c r="AD688" s="40">
        <v>4.3469999999999995</v>
      </c>
      <c r="AE688" s="40">
        <f>ROUND(AD688*$AM$3/60,2)</f>
        <v>1.38</v>
      </c>
      <c r="AF688" s="157"/>
      <c r="AG688" s="22"/>
      <c r="AH688" s="40">
        <v>4.5</v>
      </c>
      <c r="AI688" s="8">
        <f t="shared" si="139"/>
        <v>1.43</v>
      </c>
      <c r="AJ688" s="157">
        <f t="shared" si="129"/>
        <v>11.847</v>
      </c>
      <c r="AK688" s="9">
        <f t="shared" si="130"/>
        <v>3.76</v>
      </c>
      <c r="AL688" s="22"/>
    </row>
    <row r="689" spans="1:39" ht="13.5" customHeight="1" x14ac:dyDescent="0.15">
      <c r="A689" s="10">
        <v>697</v>
      </c>
      <c r="B689" s="7" t="s">
        <v>3471</v>
      </c>
      <c r="C689" s="79" t="s">
        <v>3472</v>
      </c>
      <c r="D689" s="157"/>
      <c r="E689" s="9"/>
      <c r="F689" s="157"/>
      <c r="G689" s="9"/>
      <c r="H689" s="40">
        <v>12</v>
      </c>
      <c r="I689" s="8">
        <f>ROUND(H689*$AM$3/60,2)</f>
        <v>3.8</v>
      </c>
      <c r="J689" s="157"/>
      <c r="K689" s="9"/>
      <c r="L689" s="157"/>
      <c r="M689" s="9"/>
      <c r="N689" s="157"/>
      <c r="O689" s="9"/>
      <c r="P689" s="157"/>
      <c r="Q689" s="9"/>
      <c r="R689" s="157"/>
      <c r="S689" s="9"/>
      <c r="T689" s="157"/>
      <c r="U689" s="9"/>
      <c r="V689" s="157"/>
      <c r="W689" s="9"/>
      <c r="X689" s="157"/>
      <c r="Y689" s="9"/>
      <c r="Z689" s="157"/>
      <c r="AA689" s="9"/>
      <c r="AB689" s="157"/>
      <c r="AC689" s="9"/>
      <c r="AD689" s="157"/>
      <c r="AE689" s="9"/>
      <c r="AF689" s="157"/>
      <c r="AG689" s="9"/>
      <c r="AH689" s="157">
        <v>3.5</v>
      </c>
      <c r="AI689" s="9">
        <f t="shared" si="139"/>
        <v>1.1100000000000001</v>
      </c>
      <c r="AJ689" s="157">
        <f t="shared" si="129"/>
        <v>15.5</v>
      </c>
      <c r="AK689" s="9">
        <f t="shared" si="130"/>
        <v>4.91</v>
      </c>
      <c r="AL689" s="22"/>
    </row>
    <row r="690" spans="1:39" ht="13.5" customHeight="1" x14ac:dyDescent="0.15">
      <c r="A690" s="10">
        <v>698</v>
      </c>
      <c r="B690" s="7" t="s">
        <v>3473</v>
      </c>
      <c r="C690" s="79" t="s">
        <v>3474</v>
      </c>
      <c r="D690" s="40"/>
      <c r="E690" s="8"/>
      <c r="F690" s="40">
        <v>4.5</v>
      </c>
      <c r="G690" s="9">
        <f>ROUND(F690*$AM$3/60,2)</f>
        <v>1.43</v>
      </c>
      <c r="H690" s="157">
        <v>38</v>
      </c>
      <c r="I690" s="9">
        <f>ROUND(H690*$AM$3/60,2)</f>
        <v>12.03</v>
      </c>
      <c r="J690" s="157"/>
      <c r="K690" s="9"/>
      <c r="L690" s="157"/>
      <c r="M690" s="9"/>
      <c r="N690" s="157"/>
      <c r="O690" s="9"/>
      <c r="P690" s="157"/>
      <c r="Q690" s="9"/>
      <c r="R690" s="157"/>
      <c r="S690" s="9"/>
      <c r="T690" s="157"/>
      <c r="U690" s="9"/>
      <c r="V690" s="157"/>
      <c r="W690" s="9"/>
      <c r="X690" s="157"/>
      <c r="Y690" s="9"/>
      <c r="Z690" s="157"/>
      <c r="AA690" s="9"/>
      <c r="AB690" s="157">
        <v>3.5</v>
      </c>
      <c r="AC690" s="9">
        <f>ROUND(AB690*$AM$3/60,2)</f>
        <v>1.1100000000000001</v>
      </c>
      <c r="AD690" s="157"/>
      <c r="AE690" s="9"/>
      <c r="AF690" s="157">
        <v>3.5</v>
      </c>
      <c r="AG690" s="9">
        <f>ROUND(AF690*$AM$3/60,2)</f>
        <v>1.1100000000000001</v>
      </c>
      <c r="AH690" s="157">
        <v>4.5</v>
      </c>
      <c r="AI690" s="9">
        <f t="shared" si="139"/>
        <v>1.43</v>
      </c>
      <c r="AJ690" s="157">
        <f t="shared" si="129"/>
        <v>54</v>
      </c>
      <c r="AK690" s="9">
        <f t="shared" si="130"/>
        <v>17.11</v>
      </c>
      <c r="AL690" s="22"/>
    </row>
    <row r="691" spans="1:39" ht="13.5" customHeight="1" x14ac:dyDescent="0.15">
      <c r="A691" s="10">
        <v>699</v>
      </c>
      <c r="B691" s="7" t="s">
        <v>3475</v>
      </c>
      <c r="C691" s="79" t="s">
        <v>3476</v>
      </c>
      <c r="D691" s="40"/>
      <c r="E691" s="8"/>
      <c r="F691" s="40">
        <v>4.5</v>
      </c>
      <c r="G691" s="9">
        <f>ROUND(F691*$AM$3/60,2)</f>
        <v>1.43</v>
      </c>
      <c r="H691" s="157">
        <v>38</v>
      </c>
      <c r="I691" s="9">
        <f>ROUND(H691*$AM$3/60,2)</f>
        <v>12.03</v>
      </c>
      <c r="J691" s="157"/>
      <c r="K691" s="9"/>
      <c r="L691" s="157"/>
      <c r="M691" s="9"/>
      <c r="N691" s="157"/>
      <c r="O691" s="9"/>
      <c r="P691" s="157"/>
      <c r="Q691" s="9"/>
      <c r="R691" s="157"/>
      <c r="S691" s="9"/>
      <c r="T691" s="157"/>
      <c r="U691" s="9"/>
      <c r="V691" s="157"/>
      <c r="W691" s="9"/>
      <c r="X691" s="157"/>
      <c r="Y691" s="9"/>
      <c r="Z691" s="157"/>
      <c r="AA691" s="9"/>
      <c r="AB691" s="157">
        <v>3.5</v>
      </c>
      <c r="AC691" s="9">
        <f>ROUND(AB691*$AM$3/60,2)</f>
        <v>1.1100000000000001</v>
      </c>
      <c r="AD691" s="157"/>
      <c r="AE691" s="9"/>
      <c r="AF691" s="157">
        <v>3.5</v>
      </c>
      <c r="AG691" s="9">
        <f>ROUND(AF691*$AM$3/60,2)</f>
        <v>1.1100000000000001</v>
      </c>
      <c r="AH691" s="157">
        <v>4.5</v>
      </c>
      <c r="AI691" s="9">
        <f t="shared" si="139"/>
        <v>1.43</v>
      </c>
      <c r="AJ691" s="157">
        <f t="shared" si="129"/>
        <v>54</v>
      </c>
      <c r="AK691" s="9">
        <f t="shared" si="130"/>
        <v>17.11</v>
      </c>
      <c r="AL691" s="22"/>
    </row>
    <row r="692" spans="1:39" ht="13.5" customHeight="1" x14ac:dyDescent="0.15">
      <c r="A692" s="10">
        <v>700</v>
      </c>
      <c r="B692" s="7" t="s">
        <v>3477</v>
      </c>
      <c r="C692" s="79" t="s">
        <v>3478</v>
      </c>
      <c r="D692" s="40"/>
      <c r="E692" s="8"/>
      <c r="F692" s="40">
        <v>16.55</v>
      </c>
      <c r="G692" s="8">
        <f>ROUND(F692*$AM$3/60,2)</f>
        <v>5.24</v>
      </c>
      <c r="H692" s="40">
        <v>34.4</v>
      </c>
      <c r="I692" s="8">
        <f>ROUND(H692*$AM$3/60,2)</f>
        <v>10.89</v>
      </c>
      <c r="J692" s="40"/>
      <c r="K692" s="8"/>
      <c r="L692" s="40"/>
      <c r="M692" s="8"/>
      <c r="N692" s="157"/>
      <c r="O692" s="22"/>
      <c r="P692" s="157"/>
      <c r="Q692" s="22"/>
      <c r="R692" s="157"/>
      <c r="S692" s="22"/>
      <c r="T692" s="157"/>
      <c r="U692" s="22"/>
      <c r="V692" s="157"/>
      <c r="W692" s="22"/>
      <c r="X692" s="157"/>
      <c r="Y692" s="22"/>
      <c r="Z692" s="157"/>
      <c r="AA692" s="22"/>
      <c r="AB692" s="40">
        <v>3</v>
      </c>
      <c r="AC692" s="8">
        <f>ROUND(AB692*$AM$3/60,2)</f>
        <v>0.95</v>
      </c>
      <c r="AD692" s="40"/>
      <c r="AE692" s="8"/>
      <c r="AF692" s="157"/>
      <c r="AG692" s="22"/>
      <c r="AH692" s="40">
        <v>4.5</v>
      </c>
      <c r="AI692" s="8">
        <f t="shared" si="139"/>
        <v>1.43</v>
      </c>
      <c r="AJ692" s="157">
        <f t="shared" si="129"/>
        <v>58.45</v>
      </c>
      <c r="AK692" s="9">
        <f t="shared" si="130"/>
        <v>18.510000000000002</v>
      </c>
      <c r="AL692" s="22"/>
    </row>
    <row r="693" spans="1:39" ht="13.5" customHeight="1" x14ac:dyDescent="0.15">
      <c r="A693" s="10">
        <v>701</v>
      </c>
      <c r="B693" s="7" t="s">
        <v>3603</v>
      </c>
      <c r="C693" s="79" t="s">
        <v>3604</v>
      </c>
      <c r="D693" s="40"/>
      <c r="E693" s="8"/>
      <c r="F693" s="40">
        <v>4.5</v>
      </c>
      <c r="G693" s="8">
        <f>ROUND(F693*$AM$3/60,2)</f>
        <v>1.43</v>
      </c>
      <c r="H693" s="40">
        <v>38</v>
      </c>
      <c r="I693" s="8">
        <f>ROUND(H693*$AM$3/60,2)</f>
        <v>12.03</v>
      </c>
      <c r="J693" s="40"/>
      <c r="K693" s="8"/>
      <c r="L693" s="40"/>
      <c r="M693" s="8"/>
      <c r="N693" s="157"/>
      <c r="O693" s="22"/>
      <c r="P693" s="157"/>
      <c r="Q693" s="22"/>
      <c r="R693" s="157"/>
      <c r="S693" s="22"/>
      <c r="T693" s="157"/>
      <c r="U693" s="22"/>
      <c r="V693" s="157"/>
      <c r="W693" s="22"/>
      <c r="X693" s="157"/>
      <c r="Y693" s="22"/>
      <c r="Z693" s="157"/>
      <c r="AA693" s="22"/>
      <c r="AB693" s="157">
        <v>3.5</v>
      </c>
      <c r="AC693" s="9">
        <f>ROUND(AB693*$AM$3/60,2)</f>
        <v>1.1100000000000001</v>
      </c>
      <c r="AD693" s="40"/>
      <c r="AE693" s="8"/>
      <c r="AF693" s="157">
        <v>3.5</v>
      </c>
      <c r="AG693" s="9">
        <f>ROUND(AF693*$AM$3/60,2)</f>
        <v>1.1100000000000001</v>
      </c>
      <c r="AH693" s="157">
        <v>4.5</v>
      </c>
      <c r="AI693" s="9">
        <f t="shared" si="139"/>
        <v>1.43</v>
      </c>
      <c r="AJ693" s="157">
        <f t="shared" si="129"/>
        <v>54</v>
      </c>
      <c r="AK693" s="9">
        <f t="shared" si="130"/>
        <v>17.11</v>
      </c>
      <c r="AL693" s="22"/>
      <c r="AM693" s="17"/>
    </row>
    <row r="694" spans="1:39" ht="13.5" customHeight="1" x14ac:dyDescent="0.15">
      <c r="A694" s="10">
        <v>702</v>
      </c>
      <c r="B694" s="7" t="s">
        <v>3605</v>
      </c>
      <c r="C694" s="79" t="s">
        <v>4925</v>
      </c>
      <c r="D694" s="40"/>
      <c r="E694" s="8"/>
      <c r="F694" s="40"/>
      <c r="G694" s="8"/>
      <c r="H694" s="40"/>
      <c r="I694" s="8"/>
      <c r="J694" s="40"/>
      <c r="K694" s="8"/>
      <c r="L694" s="40"/>
      <c r="M694" s="40"/>
      <c r="N694" s="157"/>
      <c r="O694" s="22"/>
      <c r="P694" s="157"/>
      <c r="Q694" s="22"/>
      <c r="R694" s="157"/>
      <c r="S694" s="22"/>
      <c r="T694" s="157"/>
      <c r="U694" s="22"/>
      <c r="V694" s="157"/>
      <c r="W694" s="22"/>
      <c r="X694" s="157"/>
      <c r="Y694" s="22"/>
      <c r="Z694" s="157"/>
      <c r="AA694" s="22"/>
      <c r="AB694" s="157"/>
      <c r="AC694" s="22"/>
      <c r="AD694" s="40">
        <v>8.8803000000000019</v>
      </c>
      <c r="AE694" s="40">
        <f>ROUND(AD694*$AM$3/60,2)</f>
        <v>2.81</v>
      </c>
      <c r="AF694" s="157"/>
      <c r="AG694" s="22"/>
      <c r="AH694" s="40">
        <v>2.3512499999999998</v>
      </c>
      <c r="AI694" s="8">
        <f t="shared" si="139"/>
        <v>0.74</v>
      </c>
      <c r="AJ694" s="157">
        <f t="shared" si="129"/>
        <v>11.231550000000002</v>
      </c>
      <c r="AK694" s="9">
        <f t="shared" si="130"/>
        <v>3.55</v>
      </c>
      <c r="AL694" s="22"/>
    </row>
    <row r="695" spans="1:39" ht="13.5" customHeight="1" x14ac:dyDescent="0.15">
      <c r="A695" s="10">
        <v>703</v>
      </c>
      <c r="B695" s="7" t="s">
        <v>3606</v>
      </c>
      <c r="C695" s="79" t="s">
        <v>3607</v>
      </c>
      <c r="D695" s="40"/>
      <c r="E695" s="8"/>
      <c r="F695" s="40"/>
      <c r="G695" s="8"/>
      <c r="H695" s="40"/>
      <c r="I695" s="8"/>
      <c r="J695" s="40"/>
      <c r="K695" s="8"/>
      <c r="L695" s="40"/>
      <c r="M695" s="40"/>
      <c r="N695" s="157"/>
      <c r="O695" s="22"/>
      <c r="P695" s="157"/>
      <c r="Q695" s="22"/>
      <c r="R695" s="157"/>
      <c r="S695" s="22"/>
      <c r="T695" s="157"/>
      <c r="U695" s="22"/>
      <c r="V695" s="157"/>
      <c r="W695" s="22"/>
      <c r="X695" s="157"/>
      <c r="Y695" s="22"/>
      <c r="Z695" s="157"/>
      <c r="AA695" s="22"/>
      <c r="AB695" s="157"/>
      <c r="AC695" s="22"/>
      <c r="AD695" s="40"/>
      <c r="AE695" s="40"/>
      <c r="AF695" s="157"/>
      <c r="AG695" s="22"/>
      <c r="AH695" s="40">
        <v>2.6124999999999998</v>
      </c>
      <c r="AI695" s="8">
        <f t="shared" si="139"/>
        <v>0.83</v>
      </c>
      <c r="AJ695" s="157">
        <f t="shared" si="129"/>
        <v>2.6124999999999998</v>
      </c>
      <c r="AK695" s="9">
        <f t="shared" si="130"/>
        <v>0.83</v>
      </c>
      <c r="AL695" s="22"/>
      <c r="AM695" s="16"/>
    </row>
    <row r="696" spans="1:39" ht="13.5" customHeight="1" x14ac:dyDescent="0.15">
      <c r="A696" s="10">
        <v>704</v>
      </c>
      <c r="B696" s="7" t="s">
        <v>3608</v>
      </c>
      <c r="C696" s="79" t="s">
        <v>3609</v>
      </c>
      <c r="D696" s="40"/>
      <c r="E696" s="8"/>
      <c r="F696" s="40"/>
      <c r="G696" s="8"/>
      <c r="H696" s="40"/>
      <c r="I696" s="8"/>
      <c r="J696" s="40"/>
      <c r="K696" s="8"/>
      <c r="L696" s="40"/>
      <c r="M696" s="40"/>
      <c r="N696" s="157"/>
      <c r="O696" s="22"/>
      <c r="P696" s="157"/>
      <c r="Q696" s="22"/>
      <c r="R696" s="157"/>
      <c r="S696" s="22"/>
      <c r="T696" s="157"/>
      <c r="U696" s="22"/>
      <c r="V696" s="157"/>
      <c r="W696" s="22"/>
      <c r="X696" s="157"/>
      <c r="Y696" s="22"/>
      <c r="Z696" s="157"/>
      <c r="AA696" s="22"/>
      <c r="AB696" s="157"/>
      <c r="AC696" s="22"/>
      <c r="AD696" s="40"/>
      <c r="AE696" s="40"/>
      <c r="AF696" s="157">
        <v>4</v>
      </c>
      <c r="AG696" s="9">
        <f>ROUND(AF696*$AM$3/60,2)</f>
        <v>1.27</v>
      </c>
      <c r="AH696" s="157">
        <v>3</v>
      </c>
      <c r="AI696" s="9">
        <f t="shared" si="139"/>
        <v>0.95</v>
      </c>
      <c r="AJ696" s="157">
        <f t="shared" ref="AJ696:AJ753" si="140">SUM(D696+F696+H696+J696+L696+N696+P696+R696+T696+V696+X696+AB696+AD696+AF696+AH696+Z696)</f>
        <v>7</v>
      </c>
      <c r="AK696" s="9">
        <f t="shared" si="130"/>
        <v>2.2199999999999998</v>
      </c>
      <c r="AL696" s="22"/>
    </row>
    <row r="697" spans="1:39" ht="13.5" customHeight="1" x14ac:dyDescent="0.15">
      <c r="A697" s="10">
        <v>705</v>
      </c>
      <c r="B697" s="7" t="s">
        <v>3610</v>
      </c>
      <c r="C697" s="79" t="s">
        <v>3611</v>
      </c>
      <c r="D697" s="40"/>
      <c r="E697" s="8"/>
      <c r="F697" s="40">
        <v>3.3000000000000003</v>
      </c>
      <c r="G697" s="8">
        <f>ROUND(F697*$AM$3/60,2)</f>
        <v>1.05</v>
      </c>
      <c r="H697" s="40">
        <v>16.791500000000003</v>
      </c>
      <c r="I697" s="8">
        <f t="shared" ref="I697:I700" si="141">ROUND(H697*$AM$3/60,2)</f>
        <v>5.32</v>
      </c>
      <c r="J697" s="40"/>
      <c r="K697" s="8"/>
      <c r="L697" s="40"/>
      <c r="M697" s="8"/>
      <c r="N697" s="157"/>
      <c r="O697" s="22"/>
      <c r="P697" s="157"/>
      <c r="Q697" s="22"/>
      <c r="R697" s="157"/>
      <c r="S697" s="22"/>
      <c r="T697" s="157"/>
      <c r="U697" s="22"/>
      <c r="V697" s="157"/>
      <c r="W697" s="22"/>
      <c r="X697" s="157"/>
      <c r="Y697" s="22"/>
      <c r="Z697" s="157"/>
      <c r="AA697" s="22"/>
      <c r="AB697" s="157"/>
      <c r="AC697" s="22"/>
      <c r="AD697" s="40"/>
      <c r="AE697" s="8"/>
      <c r="AF697" s="157"/>
      <c r="AG697" s="22"/>
      <c r="AH697" s="40">
        <v>3.9187499999999997</v>
      </c>
      <c r="AI697" s="8">
        <f t="shared" si="139"/>
        <v>1.24</v>
      </c>
      <c r="AJ697" s="157">
        <f t="shared" si="140"/>
        <v>24.010250000000003</v>
      </c>
      <c r="AK697" s="9">
        <f t="shared" ref="AK697:AK754" si="142">E697+G697+I697+K697+M697+O697+Q697+S697+U697+W697+Y697+AC697+AE697+AG697+AI697+AA697</f>
        <v>7.61</v>
      </c>
      <c r="AL697" s="22"/>
    </row>
    <row r="698" spans="1:39" ht="13.5" customHeight="1" x14ac:dyDescent="0.15">
      <c r="A698" s="10">
        <v>706</v>
      </c>
      <c r="B698" s="7" t="s">
        <v>3619</v>
      </c>
      <c r="C698" s="79" t="s">
        <v>3620</v>
      </c>
      <c r="D698" s="40"/>
      <c r="E698" s="8"/>
      <c r="F698" s="40"/>
      <c r="G698" s="8"/>
      <c r="H698" s="40">
        <v>52.030000000000008</v>
      </c>
      <c r="I698" s="8">
        <f t="shared" si="141"/>
        <v>16.48</v>
      </c>
      <c r="J698" s="40"/>
      <c r="K698" s="8"/>
      <c r="L698" s="40"/>
      <c r="M698" s="8"/>
      <c r="N698" s="157"/>
      <c r="O698" s="22"/>
      <c r="P698" s="157"/>
      <c r="Q698" s="22"/>
      <c r="R698" s="157"/>
      <c r="S698" s="22"/>
      <c r="T698" s="157"/>
      <c r="U698" s="22"/>
      <c r="V698" s="157"/>
      <c r="W698" s="22"/>
      <c r="X698" s="157"/>
      <c r="Y698" s="22"/>
      <c r="Z698" s="157"/>
      <c r="AA698" s="22"/>
      <c r="AB698" s="157"/>
      <c r="AC698" s="22"/>
      <c r="AD698" s="40"/>
      <c r="AE698" s="8"/>
      <c r="AF698" s="157"/>
      <c r="AG698" s="22"/>
      <c r="AH698" s="40">
        <v>3.9187499999999997</v>
      </c>
      <c r="AI698" s="8">
        <f t="shared" si="139"/>
        <v>1.24</v>
      </c>
      <c r="AJ698" s="157">
        <f t="shared" si="140"/>
        <v>55.948750000000011</v>
      </c>
      <c r="AK698" s="9">
        <f t="shared" si="142"/>
        <v>17.72</v>
      </c>
      <c r="AL698" s="22"/>
    </row>
    <row r="699" spans="1:39" ht="13.5" customHeight="1" x14ac:dyDescent="0.15">
      <c r="A699" s="10">
        <v>708</v>
      </c>
      <c r="B699" s="7" t="s">
        <v>3634</v>
      </c>
      <c r="C699" s="79" t="s">
        <v>3665</v>
      </c>
      <c r="D699" s="40"/>
      <c r="E699" s="8"/>
      <c r="F699" s="40"/>
      <c r="G699" s="8"/>
      <c r="H699" s="40">
        <v>38.700000000000003</v>
      </c>
      <c r="I699" s="8">
        <f t="shared" si="141"/>
        <v>12.26</v>
      </c>
      <c r="J699" s="40"/>
      <c r="K699" s="8"/>
      <c r="L699" s="40"/>
      <c r="M699" s="8"/>
      <c r="N699" s="157"/>
      <c r="O699" s="22"/>
      <c r="P699" s="157"/>
      <c r="Q699" s="22"/>
      <c r="R699" s="157"/>
      <c r="S699" s="22"/>
      <c r="T699" s="157"/>
      <c r="U699" s="22"/>
      <c r="V699" s="157"/>
      <c r="W699" s="22"/>
      <c r="X699" s="157"/>
      <c r="Y699" s="22"/>
      <c r="Z699" s="157"/>
      <c r="AA699" s="22"/>
      <c r="AB699" s="157"/>
      <c r="AC699" s="22"/>
      <c r="AD699" s="40"/>
      <c r="AE699" s="8"/>
      <c r="AF699" s="157"/>
      <c r="AG699" s="22"/>
      <c r="AH699" s="40">
        <v>5.6999999999999993</v>
      </c>
      <c r="AI699" s="8">
        <f t="shared" si="139"/>
        <v>1.81</v>
      </c>
      <c r="AJ699" s="157">
        <f t="shared" si="140"/>
        <v>44.400000000000006</v>
      </c>
      <c r="AK699" s="9">
        <f t="shared" si="142"/>
        <v>14.07</v>
      </c>
      <c r="AL699" s="22"/>
      <c r="AM699" s="16"/>
    </row>
    <row r="700" spans="1:39" ht="13.5" customHeight="1" x14ac:dyDescent="0.15">
      <c r="A700" s="10">
        <v>711</v>
      </c>
      <c r="B700" s="7" t="s">
        <v>3638</v>
      </c>
      <c r="C700" s="79" t="s">
        <v>3669</v>
      </c>
      <c r="D700" s="40"/>
      <c r="E700" s="8"/>
      <c r="F700" s="40"/>
      <c r="G700" s="8"/>
      <c r="H700" s="40">
        <v>15.48</v>
      </c>
      <c r="I700" s="8">
        <f t="shared" si="141"/>
        <v>4.9000000000000004</v>
      </c>
      <c r="J700" s="40"/>
      <c r="K700" s="8"/>
      <c r="L700" s="40"/>
      <c r="M700" s="40"/>
      <c r="N700" s="157"/>
      <c r="O700" s="22"/>
      <c r="P700" s="157"/>
      <c r="Q700" s="22"/>
      <c r="R700" s="157"/>
      <c r="S700" s="22"/>
      <c r="T700" s="157"/>
      <c r="U700" s="22"/>
      <c r="V700" s="157"/>
      <c r="W700" s="22"/>
      <c r="X700" s="157"/>
      <c r="Y700" s="22"/>
      <c r="Z700" s="157"/>
      <c r="AA700" s="22"/>
      <c r="AB700" s="157"/>
      <c r="AC700" s="22"/>
      <c r="AD700" s="40"/>
      <c r="AE700" s="40"/>
      <c r="AF700" s="157"/>
      <c r="AG700" s="22"/>
      <c r="AH700" s="40">
        <v>3.8</v>
      </c>
      <c r="AI700" s="8">
        <f t="shared" si="139"/>
        <v>1.2</v>
      </c>
      <c r="AJ700" s="157">
        <f t="shared" si="140"/>
        <v>19.28</v>
      </c>
      <c r="AK700" s="9">
        <f t="shared" si="142"/>
        <v>6.1000000000000005</v>
      </c>
      <c r="AL700" s="22"/>
      <c r="AM700" s="16"/>
    </row>
    <row r="701" spans="1:39" ht="13.5" customHeight="1" x14ac:dyDescent="0.15">
      <c r="A701" s="10">
        <v>712</v>
      </c>
      <c r="B701" s="7" t="s">
        <v>3670</v>
      </c>
      <c r="C701" s="79" t="s">
        <v>3671</v>
      </c>
      <c r="D701" s="40"/>
      <c r="E701" s="8"/>
      <c r="F701" s="40"/>
      <c r="G701" s="8"/>
      <c r="H701" s="40"/>
      <c r="I701" s="8"/>
      <c r="J701" s="40"/>
      <c r="K701" s="8"/>
      <c r="L701" s="40"/>
      <c r="M701" s="40"/>
      <c r="N701" s="157"/>
      <c r="O701" s="22"/>
      <c r="P701" s="157"/>
      <c r="Q701" s="22"/>
      <c r="R701" s="157"/>
      <c r="S701" s="22"/>
      <c r="T701" s="157"/>
      <c r="U701" s="22"/>
      <c r="V701" s="157"/>
      <c r="W701" s="22"/>
      <c r="X701" s="157"/>
      <c r="Y701" s="22"/>
      <c r="Z701" s="157"/>
      <c r="AA701" s="22"/>
      <c r="AB701" s="157"/>
      <c r="AC701" s="22"/>
      <c r="AD701" s="40"/>
      <c r="AE701" s="40"/>
      <c r="AF701" s="157"/>
      <c r="AG701" s="22"/>
      <c r="AH701" s="40">
        <v>3.8</v>
      </c>
      <c r="AI701" s="8">
        <f t="shared" si="139"/>
        <v>1.2</v>
      </c>
      <c r="AJ701" s="157">
        <f t="shared" si="140"/>
        <v>3.8</v>
      </c>
      <c r="AK701" s="9">
        <f t="shared" si="142"/>
        <v>1.2</v>
      </c>
      <c r="AL701" s="22"/>
      <c r="AM701" s="16"/>
    </row>
    <row r="702" spans="1:39" ht="13.5" customHeight="1" x14ac:dyDescent="0.15">
      <c r="A702" s="10">
        <v>713</v>
      </c>
      <c r="B702" s="7" t="s">
        <v>3672</v>
      </c>
      <c r="C702" s="79" t="s">
        <v>3673</v>
      </c>
      <c r="D702" s="40"/>
      <c r="E702" s="8"/>
      <c r="F702" s="40">
        <v>2.5</v>
      </c>
      <c r="G702" s="8">
        <f>ROUND(F702*$AM$3/60,2)</f>
        <v>0.79</v>
      </c>
      <c r="H702" s="40">
        <v>13.399229999999999</v>
      </c>
      <c r="I702" s="8">
        <f t="shared" ref="I702:I719" si="143">ROUND(H702*$AM$3/60,2)</f>
        <v>4.24</v>
      </c>
      <c r="J702" s="40"/>
      <c r="K702" s="8"/>
      <c r="L702" s="40"/>
      <c r="M702" s="8"/>
      <c r="N702" s="157"/>
      <c r="O702" s="22"/>
      <c r="P702" s="157"/>
      <c r="Q702" s="22"/>
      <c r="R702" s="157"/>
      <c r="S702" s="22"/>
      <c r="T702" s="157"/>
      <c r="U702" s="22"/>
      <c r="V702" s="157"/>
      <c r="W702" s="22"/>
      <c r="X702" s="157"/>
      <c r="Y702" s="22"/>
      <c r="Z702" s="157"/>
      <c r="AA702" s="22"/>
      <c r="AB702" s="40">
        <v>3</v>
      </c>
      <c r="AC702" s="8">
        <f>ROUND(AB702*$AM$3/60,2)</f>
        <v>0.95</v>
      </c>
      <c r="AD702" s="40"/>
      <c r="AE702" s="8"/>
      <c r="AF702" s="157"/>
      <c r="AG702" s="22"/>
      <c r="AH702" s="40">
        <v>3.8</v>
      </c>
      <c r="AI702" s="8">
        <f t="shared" si="139"/>
        <v>1.2</v>
      </c>
      <c r="AJ702" s="157">
        <f t="shared" si="140"/>
        <v>22.69923</v>
      </c>
      <c r="AK702" s="9">
        <f t="shared" si="142"/>
        <v>7.1800000000000006</v>
      </c>
      <c r="AL702" s="22"/>
      <c r="AM702" s="17"/>
    </row>
    <row r="703" spans="1:39" ht="13.5" customHeight="1" x14ac:dyDescent="0.15">
      <c r="A703" s="10">
        <v>714</v>
      </c>
      <c r="B703" s="7" t="s">
        <v>3675</v>
      </c>
      <c r="C703" s="79" t="s">
        <v>3678</v>
      </c>
      <c r="D703" s="40"/>
      <c r="E703" s="8"/>
      <c r="F703" s="40"/>
      <c r="G703" s="8"/>
      <c r="H703" s="40">
        <v>45.321999999999996</v>
      </c>
      <c r="I703" s="8">
        <f t="shared" si="143"/>
        <v>14.35</v>
      </c>
      <c r="J703" s="40"/>
      <c r="K703" s="8"/>
      <c r="L703" s="40"/>
      <c r="M703" s="8"/>
      <c r="N703" s="157"/>
      <c r="O703" s="22"/>
      <c r="P703" s="157"/>
      <c r="Q703" s="22"/>
      <c r="R703" s="157"/>
      <c r="S703" s="22"/>
      <c r="T703" s="157"/>
      <c r="U703" s="22"/>
      <c r="V703" s="157"/>
      <c r="W703" s="22"/>
      <c r="X703" s="157"/>
      <c r="Y703" s="22"/>
      <c r="Z703" s="157"/>
      <c r="AA703" s="22"/>
      <c r="AB703" s="157"/>
      <c r="AC703" s="22"/>
      <c r="AD703" s="40"/>
      <c r="AE703" s="8"/>
      <c r="AF703" s="157"/>
      <c r="AG703" s="22"/>
      <c r="AH703" s="40">
        <v>5.6999999999999993</v>
      </c>
      <c r="AI703" s="8">
        <f t="shared" si="139"/>
        <v>1.81</v>
      </c>
      <c r="AJ703" s="157">
        <f t="shared" si="140"/>
        <v>51.021999999999991</v>
      </c>
      <c r="AK703" s="9">
        <f t="shared" si="142"/>
        <v>16.16</v>
      </c>
      <c r="AL703" s="22"/>
      <c r="AM703" s="16"/>
    </row>
    <row r="704" spans="1:39" ht="13.5" customHeight="1" x14ac:dyDescent="0.15">
      <c r="A704" s="10">
        <v>715</v>
      </c>
      <c r="B704" s="7" t="s">
        <v>3677</v>
      </c>
      <c r="C704" s="79" t="s">
        <v>3676</v>
      </c>
      <c r="D704" s="40"/>
      <c r="E704" s="8"/>
      <c r="F704" s="40"/>
      <c r="G704" s="8"/>
      <c r="H704" s="40">
        <v>45.321999999999996</v>
      </c>
      <c r="I704" s="8">
        <f t="shared" si="143"/>
        <v>14.35</v>
      </c>
      <c r="J704" s="40"/>
      <c r="K704" s="8"/>
      <c r="L704" s="40"/>
      <c r="M704" s="8"/>
      <c r="N704" s="157"/>
      <c r="O704" s="22"/>
      <c r="P704" s="157"/>
      <c r="Q704" s="22"/>
      <c r="R704" s="157"/>
      <c r="S704" s="22"/>
      <c r="T704" s="157"/>
      <c r="U704" s="22"/>
      <c r="V704" s="157"/>
      <c r="W704" s="22"/>
      <c r="X704" s="157"/>
      <c r="Y704" s="22"/>
      <c r="Z704" s="157"/>
      <c r="AA704" s="22"/>
      <c r="AB704" s="157"/>
      <c r="AC704" s="22"/>
      <c r="AD704" s="40"/>
      <c r="AE704" s="8"/>
      <c r="AF704" s="157"/>
      <c r="AG704" s="22"/>
      <c r="AH704" s="40">
        <v>5.6999999999999993</v>
      </c>
      <c r="AI704" s="8">
        <f t="shared" si="139"/>
        <v>1.81</v>
      </c>
      <c r="AJ704" s="157">
        <f t="shared" si="140"/>
        <v>51.021999999999991</v>
      </c>
      <c r="AK704" s="9">
        <f t="shared" si="142"/>
        <v>16.16</v>
      </c>
      <c r="AL704" s="22"/>
      <c r="AM704" s="16"/>
    </row>
    <row r="705" spans="1:39" ht="13.5" customHeight="1" x14ac:dyDescent="0.15">
      <c r="A705" s="10">
        <v>716</v>
      </c>
      <c r="B705" s="7" t="s">
        <v>3756</v>
      </c>
      <c r="C705" s="79" t="s">
        <v>3757</v>
      </c>
      <c r="D705" s="40"/>
      <c r="E705" s="8"/>
      <c r="F705" s="40">
        <v>4.5</v>
      </c>
      <c r="G705" s="8">
        <f t="shared" ref="G705:G711" si="144">ROUND(F705*$AM$3/60,2)</f>
        <v>1.43</v>
      </c>
      <c r="H705" s="40">
        <v>38</v>
      </c>
      <c r="I705" s="8">
        <f t="shared" si="143"/>
        <v>12.03</v>
      </c>
      <c r="J705" s="40"/>
      <c r="K705" s="8"/>
      <c r="L705" s="40"/>
      <c r="M705" s="8"/>
      <c r="N705" s="157"/>
      <c r="O705" s="22"/>
      <c r="P705" s="157"/>
      <c r="Q705" s="22"/>
      <c r="R705" s="157"/>
      <c r="S705" s="22"/>
      <c r="T705" s="157"/>
      <c r="U705" s="22"/>
      <c r="V705" s="157"/>
      <c r="W705" s="22"/>
      <c r="X705" s="157"/>
      <c r="Y705" s="22"/>
      <c r="Z705" s="157"/>
      <c r="AA705" s="22"/>
      <c r="AB705" s="157">
        <v>3.5</v>
      </c>
      <c r="AC705" s="9">
        <f t="shared" ref="AC705:AC710" si="145">ROUND(AB705*$AM$3/60,2)</f>
        <v>1.1100000000000001</v>
      </c>
      <c r="AD705" s="40"/>
      <c r="AE705" s="8"/>
      <c r="AF705" s="157"/>
      <c r="AG705" s="9"/>
      <c r="AH705" s="157">
        <v>4.5</v>
      </c>
      <c r="AI705" s="9">
        <f t="shared" si="139"/>
        <v>1.43</v>
      </c>
      <c r="AJ705" s="157">
        <f t="shared" si="140"/>
        <v>50.5</v>
      </c>
      <c r="AK705" s="9">
        <f t="shared" si="142"/>
        <v>15.999999999999998</v>
      </c>
      <c r="AL705" s="22"/>
      <c r="AM705" s="17"/>
    </row>
    <row r="706" spans="1:39" ht="13.5" customHeight="1" x14ac:dyDescent="0.15">
      <c r="A706" s="10">
        <v>717</v>
      </c>
      <c r="B706" s="7" t="s">
        <v>3759</v>
      </c>
      <c r="C706" s="79" t="s">
        <v>7140</v>
      </c>
      <c r="D706" s="40"/>
      <c r="E706" s="8"/>
      <c r="F706" s="40">
        <v>5.6</v>
      </c>
      <c r="G706" s="8">
        <f t="shared" si="144"/>
        <v>1.77</v>
      </c>
      <c r="H706" s="40">
        <v>29.605499999999996</v>
      </c>
      <c r="I706" s="8">
        <f t="shared" si="143"/>
        <v>9.3800000000000008</v>
      </c>
      <c r="J706" s="40"/>
      <c r="K706" s="8"/>
      <c r="L706" s="40"/>
      <c r="M706" s="8"/>
      <c r="N706" s="157"/>
      <c r="O706" s="22"/>
      <c r="P706" s="157"/>
      <c r="Q706" s="22"/>
      <c r="R706" s="157"/>
      <c r="S706" s="22"/>
      <c r="T706" s="157"/>
      <c r="U706" s="22"/>
      <c r="V706" s="157"/>
      <c r="W706" s="22"/>
      <c r="X706" s="157"/>
      <c r="Y706" s="22"/>
      <c r="Z706" s="157"/>
      <c r="AA706" s="22"/>
      <c r="AB706" s="40">
        <v>3</v>
      </c>
      <c r="AC706" s="8">
        <f t="shared" si="145"/>
        <v>0.95</v>
      </c>
      <c r="AD706" s="40"/>
      <c r="AE706" s="8"/>
      <c r="AF706" s="157"/>
      <c r="AG706" s="22"/>
      <c r="AH706" s="40">
        <v>8.3125</v>
      </c>
      <c r="AI706" s="8">
        <f t="shared" si="139"/>
        <v>2.63</v>
      </c>
      <c r="AJ706" s="157">
        <f t="shared" si="140"/>
        <v>46.517999999999994</v>
      </c>
      <c r="AK706" s="9">
        <f t="shared" si="142"/>
        <v>14.73</v>
      </c>
      <c r="AL706" s="22"/>
      <c r="AM706" s="16"/>
    </row>
    <row r="707" spans="1:39" ht="13.5" customHeight="1" x14ac:dyDescent="0.15">
      <c r="A707" s="10">
        <v>718</v>
      </c>
      <c r="B707" s="7" t="s">
        <v>3760</v>
      </c>
      <c r="C707" s="79" t="s">
        <v>3761</v>
      </c>
      <c r="D707" s="40"/>
      <c r="E707" s="8"/>
      <c r="F707" s="40">
        <v>1.41</v>
      </c>
      <c r="G707" s="8">
        <f t="shared" si="144"/>
        <v>0.45</v>
      </c>
      <c r="H707" s="40">
        <v>7.8948</v>
      </c>
      <c r="I707" s="8">
        <f t="shared" si="143"/>
        <v>2.5</v>
      </c>
      <c r="J707" s="40"/>
      <c r="K707" s="8"/>
      <c r="L707" s="40"/>
      <c r="M707" s="8"/>
      <c r="N707" s="157"/>
      <c r="O707" s="22"/>
      <c r="P707" s="157"/>
      <c r="Q707" s="22"/>
      <c r="R707" s="157"/>
      <c r="S707" s="22"/>
      <c r="T707" s="157"/>
      <c r="U707" s="22"/>
      <c r="V707" s="157"/>
      <c r="W707" s="22"/>
      <c r="X707" s="157"/>
      <c r="Y707" s="22"/>
      <c r="Z707" s="157"/>
      <c r="AA707" s="22"/>
      <c r="AB707" s="40">
        <v>3</v>
      </c>
      <c r="AC707" s="8">
        <f t="shared" si="145"/>
        <v>0.95</v>
      </c>
      <c r="AD707" s="40"/>
      <c r="AE707" s="8"/>
      <c r="AF707" s="157"/>
      <c r="AG707" s="22"/>
      <c r="AH707" s="40">
        <v>2.7549999999999999</v>
      </c>
      <c r="AI707" s="8">
        <f t="shared" si="139"/>
        <v>0.87</v>
      </c>
      <c r="AJ707" s="157">
        <f t="shared" si="140"/>
        <v>15.059799999999999</v>
      </c>
      <c r="AK707" s="9">
        <f t="shared" si="142"/>
        <v>4.7700000000000005</v>
      </c>
      <c r="AL707" s="22"/>
    </row>
    <row r="708" spans="1:39" ht="13.5" customHeight="1" x14ac:dyDescent="0.15">
      <c r="A708" s="10">
        <v>719</v>
      </c>
      <c r="B708" s="7" t="s">
        <v>3763</v>
      </c>
      <c r="C708" s="79" t="s">
        <v>3774</v>
      </c>
      <c r="D708" s="40"/>
      <c r="E708" s="8"/>
      <c r="F708" s="40">
        <v>1.58</v>
      </c>
      <c r="G708" s="8">
        <f t="shared" si="144"/>
        <v>0.5</v>
      </c>
      <c r="H708" s="40">
        <v>20.098845000000001</v>
      </c>
      <c r="I708" s="8">
        <f t="shared" si="143"/>
        <v>6.36</v>
      </c>
      <c r="J708" s="40"/>
      <c r="K708" s="8"/>
      <c r="L708" s="40"/>
      <c r="M708" s="8"/>
      <c r="N708" s="157"/>
      <c r="O708" s="22"/>
      <c r="P708" s="157"/>
      <c r="Q708" s="22"/>
      <c r="R708" s="157"/>
      <c r="S708" s="22"/>
      <c r="T708" s="157"/>
      <c r="U708" s="22"/>
      <c r="V708" s="157"/>
      <c r="W708" s="22"/>
      <c r="X708" s="157"/>
      <c r="Y708" s="22"/>
      <c r="Z708" s="157"/>
      <c r="AA708" s="22"/>
      <c r="AB708" s="40">
        <v>3</v>
      </c>
      <c r="AC708" s="8">
        <f t="shared" si="145"/>
        <v>0.95</v>
      </c>
      <c r="AD708" s="40"/>
      <c r="AE708" s="8"/>
      <c r="AF708" s="157"/>
      <c r="AG708" s="22"/>
      <c r="AH708" s="40">
        <v>2.7549999999999999</v>
      </c>
      <c r="AI708" s="8">
        <f t="shared" si="139"/>
        <v>0.87</v>
      </c>
      <c r="AJ708" s="157">
        <f t="shared" si="140"/>
        <v>27.433845000000002</v>
      </c>
      <c r="AK708" s="9">
        <f t="shared" si="142"/>
        <v>8.68</v>
      </c>
      <c r="AL708" s="22"/>
    </row>
    <row r="709" spans="1:39" ht="13.5" customHeight="1" x14ac:dyDescent="0.15">
      <c r="A709" s="10">
        <v>720</v>
      </c>
      <c r="B709" s="7" t="s">
        <v>7141</v>
      </c>
      <c r="C709" s="79" t="s">
        <v>3764</v>
      </c>
      <c r="D709" s="40"/>
      <c r="E709" s="8"/>
      <c r="F709" s="40">
        <v>6.5</v>
      </c>
      <c r="G709" s="8">
        <f t="shared" si="144"/>
        <v>2.06</v>
      </c>
      <c r="H709" s="40">
        <v>102.30345000000001</v>
      </c>
      <c r="I709" s="8">
        <f t="shared" si="143"/>
        <v>32.4</v>
      </c>
      <c r="J709" s="40"/>
      <c r="K709" s="8"/>
      <c r="L709" s="40"/>
      <c r="M709" s="8"/>
      <c r="N709" s="157"/>
      <c r="O709" s="22"/>
      <c r="P709" s="157"/>
      <c r="Q709" s="22"/>
      <c r="R709" s="157"/>
      <c r="S709" s="22"/>
      <c r="T709" s="157"/>
      <c r="U709" s="22"/>
      <c r="V709" s="157"/>
      <c r="W709" s="22"/>
      <c r="X709" s="157"/>
      <c r="Y709" s="22"/>
      <c r="Z709" s="157"/>
      <c r="AA709" s="22"/>
      <c r="AB709" s="40">
        <v>3</v>
      </c>
      <c r="AC709" s="8">
        <f t="shared" si="145"/>
        <v>0.95</v>
      </c>
      <c r="AD709" s="40"/>
      <c r="AE709" s="8"/>
      <c r="AF709" s="157"/>
      <c r="AG709" s="22"/>
      <c r="AH709" s="40">
        <v>5</v>
      </c>
      <c r="AI709" s="8">
        <f t="shared" si="139"/>
        <v>1.58</v>
      </c>
      <c r="AJ709" s="157">
        <f t="shared" si="140"/>
        <v>116.80345000000001</v>
      </c>
      <c r="AK709" s="9">
        <f t="shared" si="142"/>
        <v>36.99</v>
      </c>
      <c r="AL709" s="22"/>
    </row>
    <row r="710" spans="1:39" ht="13.5" customHeight="1" x14ac:dyDescent="0.15">
      <c r="A710" s="10">
        <v>721</v>
      </c>
      <c r="B710" s="7" t="s">
        <v>2383</v>
      </c>
      <c r="C710" s="79" t="s">
        <v>3234</v>
      </c>
      <c r="D710" s="40"/>
      <c r="E710" s="8"/>
      <c r="F710" s="40">
        <v>1.58</v>
      </c>
      <c r="G710" s="8">
        <f t="shared" si="144"/>
        <v>0.5</v>
      </c>
      <c r="H710" s="40">
        <v>29.934450000000002</v>
      </c>
      <c r="I710" s="8">
        <f t="shared" si="143"/>
        <v>9.48</v>
      </c>
      <c r="J710" s="40"/>
      <c r="K710" s="8"/>
      <c r="L710" s="40"/>
      <c r="M710" s="8"/>
      <c r="N710" s="157"/>
      <c r="O710" s="22"/>
      <c r="P710" s="157"/>
      <c r="Q710" s="22"/>
      <c r="R710" s="157"/>
      <c r="S710" s="22"/>
      <c r="T710" s="157"/>
      <c r="U710" s="22"/>
      <c r="V710" s="157"/>
      <c r="W710" s="22"/>
      <c r="X710" s="157"/>
      <c r="Y710" s="22"/>
      <c r="Z710" s="157"/>
      <c r="AA710" s="22"/>
      <c r="AB710" s="40">
        <v>1.5</v>
      </c>
      <c r="AC710" s="8">
        <f t="shared" si="145"/>
        <v>0.48</v>
      </c>
      <c r="AD710" s="40"/>
      <c r="AE710" s="8"/>
      <c r="AF710" s="40">
        <v>1.5</v>
      </c>
      <c r="AG710" s="8">
        <f>ROUND(AF710*$AM$3/60,2)</f>
        <v>0.48</v>
      </c>
      <c r="AH710" s="157">
        <v>2.5</v>
      </c>
      <c r="AI710" s="9">
        <f t="shared" si="139"/>
        <v>0.79</v>
      </c>
      <c r="AJ710" s="157">
        <f t="shared" si="140"/>
        <v>37.014450000000004</v>
      </c>
      <c r="AK710" s="9">
        <f t="shared" si="142"/>
        <v>11.73</v>
      </c>
      <c r="AL710" s="22"/>
    </row>
    <row r="711" spans="1:39" ht="13.5" customHeight="1" x14ac:dyDescent="0.15">
      <c r="A711" s="10">
        <v>723</v>
      </c>
      <c r="B711" s="7" t="s">
        <v>3765</v>
      </c>
      <c r="C711" s="79" t="s">
        <v>4928</v>
      </c>
      <c r="D711" s="40"/>
      <c r="E711" s="8"/>
      <c r="F711" s="40">
        <v>4.5</v>
      </c>
      <c r="G711" s="8">
        <f t="shared" si="144"/>
        <v>1.43</v>
      </c>
      <c r="H711" s="40">
        <v>38</v>
      </c>
      <c r="I711" s="8">
        <f t="shared" si="143"/>
        <v>12.03</v>
      </c>
      <c r="J711" s="40"/>
      <c r="K711" s="8"/>
      <c r="L711" s="40"/>
      <c r="M711" s="8"/>
      <c r="N711" s="157"/>
      <c r="O711" s="22"/>
      <c r="P711" s="157"/>
      <c r="Q711" s="22"/>
      <c r="R711" s="157"/>
      <c r="S711" s="22"/>
      <c r="T711" s="157"/>
      <c r="U711" s="22"/>
      <c r="V711" s="157"/>
      <c r="W711" s="22"/>
      <c r="X711" s="157"/>
      <c r="Y711" s="22"/>
      <c r="Z711" s="157"/>
      <c r="AA711" s="22"/>
      <c r="AB711" s="157">
        <v>3.5</v>
      </c>
      <c r="AC711" s="9">
        <f>ROUND(AB711*$AM$3/60,2)</f>
        <v>1.1100000000000001</v>
      </c>
      <c r="AD711" s="40"/>
      <c r="AE711" s="8"/>
      <c r="AF711" s="157"/>
      <c r="AG711" s="22"/>
      <c r="AH711" s="157">
        <v>4.5</v>
      </c>
      <c r="AI711" s="9">
        <f t="shared" si="139"/>
        <v>1.43</v>
      </c>
      <c r="AJ711" s="157">
        <f t="shared" si="140"/>
        <v>50.5</v>
      </c>
      <c r="AK711" s="9">
        <f t="shared" si="142"/>
        <v>15.999999999999998</v>
      </c>
      <c r="AL711" s="22"/>
      <c r="AM711" s="17"/>
    </row>
    <row r="712" spans="1:39" ht="13.5" customHeight="1" x14ac:dyDescent="0.15">
      <c r="A712" s="10">
        <v>724</v>
      </c>
      <c r="B712" s="7" t="s">
        <v>3821</v>
      </c>
      <c r="C712" s="79" t="s">
        <v>3822</v>
      </c>
      <c r="D712" s="40"/>
      <c r="E712" s="8"/>
      <c r="F712" s="40"/>
      <c r="G712" s="8"/>
      <c r="H712" s="40">
        <v>40.131900000000002</v>
      </c>
      <c r="I712" s="8">
        <f t="shared" si="143"/>
        <v>12.71</v>
      </c>
      <c r="J712" s="40"/>
      <c r="K712" s="8"/>
      <c r="L712" s="40"/>
      <c r="M712" s="8"/>
      <c r="N712" s="157"/>
      <c r="O712" s="22"/>
      <c r="P712" s="157"/>
      <c r="Q712" s="22"/>
      <c r="R712" s="157"/>
      <c r="S712" s="22"/>
      <c r="T712" s="157"/>
      <c r="U712" s="22"/>
      <c r="V712" s="157"/>
      <c r="W712" s="22"/>
      <c r="X712" s="157"/>
      <c r="Y712" s="22"/>
      <c r="Z712" s="157"/>
      <c r="AA712" s="22"/>
      <c r="AB712" s="157"/>
      <c r="AC712" s="22"/>
      <c r="AD712" s="40"/>
      <c r="AE712" s="8"/>
      <c r="AF712" s="157"/>
      <c r="AG712" s="22"/>
      <c r="AH712" s="40">
        <v>3.8</v>
      </c>
      <c r="AI712" s="8">
        <f t="shared" si="139"/>
        <v>1.2</v>
      </c>
      <c r="AJ712" s="157">
        <f t="shared" si="140"/>
        <v>43.931899999999999</v>
      </c>
      <c r="AK712" s="9">
        <f t="shared" si="142"/>
        <v>13.91</v>
      </c>
      <c r="AL712" s="22"/>
    </row>
    <row r="713" spans="1:39" ht="13.5" customHeight="1" x14ac:dyDescent="0.15">
      <c r="A713" s="10">
        <v>725</v>
      </c>
      <c r="B713" s="7" t="s">
        <v>7142</v>
      </c>
      <c r="C713" s="79" t="s">
        <v>5388</v>
      </c>
      <c r="D713" s="40"/>
      <c r="E713" s="8"/>
      <c r="F713" s="40">
        <v>4</v>
      </c>
      <c r="G713" s="8">
        <f t="shared" ref="G713:G725" si="146">ROUND(F713*$AM$3/60,2)</f>
        <v>1.27</v>
      </c>
      <c r="H713" s="40">
        <v>61</v>
      </c>
      <c r="I713" s="8">
        <f t="shared" si="143"/>
        <v>19.32</v>
      </c>
      <c r="J713" s="40"/>
      <c r="K713" s="8"/>
      <c r="L713" s="40"/>
      <c r="M713" s="8"/>
      <c r="N713" s="157"/>
      <c r="O713" s="22"/>
      <c r="P713" s="157"/>
      <c r="Q713" s="22"/>
      <c r="R713" s="157"/>
      <c r="S713" s="22"/>
      <c r="T713" s="157"/>
      <c r="U713" s="22"/>
      <c r="V713" s="157"/>
      <c r="W713" s="22"/>
      <c r="X713" s="157"/>
      <c r="Y713" s="22"/>
      <c r="Z713" s="157"/>
      <c r="AA713" s="22"/>
      <c r="AB713" s="157">
        <v>3.5</v>
      </c>
      <c r="AC713" s="9">
        <f>ROUND(AB713*$AM$3/60,2)</f>
        <v>1.1100000000000001</v>
      </c>
      <c r="AD713" s="40"/>
      <c r="AE713" s="8"/>
      <c r="AF713" s="157">
        <v>3.5</v>
      </c>
      <c r="AG713" s="9">
        <f>ROUND(AF713*$AM$3/60,2)</f>
        <v>1.1100000000000001</v>
      </c>
      <c r="AH713" s="157">
        <v>4</v>
      </c>
      <c r="AI713" s="9">
        <f t="shared" si="139"/>
        <v>1.27</v>
      </c>
      <c r="AJ713" s="157">
        <f t="shared" si="140"/>
        <v>76</v>
      </c>
      <c r="AK713" s="9">
        <f t="shared" si="142"/>
        <v>24.08</v>
      </c>
      <c r="AL713" s="22"/>
    </row>
    <row r="714" spans="1:39" ht="13.5" customHeight="1" x14ac:dyDescent="0.15">
      <c r="A714" s="10">
        <v>727</v>
      </c>
      <c r="B714" s="7" t="s">
        <v>7404</v>
      </c>
      <c r="C714" s="79" t="s">
        <v>755</v>
      </c>
      <c r="D714" s="40"/>
      <c r="E714" s="8"/>
      <c r="F714" s="40">
        <v>5.6</v>
      </c>
      <c r="G714" s="8">
        <f t="shared" si="146"/>
        <v>1.77</v>
      </c>
      <c r="H714" s="40">
        <v>25.98705</v>
      </c>
      <c r="I714" s="8">
        <f t="shared" si="143"/>
        <v>8.23</v>
      </c>
      <c r="J714" s="40"/>
      <c r="K714" s="8"/>
      <c r="L714" s="40"/>
      <c r="M714" s="8"/>
      <c r="N714" s="157"/>
      <c r="O714" s="22"/>
      <c r="P714" s="157"/>
      <c r="Q714" s="22"/>
      <c r="R714" s="157"/>
      <c r="S714" s="22"/>
      <c r="T714" s="157"/>
      <c r="U714" s="22"/>
      <c r="V714" s="157"/>
      <c r="W714" s="22"/>
      <c r="X714" s="157"/>
      <c r="Y714" s="22"/>
      <c r="Z714" s="157"/>
      <c r="AA714" s="22"/>
      <c r="AB714" s="157"/>
      <c r="AC714" s="22"/>
      <c r="AD714" s="40"/>
      <c r="AE714" s="8"/>
      <c r="AF714" s="157"/>
      <c r="AG714" s="22"/>
      <c r="AH714" s="40">
        <v>7.125</v>
      </c>
      <c r="AI714" s="8">
        <f t="shared" si="139"/>
        <v>2.2599999999999998</v>
      </c>
      <c r="AJ714" s="157">
        <f t="shared" si="140"/>
        <v>38.712049999999998</v>
      </c>
      <c r="AK714" s="9">
        <f t="shared" si="142"/>
        <v>12.26</v>
      </c>
      <c r="AL714" s="22"/>
    </row>
    <row r="715" spans="1:39" ht="13.5" customHeight="1" x14ac:dyDescent="0.15">
      <c r="A715" s="10">
        <v>728</v>
      </c>
      <c r="B715" s="7" t="s">
        <v>3823</v>
      </c>
      <c r="C715" s="79" t="s">
        <v>3824</v>
      </c>
      <c r="D715" s="40"/>
      <c r="E715" s="8"/>
      <c r="F715" s="40">
        <v>1.58</v>
      </c>
      <c r="G715" s="8">
        <f t="shared" si="146"/>
        <v>0.5</v>
      </c>
      <c r="H715" s="40">
        <v>8.0461170000000006</v>
      </c>
      <c r="I715" s="8">
        <f t="shared" si="143"/>
        <v>2.5499999999999998</v>
      </c>
      <c r="J715" s="40"/>
      <c r="K715" s="8"/>
      <c r="L715" s="40"/>
      <c r="M715" s="8"/>
      <c r="N715" s="157"/>
      <c r="O715" s="22"/>
      <c r="P715" s="157"/>
      <c r="Q715" s="22"/>
      <c r="R715" s="157"/>
      <c r="S715" s="22"/>
      <c r="T715" s="157"/>
      <c r="U715" s="22"/>
      <c r="V715" s="157"/>
      <c r="W715" s="22"/>
      <c r="X715" s="157"/>
      <c r="Y715" s="22"/>
      <c r="Z715" s="157"/>
      <c r="AA715" s="22"/>
      <c r="AB715" s="40">
        <v>3</v>
      </c>
      <c r="AC715" s="8">
        <f>ROUND(AB715*$AM$3/60,2)</f>
        <v>0.95</v>
      </c>
      <c r="AD715" s="40"/>
      <c r="AE715" s="8"/>
      <c r="AF715" s="157"/>
      <c r="AG715" s="22"/>
      <c r="AH715" s="40">
        <v>2.7549999999999999</v>
      </c>
      <c r="AI715" s="8">
        <f t="shared" si="139"/>
        <v>0.87</v>
      </c>
      <c r="AJ715" s="157">
        <f t="shared" si="140"/>
        <v>15.381117</v>
      </c>
      <c r="AK715" s="9">
        <f t="shared" si="142"/>
        <v>4.87</v>
      </c>
      <c r="AL715" s="22"/>
    </row>
    <row r="716" spans="1:39" ht="13.5" customHeight="1" x14ac:dyDescent="0.15">
      <c r="A716" s="10">
        <v>729</v>
      </c>
      <c r="B716" s="7" t="s">
        <v>3825</v>
      </c>
      <c r="C716" s="79" t="s">
        <v>3826</v>
      </c>
      <c r="D716" s="40"/>
      <c r="E716" s="8"/>
      <c r="F716" s="40">
        <v>4.5</v>
      </c>
      <c r="G716" s="9">
        <f t="shared" si="146"/>
        <v>1.43</v>
      </c>
      <c r="H716" s="157">
        <v>38</v>
      </c>
      <c r="I716" s="9">
        <f t="shared" si="143"/>
        <v>12.03</v>
      </c>
      <c r="J716" s="157"/>
      <c r="K716" s="9"/>
      <c r="L716" s="157"/>
      <c r="M716" s="9"/>
      <c r="N716" s="157"/>
      <c r="O716" s="9"/>
      <c r="P716" s="157"/>
      <c r="Q716" s="9"/>
      <c r="R716" s="157"/>
      <c r="S716" s="9"/>
      <c r="T716" s="157"/>
      <c r="U716" s="9"/>
      <c r="V716" s="157"/>
      <c r="W716" s="9"/>
      <c r="X716" s="157"/>
      <c r="Y716" s="9"/>
      <c r="Z716" s="157"/>
      <c r="AA716" s="9"/>
      <c r="AB716" s="157">
        <v>3.5</v>
      </c>
      <c r="AC716" s="9">
        <f>ROUND(AB716*$AM$3/60,2)</f>
        <v>1.1100000000000001</v>
      </c>
      <c r="AD716" s="157"/>
      <c r="AE716" s="9"/>
      <c r="AF716" s="157">
        <v>3.5</v>
      </c>
      <c r="AG716" s="9">
        <f>ROUND(AF716*$AM$3/60,2)</f>
        <v>1.1100000000000001</v>
      </c>
      <c r="AH716" s="157">
        <v>4.5</v>
      </c>
      <c r="AI716" s="9">
        <f t="shared" si="139"/>
        <v>1.43</v>
      </c>
      <c r="AJ716" s="157">
        <f t="shared" si="140"/>
        <v>54</v>
      </c>
      <c r="AK716" s="9">
        <f t="shared" si="142"/>
        <v>17.11</v>
      </c>
      <c r="AL716" s="22"/>
    </row>
    <row r="717" spans="1:39" ht="13.5" customHeight="1" x14ac:dyDescent="0.15">
      <c r="A717" s="10">
        <v>730</v>
      </c>
      <c r="B717" s="7" t="s">
        <v>2740</v>
      </c>
      <c r="C717" s="79" t="s">
        <v>3355</v>
      </c>
      <c r="D717" s="40"/>
      <c r="E717" s="8"/>
      <c r="F717" s="40">
        <v>3.4</v>
      </c>
      <c r="G717" s="8">
        <f t="shared" si="146"/>
        <v>1.08</v>
      </c>
      <c r="H717" s="40">
        <v>10.19745</v>
      </c>
      <c r="I717" s="8">
        <f t="shared" si="143"/>
        <v>3.23</v>
      </c>
      <c r="J717" s="40"/>
      <c r="K717" s="8"/>
      <c r="L717" s="40"/>
      <c r="M717" s="8"/>
      <c r="N717" s="157"/>
      <c r="O717" s="22"/>
      <c r="P717" s="157"/>
      <c r="Q717" s="22"/>
      <c r="R717" s="157"/>
      <c r="S717" s="22"/>
      <c r="T717" s="157"/>
      <c r="U717" s="22"/>
      <c r="V717" s="157"/>
      <c r="W717" s="22"/>
      <c r="X717" s="157"/>
      <c r="Y717" s="22"/>
      <c r="Z717" s="157"/>
      <c r="AA717" s="22"/>
      <c r="AB717" s="40">
        <v>3</v>
      </c>
      <c r="AC717" s="8">
        <f>ROUND(AB717*$AM$3/60,2)</f>
        <v>0.95</v>
      </c>
      <c r="AD717" s="40"/>
      <c r="AE717" s="8"/>
      <c r="AF717" s="157"/>
      <c r="AG717" s="22"/>
      <c r="AH717" s="40">
        <v>3</v>
      </c>
      <c r="AI717" s="8">
        <f t="shared" si="139"/>
        <v>0.95</v>
      </c>
      <c r="AJ717" s="157">
        <f t="shared" si="140"/>
        <v>19.597450000000002</v>
      </c>
      <c r="AK717" s="9">
        <f t="shared" si="142"/>
        <v>6.2100000000000009</v>
      </c>
      <c r="AL717" s="22"/>
      <c r="AM717" s="17"/>
    </row>
    <row r="718" spans="1:39" ht="13.5" customHeight="1" x14ac:dyDescent="0.15">
      <c r="A718" s="10">
        <v>731</v>
      </c>
      <c r="B718" s="7" t="s">
        <v>7405</v>
      </c>
      <c r="C718" s="79" t="s">
        <v>3827</v>
      </c>
      <c r="D718" s="40"/>
      <c r="E718" s="8"/>
      <c r="F718" s="40">
        <v>1.58</v>
      </c>
      <c r="G718" s="8">
        <f t="shared" si="146"/>
        <v>0.5</v>
      </c>
      <c r="H718" s="40">
        <v>9.7698150000000012</v>
      </c>
      <c r="I718" s="8">
        <f t="shared" si="143"/>
        <v>3.09</v>
      </c>
      <c r="J718" s="40"/>
      <c r="K718" s="8"/>
      <c r="L718" s="40"/>
      <c r="M718" s="8"/>
      <c r="N718" s="157"/>
      <c r="O718" s="22"/>
      <c r="P718" s="157"/>
      <c r="Q718" s="22"/>
      <c r="R718" s="157"/>
      <c r="S718" s="22"/>
      <c r="T718" s="157"/>
      <c r="U718" s="22"/>
      <c r="V718" s="157"/>
      <c r="W718" s="22"/>
      <c r="X718" s="157"/>
      <c r="Y718" s="22"/>
      <c r="Z718" s="157"/>
      <c r="AA718" s="22"/>
      <c r="AB718" s="157">
        <v>1.5</v>
      </c>
      <c r="AC718" s="9">
        <f>ROUND(AB718*$AM$3/60,2)</f>
        <v>0.48</v>
      </c>
      <c r="AD718" s="40"/>
      <c r="AE718" s="8"/>
      <c r="AF718" s="157"/>
      <c r="AG718" s="22"/>
      <c r="AH718" s="157">
        <v>2.5</v>
      </c>
      <c r="AI718" s="9">
        <f t="shared" si="139"/>
        <v>0.79</v>
      </c>
      <c r="AJ718" s="157">
        <f t="shared" si="140"/>
        <v>15.349815000000001</v>
      </c>
      <c r="AK718" s="9">
        <f t="shared" si="142"/>
        <v>4.8600000000000003</v>
      </c>
      <c r="AL718" s="22"/>
    </row>
    <row r="719" spans="1:39" ht="13.5" customHeight="1" x14ac:dyDescent="0.15">
      <c r="A719" s="10">
        <v>732</v>
      </c>
      <c r="B719" s="7" t="s">
        <v>7406</v>
      </c>
      <c r="C719" s="79" t="s">
        <v>3828</v>
      </c>
      <c r="D719" s="40"/>
      <c r="E719" s="8"/>
      <c r="F719" s="40">
        <v>1.58</v>
      </c>
      <c r="G719" s="8">
        <f t="shared" si="146"/>
        <v>0.5</v>
      </c>
      <c r="H719" s="40">
        <v>9.7698150000000012</v>
      </c>
      <c r="I719" s="8">
        <f t="shared" si="143"/>
        <v>3.09</v>
      </c>
      <c r="J719" s="40"/>
      <c r="K719" s="8"/>
      <c r="L719" s="40"/>
      <c r="M719" s="8"/>
      <c r="N719" s="157"/>
      <c r="O719" s="22"/>
      <c r="P719" s="157"/>
      <c r="Q719" s="22"/>
      <c r="R719" s="157"/>
      <c r="S719" s="22"/>
      <c r="T719" s="157"/>
      <c r="U719" s="22"/>
      <c r="V719" s="157"/>
      <c r="W719" s="22"/>
      <c r="X719" s="157"/>
      <c r="Y719" s="22"/>
      <c r="Z719" s="157"/>
      <c r="AA719" s="22"/>
      <c r="AB719" s="157">
        <v>1.5</v>
      </c>
      <c r="AC719" s="9">
        <f>ROUND(AB719*$AM$3/60,2)</f>
        <v>0.48</v>
      </c>
      <c r="AD719" s="40"/>
      <c r="AE719" s="8"/>
      <c r="AF719" s="157"/>
      <c r="AG719" s="22"/>
      <c r="AH719" s="157">
        <v>2.5</v>
      </c>
      <c r="AI719" s="9">
        <f t="shared" si="139"/>
        <v>0.79</v>
      </c>
      <c r="AJ719" s="157">
        <f t="shared" si="140"/>
        <v>15.349815000000001</v>
      </c>
      <c r="AK719" s="9">
        <f t="shared" si="142"/>
        <v>4.8600000000000003</v>
      </c>
      <c r="AL719" s="22"/>
    </row>
    <row r="720" spans="1:39" ht="13.5" customHeight="1" x14ac:dyDescent="0.15">
      <c r="A720" s="10">
        <v>733</v>
      </c>
      <c r="B720" s="7" t="s">
        <v>3772</v>
      </c>
      <c r="C720" s="79" t="s">
        <v>3773</v>
      </c>
      <c r="D720" s="40"/>
      <c r="E720" s="8"/>
      <c r="F720" s="40">
        <v>1.77</v>
      </c>
      <c r="G720" s="8">
        <f t="shared" si="146"/>
        <v>0.56000000000000005</v>
      </c>
      <c r="H720" s="40"/>
      <c r="I720" s="8"/>
      <c r="J720" s="40"/>
      <c r="K720" s="8"/>
      <c r="L720" s="40"/>
      <c r="M720" s="40"/>
      <c r="N720" s="157"/>
      <c r="O720" s="22"/>
      <c r="P720" s="157"/>
      <c r="Q720" s="22"/>
      <c r="R720" s="157"/>
      <c r="S720" s="22"/>
      <c r="T720" s="157"/>
      <c r="U720" s="22"/>
      <c r="V720" s="157"/>
      <c r="W720" s="22"/>
      <c r="X720" s="157"/>
      <c r="Y720" s="22"/>
      <c r="Z720" s="157"/>
      <c r="AA720" s="22"/>
      <c r="AB720" s="157"/>
      <c r="AC720" s="22"/>
      <c r="AD720" s="40"/>
      <c r="AE720" s="40"/>
      <c r="AF720" s="157"/>
      <c r="AG720" s="22"/>
      <c r="AH720" s="157"/>
      <c r="AI720" s="22"/>
      <c r="AJ720" s="157">
        <f t="shared" si="140"/>
        <v>1.77</v>
      </c>
      <c r="AK720" s="9">
        <f t="shared" si="142"/>
        <v>0.56000000000000005</v>
      </c>
      <c r="AL720" s="22"/>
    </row>
    <row r="721" spans="1:39" ht="13.5" customHeight="1" x14ac:dyDescent="0.15">
      <c r="A721" s="10">
        <v>734</v>
      </c>
      <c r="B721" s="7" t="s">
        <v>7407</v>
      </c>
      <c r="C721" s="79" t="s">
        <v>3818</v>
      </c>
      <c r="D721" s="40"/>
      <c r="E721" s="8"/>
      <c r="F721" s="40">
        <v>4.5</v>
      </c>
      <c r="G721" s="9">
        <f t="shared" si="146"/>
        <v>1.43</v>
      </c>
      <c r="H721" s="157">
        <v>38</v>
      </c>
      <c r="I721" s="9">
        <f>ROUND(H721*$AM$3/60,2)</f>
        <v>12.03</v>
      </c>
      <c r="J721" s="157"/>
      <c r="K721" s="9"/>
      <c r="L721" s="157"/>
      <c r="M721" s="9"/>
      <c r="N721" s="157"/>
      <c r="O721" s="9"/>
      <c r="P721" s="157"/>
      <c r="Q721" s="9"/>
      <c r="R721" s="157"/>
      <c r="S721" s="9"/>
      <c r="T721" s="157"/>
      <c r="U721" s="9"/>
      <c r="V721" s="157"/>
      <c r="W721" s="9"/>
      <c r="X721" s="157"/>
      <c r="Y721" s="9"/>
      <c r="Z721" s="157"/>
      <c r="AA721" s="9"/>
      <c r="AB721" s="157">
        <v>3.5</v>
      </c>
      <c r="AC721" s="9">
        <f>ROUND(AB721*$AM$3/60,2)</f>
        <v>1.1100000000000001</v>
      </c>
      <c r="AD721" s="157"/>
      <c r="AE721" s="9"/>
      <c r="AF721" s="157">
        <v>3.5</v>
      </c>
      <c r="AG721" s="9">
        <f>ROUND(AF721*$AM$3/60,2)</f>
        <v>1.1100000000000001</v>
      </c>
      <c r="AH721" s="157">
        <v>4.5</v>
      </c>
      <c r="AI721" s="9">
        <f>ROUND(AH721*$AM$3/60,2)</f>
        <v>1.43</v>
      </c>
      <c r="AJ721" s="157">
        <f t="shared" si="140"/>
        <v>54</v>
      </c>
      <c r="AK721" s="9">
        <f t="shared" si="142"/>
        <v>17.11</v>
      </c>
      <c r="AL721" s="22"/>
    </row>
    <row r="722" spans="1:39" ht="13.5" customHeight="1" x14ac:dyDescent="0.15">
      <c r="A722" s="10">
        <v>735</v>
      </c>
      <c r="B722" s="7" t="s">
        <v>3819</v>
      </c>
      <c r="C722" s="79" t="s">
        <v>3820</v>
      </c>
      <c r="D722" s="40"/>
      <c r="E722" s="8"/>
      <c r="F722" s="40">
        <v>0.77</v>
      </c>
      <c r="G722" s="8">
        <f t="shared" si="146"/>
        <v>0.24</v>
      </c>
      <c r="H722" s="40"/>
      <c r="I722" s="8"/>
      <c r="J722" s="40"/>
      <c r="K722" s="8"/>
      <c r="L722" s="40"/>
      <c r="M722" s="40"/>
      <c r="N722" s="157"/>
      <c r="O722" s="22"/>
      <c r="P722" s="157"/>
      <c r="Q722" s="22"/>
      <c r="R722" s="157"/>
      <c r="S722" s="22"/>
      <c r="T722" s="157"/>
      <c r="U722" s="22"/>
      <c r="V722" s="157"/>
      <c r="W722" s="22"/>
      <c r="X722" s="157"/>
      <c r="Y722" s="22"/>
      <c r="Z722" s="157"/>
      <c r="AA722" s="22"/>
      <c r="AB722" s="157"/>
      <c r="AC722" s="22"/>
      <c r="AD722" s="40"/>
      <c r="AE722" s="40"/>
      <c r="AF722" s="157"/>
      <c r="AG722" s="22"/>
      <c r="AH722" s="157"/>
      <c r="AI722" s="22"/>
      <c r="AJ722" s="157">
        <f t="shared" si="140"/>
        <v>0.77</v>
      </c>
      <c r="AK722" s="9">
        <f t="shared" si="142"/>
        <v>0.24</v>
      </c>
      <c r="AL722" s="22"/>
    </row>
    <row r="723" spans="1:39" ht="13.5" customHeight="1" x14ac:dyDescent="0.15">
      <c r="A723" s="10">
        <v>736</v>
      </c>
      <c r="B723" s="7" t="s">
        <v>3631</v>
      </c>
      <c r="C723" s="79" t="s">
        <v>3681</v>
      </c>
      <c r="D723" s="40"/>
      <c r="E723" s="8"/>
      <c r="F723" s="40">
        <v>0.77</v>
      </c>
      <c r="G723" s="8">
        <f t="shared" si="146"/>
        <v>0.24</v>
      </c>
      <c r="H723" s="40"/>
      <c r="I723" s="8"/>
      <c r="J723" s="40"/>
      <c r="K723" s="8"/>
      <c r="L723" s="40"/>
      <c r="M723" s="40"/>
      <c r="N723" s="157"/>
      <c r="O723" s="22"/>
      <c r="P723" s="157"/>
      <c r="Q723" s="22"/>
      <c r="R723" s="157"/>
      <c r="S723" s="22"/>
      <c r="T723" s="157"/>
      <c r="U723" s="22"/>
      <c r="V723" s="157"/>
      <c r="W723" s="22"/>
      <c r="X723" s="157"/>
      <c r="Y723" s="22"/>
      <c r="Z723" s="157"/>
      <c r="AA723" s="22"/>
      <c r="AB723" s="157"/>
      <c r="AC723" s="22"/>
      <c r="AD723" s="40"/>
      <c r="AE723" s="40"/>
      <c r="AF723" s="157"/>
      <c r="AG723" s="22"/>
      <c r="AH723" s="157"/>
      <c r="AI723" s="22"/>
      <c r="AJ723" s="157">
        <f t="shared" si="140"/>
        <v>0.77</v>
      </c>
      <c r="AK723" s="9">
        <f t="shared" si="142"/>
        <v>0.24</v>
      </c>
      <c r="AL723" s="22"/>
    </row>
    <row r="724" spans="1:39" ht="13.5" customHeight="1" x14ac:dyDescent="0.15">
      <c r="A724" s="10">
        <v>737</v>
      </c>
      <c r="B724" s="7" t="s">
        <v>3632</v>
      </c>
      <c r="C724" s="79" t="s">
        <v>3682</v>
      </c>
      <c r="D724" s="40"/>
      <c r="E724" s="8"/>
      <c r="F724" s="40">
        <v>0.77</v>
      </c>
      <c r="G724" s="8">
        <f t="shared" si="146"/>
        <v>0.24</v>
      </c>
      <c r="H724" s="40"/>
      <c r="I724" s="8"/>
      <c r="J724" s="40"/>
      <c r="K724" s="8"/>
      <c r="L724" s="40"/>
      <c r="M724" s="40"/>
      <c r="N724" s="157"/>
      <c r="O724" s="22"/>
      <c r="P724" s="157"/>
      <c r="Q724" s="22"/>
      <c r="R724" s="157"/>
      <c r="S724" s="22"/>
      <c r="T724" s="157"/>
      <c r="U724" s="22"/>
      <c r="V724" s="157"/>
      <c r="W724" s="22"/>
      <c r="X724" s="157"/>
      <c r="Y724" s="22"/>
      <c r="Z724" s="157"/>
      <c r="AA724" s="22"/>
      <c r="AB724" s="157"/>
      <c r="AC724" s="22"/>
      <c r="AD724" s="40"/>
      <c r="AE724" s="40"/>
      <c r="AF724" s="157"/>
      <c r="AG724" s="22"/>
      <c r="AH724" s="157"/>
      <c r="AI724" s="22"/>
      <c r="AJ724" s="157">
        <f t="shared" si="140"/>
        <v>0.77</v>
      </c>
      <c r="AK724" s="9">
        <f t="shared" si="142"/>
        <v>0.24</v>
      </c>
      <c r="AL724" s="22"/>
      <c r="AM724" s="18"/>
    </row>
    <row r="725" spans="1:39" ht="13.5" customHeight="1" x14ac:dyDescent="0.15">
      <c r="A725" s="10">
        <v>738</v>
      </c>
      <c r="B725" s="7" t="s">
        <v>3633</v>
      </c>
      <c r="C725" s="79" t="s">
        <v>3683</v>
      </c>
      <c r="D725" s="40"/>
      <c r="E725" s="8"/>
      <c r="F725" s="40">
        <v>0.77</v>
      </c>
      <c r="G725" s="8">
        <f t="shared" si="146"/>
        <v>0.24</v>
      </c>
      <c r="H725" s="40"/>
      <c r="I725" s="8"/>
      <c r="J725" s="40"/>
      <c r="K725" s="8"/>
      <c r="L725" s="40"/>
      <c r="M725" s="40"/>
      <c r="N725" s="157"/>
      <c r="O725" s="22"/>
      <c r="P725" s="157"/>
      <c r="Q725" s="22"/>
      <c r="R725" s="157"/>
      <c r="S725" s="22"/>
      <c r="T725" s="157"/>
      <c r="U725" s="22"/>
      <c r="V725" s="157"/>
      <c r="W725" s="22"/>
      <c r="X725" s="157"/>
      <c r="Y725" s="22"/>
      <c r="Z725" s="157"/>
      <c r="AA725" s="22"/>
      <c r="AB725" s="157"/>
      <c r="AC725" s="22"/>
      <c r="AD725" s="40"/>
      <c r="AE725" s="40"/>
      <c r="AF725" s="157"/>
      <c r="AG725" s="22"/>
      <c r="AH725" s="157"/>
      <c r="AI725" s="22"/>
      <c r="AJ725" s="157">
        <f t="shared" si="140"/>
        <v>0.77</v>
      </c>
      <c r="AK725" s="9">
        <f t="shared" si="142"/>
        <v>0.24</v>
      </c>
      <c r="AL725" s="22"/>
    </row>
    <row r="726" spans="1:39" ht="13.5" customHeight="1" x14ac:dyDescent="0.15">
      <c r="A726" s="10">
        <v>739</v>
      </c>
      <c r="B726" s="7" t="s">
        <v>3897</v>
      </c>
      <c r="C726" s="79" t="s">
        <v>3898</v>
      </c>
      <c r="D726" s="40"/>
      <c r="E726" s="8"/>
      <c r="F726" s="40"/>
      <c r="G726" s="8"/>
      <c r="H726" s="40"/>
      <c r="I726" s="8"/>
      <c r="J726" s="40"/>
      <c r="K726" s="8"/>
      <c r="L726" s="40"/>
      <c r="M726" s="40"/>
      <c r="N726" s="157"/>
      <c r="O726" s="22"/>
      <c r="P726" s="157"/>
      <c r="Q726" s="22"/>
      <c r="R726" s="157"/>
      <c r="S726" s="22"/>
      <c r="T726" s="157"/>
      <c r="U726" s="22"/>
      <c r="V726" s="157"/>
      <c r="W726" s="22"/>
      <c r="X726" s="157"/>
      <c r="Y726" s="22"/>
      <c r="Z726" s="157"/>
      <c r="AA726" s="22"/>
      <c r="AB726" s="157"/>
      <c r="AC726" s="22"/>
      <c r="AD726" s="40"/>
      <c r="AE726" s="40"/>
      <c r="AF726" s="40">
        <v>8</v>
      </c>
      <c r="AG726" s="8">
        <f>ROUND(AF726*$AM$3/60,2)</f>
        <v>2.5299999999999998</v>
      </c>
      <c r="AH726" s="40">
        <v>2.5</v>
      </c>
      <c r="AI726" s="8">
        <f>ROUND(AH726*$AM$3/60,2)</f>
        <v>0.79</v>
      </c>
      <c r="AJ726" s="157">
        <f t="shared" si="140"/>
        <v>10.5</v>
      </c>
      <c r="AK726" s="9">
        <f t="shared" si="142"/>
        <v>3.32</v>
      </c>
      <c r="AL726" s="22"/>
      <c r="AM726" s="17"/>
    </row>
    <row r="727" spans="1:39" ht="13.5" customHeight="1" x14ac:dyDescent="0.15">
      <c r="A727" s="10">
        <v>740</v>
      </c>
      <c r="B727" s="7" t="s">
        <v>3899</v>
      </c>
      <c r="C727" s="79" t="s">
        <v>3900</v>
      </c>
      <c r="D727" s="40"/>
      <c r="E727" s="8"/>
      <c r="F727" s="40">
        <v>1.58</v>
      </c>
      <c r="G727" s="8">
        <f>ROUND(F727*$AM$3/60,2)</f>
        <v>0.5</v>
      </c>
      <c r="H727" s="40">
        <v>12.770999999999999</v>
      </c>
      <c r="I727" s="8">
        <f>ROUND(H727*$AM$3/60,2)</f>
        <v>4.04</v>
      </c>
      <c r="J727" s="40"/>
      <c r="K727" s="8"/>
      <c r="L727" s="40"/>
      <c r="M727" s="8"/>
      <c r="N727" s="157"/>
      <c r="O727" s="22"/>
      <c r="P727" s="157"/>
      <c r="Q727" s="22"/>
      <c r="R727" s="157"/>
      <c r="S727" s="22"/>
      <c r="T727" s="157"/>
      <c r="U727" s="22"/>
      <c r="V727" s="157"/>
      <c r="W727" s="22"/>
      <c r="X727" s="157"/>
      <c r="Y727" s="22"/>
      <c r="Z727" s="157"/>
      <c r="AA727" s="22"/>
      <c r="AB727" s="157">
        <v>1.5</v>
      </c>
      <c r="AC727" s="9">
        <f>ROUND(AB727*$AM$3/60,2)</f>
        <v>0.48</v>
      </c>
      <c r="AD727" s="40"/>
      <c r="AE727" s="8"/>
      <c r="AF727" s="157"/>
      <c r="AG727" s="22"/>
      <c r="AH727" s="157">
        <v>2.5</v>
      </c>
      <c r="AI727" s="9">
        <f>ROUND(AH727*$AM$3/60,2)</f>
        <v>0.79</v>
      </c>
      <c r="AJ727" s="157">
        <f t="shared" si="140"/>
        <v>18.350999999999999</v>
      </c>
      <c r="AK727" s="9">
        <f t="shared" si="142"/>
        <v>5.81</v>
      </c>
      <c r="AL727" s="22"/>
    </row>
    <row r="728" spans="1:39" ht="13.5" customHeight="1" x14ac:dyDescent="0.15">
      <c r="A728" s="10">
        <v>741</v>
      </c>
      <c r="B728" s="7" t="s">
        <v>2750</v>
      </c>
      <c r="C728" s="79" t="s">
        <v>4929</v>
      </c>
      <c r="D728" s="40"/>
      <c r="E728" s="8"/>
      <c r="F728" s="40">
        <v>5</v>
      </c>
      <c r="G728" s="8">
        <f>ROUND(F728*$AM$3/60,2)</f>
        <v>1.58</v>
      </c>
      <c r="H728" s="40">
        <v>47.3</v>
      </c>
      <c r="I728" s="8">
        <f>ROUND(H728*$AM$3/60,2)</f>
        <v>14.98</v>
      </c>
      <c r="J728" s="40"/>
      <c r="K728" s="8"/>
      <c r="L728" s="40"/>
      <c r="M728" s="8"/>
      <c r="N728" s="157"/>
      <c r="O728" s="22"/>
      <c r="P728" s="157"/>
      <c r="Q728" s="22"/>
      <c r="R728" s="157"/>
      <c r="S728" s="22"/>
      <c r="T728" s="157"/>
      <c r="U728" s="22"/>
      <c r="V728" s="157"/>
      <c r="W728" s="22"/>
      <c r="X728" s="157"/>
      <c r="Y728" s="22"/>
      <c r="Z728" s="157"/>
      <c r="AA728" s="22"/>
      <c r="AB728" s="40">
        <v>3</v>
      </c>
      <c r="AC728" s="8">
        <f>ROUND(AB728*$AM$3/60,2)</f>
        <v>0.95</v>
      </c>
      <c r="AD728" s="40"/>
      <c r="AE728" s="8"/>
      <c r="AF728" s="157"/>
      <c r="AG728" s="22"/>
      <c r="AH728" s="40">
        <v>7.125</v>
      </c>
      <c r="AI728" s="8">
        <f>ROUND(AH728*$AM$3/60,2)</f>
        <v>2.2599999999999998</v>
      </c>
      <c r="AJ728" s="157">
        <f t="shared" si="140"/>
        <v>62.424999999999997</v>
      </c>
      <c r="AK728" s="9">
        <f t="shared" si="142"/>
        <v>19.770000000000003</v>
      </c>
      <c r="AL728" s="22"/>
      <c r="AM728" s="17"/>
    </row>
    <row r="729" spans="1:39" ht="13.5" customHeight="1" x14ac:dyDescent="0.15">
      <c r="A729" s="10">
        <v>743</v>
      </c>
      <c r="B729" s="7" t="s">
        <v>3908</v>
      </c>
      <c r="C729" s="79" t="s">
        <v>4930</v>
      </c>
      <c r="D729" s="40"/>
      <c r="E729" s="8"/>
      <c r="F729" s="40"/>
      <c r="G729" s="8"/>
      <c r="H729" s="40"/>
      <c r="I729" s="8"/>
      <c r="J729" s="40"/>
      <c r="K729" s="8"/>
      <c r="L729" s="40"/>
      <c r="M729" s="40"/>
      <c r="N729" s="157"/>
      <c r="O729" s="22"/>
      <c r="P729" s="157"/>
      <c r="Q729" s="22"/>
      <c r="R729" s="157"/>
      <c r="S729" s="22"/>
      <c r="T729" s="157"/>
      <c r="U729" s="22"/>
      <c r="V729" s="157"/>
      <c r="W729" s="22"/>
      <c r="X729" s="157"/>
      <c r="Y729" s="22"/>
      <c r="Z729" s="157"/>
      <c r="AA729" s="22"/>
      <c r="AB729" s="40">
        <v>3</v>
      </c>
      <c r="AC729" s="8">
        <f>ROUND(AB729*$AM$3/60,2)</f>
        <v>0.95</v>
      </c>
      <c r="AD729" s="40">
        <v>4.6000000000000005</v>
      </c>
      <c r="AE729" s="40">
        <f>ROUND(AD729*$AM$3/60,2)</f>
        <v>1.46</v>
      </c>
      <c r="AF729" s="157"/>
      <c r="AG729" s="22"/>
      <c r="AH729" s="40">
        <v>3.3249999999999997</v>
      </c>
      <c r="AI729" s="8">
        <f>ROUND(AH729*$AM$3/60,2)</f>
        <v>1.05</v>
      </c>
      <c r="AJ729" s="157">
        <f t="shared" si="140"/>
        <v>10.925000000000001</v>
      </c>
      <c r="AK729" s="9">
        <f t="shared" si="142"/>
        <v>3.46</v>
      </c>
      <c r="AL729" s="22"/>
    </row>
    <row r="730" spans="1:39" ht="13.5" customHeight="1" x14ac:dyDescent="0.15">
      <c r="A730" s="10">
        <v>744</v>
      </c>
      <c r="B730" s="7" t="s">
        <v>3889</v>
      </c>
      <c r="C730" s="79" t="s">
        <v>3890</v>
      </c>
      <c r="D730" s="40"/>
      <c r="E730" s="8"/>
      <c r="F730" s="40"/>
      <c r="G730" s="8"/>
      <c r="H730" s="40">
        <v>55.25</v>
      </c>
      <c r="I730" s="8">
        <f t="shared" ref="I730:I739" si="147">ROUND(H730*$AM$3/60,2)</f>
        <v>17.5</v>
      </c>
      <c r="J730" s="40"/>
      <c r="K730" s="8"/>
      <c r="L730" s="40"/>
      <c r="M730" s="40"/>
      <c r="N730" s="157"/>
      <c r="O730" s="22"/>
      <c r="P730" s="157"/>
      <c r="Q730" s="22"/>
      <c r="R730" s="157"/>
      <c r="S730" s="22"/>
      <c r="T730" s="157"/>
      <c r="U730" s="22"/>
      <c r="V730" s="157"/>
      <c r="W730" s="22"/>
      <c r="X730" s="157"/>
      <c r="Y730" s="22"/>
      <c r="Z730" s="157"/>
      <c r="AA730" s="22"/>
      <c r="AB730" s="157"/>
      <c r="AC730" s="22"/>
      <c r="AD730" s="40">
        <v>2.375</v>
      </c>
      <c r="AE730" s="8">
        <f>ROUND(AD730*$AM$3/60,2)</f>
        <v>0.75</v>
      </c>
      <c r="AF730" s="157"/>
      <c r="AG730" s="22"/>
      <c r="AH730" s="157"/>
      <c r="AI730" s="22"/>
      <c r="AJ730" s="157">
        <f t="shared" si="140"/>
        <v>57.625</v>
      </c>
      <c r="AK730" s="9">
        <f t="shared" si="142"/>
        <v>18.25</v>
      </c>
      <c r="AL730" s="22"/>
    </row>
    <row r="731" spans="1:39" ht="13.5" customHeight="1" x14ac:dyDescent="0.15">
      <c r="A731" s="10">
        <v>745</v>
      </c>
      <c r="B731" s="7" t="s">
        <v>3932</v>
      </c>
      <c r="C731" s="79" t="s">
        <v>3933</v>
      </c>
      <c r="D731" s="157"/>
      <c r="E731" s="9"/>
      <c r="F731" s="157">
        <v>4.5</v>
      </c>
      <c r="G731" s="9">
        <f>ROUND(F731*$AM$3/60,2)</f>
        <v>1.43</v>
      </c>
      <c r="H731" s="157">
        <v>30</v>
      </c>
      <c r="I731" s="9">
        <f t="shared" si="147"/>
        <v>9.5</v>
      </c>
      <c r="J731" s="157"/>
      <c r="K731" s="9"/>
      <c r="L731" s="157"/>
      <c r="M731" s="9"/>
      <c r="N731" s="157"/>
      <c r="O731" s="9"/>
      <c r="P731" s="157"/>
      <c r="Q731" s="9"/>
      <c r="R731" s="157"/>
      <c r="S731" s="9"/>
      <c r="T731" s="157"/>
      <c r="U731" s="9"/>
      <c r="V731" s="157"/>
      <c r="W731" s="9"/>
      <c r="X731" s="157"/>
      <c r="Y731" s="9"/>
      <c r="Z731" s="157"/>
      <c r="AA731" s="9"/>
      <c r="AB731" s="157">
        <v>3.5</v>
      </c>
      <c r="AC731" s="9">
        <f>ROUND(AB731*$AM$3/60,2)</f>
        <v>1.1100000000000001</v>
      </c>
      <c r="AD731" s="157"/>
      <c r="AE731" s="9"/>
      <c r="AF731" s="157"/>
      <c r="AG731" s="9"/>
      <c r="AH731" s="157">
        <v>4</v>
      </c>
      <c r="AI731" s="9">
        <f t="shared" ref="AI731:AI746" si="148">ROUND(AH731*$AM$3/60,2)</f>
        <v>1.27</v>
      </c>
      <c r="AJ731" s="157">
        <f t="shared" si="140"/>
        <v>42</v>
      </c>
      <c r="AK731" s="9">
        <f t="shared" si="142"/>
        <v>13.309999999999999</v>
      </c>
      <c r="AL731" s="22"/>
      <c r="AM731" s="18"/>
    </row>
    <row r="732" spans="1:39" ht="13.5" customHeight="1" x14ac:dyDescent="0.15">
      <c r="A732" s="10">
        <v>746</v>
      </c>
      <c r="B732" s="7" t="s">
        <v>3934</v>
      </c>
      <c r="C732" s="79" t="s">
        <v>3935</v>
      </c>
      <c r="D732" s="157"/>
      <c r="E732" s="9"/>
      <c r="F732" s="157">
        <v>4.5</v>
      </c>
      <c r="G732" s="9">
        <f>ROUND(F732*$AM$3/60,2)</f>
        <v>1.43</v>
      </c>
      <c r="H732" s="157">
        <v>30</v>
      </c>
      <c r="I732" s="9">
        <f t="shared" si="147"/>
        <v>9.5</v>
      </c>
      <c r="J732" s="157"/>
      <c r="K732" s="9"/>
      <c r="L732" s="157"/>
      <c r="M732" s="9"/>
      <c r="N732" s="157"/>
      <c r="O732" s="9"/>
      <c r="P732" s="157"/>
      <c r="Q732" s="9"/>
      <c r="R732" s="157"/>
      <c r="S732" s="9"/>
      <c r="T732" s="157"/>
      <c r="U732" s="9"/>
      <c r="V732" s="157"/>
      <c r="W732" s="9"/>
      <c r="X732" s="157"/>
      <c r="Y732" s="9"/>
      <c r="Z732" s="157"/>
      <c r="AA732" s="9"/>
      <c r="AB732" s="157">
        <v>3.5</v>
      </c>
      <c r="AC732" s="9">
        <f>ROUND(AB732*$AM$3/60,2)</f>
        <v>1.1100000000000001</v>
      </c>
      <c r="AD732" s="157"/>
      <c r="AE732" s="9"/>
      <c r="AF732" s="157">
        <v>3.5</v>
      </c>
      <c r="AG732" s="9">
        <f>ROUND(AF732*$AM$3/60,2)</f>
        <v>1.1100000000000001</v>
      </c>
      <c r="AH732" s="157">
        <v>4</v>
      </c>
      <c r="AI732" s="9">
        <f t="shared" si="148"/>
        <v>1.27</v>
      </c>
      <c r="AJ732" s="157">
        <f t="shared" si="140"/>
        <v>45.5</v>
      </c>
      <c r="AK732" s="9">
        <f t="shared" si="142"/>
        <v>14.419999999999998</v>
      </c>
      <c r="AL732" s="22"/>
      <c r="AM732" s="18"/>
    </row>
    <row r="733" spans="1:39" ht="13.5" customHeight="1" x14ac:dyDescent="0.15">
      <c r="A733" s="10">
        <v>747</v>
      </c>
      <c r="B733" s="7" t="s">
        <v>3938</v>
      </c>
      <c r="C733" s="79" t="s">
        <v>3939</v>
      </c>
      <c r="D733" s="40"/>
      <c r="E733" s="8"/>
      <c r="F733" s="40">
        <v>8</v>
      </c>
      <c r="G733" s="8">
        <f>ROUND(F733*$AM$3/60,2)</f>
        <v>2.5299999999999998</v>
      </c>
      <c r="H733" s="40">
        <v>167.7</v>
      </c>
      <c r="I733" s="8">
        <f t="shared" si="147"/>
        <v>53.11</v>
      </c>
      <c r="J733" s="40"/>
      <c r="K733" s="8"/>
      <c r="L733" s="40"/>
      <c r="M733" s="8"/>
      <c r="N733" s="157"/>
      <c r="O733" s="22"/>
      <c r="P733" s="157"/>
      <c r="Q733" s="22"/>
      <c r="R733" s="157"/>
      <c r="S733" s="22"/>
      <c r="T733" s="157"/>
      <c r="U733" s="22"/>
      <c r="V733" s="157"/>
      <c r="W733" s="22"/>
      <c r="X733" s="157"/>
      <c r="Y733" s="22"/>
      <c r="Z733" s="157"/>
      <c r="AA733" s="22"/>
      <c r="AB733" s="40">
        <v>3</v>
      </c>
      <c r="AC733" s="8">
        <f>ROUND(AB733*$AM$3/60,2)</f>
        <v>0.95</v>
      </c>
      <c r="AD733" s="40"/>
      <c r="AE733" s="8"/>
      <c r="AF733" s="157"/>
      <c r="AG733" s="22"/>
      <c r="AH733" s="40">
        <v>4.5</v>
      </c>
      <c r="AI733" s="8">
        <f t="shared" si="148"/>
        <v>1.43</v>
      </c>
      <c r="AJ733" s="157">
        <f t="shared" si="140"/>
        <v>183.2</v>
      </c>
      <c r="AK733" s="9">
        <f t="shared" si="142"/>
        <v>58.02</v>
      </c>
      <c r="AL733" s="22"/>
    </row>
    <row r="734" spans="1:39" ht="13.5" customHeight="1" x14ac:dyDescent="0.15">
      <c r="A734" s="10">
        <v>748</v>
      </c>
      <c r="B734" s="7" t="s">
        <v>4012</v>
      </c>
      <c r="C734" s="79" t="s">
        <v>4013</v>
      </c>
      <c r="D734" s="40"/>
      <c r="E734" s="8"/>
      <c r="F734" s="40"/>
      <c r="G734" s="8"/>
      <c r="H734" s="40">
        <v>52.030000000000008</v>
      </c>
      <c r="I734" s="8">
        <f t="shared" si="147"/>
        <v>16.48</v>
      </c>
      <c r="J734" s="40"/>
      <c r="K734" s="8"/>
      <c r="L734" s="40"/>
      <c r="M734" s="8"/>
      <c r="N734" s="157"/>
      <c r="O734" s="22"/>
      <c r="P734" s="157"/>
      <c r="Q734" s="22"/>
      <c r="R734" s="157"/>
      <c r="S734" s="22"/>
      <c r="T734" s="157"/>
      <c r="U734" s="22"/>
      <c r="V734" s="157"/>
      <c r="W734" s="22"/>
      <c r="X734" s="157"/>
      <c r="Y734" s="22"/>
      <c r="Z734" s="157"/>
      <c r="AA734" s="22"/>
      <c r="AB734" s="157"/>
      <c r="AC734" s="22"/>
      <c r="AD734" s="40"/>
      <c r="AE734" s="8"/>
      <c r="AF734" s="157"/>
      <c r="AG734" s="22"/>
      <c r="AH734" s="40">
        <v>3.9187499999999997</v>
      </c>
      <c r="AI734" s="8">
        <f t="shared" si="148"/>
        <v>1.24</v>
      </c>
      <c r="AJ734" s="157">
        <f t="shared" si="140"/>
        <v>55.948750000000011</v>
      </c>
      <c r="AK734" s="9">
        <f t="shared" si="142"/>
        <v>17.72</v>
      </c>
      <c r="AL734" s="22"/>
      <c r="AM734" s="16"/>
    </row>
    <row r="735" spans="1:39" ht="13.5" customHeight="1" x14ac:dyDescent="0.15">
      <c r="A735" s="10">
        <v>749</v>
      </c>
      <c r="B735" s="7" t="s">
        <v>4014</v>
      </c>
      <c r="C735" s="79" t="s">
        <v>4015</v>
      </c>
      <c r="D735" s="40"/>
      <c r="E735" s="8"/>
      <c r="F735" s="40"/>
      <c r="G735" s="8"/>
      <c r="H735" s="40">
        <v>8</v>
      </c>
      <c r="I735" s="8">
        <f t="shared" si="147"/>
        <v>2.5299999999999998</v>
      </c>
      <c r="J735" s="40"/>
      <c r="K735" s="8"/>
      <c r="L735" s="40"/>
      <c r="M735" s="40"/>
      <c r="N735" s="157"/>
      <c r="O735" s="22"/>
      <c r="P735" s="157"/>
      <c r="Q735" s="22"/>
      <c r="R735" s="157"/>
      <c r="S735" s="22"/>
      <c r="T735" s="157"/>
      <c r="U735" s="22"/>
      <c r="V735" s="157"/>
      <c r="W735" s="22"/>
      <c r="X735" s="157"/>
      <c r="Y735" s="22"/>
      <c r="Z735" s="157"/>
      <c r="AA735" s="22"/>
      <c r="AB735" s="40">
        <v>3</v>
      </c>
      <c r="AC735" s="8">
        <f t="shared" ref="AC735:AC745" si="149">ROUND(AB735*$AM$3/60,2)</f>
        <v>0.95</v>
      </c>
      <c r="AD735" s="40"/>
      <c r="AE735" s="8"/>
      <c r="AF735" s="157"/>
      <c r="AG735" s="22"/>
      <c r="AH735" s="40">
        <v>5.6999999999999993</v>
      </c>
      <c r="AI735" s="8">
        <f t="shared" si="148"/>
        <v>1.81</v>
      </c>
      <c r="AJ735" s="157">
        <f t="shared" si="140"/>
        <v>16.7</v>
      </c>
      <c r="AK735" s="9">
        <f t="shared" si="142"/>
        <v>5.2899999999999991</v>
      </c>
      <c r="AL735" s="22"/>
      <c r="AM735" s="16"/>
    </row>
    <row r="736" spans="1:39" ht="13.5" customHeight="1" x14ac:dyDescent="0.15">
      <c r="A736" s="10">
        <v>750</v>
      </c>
      <c r="B736" s="7" t="s">
        <v>4016</v>
      </c>
      <c r="C736" s="79" t="s">
        <v>4931</v>
      </c>
      <c r="D736" s="40"/>
      <c r="E736" s="8"/>
      <c r="F736" s="40">
        <v>3</v>
      </c>
      <c r="G736" s="8">
        <f>ROUND(F736*$AM$3/60,2)</f>
        <v>0.95</v>
      </c>
      <c r="H736" s="40">
        <v>23</v>
      </c>
      <c r="I736" s="8">
        <f t="shared" si="147"/>
        <v>7.28</v>
      </c>
      <c r="J736" s="40"/>
      <c r="K736" s="8"/>
      <c r="L736" s="40"/>
      <c r="M736" s="8"/>
      <c r="N736" s="157"/>
      <c r="O736" s="22"/>
      <c r="P736" s="157"/>
      <c r="Q736" s="22"/>
      <c r="R736" s="157"/>
      <c r="S736" s="22"/>
      <c r="T736" s="157"/>
      <c r="U736" s="22"/>
      <c r="V736" s="157"/>
      <c r="W736" s="22"/>
      <c r="X736" s="157"/>
      <c r="Y736" s="22"/>
      <c r="Z736" s="157"/>
      <c r="AA736" s="22"/>
      <c r="AB736" s="157">
        <v>3.5</v>
      </c>
      <c r="AC736" s="9">
        <f t="shared" si="149"/>
        <v>1.1100000000000001</v>
      </c>
      <c r="AD736" s="40"/>
      <c r="AE736" s="8"/>
      <c r="AF736" s="157"/>
      <c r="AG736" s="22"/>
      <c r="AH736" s="157">
        <v>3.5</v>
      </c>
      <c r="AI736" s="9">
        <f t="shared" si="148"/>
        <v>1.1100000000000001</v>
      </c>
      <c r="AJ736" s="157">
        <f t="shared" si="140"/>
        <v>33</v>
      </c>
      <c r="AK736" s="9">
        <f t="shared" si="142"/>
        <v>10.45</v>
      </c>
      <c r="AL736" s="22"/>
      <c r="AM736" s="16"/>
    </row>
    <row r="737" spans="1:39" ht="13.5" customHeight="1" x14ac:dyDescent="0.15">
      <c r="A737" s="10">
        <v>751</v>
      </c>
      <c r="B737" s="7" t="s">
        <v>4022</v>
      </c>
      <c r="C737" s="79" t="s">
        <v>4932</v>
      </c>
      <c r="D737" s="40"/>
      <c r="E737" s="8"/>
      <c r="F737" s="40">
        <v>1.58</v>
      </c>
      <c r="G737" s="8">
        <f>ROUND(F737*$AM$3/60,2)</f>
        <v>0.5</v>
      </c>
      <c r="H737" s="40">
        <v>16.185199999999998</v>
      </c>
      <c r="I737" s="8">
        <f t="shared" si="147"/>
        <v>5.13</v>
      </c>
      <c r="J737" s="40"/>
      <c r="K737" s="8"/>
      <c r="L737" s="40"/>
      <c r="M737" s="8"/>
      <c r="N737" s="157"/>
      <c r="O737" s="22"/>
      <c r="P737" s="157"/>
      <c r="Q737" s="22"/>
      <c r="R737" s="157"/>
      <c r="S737" s="22"/>
      <c r="T737" s="157"/>
      <c r="U737" s="22"/>
      <c r="V737" s="157"/>
      <c r="W737" s="22"/>
      <c r="X737" s="157"/>
      <c r="Y737" s="22"/>
      <c r="Z737" s="157"/>
      <c r="AA737" s="22"/>
      <c r="AB737" s="40">
        <v>3</v>
      </c>
      <c r="AC737" s="8">
        <f t="shared" si="149"/>
        <v>0.95</v>
      </c>
      <c r="AD737" s="40"/>
      <c r="AE737" s="8"/>
      <c r="AF737" s="157"/>
      <c r="AG737" s="22"/>
      <c r="AH737" s="40">
        <v>5.3199999999999994</v>
      </c>
      <c r="AI737" s="8">
        <f t="shared" si="148"/>
        <v>1.68</v>
      </c>
      <c r="AJ737" s="157">
        <f t="shared" si="140"/>
        <v>26.0852</v>
      </c>
      <c r="AK737" s="9">
        <f t="shared" si="142"/>
        <v>8.26</v>
      </c>
      <c r="AL737" s="22"/>
      <c r="AM737" s="16"/>
    </row>
    <row r="738" spans="1:39" ht="13.5" customHeight="1" x14ac:dyDescent="0.15">
      <c r="A738" s="10">
        <v>752</v>
      </c>
      <c r="B738" s="7" t="s">
        <v>2473</v>
      </c>
      <c r="C738" s="79" t="s">
        <v>3259</v>
      </c>
      <c r="D738" s="40"/>
      <c r="E738" s="8"/>
      <c r="F738" s="40">
        <v>1.58</v>
      </c>
      <c r="G738" s="8">
        <f>ROUND(F738*$AM$3/60,2)</f>
        <v>0.5</v>
      </c>
      <c r="H738" s="40">
        <v>37.799999999999997</v>
      </c>
      <c r="I738" s="8">
        <f t="shared" si="147"/>
        <v>11.97</v>
      </c>
      <c r="J738" s="40"/>
      <c r="K738" s="8"/>
      <c r="L738" s="40"/>
      <c r="M738" s="8"/>
      <c r="N738" s="157"/>
      <c r="O738" s="22"/>
      <c r="P738" s="157"/>
      <c r="Q738" s="22"/>
      <c r="R738" s="157"/>
      <c r="S738" s="22"/>
      <c r="T738" s="157"/>
      <c r="U738" s="22"/>
      <c r="V738" s="157"/>
      <c r="W738" s="22"/>
      <c r="X738" s="157"/>
      <c r="Y738" s="22"/>
      <c r="Z738" s="157"/>
      <c r="AA738" s="22"/>
      <c r="AB738" s="40">
        <v>3</v>
      </c>
      <c r="AC738" s="8">
        <f t="shared" si="149"/>
        <v>0.95</v>
      </c>
      <c r="AD738" s="40"/>
      <c r="AE738" s="8"/>
      <c r="AF738" s="157"/>
      <c r="AG738" s="22"/>
      <c r="AH738" s="40">
        <v>5.3199999999999994</v>
      </c>
      <c r="AI738" s="8">
        <f t="shared" si="148"/>
        <v>1.68</v>
      </c>
      <c r="AJ738" s="157">
        <f t="shared" si="140"/>
        <v>47.699999999999996</v>
      </c>
      <c r="AK738" s="9">
        <f t="shared" si="142"/>
        <v>15.1</v>
      </c>
      <c r="AL738" s="22"/>
      <c r="AM738" s="17"/>
    </row>
    <row r="739" spans="1:39" ht="13.5" customHeight="1" x14ac:dyDescent="0.15">
      <c r="A739" s="10">
        <v>753</v>
      </c>
      <c r="B739" s="7" t="s">
        <v>4023</v>
      </c>
      <c r="C739" s="79" t="s">
        <v>4024</v>
      </c>
      <c r="D739" s="40"/>
      <c r="E739" s="8"/>
      <c r="F739" s="40">
        <v>4.5</v>
      </c>
      <c r="G739" s="9">
        <f>ROUND(F739*$AM$3/60,2)</f>
        <v>1.43</v>
      </c>
      <c r="H739" s="157">
        <v>38</v>
      </c>
      <c r="I739" s="9">
        <f t="shared" si="147"/>
        <v>12.03</v>
      </c>
      <c r="J739" s="157"/>
      <c r="K739" s="9"/>
      <c r="L739" s="157"/>
      <c r="M739" s="9"/>
      <c r="N739" s="157"/>
      <c r="O739" s="9"/>
      <c r="P739" s="157"/>
      <c r="Q739" s="9"/>
      <c r="R739" s="157"/>
      <c r="S739" s="9"/>
      <c r="T739" s="157"/>
      <c r="U739" s="9"/>
      <c r="V739" s="157"/>
      <c r="W739" s="9"/>
      <c r="X739" s="157"/>
      <c r="Y739" s="9"/>
      <c r="Z739" s="157"/>
      <c r="AA739" s="9"/>
      <c r="AB739" s="157">
        <v>3.5</v>
      </c>
      <c r="AC739" s="9">
        <f t="shared" si="149"/>
        <v>1.1100000000000001</v>
      </c>
      <c r="AD739" s="157"/>
      <c r="AE739" s="9"/>
      <c r="AF739" s="157">
        <v>3.5</v>
      </c>
      <c r="AG739" s="9">
        <f>ROUND(AF739*$AM$3/60,2)</f>
        <v>1.1100000000000001</v>
      </c>
      <c r="AH739" s="157">
        <v>4.5</v>
      </c>
      <c r="AI739" s="9">
        <f t="shared" si="148"/>
        <v>1.43</v>
      </c>
      <c r="AJ739" s="157">
        <f t="shared" si="140"/>
        <v>54</v>
      </c>
      <c r="AK739" s="9">
        <f t="shared" si="142"/>
        <v>17.11</v>
      </c>
      <c r="AL739" s="22"/>
    </row>
    <row r="740" spans="1:39" ht="13.5" customHeight="1" x14ac:dyDescent="0.15">
      <c r="A740" s="10">
        <v>754</v>
      </c>
      <c r="B740" s="7" t="s">
        <v>4025</v>
      </c>
      <c r="C740" s="79" t="s">
        <v>4026</v>
      </c>
      <c r="D740" s="40"/>
      <c r="E740" s="8"/>
      <c r="F740" s="40"/>
      <c r="G740" s="8"/>
      <c r="H740" s="40"/>
      <c r="I740" s="8"/>
      <c r="J740" s="40"/>
      <c r="K740" s="8"/>
      <c r="L740" s="40"/>
      <c r="M740" s="40"/>
      <c r="N740" s="157"/>
      <c r="O740" s="22"/>
      <c r="P740" s="157"/>
      <c r="Q740" s="22"/>
      <c r="R740" s="157"/>
      <c r="S740" s="22"/>
      <c r="T740" s="157"/>
      <c r="U740" s="22"/>
      <c r="V740" s="157"/>
      <c r="W740" s="22"/>
      <c r="X740" s="157"/>
      <c r="Y740" s="22"/>
      <c r="Z740" s="157"/>
      <c r="AA740" s="22"/>
      <c r="AB740" s="40">
        <v>4.5</v>
      </c>
      <c r="AC740" s="8">
        <f t="shared" si="149"/>
        <v>1.43</v>
      </c>
      <c r="AD740" s="40"/>
      <c r="AE740" s="40"/>
      <c r="AF740" s="157"/>
      <c r="AG740" s="22"/>
      <c r="AH740" s="40">
        <v>4.5</v>
      </c>
      <c r="AI740" s="8">
        <f t="shared" si="148"/>
        <v>1.43</v>
      </c>
      <c r="AJ740" s="157">
        <f t="shared" si="140"/>
        <v>9</v>
      </c>
      <c r="AK740" s="9">
        <f t="shared" si="142"/>
        <v>2.86</v>
      </c>
      <c r="AL740" s="22"/>
    </row>
    <row r="741" spans="1:39" ht="13.5" customHeight="1" x14ac:dyDescent="0.15">
      <c r="A741" s="10">
        <v>755</v>
      </c>
      <c r="B741" s="7" t="s">
        <v>4027</v>
      </c>
      <c r="C741" s="79" t="s">
        <v>4028</v>
      </c>
      <c r="D741" s="40"/>
      <c r="E741" s="8"/>
      <c r="F741" s="40">
        <v>1.58</v>
      </c>
      <c r="G741" s="8">
        <f>ROUND(F741*$AM$3/60,2)</f>
        <v>0.5</v>
      </c>
      <c r="H741" s="40">
        <v>12.770999999999999</v>
      </c>
      <c r="I741" s="8">
        <f t="shared" ref="I741:I746" si="150">ROUND(H741*$AM$3/60,2)</f>
        <v>4.04</v>
      </c>
      <c r="J741" s="40"/>
      <c r="K741" s="8"/>
      <c r="L741" s="40"/>
      <c r="M741" s="8"/>
      <c r="N741" s="157"/>
      <c r="O741" s="22"/>
      <c r="P741" s="157"/>
      <c r="Q741" s="22"/>
      <c r="R741" s="157"/>
      <c r="S741" s="22"/>
      <c r="T741" s="157"/>
      <c r="U741" s="22"/>
      <c r="V741" s="157"/>
      <c r="W741" s="22"/>
      <c r="X741" s="157"/>
      <c r="Y741" s="22"/>
      <c r="Z741" s="157"/>
      <c r="AA741" s="22"/>
      <c r="AB741" s="157">
        <v>1.5</v>
      </c>
      <c r="AC741" s="9">
        <f t="shared" si="149"/>
        <v>0.48</v>
      </c>
      <c r="AD741" s="40"/>
      <c r="AE741" s="8"/>
      <c r="AF741" s="157"/>
      <c r="AG741" s="22"/>
      <c r="AH741" s="157">
        <v>2.5</v>
      </c>
      <c r="AI741" s="9">
        <f t="shared" si="148"/>
        <v>0.79</v>
      </c>
      <c r="AJ741" s="157">
        <f t="shared" si="140"/>
        <v>18.350999999999999</v>
      </c>
      <c r="AK741" s="9">
        <f t="shared" si="142"/>
        <v>5.81</v>
      </c>
      <c r="AL741" s="22"/>
    </row>
    <row r="742" spans="1:39" ht="13.5" customHeight="1" x14ac:dyDescent="0.15">
      <c r="A742" s="10">
        <v>756</v>
      </c>
      <c r="B742" s="7" t="s">
        <v>4075</v>
      </c>
      <c r="C742" s="79" t="s">
        <v>4822</v>
      </c>
      <c r="D742" s="40"/>
      <c r="E742" s="8"/>
      <c r="F742" s="40">
        <v>1.58</v>
      </c>
      <c r="G742" s="8">
        <f>ROUND(F742*$AM$3/60,2)</f>
        <v>0.5</v>
      </c>
      <c r="H742" s="40">
        <v>13.115</v>
      </c>
      <c r="I742" s="8">
        <f t="shared" si="150"/>
        <v>4.1500000000000004</v>
      </c>
      <c r="J742" s="40"/>
      <c r="K742" s="8"/>
      <c r="L742" s="40"/>
      <c r="M742" s="8"/>
      <c r="N742" s="157"/>
      <c r="O742" s="22"/>
      <c r="P742" s="157"/>
      <c r="Q742" s="22"/>
      <c r="R742" s="157"/>
      <c r="S742" s="22"/>
      <c r="T742" s="157"/>
      <c r="U742" s="22"/>
      <c r="V742" s="157"/>
      <c r="W742" s="22"/>
      <c r="X742" s="157"/>
      <c r="Y742" s="22"/>
      <c r="Z742" s="157"/>
      <c r="AA742" s="22"/>
      <c r="AB742" s="157">
        <v>1.5</v>
      </c>
      <c r="AC742" s="9">
        <f t="shared" si="149"/>
        <v>0.48</v>
      </c>
      <c r="AD742" s="40"/>
      <c r="AE742" s="8"/>
      <c r="AF742" s="157"/>
      <c r="AG742" s="22"/>
      <c r="AH742" s="157">
        <v>2.5</v>
      </c>
      <c r="AI742" s="9">
        <f t="shared" si="148"/>
        <v>0.79</v>
      </c>
      <c r="AJ742" s="157">
        <f t="shared" si="140"/>
        <v>18.695</v>
      </c>
      <c r="AK742" s="9">
        <f t="shared" si="142"/>
        <v>5.9200000000000008</v>
      </c>
      <c r="AL742" s="22"/>
      <c r="AM742" s="17"/>
    </row>
    <row r="743" spans="1:39" ht="13.5" customHeight="1" x14ac:dyDescent="0.15">
      <c r="A743" s="10">
        <v>757</v>
      </c>
      <c r="B743" s="7" t="s">
        <v>4076</v>
      </c>
      <c r="C743" s="79" t="s">
        <v>4821</v>
      </c>
      <c r="D743" s="40"/>
      <c r="E743" s="8"/>
      <c r="F743" s="40">
        <v>4.5</v>
      </c>
      <c r="G743" s="9">
        <f>ROUND(F743*$AM$3/60,2)</f>
        <v>1.43</v>
      </c>
      <c r="H743" s="157">
        <v>38</v>
      </c>
      <c r="I743" s="9">
        <f t="shared" si="150"/>
        <v>12.03</v>
      </c>
      <c r="J743" s="157"/>
      <c r="K743" s="9"/>
      <c r="L743" s="157"/>
      <c r="M743" s="9"/>
      <c r="N743" s="157"/>
      <c r="O743" s="9"/>
      <c r="P743" s="157"/>
      <c r="Q743" s="9"/>
      <c r="R743" s="157"/>
      <c r="S743" s="9"/>
      <c r="T743" s="157"/>
      <c r="U743" s="9"/>
      <c r="V743" s="157"/>
      <c r="W743" s="9"/>
      <c r="X743" s="157"/>
      <c r="Y743" s="9"/>
      <c r="Z743" s="157"/>
      <c r="AA743" s="9"/>
      <c r="AB743" s="157">
        <v>3.5</v>
      </c>
      <c r="AC743" s="9">
        <f t="shared" si="149"/>
        <v>1.1100000000000001</v>
      </c>
      <c r="AD743" s="157"/>
      <c r="AE743" s="9"/>
      <c r="AF743" s="157">
        <v>3.5</v>
      </c>
      <c r="AG743" s="9">
        <f>ROUND(AF743*$AM$3/60,2)</f>
        <v>1.1100000000000001</v>
      </c>
      <c r="AH743" s="157">
        <v>4.5</v>
      </c>
      <c r="AI743" s="9">
        <f t="shared" si="148"/>
        <v>1.43</v>
      </c>
      <c r="AJ743" s="157">
        <f t="shared" si="140"/>
        <v>54</v>
      </c>
      <c r="AK743" s="9">
        <f t="shared" si="142"/>
        <v>17.11</v>
      </c>
      <c r="AL743" s="22"/>
    </row>
    <row r="744" spans="1:39" ht="13.5" customHeight="1" x14ac:dyDescent="0.15">
      <c r="A744" s="10">
        <v>758</v>
      </c>
      <c r="B744" s="7" t="s">
        <v>4077</v>
      </c>
      <c r="C744" s="79" t="s">
        <v>4078</v>
      </c>
      <c r="D744" s="40"/>
      <c r="E744" s="8"/>
      <c r="F744" s="40">
        <v>4.5</v>
      </c>
      <c r="G744" s="8">
        <f>ROUND(F744*$AM$3/60,2)</f>
        <v>1.43</v>
      </c>
      <c r="H744" s="40">
        <v>38</v>
      </c>
      <c r="I744" s="8">
        <f t="shared" si="150"/>
        <v>12.03</v>
      </c>
      <c r="J744" s="40"/>
      <c r="K744" s="8"/>
      <c r="L744" s="40"/>
      <c r="M744" s="8"/>
      <c r="N744" s="157"/>
      <c r="O744" s="22"/>
      <c r="P744" s="157"/>
      <c r="Q744" s="22"/>
      <c r="R744" s="157"/>
      <c r="S744" s="22"/>
      <c r="T744" s="157"/>
      <c r="U744" s="22"/>
      <c r="V744" s="157"/>
      <c r="W744" s="22"/>
      <c r="X744" s="157"/>
      <c r="Y744" s="22"/>
      <c r="Z744" s="157"/>
      <c r="AA744" s="22"/>
      <c r="AB744" s="157">
        <v>3.5</v>
      </c>
      <c r="AC744" s="9">
        <f t="shared" si="149"/>
        <v>1.1100000000000001</v>
      </c>
      <c r="AD744" s="40"/>
      <c r="AE744" s="8"/>
      <c r="AF744" s="157"/>
      <c r="AG744" s="9"/>
      <c r="AH744" s="157">
        <v>4.5</v>
      </c>
      <c r="AI744" s="9">
        <f t="shared" si="148"/>
        <v>1.43</v>
      </c>
      <c r="AJ744" s="157">
        <f t="shared" si="140"/>
        <v>50.5</v>
      </c>
      <c r="AK744" s="9">
        <f t="shared" si="142"/>
        <v>15.999999999999998</v>
      </c>
      <c r="AL744" s="22"/>
    </row>
    <row r="745" spans="1:39" ht="13.5" customHeight="1" x14ac:dyDescent="0.15">
      <c r="A745" s="10">
        <v>759</v>
      </c>
      <c r="B745" s="7" t="s">
        <v>4079</v>
      </c>
      <c r="C745" s="79" t="s">
        <v>4080</v>
      </c>
      <c r="D745" s="40"/>
      <c r="E745" s="8"/>
      <c r="F745" s="40">
        <v>4.5</v>
      </c>
      <c r="G745" s="8">
        <f>ROUND(F745*$AM$3/60,2)</f>
        <v>1.43</v>
      </c>
      <c r="H745" s="40">
        <v>38</v>
      </c>
      <c r="I745" s="8">
        <f t="shared" si="150"/>
        <v>12.03</v>
      </c>
      <c r="J745" s="40"/>
      <c r="K745" s="8"/>
      <c r="L745" s="40"/>
      <c r="M745" s="8"/>
      <c r="N745" s="157"/>
      <c r="O745" s="22"/>
      <c r="P745" s="157"/>
      <c r="Q745" s="22"/>
      <c r="R745" s="157"/>
      <c r="S745" s="22"/>
      <c r="T745" s="157"/>
      <c r="U745" s="22"/>
      <c r="V745" s="157"/>
      <c r="W745" s="22"/>
      <c r="X745" s="157"/>
      <c r="Y745" s="22"/>
      <c r="Z745" s="157"/>
      <c r="AA745" s="22"/>
      <c r="AB745" s="157">
        <v>3.5</v>
      </c>
      <c r="AC745" s="9">
        <f t="shared" si="149"/>
        <v>1.1100000000000001</v>
      </c>
      <c r="AD745" s="40"/>
      <c r="AE745" s="8"/>
      <c r="AF745" s="157"/>
      <c r="AG745" s="9"/>
      <c r="AH745" s="157">
        <v>4.5</v>
      </c>
      <c r="AI745" s="9">
        <f t="shared" si="148"/>
        <v>1.43</v>
      </c>
      <c r="AJ745" s="157">
        <f t="shared" si="140"/>
        <v>50.5</v>
      </c>
      <c r="AK745" s="9">
        <f t="shared" si="142"/>
        <v>15.999999999999998</v>
      </c>
      <c r="AL745" s="22"/>
    </row>
    <row r="746" spans="1:39" ht="13.5" customHeight="1" x14ac:dyDescent="0.15">
      <c r="A746" s="10">
        <v>760</v>
      </c>
      <c r="B746" s="7" t="s">
        <v>4081</v>
      </c>
      <c r="C746" s="79" t="s">
        <v>4082</v>
      </c>
      <c r="D746" s="40"/>
      <c r="E746" s="8"/>
      <c r="F746" s="40"/>
      <c r="G746" s="8"/>
      <c r="H746" s="40">
        <v>64.5</v>
      </c>
      <c r="I746" s="8">
        <f t="shared" si="150"/>
        <v>20.43</v>
      </c>
      <c r="J746" s="40"/>
      <c r="K746" s="8"/>
      <c r="L746" s="40"/>
      <c r="M746" s="40"/>
      <c r="N746" s="157"/>
      <c r="O746" s="22"/>
      <c r="P746" s="157"/>
      <c r="Q746" s="22"/>
      <c r="R746" s="157"/>
      <c r="S746" s="22"/>
      <c r="T746" s="157"/>
      <c r="U746" s="22"/>
      <c r="V746" s="157"/>
      <c r="W746" s="22"/>
      <c r="X746" s="157"/>
      <c r="Y746" s="22"/>
      <c r="Z746" s="157"/>
      <c r="AA746" s="22"/>
      <c r="AB746" s="157"/>
      <c r="AC746" s="22"/>
      <c r="AD746" s="40"/>
      <c r="AE746" s="40"/>
      <c r="AF746" s="157"/>
      <c r="AG746" s="22"/>
      <c r="AH746" s="40">
        <v>4.75</v>
      </c>
      <c r="AI746" s="8">
        <f t="shared" si="148"/>
        <v>1.5</v>
      </c>
      <c r="AJ746" s="157">
        <f t="shared" si="140"/>
        <v>69.25</v>
      </c>
      <c r="AK746" s="9">
        <f t="shared" si="142"/>
        <v>21.93</v>
      </c>
      <c r="AL746" s="22"/>
    </row>
    <row r="747" spans="1:39" ht="13.5" customHeight="1" x14ac:dyDescent="0.15">
      <c r="A747" s="10">
        <v>761</v>
      </c>
      <c r="B747" s="7" t="s">
        <v>4084</v>
      </c>
      <c r="C747" s="79" t="s">
        <v>4085</v>
      </c>
      <c r="D747" s="40"/>
      <c r="E747" s="8"/>
      <c r="F747" s="40"/>
      <c r="G747" s="8"/>
      <c r="H747" s="40"/>
      <c r="I747" s="8"/>
      <c r="J747" s="40"/>
      <c r="K747" s="8"/>
      <c r="L747" s="40"/>
      <c r="M747" s="40"/>
      <c r="N747" s="157"/>
      <c r="O747" s="22"/>
      <c r="P747" s="157"/>
      <c r="Q747" s="22"/>
      <c r="R747" s="157"/>
      <c r="S747" s="22"/>
      <c r="T747" s="157"/>
      <c r="U747" s="22"/>
      <c r="V747" s="157"/>
      <c r="W747" s="22"/>
      <c r="X747" s="157"/>
      <c r="Y747" s="22"/>
      <c r="Z747" s="157"/>
      <c r="AA747" s="22"/>
      <c r="AB747" s="40">
        <v>3</v>
      </c>
      <c r="AC747" s="8">
        <f>ROUND(AB747*$AM$3/60,2)</f>
        <v>0.95</v>
      </c>
      <c r="AD747" s="40"/>
      <c r="AE747" s="40"/>
      <c r="AF747" s="157"/>
      <c r="AG747" s="22"/>
      <c r="AH747" s="157"/>
      <c r="AI747" s="22"/>
      <c r="AJ747" s="157">
        <f t="shared" si="140"/>
        <v>3</v>
      </c>
      <c r="AK747" s="9">
        <f t="shared" si="142"/>
        <v>0.95</v>
      </c>
      <c r="AL747" s="22"/>
    </row>
    <row r="748" spans="1:39" ht="13.5" customHeight="1" x14ac:dyDescent="0.15">
      <c r="A748" s="10">
        <v>762</v>
      </c>
      <c r="B748" s="7" t="s">
        <v>4089</v>
      </c>
      <c r="C748" s="79" t="s">
        <v>4090</v>
      </c>
      <c r="D748" s="40"/>
      <c r="E748" s="8"/>
      <c r="F748" s="40">
        <v>18</v>
      </c>
      <c r="G748" s="8">
        <f>ROUND(F748*$AM$3/60,2)</f>
        <v>5.7</v>
      </c>
      <c r="H748" s="40">
        <v>215</v>
      </c>
      <c r="I748" s="8">
        <f>ROUND(H748*$AM$3/60,2)</f>
        <v>68.08</v>
      </c>
      <c r="J748" s="40"/>
      <c r="K748" s="8"/>
      <c r="L748" s="40"/>
      <c r="M748" s="8"/>
      <c r="N748" s="157"/>
      <c r="O748" s="22"/>
      <c r="P748" s="157"/>
      <c r="Q748" s="22"/>
      <c r="R748" s="157"/>
      <c r="S748" s="22"/>
      <c r="T748" s="157"/>
      <c r="U748" s="22"/>
      <c r="V748" s="157"/>
      <c r="W748" s="22"/>
      <c r="X748" s="157"/>
      <c r="Y748" s="22"/>
      <c r="Z748" s="157"/>
      <c r="AA748" s="22"/>
      <c r="AB748" s="40">
        <v>3</v>
      </c>
      <c r="AC748" s="8">
        <f>ROUND(AB748*$AM$3/60,2)</f>
        <v>0.95</v>
      </c>
      <c r="AD748" s="40"/>
      <c r="AE748" s="8"/>
      <c r="AF748" s="157"/>
      <c r="AG748" s="22"/>
      <c r="AH748" s="40">
        <v>8</v>
      </c>
      <c r="AI748" s="8">
        <f>ROUND(AH748*$AM$3/60,2)</f>
        <v>2.5299999999999998</v>
      </c>
      <c r="AJ748" s="157">
        <f t="shared" si="140"/>
        <v>244</v>
      </c>
      <c r="AK748" s="9">
        <f t="shared" si="142"/>
        <v>77.260000000000005</v>
      </c>
      <c r="AL748" s="22"/>
    </row>
    <row r="749" spans="1:39" ht="13.5" customHeight="1" x14ac:dyDescent="0.15">
      <c r="A749" s="10">
        <v>763</v>
      </c>
      <c r="B749" s="7" t="s">
        <v>4092</v>
      </c>
      <c r="C749" s="79" t="s">
        <v>4093</v>
      </c>
      <c r="D749" s="40"/>
      <c r="E749" s="8"/>
      <c r="F749" s="40">
        <v>5</v>
      </c>
      <c r="G749" s="8">
        <f>ROUND(F749*$AM$3/60,2)</f>
        <v>1.58</v>
      </c>
      <c r="H749" s="40"/>
      <c r="I749" s="8"/>
      <c r="J749" s="40">
        <v>77.400000000000006</v>
      </c>
      <c r="K749" s="8">
        <f>ROUND(J749*$AM$3/60,2)</f>
        <v>24.51</v>
      </c>
      <c r="L749" s="40"/>
      <c r="M749" s="8"/>
      <c r="N749" s="157"/>
      <c r="O749" s="22"/>
      <c r="P749" s="157"/>
      <c r="Q749" s="22"/>
      <c r="R749" s="157"/>
      <c r="S749" s="22"/>
      <c r="T749" s="157"/>
      <c r="U749" s="22"/>
      <c r="V749" s="157"/>
      <c r="W749" s="22"/>
      <c r="X749" s="157"/>
      <c r="Y749" s="22"/>
      <c r="Z749" s="157"/>
      <c r="AA749" s="22"/>
      <c r="AB749" s="157"/>
      <c r="AC749" s="22"/>
      <c r="AD749" s="40"/>
      <c r="AE749" s="8"/>
      <c r="AF749" s="157"/>
      <c r="AG749" s="22"/>
      <c r="AH749" s="40">
        <v>4.75</v>
      </c>
      <c r="AI749" s="8">
        <f>ROUND(AH749*$AM$3/60,2)</f>
        <v>1.5</v>
      </c>
      <c r="AJ749" s="157">
        <f t="shared" si="140"/>
        <v>87.15</v>
      </c>
      <c r="AK749" s="9">
        <f t="shared" si="142"/>
        <v>27.590000000000003</v>
      </c>
      <c r="AL749" s="22"/>
    </row>
    <row r="750" spans="1:39" ht="13.5" customHeight="1" x14ac:dyDescent="0.15">
      <c r="A750" s="10">
        <v>764</v>
      </c>
      <c r="B750" s="7" t="s">
        <v>2418</v>
      </c>
      <c r="C750" s="79" t="s">
        <v>4153</v>
      </c>
      <c r="D750" s="40"/>
      <c r="E750" s="8"/>
      <c r="F750" s="40">
        <v>1.58</v>
      </c>
      <c r="G750" s="8">
        <f>ROUND(F750*$AM$3/60,2)</f>
        <v>0.5</v>
      </c>
      <c r="H750" s="40">
        <v>22.36</v>
      </c>
      <c r="I750" s="8">
        <f>ROUND(H750*$AM$3/60,2)</f>
        <v>7.08</v>
      </c>
      <c r="J750" s="40"/>
      <c r="K750" s="8"/>
      <c r="L750" s="40"/>
      <c r="M750" s="8"/>
      <c r="N750" s="157"/>
      <c r="O750" s="22"/>
      <c r="P750" s="157"/>
      <c r="Q750" s="22"/>
      <c r="R750" s="157"/>
      <c r="S750" s="22"/>
      <c r="T750" s="157"/>
      <c r="U750" s="22"/>
      <c r="V750" s="157"/>
      <c r="W750" s="22"/>
      <c r="X750" s="157"/>
      <c r="Y750" s="22"/>
      <c r="Z750" s="157"/>
      <c r="AA750" s="22"/>
      <c r="AB750" s="40">
        <v>3</v>
      </c>
      <c r="AC750" s="8">
        <f>ROUND(AB750*$AM$3/60,2)</f>
        <v>0.95</v>
      </c>
      <c r="AD750" s="40"/>
      <c r="AE750" s="8"/>
      <c r="AF750" s="157"/>
      <c r="AG750" s="22"/>
      <c r="AH750" s="40">
        <v>2.7549999999999999</v>
      </c>
      <c r="AI750" s="8">
        <f>ROUND(AH750*$AM$3/60,2)</f>
        <v>0.87</v>
      </c>
      <c r="AJ750" s="157">
        <f t="shared" si="140"/>
        <v>29.694999999999997</v>
      </c>
      <c r="AK750" s="9">
        <f t="shared" si="142"/>
        <v>9.3999999999999986</v>
      </c>
      <c r="AL750" s="22"/>
      <c r="AM750" s="17"/>
    </row>
    <row r="751" spans="1:39" ht="13.5" customHeight="1" x14ac:dyDescent="0.15">
      <c r="A751" s="10">
        <v>765</v>
      </c>
      <c r="B751" s="7" t="s">
        <v>4154</v>
      </c>
      <c r="C751" s="79" t="s">
        <v>4155</v>
      </c>
      <c r="D751" s="40"/>
      <c r="E751" s="8"/>
      <c r="F751" s="40">
        <v>5.6</v>
      </c>
      <c r="G751" s="8">
        <f>ROUND(F751*$AM$3/60,2)</f>
        <v>1.77</v>
      </c>
      <c r="H751" s="40">
        <v>38.914999999999999</v>
      </c>
      <c r="I751" s="8">
        <f>ROUND(H751*$AM$3/60,2)</f>
        <v>12.32</v>
      </c>
      <c r="J751" s="40"/>
      <c r="K751" s="8"/>
      <c r="L751" s="40"/>
      <c r="M751" s="8"/>
      <c r="N751" s="157"/>
      <c r="O751" s="22"/>
      <c r="P751" s="157"/>
      <c r="Q751" s="22"/>
      <c r="R751" s="157"/>
      <c r="S751" s="22"/>
      <c r="T751" s="157"/>
      <c r="U751" s="22"/>
      <c r="V751" s="157"/>
      <c r="W751" s="22"/>
      <c r="X751" s="157"/>
      <c r="Y751" s="22"/>
      <c r="Z751" s="157"/>
      <c r="AA751" s="22"/>
      <c r="AB751" s="40">
        <v>3</v>
      </c>
      <c r="AC751" s="8">
        <f>ROUND(AB751*$AM$3/60,2)</f>
        <v>0.95</v>
      </c>
      <c r="AD751" s="40"/>
      <c r="AE751" s="8"/>
      <c r="AF751" s="157"/>
      <c r="AG751" s="22"/>
      <c r="AH751" s="40">
        <v>8.3125</v>
      </c>
      <c r="AI751" s="8">
        <f>ROUND(AH751*$AM$3/60,2)</f>
        <v>2.63</v>
      </c>
      <c r="AJ751" s="157">
        <f t="shared" si="140"/>
        <v>55.827500000000001</v>
      </c>
      <c r="AK751" s="9">
        <f t="shared" si="142"/>
        <v>17.669999999999998</v>
      </c>
      <c r="AL751" s="22"/>
      <c r="AM751" s="17"/>
    </row>
    <row r="752" spans="1:39" ht="13.5" customHeight="1" x14ac:dyDescent="0.15">
      <c r="A752" s="10">
        <v>766</v>
      </c>
      <c r="B752" s="7" t="s">
        <v>4156</v>
      </c>
      <c r="C752" s="79" t="s">
        <v>4934</v>
      </c>
      <c r="D752" s="40"/>
      <c r="E752" s="8"/>
      <c r="F752" s="40"/>
      <c r="G752" s="8"/>
      <c r="H752" s="40">
        <v>10.32</v>
      </c>
      <c r="I752" s="8">
        <f>ROUND(H752*$AM$3/60,2)</f>
        <v>3.27</v>
      </c>
      <c r="J752" s="40"/>
      <c r="K752" s="8"/>
      <c r="L752" s="40"/>
      <c r="M752" s="40"/>
      <c r="N752" s="157"/>
      <c r="O752" s="22"/>
      <c r="P752" s="157"/>
      <c r="Q752" s="22"/>
      <c r="R752" s="157"/>
      <c r="S752" s="22"/>
      <c r="T752" s="157"/>
      <c r="U752" s="22"/>
      <c r="V752" s="157"/>
      <c r="W752" s="22"/>
      <c r="X752" s="157"/>
      <c r="Y752" s="22"/>
      <c r="Z752" s="157"/>
      <c r="AA752" s="22"/>
      <c r="AB752" s="157"/>
      <c r="AC752" s="22"/>
      <c r="AD752" s="40"/>
      <c r="AE752" s="40"/>
      <c r="AF752" s="157"/>
      <c r="AG752" s="22"/>
      <c r="AH752" s="157"/>
      <c r="AI752" s="22"/>
      <c r="AJ752" s="157">
        <f t="shared" si="140"/>
        <v>10.32</v>
      </c>
      <c r="AK752" s="9">
        <f t="shared" si="142"/>
        <v>3.27</v>
      </c>
      <c r="AL752" s="22"/>
      <c r="AM752" s="17"/>
    </row>
    <row r="753" spans="1:39" ht="13.5" customHeight="1" x14ac:dyDescent="0.15">
      <c r="A753" s="10">
        <v>767</v>
      </c>
      <c r="B753" s="7" t="s">
        <v>4095</v>
      </c>
      <c r="C753" s="79" t="s">
        <v>4157</v>
      </c>
      <c r="D753" s="40"/>
      <c r="E753" s="8"/>
      <c r="F753" s="40">
        <v>3</v>
      </c>
      <c r="G753" s="8">
        <f>ROUND(F753*$AM$3/60,2)</f>
        <v>0.95</v>
      </c>
      <c r="H753" s="40"/>
      <c r="I753" s="8"/>
      <c r="J753" s="40"/>
      <c r="K753" s="8"/>
      <c r="L753" s="40"/>
      <c r="M753" s="40"/>
      <c r="N753" s="157"/>
      <c r="O753" s="22"/>
      <c r="P753" s="157"/>
      <c r="Q753" s="22"/>
      <c r="R753" s="157"/>
      <c r="S753" s="22"/>
      <c r="T753" s="157"/>
      <c r="U753" s="22"/>
      <c r="V753" s="157"/>
      <c r="W753" s="22"/>
      <c r="X753" s="157"/>
      <c r="Y753" s="22"/>
      <c r="Z753" s="157"/>
      <c r="AA753" s="22"/>
      <c r="AB753" s="157"/>
      <c r="AC753" s="22"/>
      <c r="AD753" s="40"/>
      <c r="AE753" s="40"/>
      <c r="AF753" s="157"/>
      <c r="AG753" s="22"/>
      <c r="AH753" s="157"/>
      <c r="AI753" s="22"/>
      <c r="AJ753" s="157">
        <f t="shared" si="140"/>
        <v>3</v>
      </c>
      <c r="AK753" s="9">
        <f t="shared" si="142"/>
        <v>0.95</v>
      </c>
      <c r="AL753" s="22"/>
    </row>
    <row r="754" spans="1:39" ht="13.5" customHeight="1" x14ac:dyDescent="0.15">
      <c r="A754" s="10">
        <v>768</v>
      </c>
      <c r="B754" s="7" t="s">
        <v>258</v>
      </c>
      <c r="C754" s="79" t="s">
        <v>4935</v>
      </c>
      <c r="D754" s="40"/>
      <c r="E754" s="8"/>
      <c r="F754" s="40"/>
      <c r="G754" s="8"/>
      <c r="H754" s="40">
        <v>0.79908500000000005</v>
      </c>
      <c r="I754" s="8">
        <f t="shared" ref="I754" si="151">ROUND(H754*$AM$3/60,2)</f>
        <v>0.25</v>
      </c>
      <c r="J754" s="40"/>
      <c r="K754" s="8"/>
      <c r="L754" s="40"/>
      <c r="M754" s="40"/>
      <c r="N754" s="157"/>
      <c r="O754" s="22"/>
      <c r="P754" s="157"/>
      <c r="Q754" s="22"/>
      <c r="R754" s="157"/>
      <c r="S754" s="22"/>
      <c r="T754" s="157"/>
      <c r="U754" s="22"/>
      <c r="V754" s="157"/>
      <c r="W754" s="22"/>
      <c r="X754" s="157"/>
      <c r="Y754" s="22"/>
      <c r="Z754" s="157"/>
      <c r="AA754" s="22"/>
      <c r="AB754" s="157"/>
      <c r="AC754" s="22"/>
      <c r="AD754" s="40"/>
      <c r="AE754" s="40"/>
      <c r="AF754" s="40">
        <v>6</v>
      </c>
      <c r="AG754" s="40">
        <f>ROUND(AF754*$AM$3/60,2)</f>
        <v>1.9</v>
      </c>
      <c r="AH754" s="40">
        <v>2.5</v>
      </c>
      <c r="AI754" s="8">
        <f t="shared" ref="AI754:AI765" si="152">ROUND(AH754*$AM$3/60,2)</f>
        <v>0.79</v>
      </c>
      <c r="AJ754" s="157">
        <f t="shared" ref="AJ754:AJ816" si="153">SUM(D754+F754+H754+J754+L754+N754+P754+R754+T754+V754+X754+AB754+AD754+AF754+AH754+Z754)</f>
        <v>9.2990849999999998</v>
      </c>
      <c r="AK754" s="9">
        <f t="shared" si="142"/>
        <v>2.94</v>
      </c>
      <c r="AL754" s="22"/>
      <c r="AM754" s="17"/>
    </row>
    <row r="755" spans="1:39" ht="13.5" customHeight="1" x14ac:dyDescent="0.15">
      <c r="A755" s="10">
        <v>769</v>
      </c>
      <c r="B755" s="7" t="s">
        <v>4103</v>
      </c>
      <c r="C755" s="79" t="s">
        <v>4936</v>
      </c>
      <c r="D755" s="40"/>
      <c r="E755" s="8"/>
      <c r="F755" s="40"/>
      <c r="G755" s="8"/>
      <c r="H755" s="40"/>
      <c r="I755" s="8"/>
      <c r="J755" s="40"/>
      <c r="K755" s="8"/>
      <c r="L755" s="40"/>
      <c r="M755" s="40"/>
      <c r="N755" s="157"/>
      <c r="O755" s="22"/>
      <c r="P755" s="157"/>
      <c r="Q755" s="22"/>
      <c r="R755" s="157"/>
      <c r="S755" s="22"/>
      <c r="T755" s="157"/>
      <c r="U755" s="22"/>
      <c r="V755" s="157"/>
      <c r="W755" s="22"/>
      <c r="X755" s="157"/>
      <c r="Y755" s="22"/>
      <c r="Z755" s="157"/>
      <c r="AA755" s="22"/>
      <c r="AB755" s="40">
        <v>3</v>
      </c>
      <c r="AC755" s="8">
        <f>ROUND(AB755*$AM$3/60,2)</f>
        <v>0.95</v>
      </c>
      <c r="AD755" s="40"/>
      <c r="AE755" s="40"/>
      <c r="AF755" s="157"/>
      <c r="AG755" s="22"/>
      <c r="AH755" s="40">
        <v>4.5</v>
      </c>
      <c r="AI755" s="8">
        <f t="shared" si="152"/>
        <v>1.43</v>
      </c>
      <c r="AJ755" s="157">
        <f t="shared" si="153"/>
        <v>7.5</v>
      </c>
      <c r="AK755" s="9">
        <f t="shared" ref="AK755:AK817" si="154">E755+G755+I755+K755+M755+O755+Q755+S755+U755+W755+Y755+AC755+AE755+AG755+AI755+AA755</f>
        <v>2.38</v>
      </c>
      <c r="AL755" s="22"/>
    </row>
    <row r="756" spans="1:39" ht="13.5" customHeight="1" x14ac:dyDescent="0.15">
      <c r="A756" s="10">
        <v>770</v>
      </c>
      <c r="B756" s="7" t="s">
        <v>4206</v>
      </c>
      <c r="C756" s="79" t="s">
        <v>4937</v>
      </c>
      <c r="D756" s="40"/>
      <c r="E756" s="8"/>
      <c r="F756" s="40"/>
      <c r="G756" s="8"/>
      <c r="H756" s="40">
        <v>2.5</v>
      </c>
      <c r="I756" s="8">
        <f t="shared" ref="I756:I764" si="155">ROUND(H756*$AM$3/60,2)</f>
        <v>0.79</v>
      </c>
      <c r="J756" s="40"/>
      <c r="K756" s="8"/>
      <c r="L756" s="40"/>
      <c r="M756" s="40"/>
      <c r="N756" s="157"/>
      <c r="O756" s="22"/>
      <c r="P756" s="157"/>
      <c r="Q756" s="22"/>
      <c r="R756" s="157"/>
      <c r="S756" s="22"/>
      <c r="T756" s="157"/>
      <c r="U756" s="22"/>
      <c r="V756" s="157"/>
      <c r="W756" s="22"/>
      <c r="X756" s="157"/>
      <c r="Y756" s="22"/>
      <c r="Z756" s="157"/>
      <c r="AA756" s="22"/>
      <c r="AB756" s="157"/>
      <c r="AC756" s="22"/>
      <c r="AD756" s="40"/>
      <c r="AE756" s="40"/>
      <c r="AF756" s="157"/>
      <c r="AG756" s="22"/>
      <c r="AH756" s="40">
        <v>2</v>
      </c>
      <c r="AI756" s="8">
        <f t="shared" si="152"/>
        <v>0.63</v>
      </c>
      <c r="AJ756" s="157">
        <f t="shared" si="153"/>
        <v>4.5</v>
      </c>
      <c r="AK756" s="9">
        <f t="shared" si="154"/>
        <v>1.42</v>
      </c>
      <c r="AL756" s="22"/>
      <c r="AM756" s="17"/>
    </row>
    <row r="757" spans="1:39" ht="13.5" customHeight="1" x14ac:dyDescent="0.15">
      <c r="A757" s="10">
        <v>771</v>
      </c>
      <c r="B757" s="7" t="s">
        <v>4207</v>
      </c>
      <c r="C757" s="79" t="s">
        <v>4208</v>
      </c>
      <c r="D757" s="40"/>
      <c r="E757" s="8"/>
      <c r="F757" s="40">
        <v>6</v>
      </c>
      <c r="G757" s="8">
        <f t="shared" ref="G757:G765" si="156">ROUND(F757*$AM$3/60,2)</f>
        <v>1.9</v>
      </c>
      <c r="H757" s="40">
        <v>64.5</v>
      </c>
      <c r="I757" s="8">
        <f t="shared" si="155"/>
        <v>20.43</v>
      </c>
      <c r="J757" s="40"/>
      <c r="K757" s="8"/>
      <c r="L757" s="40"/>
      <c r="M757" s="8"/>
      <c r="N757" s="157"/>
      <c r="O757" s="22"/>
      <c r="P757" s="157"/>
      <c r="Q757" s="22"/>
      <c r="R757" s="157"/>
      <c r="S757" s="22"/>
      <c r="T757" s="157"/>
      <c r="U757" s="22"/>
      <c r="V757" s="157"/>
      <c r="W757" s="22"/>
      <c r="X757" s="157"/>
      <c r="Y757" s="22"/>
      <c r="Z757" s="157"/>
      <c r="AA757" s="22"/>
      <c r="AB757" s="157">
        <v>3.5</v>
      </c>
      <c r="AC757" s="9">
        <f t="shared" ref="AC757:AC764" si="157">ROUND(AB757*$AM$3/60,2)</f>
        <v>1.1100000000000001</v>
      </c>
      <c r="AD757" s="40"/>
      <c r="AE757" s="8"/>
      <c r="AF757" s="157">
        <v>3.5</v>
      </c>
      <c r="AG757" s="9">
        <f>ROUND(AF757*$AM$3/60,2)</f>
        <v>1.1100000000000001</v>
      </c>
      <c r="AH757" s="40">
        <v>17.099999999999998</v>
      </c>
      <c r="AI757" s="8">
        <f t="shared" si="152"/>
        <v>5.42</v>
      </c>
      <c r="AJ757" s="157">
        <f t="shared" si="153"/>
        <v>94.6</v>
      </c>
      <c r="AK757" s="9">
        <f t="shared" si="154"/>
        <v>29.97</v>
      </c>
      <c r="AL757" s="22"/>
    </row>
    <row r="758" spans="1:39" ht="13.5" customHeight="1" x14ac:dyDescent="0.15">
      <c r="A758" s="10">
        <v>772</v>
      </c>
      <c r="B758" s="7" t="s">
        <v>4209</v>
      </c>
      <c r="C758" s="79" t="s">
        <v>7408</v>
      </c>
      <c r="D758" s="40"/>
      <c r="E758" s="8"/>
      <c r="F758" s="40">
        <v>6</v>
      </c>
      <c r="G758" s="8">
        <f t="shared" si="156"/>
        <v>1.9</v>
      </c>
      <c r="H758" s="40">
        <v>25.8</v>
      </c>
      <c r="I758" s="8">
        <f t="shared" si="155"/>
        <v>8.17</v>
      </c>
      <c r="J758" s="40"/>
      <c r="K758" s="8"/>
      <c r="L758" s="40"/>
      <c r="M758" s="8"/>
      <c r="N758" s="157"/>
      <c r="O758" s="22"/>
      <c r="P758" s="157"/>
      <c r="Q758" s="22"/>
      <c r="R758" s="157"/>
      <c r="S758" s="22"/>
      <c r="T758" s="157"/>
      <c r="U758" s="22"/>
      <c r="V758" s="157"/>
      <c r="W758" s="22"/>
      <c r="X758" s="157"/>
      <c r="Y758" s="22"/>
      <c r="Z758" s="157"/>
      <c r="AA758" s="22"/>
      <c r="AB758" s="40">
        <v>3</v>
      </c>
      <c r="AC758" s="8">
        <f t="shared" si="157"/>
        <v>0.95</v>
      </c>
      <c r="AD758" s="40"/>
      <c r="AE758" s="8"/>
      <c r="AF758" s="157"/>
      <c r="AG758" s="22"/>
      <c r="AH758" s="40">
        <v>5.6999999999999993</v>
      </c>
      <c r="AI758" s="8">
        <f t="shared" si="152"/>
        <v>1.81</v>
      </c>
      <c r="AJ758" s="157">
        <f t="shared" si="153"/>
        <v>40.5</v>
      </c>
      <c r="AK758" s="9">
        <f t="shared" si="154"/>
        <v>12.83</v>
      </c>
      <c r="AL758" s="22"/>
      <c r="AM758" s="17"/>
    </row>
    <row r="759" spans="1:39" ht="13.5" customHeight="1" x14ac:dyDescent="0.15">
      <c r="A759" s="10">
        <v>773</v>
      </c>
      <c r="B759" s="7" t="s">
        <v>4210</v>
      </c>
      <c r="C759" s="79" t="s">
        <v>4211</v>
      </c>
      <c r="D759" s="40"/>
      <c r="E759" s="8"/>
      <c r="F759" s="40">
        <v>6</v>
      </c>
      <c r="G759" s="8">
        <f t="shared" si="156"/>
        <v>1.9</v>
      </c>
      <c r="H759" s="40">
        <v>44.72</v>
      </c>
      <c r="I759" s="8">
        <f t="shared" si="155"/>
        <v>14.16</v>
      </c>
      <c r="J759" s="40"/>
      <c r="K759" s="8"/>
      <c r="L759" s="40"/>
      <c r="M759" s="8"/>
      <c r="N759" s="157"/>
      <c r="O759" s="22"/>
      <c r="P759" s="157"/>
      <c r="Q759" s="22"/>
      <c r="R759" s="157"/>
      <c r="S759" s="22"/>
      <c r="T759" s="157"/>
      <c r="U759" s="22"/>
      <c r="V759" s="157"/>
      <c r="W759" s="22"/>
      <c r="X759" s="157"/>
      <c r="Y759" s="22"/>
      <c r="Z759" s="157"/>
      <c r="AA759" s="22"/>
      <c r="AB759" s="157">
        <v>3.5</v>
      </c>
      <c r="AC759" s="9">
        <f t="shared" si="157"/>
        <v>1.1100000000000001</v>
      </c>
      <c r="AD759" s="40"/>
      <c r="AE759" s="8"/>
      <c r="AF759" s="157">
        <v>3.5</v>
      </c>
      <c r="AG759" s="9">
        <f>ROUND(AF759*$AM$3/60,2)</f>
        <v>1.1100000000000001</v>
      </c>
      <c r="AH759" s="40">
        <v>17.099999999999998</v>
      </c>
      <c r="AI759" s="8">
        <f t="shared" si="152"/>
        <v>5.42</v>
      </c>
      <c r="AJ759" s="157">
        <f t="shared" si="153"/>
        <v>74.819999999999993</v>
      </c>
      <c r="AK759" s="9">
        <f t="shared" si="154"/>
        <v>23.699999999999996</v>
      </c>
      <c r="AL759" s="22"/>
    </row>
    <row r="760" spans="1:39" ht="13.5" customHeight="1" x14ac:dyDescent="0.15">
      <c r="A760" s="10">
        <v>774</v>
      </c>
      <c r="B760" s="7" t="s">
        <v>4212</v>
      </c>
      <c r="C760" s="79" t="s">
        <v>4213</v>
      </c>
      <c r="D760" s="40"/>
      <c r="E760" s="8"/>
      <c r="F760" s="40">
        <v>12</v>
      </c>
      <c r="G760" s="8">
        <f t="shared" si="156"/>
        <v>3.8</v>
      </c>
      <c r="H760" s="40">
        <v>64.5</v>
      </c>
      <c r="I760" s="8">
        <f t="shared" si="155"/>
        <v>20.43</v>
      </c>
      <c r="J760" s="40"/>
      <c r="K760" s="8"/>
      <c r="L760" s="40"/>
      <c r="M760" s="8"/>
      <c r="N760" s="157"/>
      <c r="O760" s="22"/>
      <c r="P760" s="157"/>
      <c r="Q760" s="22"/>
      <c r="R760" s="157"/>
      <c r="S760" s="22"/>
      <c r="T760" s="157"/>
      <c r="U760" s="22"/>
      <c r="V760" s="157"/>
      <c r="W760" s="22"/>
      <c r="X760" s="157"/>
      <c r="Y760" s="22"/>
      <c r="Z760" s="157"/>
      <c r="AA760" s="22"/>
      <c r="AB760" s="40">
        <v>3</v>
      </c>
      <c r="AC760" s="8">
        <f t="shared" si="157"/>
        <v>0.95</v>
      </c>
      <c r="AD760" s="40"/>
      <c r="AE760" s="8"/>
      <c r="AF760" s="157"/>
      <c r="AG760" s="22"/>
      <c r="AH760" s="40">
        <v>11.399999999999999</v>
      </c>
      <c r="AI760" s="8">
        <f t="shared" si="152"/>
        <v>3.61</v>
      </c>
      <c r="AJ760" s="157">
        <f t="shared" si="153"/>
        <v>90.9</v>
      </c>
      <c r="AK760" s="9">
        <f t="shared" si="154"/>
        <v>28.79</v>
      </c>
      <c r="AL760" s="22"/>
      <c r="AM760" s="17"/>
    </row>
    <row r="761" spans="1:39" ht="13.5" customHeight="1" x14ac:dyDescent="0.15">
      <c r="A761" s="10">
        <v>775</v>
      </c>
      <c r="B761" s="7" t="s">
        <v>4214</v>
      </c>
      <c r="C761" s="79" t="s">
        <v>4215</v>
      </c>
      <c r="D761" s="40"/>
      <c r="E761" s="8"/>
      <c r="F761" s="40">
        <v>6</v>
      </c>
      <c r="G761" s="8">
        <f t="shared" si="156"/>
        <v>1.9</v>
      </c>
      <c r="H761" s="40">
        <v>47.3</v>
      </c>
      <c r="I761" s="8">
        <f t="shared" si="155"/>
        <v>14.98</v>
      </c>
      <c r="J761" s="40"/>
      <c r="K761" s="8"/>
      <c r="L761" s="40"/>
      <c r="M761" s="8"/>
      <c r="N761" s="157"/>
      <c r="O761" s="22"/>
      <c r="P761" s="157"/>
      <c r="Q761" s="22"/>
      <c r="R761" s="157"/>
      <c r="S761" s="22"/>
      <c r="T761" s="157"/>
      <c r="U761" s="22"/>
      <c r="V761" s="157"/>
      <c r="W761" s="22"/>
      <c r="X761" s="157"/>
      <c r="Y761" s="22"/>
      <c r="Z761" s="157"/>
      <c r="AA761" s="22"/>
      <c r="AB761" s="40">
        <v>3</v>
      </c>
      <c r="AC761" s="8">
        <f t="shared" si="157"/>
        <v>0.95</v>
      </c>
      <c r="AD761" s="40"/>
      <c r="AE761" s="8"/>
      <c r="AF761" s="157"/>
      <c r="AG761" s="22"/>
      <c r="AH761" s="40">
        <v>5.6999999999999993</v>
      </c>
      <c r="AI761" s="8">
        <f t="shared" si="152"/>
        <v>1.81</v>
      </c>
      <c r="AJ761" s="157">
        <f t="shared" si="153"/>
        <v>62</v>
      </c>
      <c r="AK761" s="9">
        <f t="shared" si="154"/>
        <v>19.639999999999997</v>
      </c>
      <c r="AL761" s="22"/>
    </row>
    <row r="762" spans="1:39" ht="13.5" customHeight="1" x14ac:dyDescent="0.15">
      <c r="A762" s="10">
        <v>776</v>
      </c>
      <c r="B762" s="7" t="s">
        <v>2734</v>
      </c>
      <c r="C762" s="79" t="s">
        <v>3354</v>
      </c>
      <c r="D762" s="157">
        <v>3</v>
      </c>
      <c r="E762" s="9">
        <f>ROUND(D762*$AM$3/60,2)</f>
        <v>0.95</v>
      </c>
      <c r="F762" s="40">
        <v>4.5</v>
      </c>
      <c r="G762" s="9">
        <f t="shared" si="156"/>
        <v>1.43</v>
      </c>
      <c r="H762" s="157">
        <v>25</v>
      </c>
      <c r="I762" s="9">
        <f t="shared" si="155"/>
        <v>7.92</v>
      </c>
      <c r="J762" s="157"/>
      <c r="K762" s="9"/>
      <c r="L762" s="157"/>
      <c r="M762" s="9"/>
      <c r="N762" s="157"/>
      <c r="O762" s="9"/>
      <c r="P762" s="157"/>
      <c r="Q762" s="9"/>
      <c r="R762" s="157"/>
      <c r="S762" s="9"/>
      <c r="T762" s="157"/>
      <c r="U762" s="9"/>
      <c r="V762" s="157"/>
      <c r="W762" s="9"/>
      <c r="X762" s="157"/>
      <c r="Y762" s="9"/>
      <c r="Z762" s="157"/>
      <c r="AA762" s="9"/>
      <c r="AB762" s="157">
        <v>3</v>
      </c>
      <c r="AC762" s="9">
        <f t="shared" si="157"/>
        <v>0.95</v>
      </c>
      <c r="AD762" s="157"/>
      <c r="AE762" s="9"/>
      <c r="AF762" s="157"/>
      <c r="AG762" s="9"/>
      <c r="AH762" s="157">
        <v>3</v>
      </c>
      <c r="AI762" s="9">
        <f t="shared" si="152"/>
        <v>0.95</v>
      </c>
      <c r="AJ762" s="157">
        <f t="shared" si="153"/>
        <v>38.5</v>
      </c>
      <c r="AK762" s="9">
        <f t="shared" si="154"/>
        <v>12.2</v>
      </c>
      <c r="AL762" s="22"/>
      <c r="AM762" s="17"/>
    </row>
    <row r="763" spans="1:39" ht="13.5" customHeight="1" x14ac:dyDescent="0.15">
      <c r="A763" s="10">
        <v>777</v>
      </c>
      <c r="B763" s="7" t="s">
        <v>2048</v>
      </c>
      <c r="C763" s="79" t="s">
        <v>3074</v>
      </c>
      <c r="D763" s="40"/>
      <c r="E763" s="8"/>
      <c r="F763" s="40">
        <v>6</v>
      </c>
      <c r="G763" s="8">
        <f t="shared" si="156"/>
        <v>1.9</v>
      </c>
      <c r="H763" s="40">
        <v>36.119999999999997</v>
      </c>
      <c r="I763" s="8">
        <f t="shared" si="155"/>
        <v>11.44</v>
      </c>
      <c r="J763" s="40"/>
      <c r="K763" s="8"/>
      <c r="L763" s="40"/>
      <c r="M763" s="8"/>
      <c r="N763" s="157"/>
      <c r="O763" s="22"/>
      <c r="P763" s="157"/>
      <c r="Q763" s="22"/>
      <c r="R763" s="157"/>
      <c r="S763" s="22"/>
      <c r="T763" s="157"/>
      <c r="U763" s="22"/>
      <c r="V763" s="157"/>
      <c r="W763" s="22"/>
      <c r="X763" s="157"/>
      <c r="Y763" s="22"/>
      <c r="Z763" s="157"/>
      <c r="AA763" s="22"/>
      <c r="AB763" s="40">
        <v>3</v>
      </c>
      <c r="AC763" s="8">
        <f t="shared" si="157"/>
        <v>0.95</v>
      </c>
      <c r="AD763" s="40"/>
      <c r="AE763" s="8"/>
      <c r="AF763" s="157"/>
      <c r="AG763" s="22"/>
      <c r="AH763" s="40">
        <v>5.6999999999999993</v>
      </c>
      <c r="AI763" s="8">
        <f t="shared" si="152"/>
        <v>1.81</v>
      </c>
      <c r="AJ763" s="157">
        <f t="shared" si="153"/>
        <v>50.819999999999993</v>
      </c>
      <c r="AK763" s="9">
        <f t="shared" si="154"/>
        <v>16.099999999999998</v>
      </c>
      <c r="AL763" s="22"/>
      <c r="AM763" s="17"/>
    </row>
    <row r="764" spans="1:39" ht="13.5" customHeight="1" x14ac:dyDescent="0.15">
      <c r="A764" s="10">
        <v>778</v>
      </c>
      <c r="B764" s="7" t="s">
        <v>4216</v>
      </c>
      <c r="C764" s="79" t="s">
        <v>4217</v>
      </c>
      <c r="D764" s="40"/>
      <c r="E764" s="8"/>
      <c r="F764" s="40">
        <v>6</v>
      </c>
      <c r="G764" s="8">
        <f t="shared" si="156"/>
        <v>1.9</v>
      </c>
      <c r="H764" s="40">
        <v>27.52</v>
      </c>
      <c r="I764" s="8">
        <f t="shared" si="155"/>
        <v>8.7100000000000009</v>
      </c>
      <c r="J764" s="40"/>
      <c r="K764" s="8"/>
      <c r="L764" s="40"/>
      <c r="M764" s="8"/>
      <c r="N764" s="157"/>
      <c r="O764" s="22"/>
      <c r="P764" s="157"/>
      <c r="Q764" s="22"/>
      <c r="R764" s="157"/>
      <c r="S764" s="22"/>
      <c r="T764" s="157"/>
      <c r="U764" s="22"/>
      <c r="V764" s="157"/>
      <c r="W764" s="22"/>
      <c r="X764" s="157"/>
      <c r="Y764" s="22"/>
      <c r="Z764" s="157"/>
      <c r="AA764" s="22"/>
      <c r="AB764" s="157">
        <v>1.5</v>
      </c>
      <c r="AC764" s="9">
        <f t="shared" si="157"/>
        <v>0.48</v>
      </c>
      <c r="AD764" s="40"/>
      <c r="AE764" s="8"/>
      <c r="AF764" s="157"/>
      <c r="AG764" s="22"/>
      <c r="AH764" s="157">
        <v>2.5</v>
      </c>
      <c r="AI764" s="9">
        <f t="shared" si="152"/>
        <v>0.79</v>
      </c>
      <c r="AJ764" s="157">
        <f t="shared" si="153"/>
        <v>37.519999999999996</v>
      </c>
      <c r="AK764" s="9">
        <f t="shared" si="154"/>
        <v>11.880000000000003</v>
      </c>
      <c r="AL764" s="22"/>
    </row>
    <row r="765" spans="1:39" ht="13.5" customHeight="1" x14ac:dyDescent="0.15">
      <c r="A765" s="10">
        <v>779</v>
      </c>
      <c r="B765" s="7" t="s">
        <v>4219</v>
      </c>
      <c r="C765" s="79" t="s">
        <v>4220</v>
      </c>
      <c r="D765" s="40"/>
      <c r="E765" s="8"/>
      <c r="F765" s="40">
        <v>8</v>
      </c>
      <c r="G765" s="8">
        <f t="shared" si="156"/>
        <v>2.5299999999999998</v>
      </c>
      <c r="H765" s="40"/>
      <c r="I765" s="8"/>
      <c r="J765" s="40"/>
      <c r="K765" s="8"/>
      <c r="L765" s="40"/>
      <c r="M765" s="40"/>
      <c r="N765" s="157"/>
      <c r="O765" s="22"/>
      <c r="P765" s="157"/>
      <c r="Q765" s="22"/>
      <c r="R765" s="157"/>
      <c r="S765" s="22"/>
      <c r="T765" s="157"/>
      <c r="U765" s="22"/>
      <c r="V765" s="157"/>
      <c r="W765" s="22"/>
      <c r="X765" s="157"/>
      <c r="Y765" s="22"/>
      <c r="Z765" s="157"/>
      <c r="AA765" s="22"/>
      <c r="AB765" s="157"/>
      <c r="AC765" s="22"/>
      <c r="AD765" s="40"/>
      <c r="AE765" s="40"/>
      <c r="AF765" s="157"/>
      <c r="AG765" s="22"/>
      <c r="AH765" s="40">
        <v>2.8499999999999996</v>
      </c>
      <c r="AI765" s="8">
        <f t="shared" si="152"/>
        <v>0.9</v>
      </c>
      <c r="AJ765" s="157">
        <f t="shared" si="153"/>
        <v>10.85</v>
      </c>
      <c r="AK765" s="9">
        <f t="shared" si="154"/>
        <v>3.4299999999999997</v>
      </c>
      <c r="AL765" s="22"/>
    </row>
    <row r="766" spans="1:39" ht="13.5" customHeight="1" x14ac:dyDescent="0.15">
      <c r="A766" s="10">
        <v>780</v>
      </c>
      <c r="B766" s="7" t="s">
        <v>4223</v>
      </c>
      <c r="C766" s="79" t="s">
        <v>4224</v>
      </c>
      <c r="D766" s="40"/>
      <c r="E766" s="8"/>
      <c r="F766" s="40"/>
      <c r="G766" s="8"/>
      <c r="H766" s="40">
        <v>6.88</v>
      </c>
      <c r="I766" s="8">
        <f t="shared" ref="I766:I787" si="158">ROUND(H766*$AM$3/60,2)</f>
        <v>2.1800000000000002</v>
      </c>
      <c r="J766" s="40"/>
      <c r="K766" s="8"/>
      <c r="L766" s="40"/>
      <c r="M766" s="40"/>
      <c r="N766" s="157"/>
      <c r="O766" s="22"/>
      <c r="P766" s="157"/>
      <c r="Q766" s="22"/>
      <c r="R766" s="157"/>
      <c r="S766" s="22"/>
      <c r="T766" s="157"/>
      <c r="U766" s="22"/>
      <c r="V766" s="157"/>
      <c r="W766" s="22"/>
      <c r="X766" s="157"/>
      <c r="Y766" s="22"/>
      <c r="Z766" s="157"/>
      <c r="AA766" s="22"/>
      <c r="AB766" s="157"/>
      <c r="AC766" s="22"/>
      <c r="AD766" s="40">
        <v>2.8499999999999996</v>
      </c>
      <c r="AE766" s="8">
        <f>ROUND(AD766*$AM$3/60,2)</f>
        <v>0.9</v>
      </c>
      <c r="AF766" s="157"/>
      <c r="AG766" s="22"/>
      <c r="AH766" s="157"/>
      <c r="AI766" s="22"/>
      <c r="AJ766" s="157">
        <f t="shared" si="153"/>
        <v>9.73</v>
      </c>
      <c r="AK766" s="9">
        <f t="shared" si="154"/>
        <v>3.08</v>
      </c>
      <c r="AL766" s="22"/>
    </row>
    <row r="767" spans="1:39" ht="13.5" customHeight="1" x14ac:dyDescent="0.15">
      <c r="A767" s="10">
        <v>781</v>
      </c>
      <c r="B767" s="7" t="s">
        <v>4225</v>
      </c>
      <c r="C767" s="79" t="s">
        <v>4938</v>
      </c>
      <c r="D767" s="40"/>
      <c r="E767" s="8"/>
      <c r="F767" s="40">
        <v>6</v>
      </c>
      <c r="G767" s="8">
        <f>ROUND(F767*$AM$3/60,2)</f>
        <v>1.9</v>
      </c>
      <c r="H767" s="40">
        <v>38.700000000000003</v>
      </c>
      <c r="I767" s="8">
        <f t="shared" si="158"/>
        <v>12.26</v>
      </c>
      <c r="J767" s="40"/>
      <c r="K767" s="8"/>
      <c r="L767" s="40"/>
      <c r="M767" s="8"/>
      <c r="N767" s="157"/>
      <c r="O767" s="22"/>
      <c r="P767" s="157"/>
      <c r="Q767" s="22"/>
      <c r="R767" s="157"/>
      <c r="S767" s="22"/>
      <c r="T767" s="157"/>
      <c r="U767" s="22"/>
      <c r="V767" s="157"/>
      <c r="W767" s="22"/>
      <c r="X767" s="157"/>
      <c r="Y767" s="22"/>
      <c r="Z767" s="157"/>
      <c r="AA767" s="22"/>
      <c r="AB767" s="40">
        <v>3</v>
      </c>
      <c r="AC767" s="8">
        <f>ROUND(AB767*$AM$3/60,2)</f>
        <v>0.95</v>
      </c>
      <c r="AD767" s="40"/>
      <c r="AE767" s="8"/>
      <c r="AF767" s="157"/>
      <c r="AG767" s="22"/>
      <c r="AH767" s="40">
        <v>3</v>
      </c>
      <c r="AI767" s="8">
        <f t="shared" ref="AI767:AI788" si="159">ROUND(AH767*$AM$3/60,2)</f>
        <v>0.95</v>
      </c>
      <c r="AJ767" s="157">
        <f t="shared" si="153"/>
        <v>50.7</v>
      </c>
      <c r="AK767" s="9">
        <f t="shared" si="154"/>
        <v>16.059999999999999</v>
      </c>
      <c r="AL767" s="22"/>
    </row>
    <row r="768" spans="1:39" ht="13.5" customHeight="1" x14ac:dyDescent="0.15">
      <c r="A768" s="10">
        <v>782</v>
      </c>
      <c r="B768" s="7" t="s">
        <v>4226</v>
      </c>
      <c r="C768" s="79" t="s">
        <v>4227</v>
      </c>
      <c r="D768" s="40"/>
      <c r="E768" s="8"/>
      <c r="F768" s="40">
        <v>8</v>
      </c>
      <c r="G768" s="8">
        <f>ROUND(F768*$AM$3/60,2)</f>
        <v>2.5299999999999998</v>
      </c>
      <c r="H768" s="40">
        <v>30.099999999999998</v>
      </c>
      <c r="I768" s="8">
        <f t="shared" si="158"/>
        <v>9.5299999999999994</v>
      </c>
      <c r="J768" s="40"/>
      <c r="K768" s="8"/>
      <c r="L768" s="40"/>
      <c r="M768" s="40"/>
      <c r="N768" s="157"/>
      <c r="O768" s="22"/>
      <c r="P768" s="157"/>
      <c r="Q768" s="22"/>
      <c r="R768" s="157"/>
      <c r="S768" s="22"/>
      <c r="T768" s="157"/>
      <c r="U768" s="22"/>
      <c r="V768" s="157"/>
      <c r="W768" s="22"/>
      <c r="X768" s="157"/>
      <c r="Y768" s="22"/>
      <c r="Z768" s="157"/>
      <c r="AA768" s="22"/>
      <c r="AB768" s="157"/>
      <c r="AC768" s="22"/>
      <c r="AD768" s="40"/>
      <c r="AE768" s="40"/>
      <c r="AF768" s="157"/>
      <c r="AG768" s="22"/>
      <c r="AH768" s="40">
        <v>4.75</v>
      </c>
      <c r="AI768" s="8">
        <f t="shared" si="159"/>
        <v>1.5</v>
      </c>
      <c r="AJ768" s="157">
        <f t="shared" si="153"/>
        <v>42.849999999999994</v>
      </c>
      <c r="AK768" s="9">
        <f t="shared" si="154"/>
        <v>13.559999999999999</v>
      </c>
      <c r="AL768" s="22"/>
    </row>
    <row r="769" spans="1:39" ht="13.5" customHeight="1" x14ac:dyDescent="0.15">
      <c r="A769" s="10">
        <v>783</v>
      </c>
      <c r="B769" s="7" t="s">
        <v>3882</v>
      </c>
      <c r="C769" s="79" t="s">
        <v>3883</v>
      </c>
      <c r="D769" s="40"/>
      <c r="E769" s="8"/>
      <c r="F769" s="40">
        <v>8</v>
      </c>
      <c r="G769" s="8">
        <f>ROUND(F769*$AM$3/60,2)</f>
        <v>2.5299999999999998</v>
      </c>
      <c r="H769" s="40">
        <v>30.099999999999998</v>
      </c>
      <c r="I769" s="8">
        <f t="shared" si="158"/>
        <v>9.5299999999999994</v>
      </c>
      <c r="J769" s="40"/>
      <c r="K769" s="8"/>
      <c r="L769" s="40"/>
      <c r="M769" s="40"/>
      <c r="N769" s="157"/>
      <c r="O769" s="22"/>
      <c r="P769" s="157"/>
      <c r="Q769" s="22"/>
      <c r="R769" s="157"/>
      <c r="S769" s="22"/>
      <c r="T769" s="157"/>
      <c r="U769" s="22"/>
      <c r="V769" s="157"/>
      <c r="W769" s="22"/>
      <c r="X769" s="157"/>
      <c r="Y769" s="22"/>
      <c r="Z769" s="157"/>
      <c r="AA769" s="22"/>
      <c r="AB769" s="157"/>
      <c r="AC769" s="22"/>
      <c r="AD769" s="40"/>
      <c r="AE769" s="40"/>
      <c r="AF769" s="157"/>
      <c r="AG769" s="22"/>
      <c r="AH769" s="40">
        <v>4.75</v>
      </c>
      <c r="AI769" s="8">
        <f t="shared" si="159"/>
        <v>1.5</v>
      </c>
      <c r="AJ769" s="157">
        <f t="shared" si="153"/>
        <v>42.849999999999994</v>
      </c>
      <c r="AK769" s="9">
        <f t="shared" si="154"/>
        <v>13.559999999999999</v>
      </c>
      <c r="AL769" s="22"/>
    </row>
    <row r="770" spans="1:39" ht="13.5" customHeight="1" x14ac:dyDescent="0.15">
      <c r="A770" s="10">
        <v>784</v>
      </c>
      <c r="B770" s="7" t="s">
        <v>4228</v>
      </c>
      <c r="C770" s="79" t="s">
        <v>4939</v>
      </c>
      <c r="D770" s="40"/>
      <c r="E770" s="8"/>
      <c r="F770" s="40"/>
      <c r="G770" s="8"/>
      <c r="H770" s="40">
        <v>13.76</v>
      </c>
      <c r="I770" s="8">
        <f t="shared" si="158"/>
        <v>4.3600000000000003</v>
      </c>
      <c r="J770" s="40"/>
      <c r="K770" s="8"/>
      <c r="L770" s="40"/>
      <c r="M770" s="8"/>
      <c r="N770" s="157"/>
      <c r="O770" s="22"/>
      <c r="P770" s="157"/>
      <c r="Q770" s="22"/>
      <c r="R770" s="157"/>
      <c r="S770" s="22"/>
      <c r="T770" s="157"/>
      <c r="U770" s="22"/>
      <c r="V770" s="157"/>
      <c r="W770" s="22"/>
      <c r="X770" s="157"/>
      <c r="Y770" s="22"/>
      <c r="Z770" s="157"/>
      <c r="AA770" s="22"/>
      <c r="AB770" s="40">
        <v>3</v>
      </c>
      <c r="AC770" s="8">
        <f>ROUND(AB770*$AM$3/60,2)</f>
        <v>0.95</v>
      </c>
      <c r="AD770" s="40"/>
      <c r="AE770" s="8"/>
      <c r="AF770" s="157"/>
      <c r="AG770" s="22"/>
      <c r="AH770" s="40">
        <v>4.75</v>
      </c>
      <c r="AI770" s="8">
        <f t="shared" si="159"/>
        <v>1.5</v>
      </c>
      <c r="AJ770" s="157">
        <f t="shared" si="153"/>
        <v>21.509999999999998</v>
      </c>
      <c r="AK770" s="9">
        <f t="shared" si="154"/>
        <v>6.8100000000000005</v>
      </c>
      <c r="AL770" s="22"/>
    </row>
    <row r="771" spans="1:39" ht="13.5" customHeight="1" x14ac:dyDescent="0.15">
      <c r="A771" s="10">
        <v>785</v>
      </c>
      <c r="B771" s="7" t="s">
        <v>4229</v>
      </c>
      <c r="C771" s="79" t="s">
        <v>4230</v>
      </c>
      <c r="D771" s="40"/>
      <c r="E771" s="8"/>
      <c r="F771" s="40"/>
      <c r="G771" s="8"/>
      <c r="H771" s="40">
        <v>10.32</v>
      </c>
      <c r="I771" s="8">
        <f t="shared" si="158"/>
        <v>3.27</v>
      </c>
      <c r="J771" s="40"/>
      <c r="K771" s="8"/>
      <c r="L771" s="40"/>
      <c r="M771" s="40"/>
      <c r="N771" s="157"/>
      <c r="O771" s="22"/>
      <c r="P771" s="157"/>
      <c r="Q771" s="22"/>
      <c r="R771" s="157"/>
      <c r="S771" s="22"/>
      <c r="T771" s="157"/>
      <c r="U771" s="22"/>
      <c r="V771" s="157"/>
      <c r="W771" s="22"/>
      <c r="X771" s="157"/>
      <c r="Y771" s="22"/>
      <c r="Z771" s="157"/>
      <c r="AA771" s="22"/>
      <c r="AB771" s="40">
        <v>3</v>
      </c>
      <c r="AC771" s="8">
        <f>ROUND(AB771*$AM$3/60,2)</f>
        <v>0.95</v>
      </c>
      <c r="AD771" s="40"/>
      <c r="AE771" s="40"/>
      <c r="AF771" s="157"/>
      <c r="AG771" s="22"/>
      <c r="AH771" s="40">
        <v>4.75</v>
      </c>
      <c r="AI771" s="8">
        <f t="shared" si="159"/>
        <v>1.5</v>
      </c>
      <c r="AJ771" s="157">
        <f t="shared" si="153"/>
        <v>18.07</v>
      </c>
      <c r="AK771" s="9">
        <f t="shared" si="154"/>
        <v>5.72</v>
      </c>
      <c r="AL771" s="22"/>
      <c r="AM771" s="17"/>
    </row>
    <row r="772" spans="1:39" ht="13.5" customHeight="1" x14ac:dyDescent="0.15">
      <c r="A772" s="10">
        <v>786</v>
      </c>
      <c r="B772" s="7" t="s">
        <v>4231</v>
      </c>
      <c r="C772" s="79" t="s">
        <v>4232</v>
      </c>
      <c r="D772" s="40"/>
      <c r="E772" s="8"/>
      <c r="F772" s="40"/>
      <c r="G772" s="8"/>
      <c r="H772" s="40">
        <v>10.32</v>
      </c>
      <c r="I772" s="8">
        <f t="shared" si="158"/>
        <v>3.27</v>
      </c>
      <c r="J772" s="40"/>
      <c r="K772" s="8"/>
      <c r="L772" s="40"/>
      <c r="M772" s="8"/>
      <c r="N772" s="157"/>
      <c r="O772" s="22"/>
      <c r="P772" s="157"/>
      <c r="Q772" s="22"/>
      <c r="R772" s="157"/>
      <c r="S772" s="22"/>
      <c r="T772" s="157"/>
      <c r="U772" s="22"/>
      <c r="V772" s="157"/>
      <c r="W772" s="22"/>
      <c r="X772" s="157"/>
      <c r="Y772" s="22"/>
      <c r="Z772" s="157"/>
      <c r="AA772" s="22"/>
      <c r="AB772" s="157"/>
      <c r="AC772" s="22"/>
      <c r="AD772" s="40"/>
      <c r="AE772" s="8"/>
      <c r="AF772" s="157"/>
      <c r="AG772" s="22"/>
      <c r="AH772" s="40">
        <v>4.75</v>
      </c>
      <c r="AI772" s="8">
        <f t="shared" si="159"/>
        <v>1.5</v>
      </c>
      <c r="AJ772" s="157">
        <f t="shared" si="153"/>
        <v>15.07</v>
      </c>
      <c r="AK772" s="9">
        <f t="shared" si="154"/>
        <v>4.7699999999999996</v>
      </c>
      <c r="AL772" s="22"/>
    </row>
    <row r="773" spans="1:39" ht="13.5" customHeight="1" x14ac:dyDescent="0.15">
      <c r="A773" s="10">
        <v>787</v>
      </c>
      <c r="B773" s="7" t="s">
        <v>2193</v>
      </c>
      <c r="C773" s="79" t="s">
        <v>4233</v>
      </c>
      <c r="D773" s="40"/>
      <c r="E773" s="8"/>
      <c r="F773" s="40">
        <v>6</v>
      </c>
      <c r="G773" s="8">
        <f t="shared" ref="G773:G787" si="160">ROUND(F773*$AM$3/60,2)</f>
        <v>1.9</v>
      </c>
      <c r="H773" s="40">
        <v>10.32</v>
      </c>
      <c r="I773" s="8">
        <f t="shared" si="158"/>
        <v>3.27</v>
      </c>
      <c r="J773" s="40"/>
      <c r="K773" s="8"/>
      <c r="L773" s="40"/>
      <c r="M773" s="8"/>
      <c r="N773" s="157"/>
      <c r="O773" s="22"/>
      <c r="P773" s="157"/>
      <c r="Q773" s="22"/>
      <c r="R773" s="157"/>
      <c r="S773" s="22"/>
      <c r="T773" s="157"/>
      <c r="U773" s="22"/>
      <c r="V773" s="157"/>
      <c r="W773" s="22"/>
      <c r="X773" s="157"/>
      <c r="Y773" s="22"/>
      <c r="Z773" s="157"/>
      <c r="AA773" s="22"/>
      <c r="AB773" s="40">
        <v>1.5</v>
      </c>
      <c r="AC773" s="8">
        <f t="shared" ref="AC773:AC788" si="161">ROUND(AB773*$AM$3/60,2)</f>
        <v>0.48</v>
      </c>
      <c r="AD773" s="40"/>
      <c r="AE773" s="8"/>
      <c r="AF773" s="40">
        <v>1.5</v>
      </c>
      <c r="AG773" s="8">
        <f>ROUND(AF773*$AM$3/60,2)</f>
        <v>0.48</v>
      </c>
      <c r="AH773" s="40">
        <v>1.5</v>
      </c>
      <c r="AI773" s="8">
        <f t="shared" si="159"/>
        <v>0.48</v>
      </c>
      <c r="AJ773" s="157">
        <f t="shared" si="153"/>
        <v>20.82</v>
      </c>
      <c r="AK773" s="9">
        <f t="shared" si="154"/>
        <v>6.6100000000000012</v>
      </c>
      <c r="AL773" s="22"/>
    </row>
    <row r="774" spans="1:39" ht="13.5" customHeight="1" x14ac:dyDescent="0.15">
      <c r="A774" s="10">
        <v>788</v>
      </c>
      <c r="B774" s="7" t="s">
        <v>4235</v>
      </c>
      <c r="C774" s="79" t="s">
        <v>4236</v>
      </c>
      <c r="D774" s="40"/>
      <c r="E774" s="8"/>
      <c r="F774" s="40">
        <v>6</v>
      </c>
      <c r="G774" s="8">
        <f t="shared" si="160"/>
        <v>1.9</v>
      </c>
      <c r="H774" s="40">
        <v>23.22</v>
      </c>
      <c r="I774" s="8">
        <f t="shared" si="158"/>
        <v>7.35</v>
      </c>
      <c r="J774" s="40"/>
      <c r="K774" s="8"/>
      <c r="L774" s="40"/>
      <c r="M774" s="8"/>
      <c r="N774" s="157"/>
      <c r="O774" s="22"/>
      <c r="P774" s="157"/>
      <c r="Q774" s="22"/>
      <c r="R774" s="157"/>
      <c r="S774" s="22"/>
      <c r="T774" s="157"/>
      <c r="U774" s="22"/>
      <c r="V774" s="157"/>
      <c r="W774" s="22"/>
      <c r="X774" s="157"/>
      <c r="Y774" s="22"/>
      <c r="Z774" s="157"/>
      <c r="AA774" s="22"/>
      <c r="AB774" s="40">
        <v>3</v>
      </c>
      <c r="AC774" s="8">
        <f t="shared" si="161"/>
        <v>0.95</v>
      </c>
      <c r="AD774" s="40"/>
      <c r="AE774" s="8"/>
      <c r="AF774" s="157"/>
      <c r="AG774" s="22"/>
      <c r="AH774" s="40">
        <v>3</v>
      </c>
      <c r="AI774" s="8">
        <f t="shared" si="159"/>
        <v>0.95</v>
      </c>
      <c r="AJ774" s="157">
        <f t="shared" si="153"/>
        <v>35.22</v>
      </c>
      <c r="AK774" s="9">
        <f t="shared" si="154"/>
        <v>11.149999999999999</v>
      </c>
      <c r="AL774" s="22"/>
      <c r="AM774" s="17"/>
    </row>
    <row r="775" spans="1:39" ht="13.5" customHeight="1" x14ac:dyDescent="0.15">
      <c r="A775" s="10">
        <v>789</v>
      </c>
      <c r="B775" s="7" t="s">
        <v>2150</v>
      </c>
      <c r="C775" s="79" t="s">
        <v>4237</v>
      </c>
      <c r="D775" s="40"/>
      <c r="E775" s="8"/>
      <c r="F775" s="40">
        <v>6</v>
      </c>
      <c r="G775" s="8">
        <f t="shared" si="160"/>
        <v>1.9</v>
      </c>
      <c r="H775" s="40">
        <v>21.5</v>
      </c>
      <c r="I775" s="8">
        <f t="shared" si="158"/>
        <v>6.81</v>
      </c>
      <c r="J775" s="40"/>
      <c r="K775" s="8"/>
      <c r="L775" s="40"/>
      <c r="M775" s="8"/>
      <c r="N775" s="157"/>
      <c r="O775" s="22"/>
      <c r="P775" s="157"/>
      <c r="Q775" s="22"/>
      <c r="R775" s="157"/>
      <c r="S775" s="22"/>
      <c r="T775" s="157"/>
      <c r="U775" s="22"/>
      <c r="V775" s="157"/>
      <c r="W775" s="22"/>
      <c r="X775" s="157"/>
      <c r="Y775" s="22"/>
      <c r="Z775" s="157"/>
      <c r="AA775" s="22"/>
      <c r="AB775" s="40">
        <v>1.5</v>
      </c>
      <c r="AC775" s="8">
        <f t="shared" si="161"/>
        <v>0.48</v>
      </c>
      <c r="AD775" s="40"/>
      <c r="AE775" s="8"/>
      <c r="AF775" s="40">
        <v>1.5</v>
      </c>
      <c r="AG775" s="8">
        <f>ROUND(AF775*$AM$3/60,2)</f>
        <v>0.48</v>
      </c>
      <c r="AH775" s="40">
        <v>1.5</v>
      </c>
      <c r="AI775" s="8">
        <f t="shared" si="159"/>
        <v>0.48</v>
      </c>
      <c r="AJ775" s="157">
        <f t="shared" si="153"/>
        <v>32</v>
      </c>
      <c r="AK775" s="9">
        <f t="shared" si="154"/>
        <v>10.15</v>
      </c>
      <c r="AL775" s="22"/>
      <c r="AM775" s="18"/>
    </row>
    <row r="776" spans="1:39" ht="13.5" customHeight="1" x14ac:dyDescent="0.15">
      <c r="A776" s="10">
        <v>790</v>
      </c>
      <c r="B776" s="7" t="s">
        <v>4238</v>
      </c>
      <c r="C776" s="79" t="s">
        <v>4239</v>
      </c>
      <c r="D776" s="40"/>
      <c r="E776" s="8"/>
      <c r="F776" s="40">
        <v>4.5</v>
      </c>
      <c r="G776" s="8">
        <f t="shared" si="160"/>
        <v>1.43</v>
      </c>
      <c r="H776" s="40">
        <v>38</v>
      </c>
      <c r="I776" s="8">
        <f t="shared" si="158"/>
        <v>12.03</v>
      </c>
      <c r="J776" s="40"/>
      <c r="K776" s="8"/>
      <c r="L776" s="40"/>
      <c r="M776" s="8"/>
      <c r="N776" s="157"/>
      <c r="O776" s="22"/>
      <c r="P776" s="157"/>
      <c r="Q776" s="22"/>
      <c r="R776" s="157"/>
      <c r="S776" s="22"/>
      <c r="T776" s="157"/>
      <c r="U776" s="22"/>
      <c r="V776" s="157"/>
      <c r="W776" s="22"/>
      <c r="X776" s="157"/>
      <c r="Y776" s="22"/>
      <c r="Z776" s="157"/>
      <c r="AA776" s="22"/>
      <c r="AB776" s="157">
        <v>3.5</v>
      </c>
      <c r="AC776" s="9">
        <f t="shared" si="161"/>
        <v>1.1100000000000001</v>
      </c>
      <c r="AD776" s="40"/>
      <c r="AE776" s="8"/>
      <c r="AF776" s="157">
        <v>3.5</v>
      </c>
      <c r="AG776" s="9">
        <f>ROUND(AF776*$AM$3/60,2)</f>
        <v>1.1100000000000001</v>
      </c>
      <c r="AH776" s="157">
        <v>4.5</v>
      </c>
      <c r="AI776" s="9">
        <f t="shared" si="159"/>
        <v>1.43</v>
      </c>
      <c r="AJ776" s="157">
        <f t="shared" si="153"/>
        <v>54</v>
      </c>
      <c r="AK776" s="9">
        <f t="shared" si="154"/>
        <v>17.11</v>
      </c>
      <c r="AL776" s="22"/>
      <c r="AM776" s="17"/>
    </row>
    <row r="777" spans="1:39" ht="13.5" customHeight="1" x14ac:dyDescent="0.15">
      <c r="A777" s="10">
        <v>791</v>
      </c>
      <c r="B777" s="7" t="s">
        <v>4240</v>
      </c>
      <c r="C777" s="79" t="s">
        <v>4812</v>
      </c>
      <c r="D777" s="40"/>
      <c r="E777" s="8"/>
      <c r="F777" s="40">
        <v>20</v>
      </c>
      <c r="G777" s="8">
        <f t="shared" si="160"/>
        <v>6.33</v>
      </c>
      <c r="H777" s="40">
        <v>185.76</v>
      </c>
      <c r="I777" s="8">
        <f t="shared" si="158"/>
        <v>58.82</v>
      </c>
      <c r="J777" s="40"/>
      <c r="K777" s="8"/>
      <c r="L777" s="40"/>
      <c r="M777" s="8"/>
      <c r="N777" s="157"/>
      <c r="O777" s="22"/>
      <c r="P777" s="157"/>
      <c r="Q777" s="22"/>
      <c r="R777" s="157"/>
      <c r="S777" s="22"/>
      <c r="T777" s="157"/>
      <c r="U777" s="22"/>
      <c r="V777" s="157"/>
      <c r="W777" s="22"/>
      <c r="X777" s="157"/>
      <c r="Y777" s="22"/>
      <c r="Z777" s="157"/>
      <c r="AA777" s="22"/>
      <c r="AB777" s="40">
        <v>3</v>
      </c>
      <c r="AC777" s="8">
        <f t="shared" si="161"/>
        <v>0.95</v>
      </c>
      <c r="AD777" s="40"/>
      <c r="AE777" s="8"/>
      <c r="AF777" s="157"/>
      <c r="AG777" s="22"/>
      <c r="AH777" s="40">
        <v>6</v>
      </c>
      <c r="AI777" s="8">
        <f t="shared" si="159"/>
        <v>1.9</v>
      </c>
      <c r="AJ777" s="157">
        <f t="shared" si="153"/>
        <v>214.76</v>
      </c>
      <c r="AK777" s="9">
        <f t="shared" si="154"/>
        <v>68.000000000000014</v>
      </c>
      <c r="AL777" s="22"/>
    </row>
    <row r="778" spans="1:39" ht="13.5" customHeight="1" x14ac:dyDescent="0.15">
      <c r="A778" s="10">
        <v>792</v>
      </c>
      <c r="B778" s="7" t="s">
        <v>7409</v>
      </c>
      <c r="C778" s="79" t="s">
        <v>4940</v>
      </c>
      <c r="D778" s="40"/>
      <c r="E778" s="8"/>
      <c r="F778" s="40">
        <v>4.5</v>
      </c>
      <c r="G778" s="8">
        <f t="shared" si="160"/>
        <v>1.43</v>
      </c>
      <c r="H778" s="40">
        <v>38</v>
      </c>
      <c r="I778" s="8">
        <f t="shared" si="158"/>
        <v>12.03</v>
      </c>
      <c r="J778" s="40"/>
      <c r="K778" s="8"/>
      <c r="L778" s="40"/>
      <c r="M778" s="8"/>
      <c r="N778" s="157"/>
      <c r="O778" s="22"/>
      <c r="P778" s="157"/>
      <c r="Q778" s="22"/>
      <c r="R778" s="157"/>
      <c r="S778" s="22"/>
      <c r="T778" s="157"/>
      <c r="U778" s="22"/>
      <c r="V778" s="157"/>
      <c r="W778" s="22"/>
      <c r="X778" s="157"/>
      <c r="Y778" s="22"/>
      <c r="Z778" s="157"/>
      <c r="AA778" s="22"/>
      <c r="AB778" s="157">
        <v>3.5</v>
      </c>
      <c r="AC778" s="9">
        <f t="shared" si="161"/>
        <v>1.1100000000000001</v>
      </c>
      <c r="AD778" s="40"/>
      <c r="AE778" s="8"/>
      <c r="AF778" s="157"/>
      <c r="AG778" s="9"/>
      <c r="AH778" s="157">
        <v>4.5</v>
      </c>
      <c r="AI778" s="9">
        <f t="shared" si="159"/>
        <v>1.43</v>
      </c>
      <c r="AJ778" s="157">
        <f t="shared" si="153"/>
        <v>50.5</v>
      </c>
      <c r="AK778" s="9">
        <f t="shared" si="154"/>
        <v>15.999999999999998</v>
      </c>
      <c r="AL778" s="22"/>
      <c r="AM778" s="17"/>
    </row>
    <row r="779" spans="1:39" ht="13.5" customHeight="1" x14ac:dyDescent="0.15">
      <c r="A779" s="10">
        <v>793</v>
      </c>
      <c r="B779" s="7" t="s">
        <v>3965</v>
      </c>
      <c r="C779" s="79" t="s">
        <v>3966</v>
      </c>
      <c r="D779" s="40"/>
      <c r="E779" s="8"/>
      <c r="F779" s="40">
        <v>4.5</v>
      </c>
      <c r="G779" s="8">
        <f t="shared" si="160"/>
        <v>1.43</v>
      </c>
      <c r="H779" s="40">
        <v>38</v>
      </c>
      <c r="I779" s="8">
        <f t="shared" si="158"/>
        <v>12.03</v>
      </c>
      <c r="J779" s="40"/>
      <c r="K779" s="8"/>
      <c r="L779" s="40"/>
      <c r="M779" s="8"/>
      <c r="N779" s="157"/>
      <c r="O779" s="22"/>
      <c r="P779" s="157"/>
      <c r="Q779" s="22"/>
      <c r="R779" s="157"/>
      <c r="S779" s="22"/>
      <c r="T779" s="157"/>
      <c r="U779" s="22"/>
      <c r="V779" s="157"/>
      <c r="W779" s="22"/>
      <c r="X779" s="157"/>
      <c r="Y779" s="22"/>
      <c r="Z779" s="157"/>
      <c r="AA779" s="22"/>
      <c r="AB779" s="157">
        <v>3.5</v>
      </c>
      <c r="AC779" s="9">
        <f t="shared" si="161"/>
        <v>1.1100000000000001</v>
      </c>
      <c r="AD779" s="40"/>
      <c r="AE779" s="8"/>
      <c r="AF779" s="157"/>
      <c r="AG779" s="9"/>
      <c r="AH779" s="157">
        <v>4.5</v>
      </c>
      <c r="AI779" s="9">
        <f t="shared" si="159"/>
        <v>1.43</v>
      </c>
      <c r="AJ779" s="157">
        <f t="shared" si="153"/>
        <v>50.5</v>
      </c>
      <c r="AK779" s="9">
        <f t="shared" si="154"/>
        <v>15.999999999999998</v>
      </c>
      <c r="AL779" s="22"/>
      <c r="AM779" s="17"/>
    </row>
    <row r="780" spans="1:39" ht="13.5" customHeight="1" x14ac:dyDescent="0.15">
      <c r="A780" s="10">
        <v>794</v>
      </c>
      <c r="B780" s="7" t="s">
        <v>4305</v>
      </c>
      <c r="C780" s="79" t="s">
        <v>4941</v>
      </c>
      <c r="D780" s="40"/>
      <c r="E780" s="8"/>
      <c r="F780" s="40">
        <v>28</v>
      </c>
      <c r="G780" s="8">
        <f t="shared" si="160"/>
        <v>8.8699999999999992</v>
      </c>
      <c r="H780" s="40">
        <v>240.79999999999998</v>
      </c>
      <c r="I780" s="8">
        <f t="shared" si="158"/>
        <v>76.25</v>
      </c>
      <c r="J780" s="40"/>
      <c r="K780" s="8"/>
      <c r="L780" s="40"/>
      <c r="M780" s="8"/>
      <c r="N780" s="157"/>
      <c r="O780" s="22"/>
      <c r="P780" s="157"/>
      <c r="Q780" s="22"/>
      <c r="R780" s="157"/>
      <c r="S780" s="22"/>
      <c r="T780" s="157"/>
      <c r="U780" s="22"/>
      <c r="V780" s="157"/>
      <c r="W780" s="22"/>
      <c r="X780" s="157"/>
      <c r="Y780" s="22"/>
      <c r="Z780" s="157"/>
      <c r="AA780" s="22"/>
      <c r="AB780" s="40">
        <v>3</v>
      </c>
      <c r="AC780" s="8">
        <f t="shared" si="161"/>
        <v>0.95</v>
      </c>
      <c r="AD780" s="40"/>
      <c r="AE780" s="8"/>
      <c r="AF780" s="157"/>
      <c r="AG780" s="22"/>
      <c r="AH780" s="40">
        <v>4.5</v>
      </c>
      <c r="AI780" s="8">
        <f t="shared" si="159"/>
        <v>1.43</v>
      </c>
      <c r="AJ780" s="157">
        <f t="shared" si="153"/>
        <v>276.29999999999995</v>
      </c>
      <c r="AK780" s="9">
        <f t="shared" si="154"/>
        <v>87.500000000000014</v>
      </c>
      <c r="AL780" s="22"/>
    </row>
    <row r="781" spans="1:39" ht="13.5" customHeight="1" x14ac:dyDescent="0.15">
      <c r="A781" s="10">
        <v>795</v>
      </c>
      <c r="B781" s="7" t="s">
        <v>4308</v>
      </c>
      <c r="C781" s="79" t="s">
        <v>7410</v>
      </c>
      <c r="D781" s="40"/>
      <c r="E781" s="8"/>
      <c r="F781" s="40">
        <v>3.2</v>
      </c>
      <c r="G781" s="8">
        <f t="shared" si="160"/>
        <v>1.01</v>
      </c>
      <c r="H781" s="40">
        <v>20.64</v>
      </c>
      <c r="I781" s="8">
        <f t="shared" si="158"/>
        <v>6.54</v>
      </c>
      <c r="J781" s="40"/>
      <c r="K781" s="8"/>
      <c r="L781" s="40"/>
      <c r="M781" s="8"/>
      <c r="N781" s="157"/>
      <c r="O781" s="22"/>
      <c r="P781" s="157"/>
      <c r="Q781" s="22"/>
      <c r="R781" s="157"/>
      <c r="S781" s="22"/>
      <c r="T781" s="157"/>
      <c r="U781" s="22"/>
      <c r="V781" s="157"/>
      <c r="W781" s="22"/>
      <c r="X781" s="157"/>
      <c r="Y781" s="22"/>
      <c r="Z781" s="157"/>
      <c r="AA781" s="22"/>
      <c r="AB781" s="40">
        <v>3</v>
      </c>
      <c r="AC781" s="8">
        <f t="shared" si="161"/>
        <v>0.95</v>
      </c>
      <c r="AD781" s="40"/>
      <c r="AE781" s="8"/>
      <c r="AF781" s="157"/>
      <c r="AG781" s="22"/>
      <c r="AH781" s="40">
        <v>4.5600000000000005</v>
      </c>
      <c r="AI781" s="8">
        <f t="shared" si="159"/>
        <v>1.44</v>
      </c>
      <c r="AJ781" s="157">
        <f t="shared" si="153"/>
        <v>31.4</v>
      </c>
      <c r="AK781" s="9">
        <f t="shared" si="154"/>
        <v>9.94</v>
      </c>
      <c r="AL781" s="22"/>
      <c r="AM781" s="16"/>
    </row>
    <row r="782" spans="1:39" ht="13.5" customHeight="1" x14ac:dyDescent="0.15">
      <c r="A782" s="10">
        <v>796</v>
      </c>
      <c r="B782" s="7" t="s">
        <v>2065</v>
      </c>
      <c r="C782" s="79" t="s">
        <v>3090</v>
      </c>
      <c r="D782" s="40"/>
      <c r="E782" s="8"/>
      <c r="F782" s="40">
        <v>4</v>
      </c>
      <c r="G782" s="8">
        <f t="shared" si="160"/>
        <v>1.27</v>
      </c>
      <c r="H782" s="40">
        <v>17.2</v>
      </c>
      <c r="I782" s="8">
        <f t="shared" si="158"/>
        <v>5.45</v>
      </c>
      <c r="J782" s="40"/>
      <c r="K782" s="8"/>
      <c r="L782" s="40"/>
      <c r="M782" s="40"/>
      <c r="N782" s="157"/>
      <c r="O782" s="22"/>
      <c r="P782" s="157"/>
      <c r="Q782" s="22"/>
      <c r="R782" s="157"/>
      <c r="S782" s="22"/>
      <c r="T782" s="157"/>
      <c r="U782" s="22"/>
      <c r="V782" s="157"/>
      <c r="W782" s="22"/>
      <c r="X782" s="157"/>
      <c r="Y782" s="22"/>
      <c r="Z782" s="157"/>
      <c r="AA782" s="22"/>
      <c r="AB782" s="40">
        <v>1.5</v>
      </c>
      <c r="AC782" s="8">
        <f t="shared" si="161"/>
        <v>0.48</v>
      </c>
      <c r="AD782" s="40"/>
      <c r="AE782" s="8"/>
      <c r="AF782" s="40">
        <v>1.5</v>
      </c>
      <c r="AG782" s="8">
        <f>ROUND(AF782*$AM$3/60,2)</f>
        <v>0.48</v>
      </c>
      <c r="AH782" s="40">
        <v>1.5</v>
      </c>
      <c r="AI782" s="8">
        <f t="shared" si="159"/>
        <v>0.48</v>
      </c>
      <c r="AJ782" s="157">
        <f t="shared" si="153"/>
        <v>25.7</v>
      </c>
      <c r="AK782" s="9">
        <f t="shared" si="154"/>
        <v>8.1600000000000019</v>
      </c>
      <c r="AL782" s="22"/>
      <c r="AM782" s="17"/>
    </row>
    <row r="783" spans="1:39" ht="13.5" customHeight="1" x14ac:dyDescent="0.15">
      <c r="A783" s="10">
        <v>797</v>
      </c>
      <c r="B783" s="7" t="s">
        <v>4311</v>
      </c>
      <c r="C783" s="79" t="s">
        <v>4312</v>
      </c>
      <c r="D783" s="40"/>
      <c r="E783" s="8"/>
      <c r="F783" s="40">
        <v>4</v>
      </c>
      <c r="G783" s="8">
        <f t="shared" si="160"/>
        <v>1.27</v>
      </c>
      <c r="H783" s="40">
        <v>61</v>
      </c>
      <c r="I783" s="8">
        <f t="shared" si="158"/>
        <v>19.32</v>
      </c>
      <c r="J783" s="40"/>
      <c r="K783" s="8"/>
      <c r="L783" s="40"/>
      <c r="M783" s="40"/>
      <c r="N783" s="157"/>
      <c r="O783" s="22"/>
      <c r="P783" s="157"/>
      <c r="Q783" s="22"/>
      <c r="R783" s="157"/>
      <c r="S783" s="22"/>
      <c r="T783" s="157"/>
      <c r="U783" s="22"/>
      <c r="V783" s="157"/>
      <c r="W783" s="22"/>
      <c r="X783" s="157"/>
      <c r="Y783" s="22"/>
      <c r="Z783" s="157"/>
      <c r="AA783" s="22"/>
      <c r="AB783" s="157">
        <v>3.5</v>
      </c>
      <c r="AC783" s="9">
        <f t="shared" si="161"/>
        <v>1.1100000000000001</v>
      </c>
      <c r="AD783" s="40"/>
      <c r="AE783" s="40"/>
      <c r="AF783" s="157">
        <v>3.5</v>
      </c>
      <c r="AG783" s="9">
        <f>ROUND(AF783*$AM$3/60,2)</f>
        <v>1.1100000000000001</v>
      </c>
      <c r="AH783" s="157">
        <v>4</v>
      </c>
      <c r="AI783" s="9">
        <f t="shared" si="159"/>
        <v>1.27</v>
      </c>
      <c r="AJ783" s="157">
        <f t="shared" si="153"/>
        <v>76</v>
      </c>
      <c r="AK783" s="9">
        <f t="shared" si="154"/>
        <v>24.08</v>
      </c>
      <c r="AL783" s="22"/>
      <c r="AM783" s="17"/>
    </row>
    <row r="784" spans="1:39" ht="13.5" customHeight="1" x14ac:dyDescent="0.15">
      <c r="A784" s="10">
        <v>798</v>
      </c>
      <c r="B784" s="7" t="s">
        <v>4352</v>
      </c>
      <c r="C784" s="79" t="s">
        <v>4942</v>
      </c>
      <c r="D784" s="40"/>
      <c r="E784" s="8"/>
      <c r="F784" s="40">
        <v>4.5</v>
      </c>
      <c r="G784" s="8">
        <f t="shared" si="160"/>
        <v>1.43</v>
      </c>
      <c r="H784" s="40">
        <v>38</v>
      </c>
      <c r="I784" s="8">
        <f t="shared" si="158"/>
        <v>12.03</v>
      </c>
      <c r="J784" s="40"/>
      <c r="K784" s="8"/>
      <c r="L784" s="40"/>
      <c r="M784" s="8"/>
      <c r="N784" s="157"/>
      <c r="O784" s="22"/>
      <c r="P784" s="157"/>
      <c r="Q784" s="22"/>
      <c r="R784" s="157"/>
      <c r="S784" s="22"/>
      <c r="T784" s="157"/>
      <c r="U784" s="22"/>
      <c r="V784" s="157"/>
      <c r="W784" s="22"/>
      <c r="X784" s="157"/>
      <c r="Y784" s="22"/>
      <c r="Z784" s="157"/>
      <c r="AA784" s="22"/>
      <c r="AB784" s="157">
        <v>3.5</v>
      </c>
      <c r="AC784" s="9">
        <f t="shared" si="161"/>
        <v>1.1100000000000001</v>
      </c>
      <c r="AD784" s="40"/>
      <c r="AE784" s="8"/>
      <c r="AF784" s="157"/>
      <c r="AG784" s="22"/>
      <c r="AH784" s="157">
        <v>4.5</v>
      </c>
      <c r="AI784" s="9">
        <f t="shared" si="159"/>
        <v>1.43</v>
      </c>
      <c r="AJ784" s="157">
        <f t="shared" si="153"/>
        <v>50.5</v>
      </c>
      <c r="AK784" s="9">
        <f t="shared" si="154"/>
        <v>15.999999999999998</v>
      </c>
      <c r="AL784" s="22"/>
      <c r="AM784" s="17"/>
    </row>
    <row r="785" spans="1:39" ht="13.5" customHeight="1" x14ac:dyDescent="0.15">
      <c r="A785" s="10">
        <v>799</v>
      </c>
      <c r="B785" s="7" t="s">
        <v>4353</v>
      </c>
      <c r="C785" s="79" t="s">
        <v>4943</v>
      </c>
      <c r="D785" s="40"/>
      <c r="E785" s="8"/>
      <c r="F785" s="40">
        <v>4.5</v>
      </c>
      <c r="G785" s="8">
        <f t="shared" si="160"/>
        <v>1.43</v>
      </c>
      <c r="H785" s="40">
        <v>38</v>
      </c>
      <c r="I785" s="8">
        <f t="shared" si="158"/>
        <v>12.03</v>
      </c>
      <c r="J785" s="40"/>
      <c r="K785" s="8"/>
      <c r="L785" s="40"/>
      <c r="M785" s="8"/>
      <c r="N785" s="157"/>
      <c r="O785" s="22"/>
      <c r="P785" s="157"/>
      <c r="Q785" s="22"/>
      <c r="R785" s="157"/>
      <c r="S785" s="22"/>
      <c r="T785" s="157"/>
      <c r="U785" s="22"/>
      <c r="V785" s="157"/>
      <c r="W785" s="22"/>
      <c r="X785" s="157"/>
      <c r="Y785" s="22"/>
      <c r="Z785" s="157"/>
      <c r="AA785" s="22"/>
      <c r="AB785" s="157">
        <v>3.5</v>
      </c>
      <c r="AC785" s="9">
        <f t="shared" si="161"/>
        <v>1.1100000000000001</v>
      </c>
      <c r="AD785" s="40"/>
      <c r="AE785" s="8"/>
      <c r="AF785" s="157"/>
      <c r="AG785" s="9"/>
      <c r="AH785" s="157">
        <v>4.5</v>
      </c>
      <c r="AI785" s="9">
        <f t="shared" si="159"/>
        <v>1.43</v>
      </c>
      <c r="AJ785" s="157">
        <f t="shared" si="153"/>
        <v>50.5</v>
      </c>
      <c r="AK785" s="9">
        <f t="shared" si="154"/>
        <v>15.999999999999998</v>
      </c>
      <c r="AL785" s="22"/>
      <c r="AM785" s="17"/>
    </row>
    <row r="786" spans="1:39" ht="13.5" customHeight="1" x14ac:dyDescent="0.15">
      <c r="A786" s="10">
        <v>800</v>
      </c>
      <c r="B786" s="7" t="s">
        <v>4354</v>
      </c>
      <c r="C786" s="79" t="s">
        <v>4355</v>
      </c>
      <c r="D786" s="40"/>
      <c r="E786" s="8"/>
      <c r="F786" s="40">
        <v>8</v>
      </c>
      <c r="G786" s="8">
        <f t="shared" si="160"/>
        <v>2.5299999999999998</v>
      </c>
      <c r="H786" s="40">
        <v>68.8</v>
      </c>
      <c r="I786" s="8">
        <f t="shared" si="158"/>
        <v>21.79</v>
      </c>
      <c r="J786" s="40"/>
      <c r="K786" s="8"/>
      <c r="L786" s="40"/>
      <c r="M786" s="8"/>
      <c r="N786" s="157"/>
      <c r="O786" s="22"/>
      <c r="P786" s="157"/>
      <c r="Q786" s="22"/>
      <c r="R786" s="157"/>
      <c r="S786" s="22"/>
      <c r="T786" s="157"/>
      <c r="U786" s="22"/>
      <c r="V786" s="157"/>
      <c r="W786" s="22"/>
      <c r="X786" s="157"/>
      <c r="Y786" s="22"/>
      <c r="Z786" s="157"/>
      <c r="AA786" s="22"/>
      <c r="AB786" s="157">
        <v>3.5</v>
      </c>
      <c r="AC786" s="9">
        <f t="shared" si="161"/>
        <v>1.1100000000000001</v>
      </c>
      <c r="AD786" s="40"/>
      <c r="AE786" s="8"/>
      <c r="AF786" s="157"/>
      <c r="AG786" s="9"/>
      <c r="AH786" s="40">
        <v>7.6</v>
      </c>
      <c r="AI786" s="8">
        <f t="shared" si="159"/>
        <v>2.41</v>
      </c>
      <c r="AJ786" s="157">
        <f t="shared" si="153"/>
        <v>87.899999999999991</v>
      </c>
      <c r="AK786" s="9">
        <f t="shared" si="154"/>
        <v>27.84</v>
      </c>
      <c r="AL786" s="22"/>
    </row>
    <row r="787" spans="1:39" ht="13.5" customHeight="1" x14ac:dyDescent="0.15">
      <c r="A787" s="10">
        <v>801</v>
      </c>
      <c r="B787" s="7" t="s">
        <v>4357</v>
      </c>
      <c r="C787" s="79" t="s">
        <v>4358</v>
      </c>
      <c r="D787" s="40"/>
      <c r="E787" s="8"/>
      <c r="F787" s="40">
        <v>4.5</v>
      </c>
      <c r="G787" s="9">
        <f t="shared" si="160"/>
        <v>1.43</v>
      </c>
      <c r="H787" s="157">
        <v>38</v>
      </c>
      <c r="I787" s="9">
        <f t="shared" si="158"/>
        <v>12.03</v>
      </c>
      <c r="J787" s="157"/>
      <c r="K787" s="9"/>
      <c r="L787" s="157"/>
      <c r="M787" s="9"/>
      <c r="N787" s="157"/>
      <c r="O787" s="9"/>
      <c r="P787" s="157"/>
      <c r="Q787" s="9"/>
      <c r="R787" s="157"/>
      <c r="S787" s="9"/>
      <c r="T787" s="157"/>
      <c r="U787" s="9"/>
      <c r="V787" s="157"/>
      <c r="W787" s="9"/>
      <c r="X787" s="157"/>
      <c r="Y787" s="9"/>
      <c r="Z787" s="157"/>
      <c r="AA787" s="9"/>
      <c r="AB787" s="157">
        <v>3.5</v>
      </c>
      <c r="AC787" s="9">
        <f t="shared" si="161"/>
        <v>1.1100000000000001</v>
      </c>
      <c r="AD787" s="157"/>
      <c r="AE787" s="9"/>
      <c r="AF787" s="157">
        <v>3.5</v>
      </c>
      <c r="AG787" s="9">
        <f>ROUND(AF787*$AM$3/60,2)</f>
        <v>1.1100000000000001</v>
      </c>
      <c r="AH787" s="157">
        <v>4.5</v>
      </c>
      <c r="AI787" s="9">
        <f t="shared" si="159"/>
        <v>1.43</v>
      </c>
      <c r="AJ787" s="157">
        <f t="shared" si="153"/>
        <v>54</v>
      </c>
      <c r="AK787" s="9">
        <f t="shared" si="154"/>
        <v>17.11</v>
      </c>
      <c r="AL787" s="22"/>
      <c r="AM787" s="17"/>
    </row>
    <row r="788" spans="1:39" ht="13.5" customHeight="1" x14ac:dyDescent="0.15">
      <c r="A788" s="10">
        <v>802</v>
      </c>
      <c r="B788" s="7" t="s">
        <v>7411</v>
      </c>
      <c r="C788" s="79" t="s">
        <v>4944</v>
      </c>
      <c r="D788" s="40"/>
      <c r="E788" s="8"/>
      <c r="F788" s="40"/>
      <c r="G788" s="8"/>
      <c r="H788" s="40"/>
      <c r="I788" s="8"/>
      <c r="J788" s="40"/>
      <c r="K788" s="8"/>
      <c r="L788" s="40"/>
      <c r="M788" s="40"/>
      <c r="N788" s="157"/>
      <c r="O788" s="22"/>
      <c r="P788" s="157"/>
      <c r="Q788" s="22"/>
      <c r="R788" s="157"/>
      <c r="S788" s="22"/>
      <c r="T788" s="157"/>
      <c r="U788" s="22"/>
      <c r="V788" s="157"/>
      <c r="W788" s="22"/>
      <c r="X788" s="157"/>
      <c r="Y788" s="22"/>
      <c r="Z788" s="157"/>
      <c r="AA788" s="22"/>
      <c r="AB788" s="40">
        <v>3</v>
      </c>
      <c r="AC788" s="8">
        <f t="shared" si="161"/>
        <v>0.95</v>
      </c>
      <c r="AD788" s="40"/>
      <c r="AE788" s="40"/>
      <c r="AF788" s="157"/>
      <c r="AG788" s="22"/>
      <c r="AH788" s="40">
        <v>4.5</v>
      </c>
      <c r="AI788" s="8">
        <f t="shared" si="159"/>
        <v>1.43</v>
      </c>
      <c r="AJ788" s="157">
        <f t="shared" si="153"/>
        <v>7.5</v>
      </c>
      <c r="AK788" s="9">
        <f t="shared" si="154"/>
        <v>2.38</v>
      </c>
      <c r="AL788" s="22"/>
    </row>
    <row r="789" spans="1:39" ht="13.5" customHeight="1" x14ac:dyDescent="0.15">
      <c r="A789" s="10">
        <v>803</v>
      </c>
      <c r="B789" s="7" t="s">
        <v>7412</v>
      </c>
      <c r="C789" s="79" t="s">
        <v>4945</v>
      </c>
      <c r="D789" s="40"/>
      <c r="E789" s="8"/>
      <c r="F789" s="40"/>
      <c r="G789" s="8"/>
      <c r="H789" s="40">
        <v>10.32</v>
      </c>
      <c r="I789" s="8">
        <f t="shared" ref="I789:I799" si="162">ROUND(H789*$AM$3/60,2)</f>
        <v>3.27</v>
      </c>
      <c r="J789" s="40"/>
      <c r="K789" s="8"/>
      <c r="L789" s="40"/>
      <c r="M789" s="40"/>
      <c r="N789" s="157"/>
      <c r="O789" s="22"/>
      <c r="P789" s="157"/>
      <c r="Q789" s="22"/>
      <c r="R789" s="157"/>
      <c r="S789" s="22"/>
      <c r="T789" s="157"/>
      <c r="U789" s="22"/>
      <c r="V789" s="157"/>
      <c r="W789" s="22"/>
      <c r="X789" s="157"/>
      <c r="Y789" s="22"/>
      <c r="Z789" s="157"/>
      <c r="AA789" s="22"/>
      <c r="AB789" s="157"/>
      <c r="AC789" s="22"/>
      <c r="AD789" s="40">
        <v>2.8499999999999996</v>
      </c>
      <c r="AE789" s="8">
        <f>ROUND(AD789*$AM$3/60,2)</f>
        <v>0.9</v>
      </c>
      <c r="AF789" s="157"/>
      <c r="AG789" s="22"/>
      <c r="AH789" s="157"/>
      <c r="AI789" s="22"/>
      <c r="AJ789" s="157">
        <f t="shared" si="153"/>
        <v>13.17</v>
      </c>
      <c r="AK789" s="9">
        <f t="shared" si="154"/>
        <v>4.17</v>
      </c>
      <c r="AL789" s="22"/>
    </row>
    <row r="790" spans="1:39" ht="13.5" customHeight="1" x14ac:dyDescent="0.15">
      <c r="A790" s="10">
        <v>804</v>
      </c>
      <c r="B790" s="7" t="s">
        <v>2546</v>
      </c>
      <c r="C790" s="79" t="s">
        <v>4372</v>
      </c>
      <c r="D790" s="40"/>
      <c r="E790" s="8"/>
      <c r="F790" s="40">
        <v>6</v>
      </c>
      <c r="G790" s="8">
        <f t="shared" ref="G790:G804" si="163">ROUND(F790*$AM$3/60,2)</f>
        <v>1.9</v>
      </c>
      <c r="H790" s="40">
        <v>34.4</v>
      </c>
      <c r="I790" s="8">
        <f t="shared" si="162"/>
        <v>10.89</v>
      </c>
      <c r="J790" s="40"/>
      <c r="K790" s="8"/>
      <c r="L790" s="40"/>
      <c r="M790" s="8"/>
      <c r="N790" s="157"/>
      <c r="O790" s="22"/>
      <c r="P790" s="157"/>
      <c r="Q790" s="22"/>
      <c r="R790" s="157"/>
      <c r="S790" s="22"/>
      <c r="T790" s="157"/>
      <c r="U790" s="22"/>
      <c r="V790" s="157"/>
      <c r="W790" s="22"/>
      <c r="X790" s="157"/>
      <c r="Y790" s="22"/>
      <c r="Z790" s="157"/>
      <c r="AA790" s="22"/>
      <c r="AB790" s="40">
        <v>3</v>
      </c>
      <c r="AC790" s="8">
        <f t="shared" ref="AC790:AC799" si="164">ROUND(AB790*$AM$3/60,2)</f>
        <v>0.95</v>
      </c>
      <c r="AD790" s="40"/>
      <c r="AE790" s="8"/>
      <c r="AF790" s="157"/>
      <c r="AG790" s="22"/>
      <c r="AH790" s="40">
        <v>3</v>
      </c>
      <c r="AI790" s="8">
        <f t="shared" ref="AI790:AI799" si="165">ROUND(AH790*$AM$3/60,2)</f>
        <v>0.95</v>
      </c>
      <c r="AJ790" s="157">
        <f t="shared" si="153"/>
        <v>46.4</v>
      </c>
      <c r="AK790" s="9">
        <f t="shared" si="154"/>
        <v>14.69</v>
      </c>
      <c r="AL790" s="22"/>
    </row>
    <row r="791" spans="1:39" ht="13.5" customHeight="1" x14ac:dyDescent="0.15">
      <c r="A791" s="10">
        <v>805</v>
      </c>
      <c r="B791" s="7" t="s">
        <v>4572</v>
      </c>
      <c r="C791" s="79" t="s">
        <v>4819</v>
      </c>
      <c r="D791" s="40"/>
      <c r="E791" s="8"/>
      <c r="F791" s="40">
        <v>7.2</v>
      </c>
      <c r="G791" s="8">
        <f t="shared" si="163"/>
        <v>2.2799999999999998</v>
      </c>
      <c r="H791" s="40">
        <v>67.5</v>
      </c>
      <c r="I791" s="8">
        <f t="shared" si="162"/>
        <v>21.38</v>
      </c>
      <c r="J791" s="40"/>
      <c r="K791" s="8"/>
      <c r="L791" s="40"/>
      <c r="M791" s="8"/>
      <c r="N791" s="157"/>
      <c r="O791" s="22"/>
      <c r="P791" s="157"/>
      <c r="Q791" s="22"/>
      <c r="R791" s="157"/>
      <c r="S791" s="22"/>
      <c r="T791" s="157"/>
      <c r="U791" s="22"/>
      <c r="V791" s="157"/>
      <c r="W791" s="22"/>
      <c r="X791" s="157"/>
      <c r="Y791" s="22"/>
      <c r="Z791" s="157"/>
      <c r="AA791" s="22"/>
      <c r="AB791" s="157">
        <v>3.5</v>
      </c>
      <c r="AC791" s="9">
        <f t="shared" si="164"/>
        <v>1.1100000000000001</v>
      </c>
      <c r="AD791" s="40"/>
      <c r="AE791" s="8"/>
      <c r="AF791" s="157"/>
      <c r="AG791" s="22"/>
      <c r="AH791" s="40">
        <v>10.8</v>
      </c>
      <c r="AI791" s="8">
        <f t="shared" si="165"/>
        <v>3.42</v>
      </c>
      <c r="AJ791" s="157">
        <f t="shared" si="153"/>
        <v>89</v>
      </c>
      <c r="AK791" s="9">
        <f t="shared" si="154"/>
        <v>28.189999999999998</v>
      </c>
      <c r="AL791" s="22"/>
    </row>
    <row r="792" spans="1:39" ht="13.5" customHeight="1" x14ac:dyDescent="0.15">
      <c r="A792" s="10">
        <v>806</v>
      </c>
      <c r="B792" s="7" t="s">
        <v>4574</v>
      </c>
      <c r="C792" s="79" t="s">
        <v>4817</v>
      </c>
      <c r="D792" s="40"/>
      <c r="E792" s="8"/>
      <c r="F792" s="40">
        <v>7.2</v>
      </c>
      <c r="G792" s="8">
        <f t="shared" si="163"/>
        <v>2.2799999999999998</v>
      </c>
      <c r="H792" s="40">
        <v>81</v>
      </c>
      <c r="I792" s="8">
        <f t="shared" si="162"/>
        <v>25.65</v>
      </c>
      <c r="J792" s="40"/>
      <c r="K792" s="8"/>
      <c r="L792" s="40"/>
      <c r="M792" s="8"/>
      <c r="N792" s="157"/>
      <c r="O792" s="22"/>
      <c r="P792" s="157"/>
      <c r="Q792" s="22"/>
      <c r="R792" s="157"/>
      <c r="S792" s="22"/>
      <c r="T792" s="157"/>
      <c r="U792" s="22"/>
      <c r="V792" s="157"/>
      <c r="W792" s="22"/>
      <c r="X792" s="157"/>
      <c r="Y792" s="22"/>
      <c r="Z792" s="157"/>
      <c r="AA792" s="22"/>
      <c r="AB792" s="157">
        <v>3.5</v>
      </c>
      <c r="AC792" s="9">
        <f t="shared" si="164"/>
        <v>1.1100000000000001</v>
      </c>
      <c r="AD792" s="40"/>
      <c r="AE792" s="8"/>
      <c r="AF792" s="157">
        <v>3.5</v>
      </c>
      <c r="AG792" s="9">
        <f>ROUND(AF792*$AM$3/60,2)</f>
        <v>1.1100000000000001</v>
      </c>
      <c r="AH792" s="40">
        <v>10.8</v>
      </c>
      <c r="AI792" s="8">
        <f t="shared" si="165"/>
        <v>3.42</v>
      </c>
      <c r="AJ792" s="157">
        <f t="shared" si="153"/>
        <v>106</v>
      </c>
      <c r="AK792" s="9">
        <f t="shared" si="154"/>
        <v>33.57</v>
      </c>
      <c r="AL792" s="22"/>
    </row>
    <row r="793" spans="1:39" ht="13.5" customHeight="1" x14ac:dyDescent="0.15">
      <c r="A793" s="10">
        <v>807</v>
      </c>
      <c r="B793" s="7" t="s">
        <v>4577</v>
      </c>
      <c r="C793" s="79" t="s">
        <v>4578</v>
      </c>
      <c r="D793" s="40"/>
      <c r="E793" s="8"/>
      <c r="F793" s="40">
        <v>7.2</v>
      </c>
      <c r="G793" s="8">
        <f t="shared" si="163"/>
        <v>2.2799999999999998</v>
      </c>
      <c r="H793" s="40">
        <v>81</v>
      </c>
      <c r="I793" s="8">
        <f t="shared" si="162"/>
        <v>25.65</v>
      </c>
      <c r="J793" s="40"/>
      <c r="K793" s="8"/>
      <c r="L793" s="40"/>
      <c r="M793" s="8"/>
      <c r="N793" s="157"/>
      <c r="O793" s="22"/>
      <c r="P793" s="157"/>
      <c r="Q793" s="22"/>
      <c r="R793" s="157"/>
      <c r="S793" s="22"/>
      <c r="T793" s="157"/>
      <c r="U793" s="22"/>
      <c r="V793" s="157"/>
      <c r="W793" s="22"/>
      <c r="X793" s="157"/>
      <c r="Y793" s="22"/>
      <c r="Z793" s="157"/>
      <c r="AA793" s="22"/>
      <c r="AB793" s="157">
        <v>3.5</v>
      </c>
      <c r="AC793" s="9">
        <f t="shared" si="164"/>
        <v>1.1100000000000001</v>
      </c>
      <c r="AD793" s="40"/>
      <c r="AE793" s="8"/>
      <c r="AF793" s="157"/>
      <c r="AG793" s="22"/>
      <c r="AH793" s="40">
        <v>10.8</v>
      </c>
      <c r="AI793" s="8">
        <f t="shared" si="165"/>
        <v>3.42</v>
      </c>
      <c r="AJ793" s="157">
        <f t="shared" si="153"/>
        <v>102.5</v>
      </c>
      <c r="AK793" s="9">
        <f t="shared" si="154"/>
        <v>32.46</v>
      </c>
      <c r="AL793" s="22"/>
    </row>
    <row r="794" spans="1:39" ht="13.5" customHeight="1" x14ac:dyDescent="0.15">
      <c r="A794" s="10">
        <v>808</v>
      </c>
      <c r="B794" s="7" t="s">
        <v>1947</v>
      </c>
      <c r="C794" s="79" t="s">
        <v>3027</v>
      </c>
      <c r="D794" s="40"/>
      <c r="E794" s="8"/>
      <c r="F794" s="40">
        <v>4.5</v>
      </c>
      <c r="G794" s="8">
        <f t="shared" si="163"/>
        <v>1.43</v>
      </c>
      <c r="H794" s="157">
        <v>38</v>
      </c>
      <c r="I794" s="9">
        <f t="shared" si="162"/>
        <v>12.03</v>
      </c>
      <c r="J794" s="40"/>
      <c r="K794" s="8"/>
      <c r="L794" s="40"/>
      <c r="M794" s="40"/>
      <c r="N794" s="157"/>
      <c r="O794" s="22"/>
      <c r="P794" s="157"/>
      <c r="Q794" s="22"/>
      <c r="R794" s="157"/>
      <c r="S794" s="22"/>
      <c r="T794" s="157"/>
      <c r="U794" s="22"/>
      <c r="V794" s="157"/>
      <c r="W794" s="22"/>
      <c r="X794" s="157"/>
      <c r="Y794" s="22"/>
      <c r="Z794" s="157"/>
      <c r="AA794" s="22"/>
      <c r="AB794" s="157">
        <v>3.5</v>
      </c>
      <c r="AC794" s="9">
        <f t="shared" si="164"/>
        <v>1.1100000000000001</v>
      </c>
      <c r="AD794" s="40"/>
      <c r="AE794" s="40"/>
      <c r="AF794" s="157">
        <v>3.5</v>
      </c>
      <c r="AG794" s="9">
        <f>ROUND(AF794*$AM$3/60,2)</f>
        <v>1.1100000000000001</v>
      </c>
      <c r="AH794" s="157">
        <v>4</v>
      </c>
      <c r="AI794" s="9">
        <f t="shared" si="165"/>
        <v>1.27</v>
      </c>
      <c r="AJ794" s="157">
        <f t="shared" si="153"/>
        <v>53.5</v>
      </c>
      <c r="AK794" s="9">
        <f t="shared" si="154"/>
        <v>16.95</v>
      </c>
      <c r="AL794" s="22"/>
    </row>
    <row r="795" spans="1:39" ht="13.5" customHeight="1" x14ac:dyDescent="0.15">
      <c r="A795" s="10">
        <v>809</v>
      </c>
      <c r="B795" s="7" t="s">
        <v>4579</v>
      </c>
      <c r="C795" s="79" t="s">
        <v>4580</v>
      </c>
      <c r="D795" s="40"/>
      <c r="E795" s="8"/>
      <c r="F795" s="40">
        <v>3.6</v>
      </c>
      <c r="G795" s="8">
        <f t="shared" si="163"/>
        <v>1.1399999999999999</v>
      </c>
      <c r="H795" s="40">
        <v>23.400000000000002</v>
      </c>
      <c r="I795" s="8">
        <f t="shared" si="162"/>
        <v>7.41</v>
      </c>
      <c r="J795" s="40"/>
      <c r="K795" s="8"/>
      <c r="L795" s="40"/>
      <c r="M795" s="8"/>
      <c r="N795" s="157"/>
      <c r="O795" s="22"/>
      <c r="P795" s="157"/>
      <c r="Q795" s="22"/>
      <c r="R795" s="157"/>
      <c r="S795" s="22"/>
      <c r="T795" s="157"/>
      <c r="U795" s="22"/>
      <c r="V795" s="157"/>
      <c r="W795" s="22"/>
      <c r="X795" s="157"/>
      <c r="Y795" s="22"/>
      <c r="Z795" s="157"/>
      <c r="AA795" s="22"/>
      <c r="AB795" s="40">
        <v>3</v>
      </c>
      <c r="AC795" s="8">
        <f t="shared" si="164"/>
        <v>0.95</v>
      </c>
      <c r="AD795" s="40"/>
      <c r="AE795" s="8"/>
      <c r="AF795" s="157"/>
      <c r="AG795" s="22"/>
      <c r="AH795" s="40">
        <v>7.2</v>
      </c>
      <c r="AI795" s="8">
        <f t="shared" si="165"/>
        <v>2.2799999999999998</v>
      </c>
      <c r="AJ795" s="157">
        <f t="shared" si="153"/>
        <v>37.200000000000003</v>
      </c>
      <c r="AK795" s="9">
        <f t="shared" si="154"/>
        <v>11.78</v>
      </c>
      <c r="AL795" s="22"/>
    </row>
    <row r="796" spans="1:39" ht="13.5" customHeight="1" x14ac:dyDescent="0.15">
      <c r="A796" s="10">
        <v>810</v>
      </c>
      <c r="B796" s="7" t="s">
        <v>2142</v>
      </c>
      <c r="C796" s="79" t="s">
        <v>3140</v>
      </c>
      <c r="D796" s="40"/>
      <c r="E796" s="8"/>
      <c r="F796" s="40">
        <v>3.6</v>
      </c>
      <c r="G796" s="8">
        <f t="shared" si="163"/>
        <v>1.1399999999999999</v>
      </c>
      <c r="H796" s="40">
        <v>23.400000000000002</v>
      </c>
      <c r="I796" s="8">
        <f t="shared" si="162"/>
        <v>7.41</v>
      </c>
      <c r="J796" s="40"/>
      <c r="K796" s="8"/>
      <c r="L796" s="40"/>
      <c r="M796" s="8"/>
      <c r="N796" s="157"/>
      <c r="O796" s="22"/>
      <c r="P796" s="157"/>
      <c r="Q796" s="22"/>
      <c r="R796" s="157"/>
      <c r="S796" s="22"/>
      <c r="T796" s="157"/>
      <c r="U796" s="22"/>
      <c r="V796" s="157"/>
      <c r="W796" s="22"/>
      <c r="X796" s="157"/>
      <c r="Y796" s="22"/>
      <c r="Z796" s="157"/>
      <c r="AA796" s="22"/>
      <c r="AB796" s="40">
        <v>3</v>
      </c>
      <c r="AC796" s="8">
        <f t="shared" si="164"/>
        <v>0.95</v>
      </c>
      <c r="AD796" s="40"/>
      <c r="AE796" s="8"/>
      <c r="AF796" s="157"/>
      <c r="AG796" s="22"/>
      <c r="AH796" s="40">
        <v>7.2</v>
      </c>
      <c r="AI796" s="8">
        <f t="shared" si="165"/>
        <v>2.2799999999999998</v>
      </c>
      <c r="AJ796" s="157">
        <f t="shared" si="153"/>
        <v>37.200000000000003</v>
      </c>
      <c r="AK796" s="9">
        <f t="shared" si="154"/>
        <v>11.78</v>
      </c>
      <c r="AL796" s="22"/>
    </row>
    <row r="797" spans="1:39" ht="13.5" customHeight="1" x14ac:dyDescent="0.15">
      <c r="A797" s="10">
        <v>811</v>
      </c>
      <c r="B797" s="7" t="s">
        <v>4581</v>
      </c>
      <c r="C797" s="79" t="s">
        <v>4946</v>
      </c>
      <c r="D797" s="40"/>
      <c r="E797" s="8"/>
      <c r="F797" s="40">
        <v>5.4</v>
      </c>
      <c r="G797" s="8">
        <f t="shared" si="163"/>
        <v>1.71</v>
      </c>
      <c r="H797" s="40">
        <v>32.4</v>
      </c>
      <c r="I797" s="8">
        <f t="shared" si="162"/>
        <v>10.26</v>
      </c>
      <c r="J797" s="40"/>
      <c r="K797" s="8"/>
      <c r="L797" s="40"/>
      <c r="M797" s="8"/>
      <c r="N797" s="157"/>
      <c r="O797" s="22"/>
      <c r="P797" s="157"/>
      <c r="Q797" s="22"/>
      <c r="R797" s="157"/>
      <c r="S797" s="22"/>
      <c r="T797" s="157"/>
      <c r="U797" s="22"/>
      <c r="V797" s="157"/>
      <c r="W797" s="22"/>
      <c r="X797" s="157"/>
      <c r="Y797" s="22"/>
      <c r="Z797" s="157"/>
      <c r="AA797" s="22"/>
      <c r="AB797" s="40">
        <v>3</v>
      </c>
      <c r="AC797" s="8">
        <f t="shared" si="164"/>
        <v>0.95</v>
      </c>
      <c r="AD797" s="40"/>
      <c r="AE797" s="8"/>
      <c r="AF797" s="157"/>
      <c r="AG797" s="22"/>
      <c r="AH797" s="40">
        <v>3</v>
      </c>
      <c r="AI797" s="8">
        <f t="shared" si="165"/>
        <v>0.95</v>
      </c>
      <c r="AJ797" s="157">
        <f t="shared" si="153"/>
        <v>43.8</v>
      </c>
      <c r="AK797" s="9">
        <f t="shared" si="154"/>
        <v>13.869999999999997</v>
      </c>
      <c r="AL797" s="22"/>
    </row>
    <row r="798" spans="1:39" ht="13.5" customHeight="1" x14ac:dyDescent="0.15">
      <c r="A798" s="10">
        <v>812</v>
      </c>
      <c r="B798" s="7" t="s">
        <v>4582</v>
      </c>
      <c r="C798" s="79" t="s">
        <v>4820</v>
      </c>
      <c r="D798" s="40"/>
      <c r="E798" s="8"/>
      <c r="F798" s="40">
        <v>5.4</v>
      </c>
      <c r="G798" s="8">
        <f t="shared" si="163"/>
        <v>1.71</v>
      </c>
      <c r="H798" s="40">
        <v>27</v>
      </c>
      <c r="I798" s="8">
        <f t="shared" si="162"/>
        <v>8.5500000000000007</v>
      </c>
      <c r="J798" s="40"/>
      <c r="K798" s="8"/>
      <c r="L798" s="40"/>
      <c r="M798" s="8"/>
      <c r="N798" s="157"/>
      <c r="O798" s="22"/>
      <c r="P798" s="157"/>
      <c r="Q798" s="22"/>
      <c r="R798" s="157"/>
      <c r="S798" s="22"/>
      <c r="T798" s="157"/>
      <c r="U798" s="22"/>
      <c r="V798" s="157"/>
      <c r="W798" s="22"/>
      <c r="X798" s="157"/>
      <c r="Y798" s="22"/>
      <c r="Z798" s="157"/>
      <c r="AA798" s="22"/>
      <c r="AB798" s="40">
        <v>3</v>
      </c>
      <c r="AC798" s="8">
        <f t="shared" si="164"/>
        <v>0.95</v>
      </c>
      <c r="AD798" s="40"/>
      <c r="AE798" s="8"/>
      <c r="AF798" s="157"/>
      <c r="AG798" s="22"/>
      <c r="AH798" s="40">
        <v>3</v>
      </c>
      <c r="AI798" s="8">
        <f t="shared" si="165"/>
        <v>0.95</v>
      </c>
      <c r="AJ798" s="157">
        <f t="shared" si="153"/>
        <v>38.4</v>
      </c>
      <c r="AK798" s="9">
        <f t="shared" si="154"/>
        <v>12.16</v>
      </c>
      <c r="AL798" s="22"/>
      <c r="AM798" s="17"/>
    </row>
    <row r="799" spans="1:39" ht="13.5" customHeight="1" x14ac:dyDescent="0.15">
      <c r="A799" s="10">
        <v>813</v>
      </c>
      <c r="B799" s="7" t="s">
        <v>4583</v>
      </c>
      <c r="C799" s="79" t="s">
        <v>4584</v>
      </c>
      <c r="D799" s="40"/>
      <c r="E799" s="8"/>
      <c r="F799" s="40">
        <v>4.5</v>
      </c>
      <c r="G799" s="8">
        <f t="shared" si="163"/>
        <v>1.43</v>
      </c>
      <c r="H799" s="40">
        <v>58.5</v>
      </c>
      <c r="I799" s="8">
        <f t="shared" si="162"/>
        <v>18.53</v>
      </c>
      <c r="J799" s="40"/>
      <c r="K799" s="8"/>
      <c r="L799" s="40"/>
      <c r="M799" s="8"/>
      <c r="N799" s="157"/>
      <c r="O799" s="22"/>
      <c r="P799" s="157"/>
      <c r="Q799" s="22"/>
      <c r="R799" s="157"/>
      <c r="S799" s="22"/>
      <c r="T799" s="157"/>
      <c r="U799" s="22"/>
      <c r="V799" s="157"/>
      <c r="W799" s="22"/>
      <c r="X799" s="157"/>
      <c r="Y799" s="22"/>
      <c r="Z799" s="157"/>
      <c r="AA799" s="22"/>
      <c r="AB799" s="40">
        <v>3</v>
      </c>
      <c r="AC799" s="8">
        <f t="shared" si="164"/>
        <v>0.95</v>
      </c>
      <c r="AD799" s="40"/>
      <c r="AE799" s="8"/>
      <c r="AF799" s="157"/>
      <c r="AG799" s="22"/>
      <c r="AH799" s="40">
        <v>3</v>
      </c>
      <c r="AI799" s="8">
        <f t="shared" si="165"/>
        <v>0.95</v>
      </c>
      <c r="AJ799" s="157">
        <f t="shared" si="153"/>
        <v>69</v>
      </c>
      <c r="AK799" s="9">
        <f t="shared" si="154"/>
        <v>21.86</v>
      </c>
      <c r="AL799" s="22"/>
    </row>
    <row r="800" spans="1:39" ht="13.5" customHeight="1" x14ac:dyDescent="0.15">
      <c r="A800" s="10">
        <v>814</v>
      </c>
      <c r="B800" s="7" t="s">
        <v>4596</v>
      </c>
      <c r="C800" s="79" t="s">
        <v>4597</v>
      </c>
      <c r="D800" s="40"/>
      <c r="E800" s="8"/>
      <c r="F800" s="40">
        <v>0.9</v>
      </c>
      <c r="G800" s="8">
        <f t="shared" si="163"/>
        <v>0.28999999999999998</v>
      </c>
      <c r="H800" s="40"/>
      <c r="I800" s="8"/>
      <c r="J800" s="40"/>
      <c r="K800" s="8"/>
      <c r="L800" s="40"/>
      <c r="M800" s="40"/>
      <c r="N800" s="157"/>
      <c r="O800" s="22"/>
      <c r="P800" s="157"/>
      <c r="Q800" s="22"/>
      <c r="R800" s="157"/>
      <c r="S800" s="22"/>
      <c r="T800" s="157"/>
      <c r="U800" s="22"/>
      <c r="V800" s="157"/>
      <c r="W800" s="22"/>
      <c r="X800" s="157"/>
      <c r="Y800" s="22"/>
      <c r="Z800" s="157"/>
      <c r="AA800" s="22"/>
      <c r="AB800" s="157"/>
      <c r="AC800" s="22"/>
      <c r="AD800" s="40"/>
      <c r="AE800" s="40"/>
      <c r="AF800" s="157"/>
      <c r="AG800" s="22"/>
      <c r="AH800" s="157"/>
      <c r="AI800" s="22"/>
      <c r="AJ800" s="157">
        <f t="shared" si="153"/>
        <v>0.9</v>
      </c>
      <c r="AK800" s="9">
        <f t="shared" si="154"/>
        <v>0.28999999999999998</v>
      </c>
      <c r="AL800" s="22"/>
      <c r="AM800" s="17"/>
    </row>
    <row r="801" spans="1:39" ht="13.5" customHeight="1" x14ac:dyDescent="0.15">
      <c r="A801" s="10">
        <v>815</v>
      </c>
      <c r="B801" s="7" t="s">
        <v>4598</v>
      </c>
      <c r="C801" s="79" t="s">
        <v>4599</v>
      </c>
      <c r="D801" s="40"/>
      <c r="E801" s="8"/>
      <c r="F801" s="40">
        <v>0.9</v>
      </c>
      <c r="G801" s="8">
        <f t="shared" si="163"/>
        <v>0.28999999999999998</v>
      </c>
      <c r="H801" s="40"/>
      <c r="I801" s="8"/>
      <c r="J801" s="40"/>
      <c r="K801" s="8"/>
      <c r="L801" s="40"/>
      <c r="M801" s="40"/>
      <c r="N801" s="157"/>
      <c r="O801" s="22"/>
      <c r="P801" s="157"/>
      <c r="Q801" s="22"/>
      <c r="R801" s="157"/>
      <c r="S801" s="22"/>
      <c r="T801" s="157"/>
      <c r="U801" s="22"/>
      <c r="V801" s="157"/>
      <c r="W801" s="22"/>
      <c r="X801" s="157"/>
      <c r="Y801" s="22"/>
      <c r="Z801" s="157"/>
      <c r="AA801" s="22"/>
      <c r="AB801" s="157"/>
      <c r="AC801" s="22"/>
      <c r="AD801" s="40"/>
      <c r="AE801" s="40"/>
      <c r="AF801" s="157"/>
      <c r="AG801" s="22"/>
      <c r="AH801" s="157"/>
      <c r="AI801" s="22"/>
      <c r="AJ801" s="157">
        <f t="shared" si="153"/>
        <v>0.9</v>
      </c>
      <c r="AK801" s="9">
        <f t="shared" si="154"/>
        <v>0.28999999999999998</v>
      </c>
      <c r="AL801" s="22"/>
    </row>
    <row r="802" spans="1:39" ht="13.5" customHeight="1" x14ac:dyDescent="0.15">
      <c r="A802" s="10">
        <v>816</v>
      </c>
      <c r="B802" s="7" t="s">
        <v>4600</v>
      </c>
      <c r="C802" s="79" t="s">
        <v>4947</v>
      </c>
      <c r="D802" s="40"/>
      <c r="E802" s="8"/>
      <c r="F802" s="40">
        <v>14.4</v>
      </c>
      <c r="G802" s="8">
        <f t="shared" si="163"/>
        <v>4.5599999999999996</v>
      </c>
      <c r="H802" s="40"/>
      <c r="I802" s="8"/>
      <c r="J802" s="40">
        <v>140.4</v>
      </c>
      <c r="K802" s="8">
        <f>ROUND(J802*$AM$3/60,2)</f>
        <v>44.46</v>
      </c>
      <c r="L802" s="40">
        <v>140.4</v>
      </c>
      <c r="M802" s="8">
        <f>ROUND(L802*$AM$3/60,2)</f>
        <v>44.46</v>
      </c>
      <c r="N802" s="157"/>
      <c r="O802" s="22"/>
      <c r="P802" s="157"/>
      <c r="Q802" s="22"/>
      <c r="R802" s="157"/>
      <c r="S802" s="22"/>
      <c r="T802" s="157"/>
      <c r="U802" s="22"/>
      <c r="V802" s="157"/>
      <c r="W802" s="22"/>
      <c r="X802" s="157"/>
      <c r="Y802" s="22"/>
      <c r="Z802" s="157"/>
      <c r="AA802" s="22"/>
      <c r="AB802" s="40">
        <v>3</v>
      </c>
      <c r="AC802" s="8">
        <f>ROUND(AB802*$AM$3/60,2)</f>
        <v>0.95</v>
      </c>
      <c r="AD802" s="40">
        <v>81</v>
      </c>
      <c r="AE802" s="40">
        <f>ROUND(AD802*$AM$3/60,2)</f>
        <v>25.65</v>
      </c>
      <c r="AF802" s="157"/>
      <c r="AG802" s="22"/>
      <c r="AH802" s="40">
        <v>8</v>
      </c>
      <c r="AI802" s="8">
        <f>ROUND(AH802*$AM$3/60,2)</f>
        <v>2.5299999999999998</v>
      </c>
      <c r="AJ802" s="157">
        <f t="shared" si="153"/>
        <v>387.20000000000005</v>
      </c>
      <c r="AK802" s="9">
        <f t="shared" si="154"/>
        <v>122.61000000000001</v>
      </c>
      <c r="AL802" s="22"/>
    </row>
    <row r="803" spans="1:39" ht="13.5" customHeight="1" x14ac:dyDescent="0.15">
      <c r="A803" s="10">
        <v>818</v>
      </c>
      <c r="B803" s="7" t="s">
        <v>4606</v>
      </c>
      <c r="C803" s="79" t="s">
        <v>4607</v>
      </c>
      <c r="D803" s="40"/>
      <c r="E803" s="8"/>
      <c r="F803" s="40">
        <v>4.5</v>
      </c>
      <c r="G803" s="8">
        <f t="shared" si="163"/>
        <v>1.43</v>
      </c>
      <c r="H803" s="40">
        <v>49.5</v>
      </c>
      <c r="I803" s="8">
        <f t="shared" ref="I803:I810" si="166">ROUND(H803*$AM$3/60,2)</f>
        <v>15.68</v>
      </c>
      <c r="J803" s="40"/>
      <c r="K803" s="8"/>
      <c r="L803" s="40"/>
      <c r="M803" s="8"/>
      <c r="N803" s="157"/>
      <c r="O803" s="22"/>
      <c r="P803" s="157"/>
      <c r="Q803" s="22"/>
      <c r="R803" s="157"/>
      <c r="S803" s="22"/>
      <c r="T803" s="157"/>
      <c r="U803" s="22"/>
      <c r="V803" s="157"/>
      <c r="W803" s="22"/>
      <c r="X803" s="157"/>
      <c r="Y803" s="22"/>
      <c r="Z803" s="157"/>
      <c r="AA803" s="22"/>
      <c r="AB803" s="40">
        <v>3</v>
      </c>
      <c r="AC803" s="8">
        <f>ROUND(AB803*$AM$3/60,2)</f>
        <v>0.95</v>
      </c>
      <c r="AD803" s="40"/>
      <c r="AE803" s="8"/>
      <c r="AF803" s="157"/>
      <c r="AG803" s="22"/>
      <c r="AH803" s="40">
        <v>3</v>
      </c>
      <c r="AI803" s="8">
        <f>ROUND(AH803*$AM$3/60,2)</f>
        <v>0.95</v>
      </c>
      <c r="AJ803" s="157">
        <f t="shared" si="153"/>
        <v>60</v>
      </c>
      <c r="AK803" s="9">
        <f t="shared" si="154"/>
        <v>19.009999999999998</v>
      </c>
      <c r="AL803" s="22"/>
    </row>
    <row r="804" spans="1:39" ht="13.5" customHeight="1" x14ac:dyDescent="0.15">
      <c r="A804" s="10">
        <v>819</v>
      </c>
      <c r="B804" s="7" t="s">
        <v>4608</v>
      </c>
      <c r="C804" s="79" t="s">
        <v>4609</v>
      </c>
      <c r="D804" s="40"/>
      <c r="E804" s="8"/>
      <c r="F804" s="40">
        <v>4.5</v>
      </c>
      <c r="G804" s="8">
        <f t="shared" si="163"/>
        <v>1.43</v>
      </c>
      <c r="H804" s="40">
        <v>67.5</v>
      </c>
      <c r="I804" s="8">
        <f t="shared" si="166"/>
        <v>21.38</v>
      </c>
      <c r="J804" s="40"/>
      <c r="K804" s="8"/>
      <c r="L804" s="40"/>
      <c r="M804" s="8"/>
      <c r="N804" s="157"/>
      <c r="O804" s="22"/>
      <c r="P804" s="157"/>
      <c r="Q804" s="22"/>
      <c r="R804" s="157"/>
      <c r="S804" s="22"/>
      <c r="T804" s="157"/>
      <c r="U804" s="22"/>
      <c r="V804" s="157"/>
      <c r="W804" s="22"/>
      <c r="X804" s="157"/>
      <c r="Y804" s="22"/>
      <c r="Z804" s="157"/>
      <c r="AA804" s="22"/>
      <c r="AB804" s="40">
        <v>3</v>
      </c>
      <c r="AC804" s="8">
        <f>ROUND(AB804*$AM$3/60,2)</f>
        <v>0.95</v>
      </c>
      <c r="AD804" s="40"/>
      <c r="AE804" s="8"/>
      <c r="AF804" s="157"/>
      <c r="AG804" s="22"/>
      <c r="AH804" s="40">
        <v>3</v>
      </c>
      <c r="AI804" s="8">
        <f>ROUND(AH804*$AM$3/60,2)</f>
        <v>0.95</v>
      </c>
      <c r="AJ804" s="157">
        <f t="shared" si="153"/>
        <v>78</v>
      </c>
      <c r="AK804" s="9">
        <f t="shared" si="154"/>
        <v>24.709999999999997</v>
      </c>
      <c r="AL804" s="22"/>
    </row>
    <row r="805" spans="1:39" ht="13.5" customHeight="1" x14ac:dyDescent="0.15">
      <c r="A805" s="10">
        <v>820</v>
      </c>
      <c r="B805" s="7" t="s">
        <v>975</v>
      </c>
      <c r="C805" s="79" t="s">
        <v>4951</v>
      </c>
      <c r="D805" s="40"/>
      <c r="E805" s="8"/>
      <c r="F805" s="40"/>
      <c r="G805" s="8"/>
      <c r="H805" s="40">
        <v>1.1875</v>
      </c>
      <c r="I805" s="8">
        <f t="shared" si="166"/>
        <v>0.38</v>
      </c>
      <c r="J805" s="40"/>
      <c r="K805" s="8"/>
      <c r="L805" s="40"/>
      <c r="M805" s="40"/>
      <c r="N805" s="157"/>
      <c r="O805" s="22"/>
      <c r="P805" s="157"/>
      <c r="Q805" s="22"/>
      <c r="R805" s="157"/>
      <c r="S805" s="22"/>
      <c r="T805" s="157"/>
      <c r="U805" s="22"/>
      <c r="V805" s="157"/>
      <c r="W805" s="22"/>
      <c r="X805" s="157"/>
      <c r="Y805" s="22"/>
      <c r="Z805" s="157"/>
      <c r="AA805" s="22"/>
      <c r="AB805" s="157"/>
      <c r="AC805" s="22"/>
      <c r="AD805" s="40"/>
      <c r="AE805" s="40"/>
      <c r="AF805" s="157"/>
      <c r="AG805" s="22"/>
      <c r="AH805" s="157"/>
      <c r="AI805" s="22"/>
      <c r="AJ805" s="157">
        <f t="shared" si="153"/>
        <v>1.1875</v>
      </c>
      <c r="AK805" s="9">
        <f t="shared" si="154"/>
        <v>0.38</v>
      </c>
      <c r="AL805" s="22"/>
    </row>
    <row r="806" spans="1:39" ht="13.5" customHeight="1" x14ac:dyDescent="0.15">
      <c r="A806" s="10">
        <v>821</v>
      </c>
      <c r="B806" s="7" t="s">
        <v>994</v>
      </c>
      <c r="C806" s="79" t="s">
        <v>4952</v>
      </c>
      <c r="D806" s="40"/>
      <c r="E806" s="8"/>
      <c r="F806" s="40"/>
      <c r="G806" s="8"/>
      <c r="H806" s="40">
        <v>1.1875</v>
      </c>
      <c r="I806" s="8">
        <f t="shared" si="166"/>
        <v>0.38</v>
      </c>
      <c r="J806" s="40"/>
      <c r="K806" s="8"/>
      <c r="L806" s="40"/>
      <c r="M806" s="40"/>
      <c r="N806" s="157"/>
      <c r="O806" s="22"/>
      <c r="P806" s="157"/>
      <c r="Q806" s="22"/>
      <c r="R806" s="157"/>
      <c r="S806" s="22"/>
      <c r="T806" s="157"/>
      <c r="U806" s="22"/>
      <c r="V806" s="157"/>
      <c r="W806" s="22"/>
      <c r="X806" s="157"/>
      <c r="Y806" s="22"/>
      <c r="Z806" s="157"/>
      <c r="AA806" s="22"/>
      <c r="AB806" s="157"/>
      <c r="AC806" s="22"/>
      <c r="AD806" s="40"/>
      <c r="AE806" s="40"/>
      <c r="AF806" s="157"/>
      <c r="AG806" s="22"/>
      <c r="AH806" s="157"/>
      <c r="AI806" s="22"/>
      <c r="AJ806" s="157">
        <f t="shared" si="153"/>
        <v>1.1875</v>
      </c>
      <c r="AK806" s="9">
        <f t="shared" si="154"/>
        <v>0.38</v>
      </c>
      <c r="AL806" s="22"/>
    </row>
    <row r="807" spans="1:39" ht="13.5" customHeight="1" x14ac:dyDescent="0.15">
      <c r="A807" s="10">
        <v>822</v>
      </c>
      <c r="B807" s="7" t="s">
        <v>1449</v>
      </c>
      <c r="C807" s="79" t="s">
        <v>4953</v>
      </c>
      <c r="D807" s="40"/>
      <c r="E807" s="8"/>
      <c r="F807" s="40"/>
      <c r="G807" s="8"/>
      <c r="H807" s="40">
        <v>1.1875</v>
      </c>
      <c r="I807" s="8">
        <f t="shared" si="166"/>
        <v>0.38</v>
      </c>
      <c r="J807" s="40"/>
      <c r="K807" s="8"/>
      <c r="L807" s="40"/>
      <c r="M807" s="40"/>
      <c r="N807" s="157"/>
      <c r="O807" s="22"/>
      <c r="P807" s="157"/>
      <c r="Q807" s="22"/>
      <c r="R807" s="157"/>
      <c r="S807" s="22"/>
      <c r="T807" s="157"/>
      <c r="U807" s="22"/>
      <c r="V807" s="157"/>
      <c r="W807" s="22"/>
      <c r="X807" s="157"/>
      <c r="Y807" s="22"/>
      <c r="Z807" s="157"/>
      <c r="AA807" s="22"/>
      <c r="AB807" s="157"/>
      <c r="AC807" s="22"/>
      <c r="AD807" s="40"/>
      <c r="AE807" s="40"/>
      <c r="AF807" s="157"/>
      <c r="AG807" s="22"/>
      <c r="AH807" s="157"/>
      <c r="AI807" s="22"/>
      <c r="AJ807" s="157">
        <f t="shared" si="153"/>
        <v>1.1875</v>
      </c>
      <c r="AK807" s="9">
        <f t="shared" si="154"/>
        <v>0.38</v>
      </c>
      <c r="AL807" s="22"/>
    </row>
    <row r="808" spans="1:39" ht="13.5" customHeight="1" x14ac:dyDescent="0.15">
      <c r="A808" s="10">
        <v>823</v>
      </c>
      <c r="B808" s="7" t="s">
        <v>2757</v>
      </c>
      <c r="C808" s="79" t="s">
        <v>4688</v>
      </c>
      <c r="D808" s="40"/>
      <c r="E808" s="8"/>
      <c r="F808" s="40"/>
      <c r="G808" s="8"/>
      <c r="H808" s="40">
        <v>1.1875</v>
      </c>
      <c r="I808" s="8">
        <f t="shared" si="166"/>
        <v>0.38</v>
      </c>
      <c r="J808" s="40"/>
      <c r="K808" s="8"/>
      <c r="L808" s="40"/>
      <c r="M808" s="40"/>
      <c r="N808" s="157"/>
      <c r="O808" s="22"/>
      <c r="P808" s="157"/>
      <c r="Q808" s="22"/>
      <c r="R808" s="157"/>
      <c r="S808" s="22"/>
      <c r="T808" s="157"/>
      <c r="U808" s="22"/>
      <c r="V808" s="157"/>
      <c r="W808" s="22"/>
      <c r="X808" s="157"/>
      <c r="Y808" s="22"/>
      <c r="Z808" s="157"/>
      <c r="AA808" s="22"/>
      <c r="AB808" s="157"/>
      <c r="AC808" s="22"/>
      <c r="AD808" s="40"/>
      <c r="AE808" s="40"/>
      <c r="AF808" s="157"/>
      <c r="AG808" s="22"/>
      <c r="AH808" s="157"/>
      <c r="AI808" s="22"/>
      <c r="AJ808" s="157">
        <f t="shared" si="153"/>
        <v>1.1875</v>
      </c>
      <c r="AK808" s="9">
        <f t="shared" si="154"/>
        <v>0.38</v>
      </c>
      <c r="AL808" s="22"/>
    </row>
    <row r="809" spans="1:39" ht="13.5" customHeight="1" x14ac:dyDescent="0.15">
      <c r="A809" s="10">
        <v>824</v>
      </c>
      <c r="B809" s="7" t="s">
        <v>2758</v>
      </c>
      <c r="C809" s="79" t="s">
        <v>4543</v>
      </c>
      <c r="D809" s="40"/>
      <c r="E809" s="8"/>
      <c r="F809" s="40"/>
      <c r="G809" s="8"/>
      <c r="H809" s="40">
        <v>1.1875</v>
      </c>
      <c r="I809" s="8">
        <f t="shared" si="166"/>
        <v>0.38</v>
      </c>
      <c r="J809" s="40"/>
      <c r="K809" s="8"/>
      <c r="L809" s="40"/>
      <c r="M809" s="40"/>
      <c r="N809" s="157"/>
      <c r="O809" s="22"/>
      <c r="P809" s="157"/>
      <c r="Q809" s="22"/>
      <c r="R809" s="157"/>
      <c r="S809" s="22"/>
      <c r="T809" s="157"/>
      <c r="U809" s="22"/>
      <c r="V809" s="157"/>
      <c r="W809" s="22"/>
      <c r="X809" s="157"/>
      <c r="Y809" s="22"/>
      <c r="Z809" s="157"/>
      <c r="AA809" s="22"/>
      <c r="AB809" s="157"/>
      <c r="AC809" s="22"/>
      <c r="AD809" s="40"/>
      <c r="AE809" s="40"/>
      <c r="AF809" s="157"/>
      <c r="AG809" s="22"/>
      <c r="AH809" s="157"/>
      <c r="AI809" s="22"/>
      <c r="AJ809" s="157">
        <f t="shared" si="153"/>
        <v>1.1875</v>
      </c>
      <c r="AK809" s="9">
        <f t="shared" si="154"/>
        <v>0.38</v>
      </c>
      <c r="AL809" s="22"/>
    </row>
    <row r="810" spans="1:39" ht="13.5" customHeight="1" x14ac:dyDescent="0.15">
      <c r="A810" s="10">
        <v>825</v>
      </c>
      <c r="B810" s="7" t="s">
        <v>4303</v>
      </c>
      <c r="C810" s="79" t="s">
        <v>4304</v>
      </c>
      <c r="D810" s="40"/>
      <c r="E810" s="8"/>
      <c r="F810" s="40"/>
      <c r="G810" s="8"/>
      <c r="H810" s="40">
        <v>1.1875</v>
      </c>
      <c r="I810" s="8">
        <f t="shared" si="166"/>
        <v>0.38</v>
      </c>
      <c r="J810" s="40"/>
      <c r="K810" s="8"/>
      <c r="L810" s="40"/>
      <c r="M810" s="40"/>
      <c r="N810" s="157"/>
      <c r="O810" s="22"/>
      <c r="P810" s="157"/>
      <c r="Q810" s="22"/>
      <c r="R810" s="157"/>
      <c r="S810" s="22"/>
      <c r="T810" s="157"/>
      <c r="U810" s="22"/>
      <c r="V810" s="157"/>
      <c r="W810" s="22"/>
      <c r="X810" s="157"/>
      <c r="Y810" s="22"/>
      <c r="Z810" s="157"/>
      <c r="AA810" s="22"/>
      <c r="AB810" s="157"/>
      <c r="AC810" s="22"/>
      <c r="AD810" s="40"/>
      <c r="AE810" s="40"/>
      <c r="AF810" s="157"/>
      <c r="AG810" s="22"/>
      <c r="AH810" s="157"/>
      <c r="AI810" s="22"/>
      <c r="AJ810" s="157">
        <f t="shared" si="153"/>
        <v>1.1875</v>
      </c>
      <c r="AK810" s="9">
        <f t="shared" si="154"/>
        <v>0.38</v>
      </c>
      <c r="AL810" s="22"/>
    </row>
    <row r="811" spans="1:39" ht="13.5" customHeight="1" x14ac:dyDescent="0.15">
      <c r="A811" s="10">
        <v>826</v>
      </c>
      <c r="B811" s="7" t="s">
        <v>964</v>
      </c>
      <c r="C811" s="79" t="s">
        <v>4956</v>
      </c>
      <c r="D811" s="40"/>
      <c r="E811" s="8"/>
      <c r="F811" s="40">
        <v>0.75</v>
      </c>
      <c r="G811" s="8">
        <f t="shared" ref="G811:G874" si="167">ROUND(F811*$AM$3/60,2)</f>
        <v>0.24</v>
      </c>
      <c r="H811" s="40"/>
      <c r="I811" s="8"/>
      <c r="J811" s="40"/>
      <c r="K811" s="8"/>
      <c r="L811" s="40"/>
      <c r="M811" s="40"/>
      <c r="N811" s="157"/>
      <c r="O811" s="22"/>
      <c r="P811" s="157"/>
      <c r="Q811" s="22"/>
      <c r="R811" s="157"/>
      <c r="S811" s="22"/>
      <c r="T811" s="157"/>
      <c r="U811" s="22"/>
      <c r="V811" s="157"/>
      <c r="W811" s="22"/>
      <c r="X811" s="157"/>
      <c r="Y811" s="22"/>
      <c r="Z811" s="157"/>
      <c r="AA811" s="22"/>
      <c r="AB811" s="157"/>
      <c r="AC811" s="22"/>
      <c r="AD811" s="40"/>
      <c r="AE811" s="40"/>
      <c r="AF811" s="157"/>
      <c r="AG811" s="22"/>
      <c r="AH811" s="157"/>
      <c r="AI811" s="22"/>
      <c r="AJ811" s="157">
        <f t="shared" si="153"/>
        <v>0.75</v>
      </c>
      <c r="AK811" s="9">
        <f t="shared" si="154"/>
        <v>0.24</v>
      </c>
      <c r="AL811" s="22"/>
    </row>
    <row r="812" spans="1:39" ht="13.5" customHeight="1" x14ac:dyDescent="0.15">
      <c r="A812" s="10">
        <v>827</v>
      </c>
      <c r="B812" s="7" t="s">
        <v>968</v>
      </c>
      <c r="C812" s="79" t="s">
        <v>969</v>
      </c>
      <c r="D812" s="40"/>
      <c r="E812" s="8"/>
      <c r="F812" s="40">
        <v>0.75</v>
      </c>
      <c r="G812" s="8">
        <f t="shared" si="167"/>
        <v>0.24</v>
      </c>
      <c r="H812" s="40"/>
      <c r="I812" s="8"/>
      <c r="J812" s="40"/>
      <c r="K812" s="8"/>
      <c r="L812" s="40"/>
      <c r="M812" s="40"/>
      <c r="N812" s="157"/>
      <c r="O812" s="22"/>
      <c r="P812" s="157"/>
      <c r="Q812" s="22"/>
      <c r="R812" s="157"/>
      <c r="S812" s="22"/>
      <c r="T812" s="157"/>
      <c r="U812" s="22"/>
      <c r="V812" s="157"/>
      <c r="W812" s="22"/>
      <c r="X812" s="157"/>
      <c r="Y812" s="22"/>
      <c r="Z812" s="157"/>
      <c r="AA812" s="22"/>
      <c r="AB812" s="157"/>
      <c r="AC812" s="22"/>
      <c r="AD812" s="40"/>
      <c r="AE812" s="40"/>
      <c r="AF812" s="157"/>
      <c r="AG812" s="22"/>
      <c r="AH812" s="157"/>
      <c r="AI812" s="22"/>
      <c r="AJ812" s="157">
        <f t="shared" si="153"/>
        <v>0.75</v>
      </c>
      <c r="AK812" s="9">
        <f t="shared" si="154"/>
        <v>0.24</v>
      </c>
      <c r="AL812" s="22"/>
    </row>
    <row r="813" spans="1:39" ht="13.5" customHeight="1" x14ac:dyDescent="0.15">
      <c r="A813" s="10">
        <v>828</v>
      </c>
      <c r="B813" s="7" t="s">
        <v>971</v>
      </c>
      <c r="C813" s="79" t="s">
        <v>972</v>
      </c>
      <c r="D813" s="40"/>
      <c r="E813" s="8"/>
      <c r="F813" s="40">
        <v>0.75</v>
      </c>
      <c r="G813" s="8">
        <f t="shared" si="167"/>
        <v>0.24</v>
      </c>
      <c r="H813" s="40"/>
      <c r="I813" s="8"/>
      <c r="J813" s="40"/>
      <c r="K813" s="8"/>
      <c r="L813" s="40"/>
      <c r="M813" s="40"/>
      <c r="N813" s="157"/>
      <c r="O813" s="22"/>
      <c r="P813" s="157"/>
      <c r="Q813" s="22"/>
      <c r="R813" s="157"/>
      <c r="S813" s="22"/>
      <c r="T813" s="157"/>
      <c r="U813" s="22"/>
      <c r="V813" s="157"/>
      <c r="W813" s="22"/>
      <c r="X813" s="157"/>
      <c r="Y813" s="22"/>
      <c r="Z813" s="157"/>
      <c r="AA813" s="22"/>
      <c r="AB813" s="157"/>
      <c r="AC813" s="22"/>
      <c r="AD813" s="40"/>
      <c r="AE813" s="40"/>
      <c r="AF813" s="157"/>
      <c r="AG813" s="22"/>
      <c r="AH813" s="157"/>
      <c r="AI813" s="22"/>
      <c r="AJ813" s="157">
        <f t="shared" si="153"/>
        <v>0.75</v>
      </c>
      <c r="AK813" s="9">
        <f t="shared" si="154"/>
        <v>0.24</v>
      </c>
      <c r="AL813" s="22"/>
      <c r="AM813" s="17"/>
    </row>
    <row r="814" spans="1:39" ht="13.5" customHeight="1" x14ac:dyDescent="0.15">
      <c r="A814" s="10">
        <v>829</v>
      </c>
      <c r="B814" s="7" t="s">
        <v>977</v>
      </c>
      <c r="C814" s="79" t="s">
        <v>978</v>
      </c>
      <c r="D814" s="40"/>
      <c r="E814" s="8"/>
      <c r="F814" s="40">
        <v>0.75</v>
      </c>
      <c r="G814" s="8">
        <f t="shared" si="167"/>
        <v>0.24</v>
      </c>
      <c r="H814" s="40"/>
      <c r="I814" s="8"/>
      <c r="J814" s="40"/>
      <c r="K814" s="8"/>
      <c r="L814" s="40"/>
      <c r="M814" s="40"/>
      <c r="N814" s="157"/>
      <c r="O814" s="22"/>
      <c r="P814" s="157"/>
      <c r="Q814" s="22"/>
      <c r="R814" s="157"/>
      <c r="S814" s="22"/>
      <c r="T814" s="157"/>
      <c r="U814" s="22"/>
      <c r="V814" s="157"/>
      <c r="W814" s="22"/>
      <c r="X814" s="157"/>
      <c r="Y814" s="22"/>
      <c r="Z814" s="157"/>
      <c r="AA814" s="22"/>
      <c r="AB814" s="157"/>
      <c r="AC814" s="22"/>
      <c r="AD814" s="40"/>
      <c r="AE814" s="40"/>
      <c r="AF814" s="157"/>
      <c r="AG814" s="22"/>
      <c r="AH814" s="157"/>
      <c r="AI814" s="22"/>
      <c r="AJ814" s="157">
        <f t="shared" si="153"/>
        <v>0.75</v>
      </c>
      <c r="AK814" s="9">
        <f t="shared" si="154"/>
        <v>0.24</v>
      </c>
      <c r="AL814" s="22"/>
    </row>
    <row r="815" spans="1:39" ht="13.5" customHeight="1" x14ac:dyDescent="0.15">
      <c r="A815" s="10">
        <v>830</v>
      </c>
      <c r="B815" s="7" t="s">
        <v>1023</v>
      </c>
      <c r="C815" s="79" t="s">
        <v>1024</v>
      </c>
      <c r="D815" s="40"/>
      <c r="E815" s="8"/>
      <c r="F815" s="40">
        <v>0.75</v>
      </c>
      <c r="G815" s="8">
        <f t="shared" si="167"/>
        <v>0.24</v>
      </c>
      <c r="H815" s="40"/>
      <c r="I815" s="8"/>
      <c r="J815" s="40"/>
      <c r="K815" s="8"/>
      <c r="L815" s="40"/>
      <c r="M815" s="40"/>
      <c r="N815" s="157"/>
      <c r="O815" s="22"/>
      <c r="P815" s="157"/>
      <c r="Q815" s="22"/>
      <c r="R815" s="157"/>
      <c r="S815" s="22"/>
      <c r="T815" s="157"/>
      <c r="U815" s="22"/>
      <c r="V815" s="157"/>
      <c r="W815" s="22"/>
      <c r="X815" s="157"/>
      <c r="Y815" s="22"/>
      <c r="Z815" s="157"/>
      <c r="AA815" s="22"/>
      <c r="AB815" s="157"/>
      <c r="AC815" s="22"/>
      <c r="AD815" s="40"/>
      <c r="AE815" s="40"/>
      <c r="AF815" s="157"/>
      <c r="AG815" s="22"/>
      <c r="AH815" s="157"/>
      <c r="AI815" s="22"/>
      <c r="AJ815" s="157">
        <f t="shared" si="153"/>
        <v>0.75</v>
      </c>
      <c r="AK815" s="9">
        <f t="shared" si="154"/>
        <v>0.24</v>
      </c>
      <c r="AL815" s="22"/>
    </row>
    <row r="816" spans="1:39" ht="13.5" customHeight="1" x14ac:dyDescent="0.15">
      <c r="A816" s="10">
        <v>831</v>
      </c>
      <c r="B816" s="7" t="s">
        <v>1041</v>
      </c>
      <c r="C816" s="79" t="s">
        <v>1042</v>
      </c>
      <c r="D816" s="40"/>
      <c r="E816" s="8"/>
      <c r="F816" s="40">
        <v>0.75</v>
      </c>
      <c r="G816" s="8">
        <f t="shared" si="167"/>
        <v>0.24</v>
      </c>
      <c r="H816" s="40"/>
      <c r="I816" s="8"/>
      <c r="J816" s="40"/>
      <c r="K816" s="8"/>
      <c r="L816" s="40"/>
      <c r="M816" s="40"/>
      <c r="N816" s="157"/>
      <c r="O816" s="22"/>
      <c r="P816" s="157"/>
      <c r="Q816" s="22"/>
      <c r="R816" s="157"/>
      <c r="S816" s="22"/>
      <c r="T816" s="157"/>
      <c r="U816" s="22"/>
      <c r="V816" s="157"/>
      <c r="W816" s="22"/>
      <c r="X816" s="157"/>
      <c r="Y816" s="22"/>
      <c r="Z816" s="157"/>
      <c r="AA816" s="22"/>
      <c r="AB816" s="157"/>
      <c r="AC816" s="22"/>
      <c r="AD816" s="40"/>
      <c r="AE816" s="40"/>
      <c r="AF816" s="157"/>
      <c r="AG816" s="22"/>
      <c r="AH816" s="157"/>
      <c r="AI816" s="22"/>
      <c r="AJ816" s="157">
        <f t="shared" si="153"/>
        <v>0.75</v>
      </c>
      <c r="AK816" s="9">
        <f t="shared" si="154"/>
        <v>0.24</v>
      </c>
      <c r="AL816" s="22"/>
    </row>
    <row r="817" spans="1:39" ht="13.5" customHeight="1" x14ac:dyDescent="0.15">
      <c r="A817" s="10">
        <v>832</v>
      </c>
      <c r="B817" s="7" t="s">
        <v>1043</v>
      </c>
      <c r="C817" s="79" t="s">
        <v>1044</v>
      </c>
      <c r="D817" s="40"/>
      <c r="E817" s="8"/>
      <c r="F817" s="40">
        <v>0.75</v>
      </c>
      <c r="G817" s="8">
        <f t="shared" si="167"/>
        <v>0.24</v>
      </c>
      <c r="H817" s="40"/>
      <c r="I817" s="8"/>
      <c r="J817" s="40"/>
      <c r="K817" s="8"/>
      <c r="L817" s="40"/>
      <c r="M817" s="40"/>
      <c r="N817" s="157"/>
      <c r="O817" s="22"/>
      <c r="P817" s="157"/>
      <c r="Q817" s="22"/>
      <c r="R817" s="157"/>
      <c r="S817" s="22"/>
      <c r="T817" s="157"/>
      <c r="U817" s="22"/>
      <c r="V817" s="157"/>
      <c r="W817" s="22"/>
      <c r="X817" s="157"/>
      <c r="Y817" s="22"/>
      <c r="Z817" s="157"/>
      <c r="AA817" s="22"/>
      <c r="AB817" s="157"/>
      <c r="AC817" s="22"/>
      <c r="AD817" s="40"/>
      <c r="AE817" s="40"/>
      <c r="AF817" s="157"/>
      <c r="AG817" s="22"/>
      <c r="AH817" s="157"/>
      <c r="AI817" s="22"/>
      <c r="AJ817" s="157">
        <f t="shared" ref="AJ817:AJ878" si="168">SUM(D817+F817+H817+J817+L817+N817+P817+R817+T817+V817+X817+AB817+AD817+AF817+AH817+Z817)</f>
        <v>0.75</v>
      </c>
      <c r="AK817" s="9">
        <f t="shared" si="154"/>
        <v>0.24</v>
      </c>
      <c r="AL817" s="22"/>
    </row>
    <row r="818" spans="1:39" ht="13.5" customHeight="1" x14ac:dyDescent="0.15">
      <c r="A818" s="10">
        <v>833</v>
      </c>
      <c r="B818" s="7" t="s">
        <v>1045</v>
      </c>
      <c r="C818" s="79" t="s">
        <v>1046</v>
      </c>
      <c r="D818" s="40"/>
      <c r="E818" s="8"/>
      <c r="F818" s="40">
        <v>0.75</v>
      </c>
      <c r="G818" s="8">
        <f t="shared" si="167"/>
        <v>0.24</v>
      </c>
      <c r="H818" s="40"/>
      <c r="I818" s="8"/>
      <c r="J818" s="40"/>
      <c r="K818" s="8"/>
      <c r="L818" s="40"/>
      <c r="M818" s="40"/>
      <c r="N818" s="157"/>
      <c r="O818" s="22"/>
      <c r="P818" s="157"/>
      <c r="Q818" s="22"/>
      <c r="R818" s="157"/>
      <c r="S818" s="22"/>
      <c r="T818" s="157"/>
      <c r="U818" s="22"/>
      <c r="V818" s="157"/>
      <c r="W818" s="22"/>
      <c r="X818" s="157"/>
      <c r="Y818" s="22"/>
      <c r="Z818" s="157"/>
      <c r="AA818" s="22"/>
      <c r="AB818" s="157"/>
      <c r="AC818" s="22"/>
      <c r="AD818" s="40"/>
      <c r="AE818" s="40"/>
      <c r="AF818" s="157"/>
      <c r="AG818" s="22"/>
      <c r="AH818" s="157"/>
      <c r="AI818" s="22"/>
      <c r="AJ818" s="157">
        <f t="shared" si="168"/>
        <v>0.75</v>
      </c>
      <c r="AK818" s="9">
        <f t="shared" ref="AK818:AK879" si="169">E818+G818+I818+K818+M818+O818+Q818+S818+U818+W818+Y818+AC818+AE818+AG818+AI818+AA818</f>
        <v>0.24</v>
      </c>
      <c r="AL818" s="22"/>
      <c r="AM818" s="17"/>
    </row>
    <row r="819" spans="1:39" ht="13.5" customHeight="1" x14ac:dyDescent="0.15">
      <c r="A819" s="10">
        <v>834</v>
      </c>
      <c r="B819" s="7" t="s">
        <v>1051</v>
      </c>
      <c r="C819" s="79" t="s">
        <v>1052</v>
      </c>
      <c r="D819" s="40"/>
      <c r="E819" s="8"/>
      <c r="F819" s="40">
        <v>0.75</v>
      </c>
      <c r="G819" s="8">
        <f t="shared" si="167"/>
        <v>0.24</v>
      </c>
      <c r="H819" s="40"/>
      <c r="I819" s="8"/>
      <c r="J819" s="40"/>
      <c r="K819" s="8"/>
      <c r="L819" s="40"/>
      <c r="M819" s="40"/>
      <c r="N819" s="157"/>
      <c r="O819" s="22"/>
      <c r="P819" s="157"/>
      <c r="Q819" s="22"/>
      <c r="R819" s="157"/>
      <c r="S819" s="22"/>
      <c r="T819" s="157"/>
      <c r="U819" s="22"/>
      <c r="V819" s="157"/>
      <c r="W819" s="22"/>
      <c r="X819" s="157"/>
      <c r="Y819" s="22"/>
      <c r="Z819" s="157"/>
      <c r="AA819" s="22"/>
      <c r="AB819" s="157"/>
      <c r="AC819" s="22"/>
      <c r="AD819" s="40"/>
      <c r="AE819" s="40"/>
      <c r="AF819" s="157"/>
      <c r="AG819" s="22"/>
      <c r="AH819" s="157"/>
      <c r="AI819" s="22"/>
      <c r="AJ819" s="157">
        <f t="shared" si="168"/>
        <v>0.75</v>
      </c>
      <c r="AK819" s="9">
        <f t="shared" si="169"/>
        <v>0.24</v>
      </c>
      <c r="AL819" s="22"/>
      <c r="AM819" s="17"/>
    </row>
    <row r="820" spans="1:39" ht="13.5" customHeight="1" x14ac:dyDescent="0.15">
      <c r="A820" s="10">
        <v>835</v>
      </c>
      <c r="B820" s="7" t="s">
        <v>1068</v>
      </c>
      <c r="C820" s="79" t="s">
        <v>1069</v>
      </c>
      <c r="D820" s="40"/>
      <c r="E820" s="8"/>
      <c r="F820" s="40">
        <v>0.75</v>
      </c>
      <c r="G820" s="8">
        <f t="shared" si="167"/>
        <v>0.24</v>
      </c>
      <c r="H820" s="40"/>
      <c r="I820" s="8"/>
      <c r="J820" s="40"/>
      <c r="K820" s="8"/>
      <c r="L820" s="40"/>
      <c r="M820" s="40"/>
      <c r="N820" s="157"/>
      <c r="O820" s="22"/>
      <c r="P820" s="157"/>
      <c r="Q820" s="22"/>
      <c r="R820" s="157"/>
      <c r="S820" s="22"/>
      <c r="T820" s="157"/>
      <c r="U820" s="22"/>
      <c r="V820" s="157"/>
      <c r="W820" s="22"/>
      <c r="X820" s="157"/>
      <c r="Y820" s="22"/>
      <c r="Z820" s="157"/>
      <c r="AA820" s="22"/>
      <c r="AB820" s="157"/>
      <c r="AC820" s="22"/>
      <c r="AD820" s="40"/>
      <c r="AE820" s="40"/>
      <c r="AF820" s="157"/>
      <c r="AG820" s="22"/>
      <c r="AH820" s="157"/>
      <c r="AI820" s="22"/>
      <c r="AJ820" s="157">
        <f t="shared" si="168"/>
        <v>0.75</v>
      </c>
      <c r="AK820" s="9">
        <f t="shared" si="169"/>
        <v>0.24</v>
      </c>
      <c r="AL820" s="22"/>
    </row>
    <row r="821" spans="1:39" ht="13.5" customHeight="1" x14ac:dyDescent="0.15">
      <c r="A821" s="10">
        <v>836</v>
      </c>
      <c r="B821" s="7" t="s">
        <v>1311</v>
      </c>
      <c r="C821" s="79" t="s">
        <v>1312</v>
      </c>
      <c r="D821" s="40"/>
      <c r="E821" s="8"/>
      <c r="F821" s="40">
        <v>0.75</v>
      </c>
      <c r="G821" s="8">
        <f t="shared" si="167"/>
        <v>0.24</v>
      </c>
      <c r="H821" s="40"/>
      <c r="I821" s="8"/>
      <c r="J821" s="40"/>
      <c r="K821" s="8"/>
      <c r="L821" s="40"/>
      <c r="M821" s="40"/>
      <c r="N821" s="157"/>
      <c r="O821" s="22"/>
      <c r="P821" s="157"/>
      <c r="Q821" s="22"/>
      <c r="R821" s="157"/>
      <c r="S821" s="22"/>
      <c r="T821" s="157"/>
      <c r="U821" s="22"/>
      <c r="V821" s="157"/>
      <c r="W821" s="22"/>
      <c r="X821" s="157"/>
      <c r="Y821" s="22"/>
      <c r="Z821" s="157"/>
      <c r="AA821" s="22"/>
      <c r="AB821" s="157"/>
      <c r="AC821" s="22"/>
      <c r="AD821" s="40"/>
      <c r="AE821" s="40"/>
      <c r="AF821" s="157"/>
      <c r="AG821" s="22"/>
      <c r="AH821" s="157"/>
      <c r="AI821" s="22"/>
      <c r="AJ821" s="157">
        <f t="shared" si="168"/>
        <v>0.75</v>
      </c>
      <c r="AK821" s="9">
        <f t="shared" si="169"/>
        <v>0.24</v>
      </c>
      <c r="AL821" s="22"/>
    </row>
    <row r="822" spans="1:39" ht="13.5" customHeight="1" x14ac:dyDescent="0.15">
      <c r="A822" s="10">
        <v>837</v>
      </c>
      <c r="B822" s="7" t="s">
        <v>1313</v>
      </c>
      <c r="C822" s="79" t="s">
        <v>1314</v>
      </c>
      <c r="D822" s="40"/>
      <c r="E822" s="8"/>
      <c r="F822" s="40">
        <v>0.75</v>
      </c>
      <c r="G822" s="8">
        <f t="shared" si="167"/>
        <v>0.24</v>
      </c>
      <c r="H822" s="40"/>
      <c r="I822" s="8"/>
      <c r="J822" s="40"/>
      <c r="K822" s="8"/>
      <c r="L822" s="40"/>
      <c r="M822" s="40"/>
      <c r="N822" s="157"/>
      <c r="O822" s="22"/>
      <c r="P822" s="157"/>
      <c r="Q822" s="22"/>
      <c r="R822" s="157"/>
      <c r="S822" s="22"/>
      <c r="T822" s="157"/>
      <c r="U822" s="22"/>
      <c r="V822" s="157"/>
      <c r="W822" s="22"/>
      <c r="X822" s="157"/>
      <c r="Y822" s="22"/>
      <c r="Z822" s="157"/>
      <c r="AA822" s="22"/>
      <c r="AB822" s="157"/>
      <c r="AC822" s="22"/>
      <c r="AD822" s="40"/>
      <c r="AE822" s="40"/>
      <c r="AF822" s="157"/>
      <c r="AG822" s="22"/>
      <c r="AH822" s="157"/>
      <c r="AI822" s="22"/>
      <c r="AJ822" s="157">
        <f t="shared" si="168"/>
        <v>0.75</v>
      </c>
      <c r="AK822" s="9">
        <f t="shared" si="169"/>
        <v>0.24</v>
      </c>
      <c r="AL822" s="22"/>
    </row>
    <row r="823" spans="1:39" ht="13.5" customHeight="1" x14ac:dyDescent="0.15">
      <c r="A823" s="10">
        <v>838</v>
      </c>
      <c r="B823" s="7" t="s">
        <v>1317</v>
      </c>
      <c r="C823" s="79" t="s">
        <v>1318</v>
      </c>
      <c r="D823" s="40"/>
      <c r="E823" s="8"/>
      <c r="F823" s="40">
        <v>0.75</v>
      </c>
      <c r="G823" s="8">
        <f t="shared" si="167"/>
        <v>0.24</v>
      </c>
      <c r="H823" s="40"/>
      <c r="I823" s="8"/>
      <c r="J823" s="40"/>
      <c r="K823" s="8"/>
      <c r="L823" s="40"/>
      <c r="M823" s="40"/>
      <c r="N823" s="157"/>
      <c r="O823" s="22"/>
      <c r="P823" s="157"/>
      <c r="Q823" s="22"/>
      <c r="R823" s="157"/>
      <c r="S823" s="22"/>
      <c r="T823" s="157"/>
      <c r="U823" s="22"/>
      <c r="V823" s="157"/>
      <c r="W823" s="22"/>
      <c r="X823" s="157"/>
      <c r="Y823" s="22"/>
      <c r="Z823" s="157"/>
      <c r="AA823" s="22"/>
      <c r="AB823" s="157"/>
      <c r="AC823" s="22"/>
      <c r="AD823" s="40"/>
      <c r="AE823" s="40"/>
      <c r="AF823" s="157"/>
      <c r="AG823" s="22"/>
      <c r="AH823" s="157"/>
      <c r="AI823" s="22"/>
      <c r="AJ823" s="157">
        <f t="shared" si="168"/>
        <v>0.75</v>
      </c>
      <c r="AK823" s="9">
        <f t="shared" si="169"/>
        <v>0.24</v>
      </c>
      <c r="AL823" s="22"/>
    </row>
    <row r="824" spans="1:39" ht="13.5" customHeight="1" x14ac:dyDescent="0.15">
      <c r="A824" s="10">
        <v>839</v>
      </c>
      <c r="B824" s="7" t="s">
        <v>1319</v>
      </c>
      <c r="C824" s="79" t="s">
        <v>1320</v>
      </c>
      <c r="D824" s="40"/>
      <c r="E824" s="8"/>
      <c r="F824" s="40">
        <v>0.75</v>
      </c>
      <c r="G824" s="8">
        <f t="shared" si="167"/>
        <v>0.24</v>
      </c>
      <c r="H824" s="40"/>
      <c r="I824" s="8"/>
      <c r="J824" s="40"/>
      <c r="K824" s="8"/>
      <c r="L824" s="40"/>
      <c r="M824" s="40"/>
      <c r="N824" s="157"/>
      <c r="O824" s="22"/>
      <c r="P824" s="157"/>
      <c r="Q824" s="22"/>
      <c r="R824" s="157"/>
      <c r="S824" s="22"/>
      <c r="T824" s="157"/>
      <c r="U824" s="22"/>
      <c r="V824" s="157"/>
      <c r="W824" s="22"/>
      <c r="X824" s="157"/>
      <c r="Y824" s="22"/>
      <c r="Z824" s="157"/>
      <c r="AA824" s="22"/>
      <c r="AB824" s="157"/>
      <c r="AC824" s="22"/>
      <c r="AD824" s="40"/>
      <c r="AE824" s="40"/>
      <c r="AF824" s="157"/>
      <c r="AG824" s="22"/>
      <c r="AH824" s="157"/>
      <c r="AI824" s="22"/>
      <c r="AJ824" s="157">
        <f t="shared" si="168"/>
        <v>0.75</v>
      </c>
      <c r="AK824" s="9">
        <f t="shared" si="169"/>
        <v>0.24</v>
      </c>
      <c r="AL824" s="22"/>
    </row>
    <row r="825" spans="1:39" ht="13.5" customHeight="1" x14ac:dyDescent="0.15">
      <c r="A825" s="10">
        <v>840</v>
      </c>
      <c r="B825" s="7" t="s">
        <v>1349</v>
      </c>
      <c r="C825" s="79" t="s">
        <v>1350</v>
      </c>
      <c r="D825" s="40"/>
      <c r="E825" s="8"/>
      <c r="F825" s="40">
        <v>0.75</v>
      </c>
      <c r="G825" s="8">
        <f t="shared" si="167"/>
        <v>0.24</v>
      </c>
      <c r="H825" s="40"/>
      <c r="I825" s="8"/>
      <c r="J825" s="40"/>
      <c r="K825" s="8"/>
      <c r="L825" s="40"/>
      <c r="M825" s="40"/>
      <c r="N825" s="157"/>
      <c r="O825" s="22"/>
      <c r="P825" s="157"/>
      <c r="Q825" s="22"/>
      <c r="R825" s="157"/>
      <c r="S825" s="22"/>
      <c r="T825" s="157"/>
      <c r="U825" s="22"/>
      <c r="V825" s="157"/>
      <c r="W825" s="22"/>
      <c r="X825" s="157"/>
      <c r="Y825" s="22"/>
      <c r="Z825" s="157"/>
      <c r="AA825" s="22"/>
      <c r="AB825" s="157"/>
      <c r="AC825" s="22"/>
      <c r="AD825" s="40"/>
      <c r="AE825" s="40"/>
      <c r="AF825" s="157"/>
      <c r="AG825" s="22"/>
      <c r="AH825" s="157"/>
      <c r="AI825" s="22"/>
      <c r="AJ825" s="157">
        <f t="shared" si="168"/>
        <v>0.75</v>
      </c>
      <c r="AK825" s="9">
        <f t="shared" si="169"/>
        <v>0.24</v>
      </c>
      <c r="AL825" s="22"/>
    </row>
    <row r="826" spans="1:39" ht="13.5" customHeight="1" x14ac:dyDescent="0.15">
      <c r="A826" s="10">
        <v>841</v>
      </c>
      <c r="B826" s="7" t="s">
        <v>1351</v>
      </c>
      <c r="C826" s="79" t="s">
        <v>1352</v>
      </c>
      <c r="D826" s="40"/>
      <c r="E826" s="8"/>
      <c r="F826" s="40">
        <v>0.75</v>
      </c>
      <c r="G826" s="8">
        <f t="shared" si="167"/>
        <v>0.24</v>
      </c>
      <c r="H826" s="40"/>
      <c r="I826" s="8"/>
      <c r="J826" s="40"/>
      <c r="K826" s="8"/>
      <c r="L826" s="40"/>
      <c r="M826" s="40"/>
      <c r="N826" s="157"/>
      <c r="O826" s="22"/>
      <c r="P826" s="157"/>
      <c r="Q826" s="22"/>
      <c r="R826" s="157"/>
      <c r="S826" s="22"/>
      <c r="T826" s="157"/>
      <c r="U826" s="22"/>
      <c r="V826" s="157"/>
      <c r="W826" s="22"/>
      <c r="X826" s="157"/>
      <c r="Y826" s="22"/>
      <c r="Z826" s="157"/>
      <c r="AA826" s="22"/>
      <c r="AB826" s="157"/>
      <c r="AC826" s="22"/>
      <c r="AD826" s="40"/>
      <c r="AE826" s="40"/>
      <c r="AF826" s="157"/>
      <c r="AG826" s="22"/>
      <c r="AH826" s="157"/>
      <c r="AI826" s="22"/>
      <c r="AJ826" s="157">
        <f t="shared" si="168"/>
        <v>0.75</v>
      </c>
      <c r="AK826" s="9">
        <f t="shared" si="169"/>
        <v>0.24</v>
      </c>
      <c r="AL826" s="22"/>
    </row>
    <row r="827" spans="1:39" ht="13.5" customHeight="1" x14ac:dyDescent="0.15">
      <c r="A827" s="10">
        <v>842</v>
      </c>
      <c r="B827" s="7" t="s">
        <v>1353</v>
      </c>
      <c r="C827" s="79" t="s">
        <v>1354</v>
      </c>
      <c r="D827" s="40"/>
      <c r="E827" s="8"/>
      <c r="F827" s="40">
        <v>0.75</v>
      </c>
      <c r="G827" s="8">
        <f t="shared" si="167"/>
        <v>0.24</v>
      </c>
      <c r="H827" s="40"/>
      <c r="I827" s="8"/>
      <c r="J827" s="40"/>
      <c r="K827" s="8"/>
      <c r="L827" s="40"/>
      <c r="M827" s="40"/>
      <c r="N827" s="157"/>
      <c r="O827" s="22"/>
      <c r="P827" s="157"/>
      <c r="Q827" s="22"/>
      <c r="R827" s="157"/>
      <c r="S827" s="22"/>
      <c r="T827" s="157"/>
      <c r="U827" s="22"/>
      <c r="V827" s="157"/>
      <c r="W827" s="22"/>
      <c r="X827" s="157"/>
      <c r="Y827" s="22"/>
      <c r="Z827" s="157"/>
      <c r="AA827" s="22"/>
      <c r="AB827" s="157"/>
      <c r="AC827" s="22"/>
      <c r="AD827" s="40"/>
      <c r="AE827" s="40"/>
      <c r="AF827" s="157"/>
      <c r="AG827" s="22"/>
      <c r="AH827" s="157"/>
      <c r="AI827" s="22"/>
      <c r="AJ827" s="157">
        <f t="shared" si="168"/>
        <v>0.75</v>
      </c>
      <c r="AK827" s="9">
        <f t="shared" si="169"/>
        <v>0.24</v>
      </c>
      <c r="AL827" s="22"/>
    </row>
    <row r="828" spans="1:39" ht="13.5" customHeight="1" x14ac:dyDescent="0.15">
      <c r="A828" s="10">
        <v>843</v>
      </c>
      <c r="B828" s="7" t="s">
        <v>1360</v>
      </c>
      <c r="C828" s="79" t="s">
        <v>4957</v>
      </c>
      <c r="D828" s="40"/>
      <c r="E828" s="8"/>
      <c r="F828" s="40">
        <v>0.75</v>
      </c>
      <c r="G828" s="8">
        <f t="shared" si="167"/>
        <v>0.24</v>
      </c>
      <c r="H828" s="40"/>
      <c r="I828" s="8"/>
      <c r="J828" s="40"/>
      <c r="K828" s="8"/>
      <c r="L828" s="40"/>
      <c r="M828" s="40"/>
      <c r="N828" s="157"/>
      <c r="O828" s="22"/>
      <c r="P828" s="157"/>
      <c r="Q828" s="22"/>
      <c r="R828" s="157"/>
      <c r="S828" s="22"/>
      <c r="T828" s="157"/>
      <c r="U828" s="22"/>
      <c r="V828" s="157"/>
      <c r="W828" s="22"/>
      <c r="X828" s="157"/>
      <c r="Y828" s="22"/>
      <c r="Z828" s="157"/>
      <c r="AA828" s="22"/>
      <c r="AB828" s="157"/>
      <c r="AC828" s="22"/>
      <c r="AD828" s="40"/>
      <c r="AE828" s="40"/>
      <c r="AF828" s="157"/>
      <c r="AG828" s="22"/>
      <c r="AH828" s="157"/>
      <c r="AI828" s="22"/>
      <c r="AJ828" s="157">
        <f t="shared" si="168"/>
        <v>0.75</v>
      </c>
      <c r="AK828" s="9">
        <f t="shared" si="169"/>
        <v>0.24</v>
      </c>
      <c r="AL828" s="22"/>
    </row>
    <row r="829" spans="1:39" ht="13.5" customHeight="1" x14ac:dyDescent="0.15">
      <c r="A829" s="10">
        <v>844</v>
      </c>
      <c r="B829" s="7" t="s">
        <v>1365</v>
      </c>
      <c r="C829" s="79" t="s">
        <v>4958</v>
      </c>
      <c r="D829" s="40"/>
      <c r="E829" s="8"/>
      <c r="F829" s="40">
        <v>0.75</v>
      </c>
      <c r="G829" s="8">
        <f t="shared" si="167"/>
        <v>0.24</v>
      </c>
      <c r="H829" s="40"/>
      <c r="I829" s="8"/>
      <c r="J829" s="40"/>
      <c r="K829" s="8"/>
      <c r="L829" s="40"/>
      <c r="M829" s="40"/>
      <c r="N829" s="157"/>
      <c r="O829" s="22"/>
      <c r="P829" s="157"/>
      <c r="Q829" s="22"/>
      <c r="R829" s="157"/>
      <c r="S829" s="22"/>
      <c r="T829" s="157"/>
      <c r="U829" s="22"/>
      <c r="V829" s="157"/>
      <c r="W829" s="22"/>
      <c r="X829" s="157"/>
      <c r="Y829" s="22"/>
      <c r="Z829" s="157"/>
      <c r="AA829" s="22"/>
      <c r="AB829" s="157"/>
      <c r="AC829" s="22"/>
      <c r="AD829" s="40"/>
      <c r="AE829" s="40"/>
      <c r="AF829" s="157"/>
      <c r="AG829" s="22"/>
      <c r="AH829" s="157"/>
      <c r="AI829" s="22"/>
      <c r="AJ829" s="157">
        <f t="shared" si="168"/>
        <v>0.75</v>
      </c>
      <c r="AK829" s="9">
        <f t="shared" si="169"/>
        <v>0.24</v>
      </c>
      <c r="AL829" s="22"/>
    </row>
    <row r="830" spans="1:39" ht="13.5" customHeight="1" x14ac:dyDescent="0.15">
      <c r="A830" s="10">
        <v>845</v>
      </c>
      <c r="B830" s="7" t="s">
        <v>1419</v>
      </c>
      <c r="C830" s="79" t="s">
        <v>1420</v>
      </c>
      <c r="D830" s="40"/>
      <c r="E830" s="8"/>
      <c r="F830" s="40">
        <v>0.75</v>
      </c>
      <c r="G830" s="8">
        <f t="shared" si="167"/>
        <v>0.24</v>
      </c>
      <c r="H830" s="40"/>
      <c r="I830" s="8"/>
      <c r="J830" s="40"/>
      <c r="K830" s="8"/>
      <c r="L830" s="40"/>
      <c r="M830" s="40"/>
      <c r="N830" s="157"/>
      <c r="O830" s="22"/>
      <c r="P830" s="157"/>
      <c r="Q830" s="22"/>
      <c r="R830" s="157"/>
      <c r="S830" s="22"/>
      <c r="T830" s="157"/>
      <c r="U830" s="22"/>
      <c r="V830" s="157"/>
      <c r="W830" s="22"/>
      <c r="X830" s="157"/>
      <c r="Y830" s="22"/>
      <c r="Z830" s="157"/>
      <c r="AA830" s="22"/>
      <c r="AB830" s="157"/>
      <c r="AC830" s="22"/>
      <c r="AD830" s="40"/>
      <c r="AE830" s="40"/>
      <c r="AF830" s="157"/>
      <c r="AG830" s="22"/>
      <c r="AH830" s="157"/>
      <c r="AI830" s="22"/>
      <c r="AJ830" s="157">
        <f t="shared" si="168"/>
        <v>0.75</v>
      </c>
      <c r="AK830" s="9">
        <f t="shared" si="169"/>
        <v>0.24</v>
      </c>
      <c r="AL830" s="22"/>
    </row>
    <row r="831" spans="1:39" ht="13.5" customHeight="1" x14ac:dyDescent="0.15">
      <c r="A831" s="10">
        <v>846</v>
      </c>
      <c r="B831" s="7" t="s">
        <v>1421</v>
      </c>
      <c r="C831" s="79" t="s">
        <v>1422</v>
      </c>
      <c r="D831" s="40"/>
      <c r="E831" s="8"/>
      <c r="F831" s="40">
        <v>0.75</v>
      </c>
      <c r="G831" s="8">
        <f t="shared" si="167"/>
        <v>0.24</v>
      </c>
      <c r="H831" s="40"/>
      <c r="I831" s="8"/>
      <c r="J831" s="40"/>
      <c r="K831" s="8"/>
      <c r="L831" s="40"/>
      <c r="M831" s="40"/>
      <c r="N831" s="157"/>
      <c r="O831" s="22"/>
      <c r="P831" s="157"/>
      <c r="Q831" s="22"/>
      <c r="R831" s="157"/>
      <c r="S831" s="22"/>
      <c r="T831" s="157"/>
      <c r="U831" s="22"/>
      <c r="V831" s="157"/>
      <c r="W831" s="22"/>
      <c r="X831" s="157"/>
      <c r="Y831" s="22"/>
      <c r="Z831" s="157"/>
      <c r="AA831" s="22"/>
      <c r="AB831" s="157"/>
      <c r="AC831" s="22"/>
      <c r="AD831" s="40"/>
      <c r="AE831" s="40"/>
      <c r="AF831" s="157"/>
      <c r="AG831" s="22"/>
      <c r="AH831" s="157"/>
      <c r="AI831" s="22"/>
      <c r="AJ831" s="157">
        <f t="shared" si="168"/>
        <v>0.75</v>
      </c>
      <c r="AK831" s="9">
        <f t="shared" si="169"/>
        <v>0.24</v>
      </c>
      <c r="AL831" s="22"/>
      <c r="AM831" s="18"/>
    </row>
    <row r="832" spans="1:39" ht="13.5" customHeight="1" x14ac:dyDescent="0.15">
      <c r="A832" s="10">
        <v>847</v>
      </c>
      <c r="B832" s="7" t="s">
        <v>1425</v>
      </c>
      <c r="C832" s="79" t="s">
        <v>1426</v>
      </c>
      <c r="D832" s="40"/>
      <c r="E832" s="8"/>
      <c r="F832" s="40">
        <v>0.75</v>
      </c>
      <c r="G832" s="8">
        <f t="shared" si="167"/>
        <v>0.24</v>
      </c>
      <c r="H832" s="40"/>
      <c r="I832" s="8"/>
      <c r="J832" s="40"/>
      <c r="K832" s="8"/>
      <c r="L832" s="40"/>
      <c r="M832" s="40"/>
      <c r="N832" s="157"/>
      <c r="O832" s="22"/>
      <c r="P832" s="157"/>
      <c r="Q832" s="22"/>
      <c r="R832" s="157"/>
      <c r="S832" s="22"/>
      <c r="T832" s="157"/>
      <c r="U832" s="22"/>
      <c r="V832" s="157"/>
      <c r="W832" s="22"/>
      <c r="X832" s="157"/>
      <c r="Y832" s="22"/>
      <c r="Z832" s="157"/>
      <c r="AA832" s="22"/>
      <c r="AB832" s="157"/>
      <c r="AC832" s="22"/>
      <c r="AD832" s="40"/>
      <c r="AE832" s="40"/>
      <c r="AF832" s="157"/>
      <c r="AG832" s="22"/>
      <c r="AH832" s="157"/>
      <c r="AI832" s="22"/>
      <c r="AJ832" s="157">
        <f t="shared" si="168"/>
        <v>0.75</v>
      </c>
      <c r="AK832" s="9">
        <f t="shared" si="169"/>
        <v>0.24</v>
      </c>
      <c r="AL832" s="22"/>
      <c r="AM832" s="17"/>
    </row>
    <row r="833" spans="1:39" ht="13.5" customHeight="1" x14ac:dyDescent="0.15">
      <c r="A833" s="10">
        <v>848</v>
      </c>
      <c r="B833" s="7" t="s">
        <v>1427</v>
      </c>
      <c r="C833" s="79" t="s">
        <v>1428</v>
      </c>
      <c r="D833" s="40"/>
      <c r="E833" s="8"/>
      <c r="F833" s="40">
        <v>0.75</v>
      </c>
      <c r="G833" s="8">
        <f t="shared" si="167"/>
        <v>0.24</v>
      </c>
      <c r="H833" s="40"/>
      <c r="I833" s="8"/>
      <c r="J833" s="40"/>
      <c r="K833" s="8"/>
      <c r="L833" s="40"/>
      <c r="M833" s="40"/>
      <c r="N833" s="157"/>
      <c r="O833" s="22"/>
      <c r="P833" s="157"/>
      <c r="Q833" s="22"/>
      <c r="R833" s="157"/>
      <c r="S833" s="22"/>
      <c r="T833" s="157"/>
      <c r="U833" s="22"/>
      <c r="V833" s="157"/>
      <c r="W833" s="22"/>
      <c r="X833" s="157"/>
      <c r="Y833" s="22"/>
      <c r="Z833" s="157"/>
      <c r="AA833" s="22"/>
      <c r="AB833" s="157"/>
      <c r="AC833" s="22"/>
      <c r="AD833" s="40"/>
      <c r="AE833" s="40"/>
      <c r="AF833" s="157"/>
      <c r="AG833" s="22"/>
      <c r="AH833" s="157"/>
      <c r="AI833" s="22"/>
      <c r="AJ833" s="157">
        <f t="shared" si="168"/>
        <v>0.75</v>
      </c>
      <c r="AK833" s="9">
        <f t="shared" si="169"/>
        <v>0.24</v>
      </c>
      <c r="AL833" s="22"/>
      <c r="AM833" s="17"/>
    </row>
    <row r="834" spans="1:39" ht="13.5" customHeight="1" x14ac:dyDescent="0.15">
      <c r="A834" s="10">
        <v>849</v>
      </c>
      <c r="B834" s="7" t="s">
        <v>1429</v>
      </c>
      <c r="C834" s="79" t="s">
        <v>1430</v>
      </c>
      <c r="D834" s="40"/>
      <c r="E834" s="8"/>
      <c r="F834" s="40">
        <v>0.75</v>
      </c>
      <c r="G834" s="8">
        <f t="shared" si="167"/>
        <v>0.24</v>
      </c>
      <c r="H834" s="40"/>
      <c r="I834" s="8"/>
      <c r="J834" s="40"/>
      <c r="K834" s="8"/>
      <c r="L834" s="40"/>
      <c r="M834" s="40"/>
      <c r="N834" s="157"/>
      <c r="O834" s="22"/>
      <c r="P834" s="157"/>
      <c r="Q834" s="22"/>
      <c r="R834" s="157"/>
      <c r="S834" s="22"/>
      <c r="T834" s="157"/>
      <c r="U834" s="22"/>
      <c r="V834" s="157"/>
      <c r="W834" s="22"/>
      <c r="X834" s="157"/>
      <c r="Y834" s="22"/>
      <c r="Z834" s="157"/>
      <c r="AA834" s="22"/>
      <c r="AB834" s="157"/>
      <c r="AC834" s="22"/>
      <c r="AD834" s="40"/>
      <c r="AE834" s="40"/>
      <c r="AF834" s="157"/>
      <c r="AG834" s="22"/>
      <c r="AH834" s="157"/>
      <c r="AI834" s="22"/>
      <c r="AJ834" s="157">
        <f t="shared" si="168"/>
        <v>0.75</v>
      </c>
      <c r="AK834" s="9">
        <f t="shared" si="169"/>
        <v>0.24</v>
      </c>
      <c r="AL834" s="22"/>
    </row>
    <row r="835" spans="1:39" ht="13.5" customHeight="1" x14ac:dyDescent="0.15">
      <c r="A835" s="10">
        <v>850</v>
      </c>
      <c r="B835" s="7" t="s">
        <v>1431</v>
      </c>
      <c r="C835" s="79" t="s">
        <v>1432</v>
      </c>
      <c r="D835" s="40"/>
      <c r="E835" s="8"/>
      <c r="F835" s="40">
        <v>0.75</v>
      </c>
      <c r="G835" s="8">
        <f t="shared" si="167"/>
        <v>0.24</v>
      </c>
      <c r="H835" s="40"/>
      <c r="I835" s="8"/>
      <c r="J835" s="40"/>
      <c r="K835" s="8"/>
      <c r="L835" s="40"/>
      <c r="M835" s="40"/>
      <c r="N835" s="157"/>
      <c r="O835" s="22"/>
      <c r="P835" s="157"/>
      <c r="Q835" s="22"/>
      <c r="R835" s="157"/>
      <c r="S835" s="22"/>
      <c r="T835" s="157"/>
      <c r="U835" s="22"/>
      <c r="V835" s="157"/>
      <c r="W835" s="22"/>
      <c r="X835" s="157"/>
      <c r="Y835" s="22"/>
      <c r="Z835" s="157"/>
      <c r="AA835" s="22"/>
      <c r="AB835" s="157"/>
      <c r="AC835" s="22"/>
      <c r="AD835" s="40"/>
      <c r="AE835" s="40"/>
      <c r="AF835" s="157"/>
      <c r="AG835" s="22"/>
      <c r="AH835" s="157"/>
      <c r="AI835" s="22"/>
      <c r="AJ835" s="157">
        <f t="shared" si="168"/>
        <v>0.75</v>
      </c>
      <c r="AK835" s="9">
        <f t="shared" si="169"/>
        <v>0.24</v>
      </c>
      <c r="AL835" s="22"/>
    </row>
    <row r="836" spans="1:39" ht="13.5" customHeight="1" x14ac:dyDescent="0.15">
      <c r="A836" s="10">
        <v>851</v>
      </c>
      <c r="B836" s="7" t="s">
        <v>1433</v>
      </c>
      <c r="C836" s="79" t="s">
        <v>1434</v>
      </c>
      <c r="D836" s="40"/>
      <c r="E836" s="8"/>
      <c r="F836" s="40">
        <v>0.75</v>
      </c>
      <c r="G836" s="8">
        <f t="shared" si="167"/>
        <v>0.24</v>
      </c>
      <c r="H836" s="40"/>
      <c r="I836" s="8"/>
      <c r="J836" s="40"/>
      <c r="K836" s="8"/>
      <c r="L836" s="40"/>
      <c r="M836" s="40"/>
      <c r="N836" s="157"/>
      <c r="O836" s="22"/>
      <c r="P836" s="157"/>
      <c r="Q836" s="22"/>
      <c r="R836" s="157"/>
      <c r="S836" s="22"/>
      <c r="T836" s="157"/>
      <c r="U836" s="22"/>
      <c r="V836" s="157"/>
      <c r="W836" s="22"/>
      <c r="X836" s="157"/>
      <c r="Y836" s="22"/>
      <c r="Z836" s="157"/>
      <c r="AA836" s="22"/>
      <c r="AB836" s="157"/>
      <c r="AC836" s="22"/>
      <c r="AD836" s="40"/>
      <c r="AE836" s="40"/>
      <c r="AF836" s="157"/>
      <c r="AG836" s="22"/>
      <c r="AH836" s="157"/>
      <c r="AI836" s="22"/>
      <c r="AJ836" s="157">
        <f t="shared" si="168"/>
        <v>0.75</v>
      </c>
      <c r="AK836" s="9">
        <f t="shared" si="169"/>
        <v>0.24</v>
      </c>
      <c r="AL836" s="22"/>
      <c r="AM836" s="17"/>
    </row>
    <row r="837" spans="1:39" ht="13.5" customHeight="1" x14ac:dyDescent="0.15">
      <c r="A837" s="10">
        <v>852</v>
      </c>
      <c r="B837" s="7" t="s">
        <v>1435</v>
      </c>
      <c r="C837" s="79" t="s">
        <v>1436</v>
      </c>
      <c r="D837" s="40"/>
      <c r="E837" s="8"/>
      <c r="F837" s="40">
        <v>0.75</v>
      </c>
      <c r="G837" s="8">
        <f t="shared" si="167"/>
        <v>0.24</v>
      </c>
      <c r="H837" s="40"/>
      <c r="I837" s="8"/>
      <c r="J837" s="40"/>
      <c r="K837" s="8"/>
      <c r="L837" s="40"/>
      <c r="M837" s="40"/>
      <c r="N837" s="157"/>
      <c r="O837" s="22"/>
      <c r="P837" s="157"/>
      <c r="Q837" s="22"/>
      <c r="R837" s="157"/>
      <c r="S837" s="22"/>
      <c r="T837" s="157"/>
      <c r="U837" s="22"/>
      <c r="V837" s="157"/>
      <c r="W837" s="22"/>
      <c r="X837" s="157"/>
      <c r="Y837" s="22"/>
      <c r="Z837" s="157"/>
      <c r="AA837" s="22"/>
      <c r="AB837" s="157"/>
      <c r="AC837" s="22"/>
      <c r="AD837" s="40"/>
      <c r="AE837" s="40"/>
      <c r="AF837" s="157"/>
      <c r="AG837" s="22"/>
      <c r="AH837" s="157"/>
      <c r="AI837" s="22"/>
      <c r="AJ837" s="157">
        <f t="shared" si="168"/>
        <v>0.75</v>
      </c>
      <c r="AK837" s="9">
        <f t="shared" si="169"/>
        <v>0.24</v>
      </c>
      <c r="AL837" s="22"/>
    </row>
    <row r="838" spans="1:39" ht="13.5" customHeight="1" x14ac:dyDescent="0.15">
      <c r="A838" s="10">
        <v>853</v>
      </c>
      <c r="B838" s="7" t="s">
        <v>1441</v>
      </c>
      <c r="C838" s="79" t="s">
        <v>1442</v>
      </c>
      <c r="D838" s="40"/>
      <c r="E838" s="8"/>
      <c r="F838" s="40">
        <v>0.75</v>
      </c>
      <c r="G838" s="8">
        <f t="shared" si="167"/>
        <v>0.24</v>
      </c>
      <c r="H838" s="40"/>
      <c r="I838" s="8"/>
      <c r="J838" s="40"/>
      <c r="K838" s="8"/>
      <c r="L838" s="40"/>
      <c r="M838" s="40"/>
      <c r="N838" s="157"/>
      <c r="O838" s="22"/>
      <c r="P838" s="157"/>
      <c r="Q838" s="22"/>
      <c r="R838" s="157"/>
      <c r="S838" s="22"/>
      <c r="T838" s="157"/>
      <c r="U838" s="22"/>
      <c r="V838" s="157"/>
      <c r="W838" s="22"/>
      <c r="X838" s="157"/>
      <c r="Y838" s="22"/>
      <c r="Z838" s="157"/>
      <c r="AA838" s="22"/>
      <c r="AB838" s="157"/>
      <c r="AC838" s="22"/>
      <c r="AD838" s="40"/>
      <c r="AE838" s="40"/>
      <c r="AF838" s="157"/>
      <c r="AG838" s="22"/>
      <c r="AH838" s="157"/>
      <c r="AI838" s="22"/>
      <c r="AJ838" s="157">
        <f t="shared" si="168"/>
        <v>0.75</v>
      </c>
      <c r="AK838" s="9">
        <f t="shared" si="169"/>
        <v>0.24</v>
      </c>
      <c r="AL838" s="22"/>
    </row>
    <row r="839" spans="1:39" ht="13.5" customHeight="1" x14ac:dyDescent="0.15">
      <c r="A839" s="10">
        <v>854</v>
      </c>
      <c r="B839" s="7" t="s">
        <v>1443</v>
      </c>
      <c r="C839" s="79" t="s">
        <v>1444</v>
      </c>
      <c r="D839" s="40"/>
      <c r="E839" s="8"/>
      <c r="F839" s="40">
        <v>0.75</v>
      </c>
      <c r="G839" s="8">
        <f t="shared" si="167"/>
        <v>0.24</v>
      </c>
      <c r="H839" s="40"/>
      <c r="I839" s="8"/>
      <c r="J839" s="40"/>
      <c r="K839" s="8"/>
      <c r="L839" s="40"/>
      <c r="M839" s="40"/>
      <c r="N839" s="157"/>
      <c r="O839" s="22"/>
      <c r="P839" s="157"/>
      <c r="Q839" s="22"/>
      <c r="R839" s="157"/>
      <c r="S839" s="22"/>
      <c r="T839" s="157"/>
      <c r="U839" s="22"/>
      <c r="V839" s="157"/>
      <c r="W839" s="22"/>
      <c r="X839" s="157"/>
      <c r="Y839" s="22"/>
      <c r="Z839" s="157"/>
      <c r="AA839" s="22"/>
      <c r="AB839" s="157"/>
      <c r="AC839" s="22"/>
      <c r="AD839" s="40"/>
      <c r="AE839" s="40"/>
      <c r="AF839" s="157"/>
      <c r="AG839" s="22"/>
      <c r="AH839" s="157"/>
      <c r="AI839" s="22"/>
      <c r="AJ839" s="157">
        <f t="shared" si="168"/>
        <v>0.75</v>
      </c>
      <c r="AK839" s="9">
        <f t="shared" si="169"/>
        <v>0.24</v>
      </c>
      <c r="AL839" s="22"/>
    </row>
    <row r="840" spans="1:39" ht="13.5" customHeight="1" x14ac:dyDescent="0.15">
      <c r="A840" s="10">
        <v>855</v>
      </c>
      <c r="B840" s="7" t="s">
        <v>1473</v>
      </c>
      <c r="C840" s="79" t="s">
        <v>1474</v>
      </c>
      <c r="D840" s="40"/>
      <c r="E840" s="8"/>
      <c r="F840" s="40">
        <v>0.75</v>
      </c>
      <c r="G840" s="8">
        <f t="shared" si="167"/>
        <v>0.24</v>
      </c>
      <c r="H840" s="40"/>
      <c r="I840" s="8"/>
      <c r="J840" s="40"/>
      <c r="K840" s="8"/>
      <c r="L840" s="40"/>
      <c r="M840" s="40"/>
      <c r="N840" s="157"/>
      <c r="O840" s="22"/>
      <c r="P840" s="157"/>
      <c r="Q840" s="22"/>
      <c r="R840" s="157"/>
      <c r="S840" s="22"/>
      <c r="T840" s="157"/>
      <c r="U840" s="22"/>
      <c r="V840" s="157"/>
      <c r="W840" s="22"/>
      <c r="X840" s="157"/>
      <c r="Y840" s="22"/>
      <c r="Z840" s="157"/>
      <c r="AA840" s="22"/>
      <c r="AB840" s="157"/>
      <c r="AC840" s="22"/>
      <c r="AD840" s="40"/>
      <c r="AE840" s="40"/>
      <c r="AF840" s="157"/>
      <c r="AG840" s="22"/>
      <c r="AH840" s="157"/>
      <c r="AI840" s="22"/>
      <c r="AJ840" s="157">
        <f t="shared" si="168"/>
        <v>0.75</v>
      </c>
      <c r="AK840" s="9">
        <f t="shared" si="169"/>
        <v>0.24</v>
      </c>
      <c r="AL840" s="22"/>
      <c r="AM840" s="17"/>
    </row>
    <row r="841" spans="1:39" ht="13.5" customHeight="1" x14ac:dyDescent="0.15">
      <c r="A841" s="10">
        <v>856</v>
      </c>
      <c r="B841" s="7" t="s">
        <v>1475</v>
      </c>
      <c r="C841" s="79" t="s">
        <v>1476</v>
      </c>
      <c r="D841" s="40"/>
      <c r="E841" s="8"/>
      <c r="F841" s="40">
        <v>0.75</v>
      </c>
      <c r="G841" s="8">
        <f t="shared" si="167"/>
        <v>0.24</v>
      </c>
      <c r="H841" s="40"/>
      <c r="I841" s="8"/>
      <c r="J841" s="40"/>
      <c r="K841" s="8"/>
      <c r="L841" s="40"/>
      <c r="M841" s="40"/>
      <c r="N841" s="157"/>
      <c r="O841" s="22"/>
      <c r="P841" s="157"/>
      <c r="Q841" s="22"/>
      <c r="R841" s="157"/>
      <c r="S841" s="22"/>
      <c r="T841" s="157"/>
      <c r="U841" s="22"/>
      <c r="V841" s="157"/>
      <c r="W841" s="22"/>
      <c r="X841" s="157"/>
      <c r="Y841" s="22"/>
      <c r="Z841" s="157"/>
      <c r="AA841" s="22"/>
      <c r="AB841" s="157"/>
      <c r="AC841" s="22"/>
      <c r="AD841" s="40"/>
      <c r="AE841" s="40"/>
      <c r="AF841" s="157"/>
      <c r="AG841" s="22"/>
      <c r="AH841" s="157"/>
      <c r="AI841" s="22"/>
      <c r="AJ841" s="157">
        <f t="shared" si="168"/>
        <v>0.75</v>
      </c>
      <c r="AK841" s="9">
        <f t="shared" si="169"/>
        <v>0.24</v>
      </c>
      <c r="AL841" s="22"/>
    </row>
    <row r="842" spans="1:39" ht="13.5" customHeight="1" x14ac:dyDescent="0.15">
      <c r="A842" s="10">
        <v>857</v>
      </c>
      <c r="B842" s="7" t="s">
        <v>1477</v>
      </c>
      <c r="C842" s="79" t="s">
        <v>1478</v>
      </c>
      <c r="D842" s="40"/>
      <c r="E842" s="8"/>
      <c r="F842" s="40">
        <v>0.75</v>
      </c>
      <c r="G842" s="8">
        <f t="shared" si="167"/>
        <v>0.24</v>
      </c>
      <c r="H842" s="40"/>
      <c r="I842" s="8"/>
      <c r="J842" s="40"/>
      <c r="K842" s="8"/>
      <c r="L842" s="40"/>
      <c r="M842" s="40"/>
      <c r="N842" s="157"/>
      <c r="O842" s="22"/>
      <c r="P842" s="157"/>
      <c r="Q842" s="22"/>
      <c r="R842" s="157"/>
      <c r="S842" s="22"/>
      <c r="T842" s="157"/>
      <c r="U842" s="22"/>
      <c r="V842" s="157"/>
      <c r="W842" s="22"/>
      <c r="X842" s="157"/>
      <c r="Y842" s="22"/>
      <c r="Z842" s="157"/>
      <c r="AA842" s="22"/>
      <c r="AB842" s="157"/>
      <c r="AC842" s="22"/>
      <c r="AD842" s="40"/>
      <c r="AE842" s="40"/>
      <c r="AF842" s="157"/>
      <c r="AG842" s="22"/>
      <c r="AH842" s="157"/>
      <c r="AI842" s="22"/>
      <c r="AJ842" s="157">
        <f t="shared" si="168"/>
        <v>0.75</v>
      </c>
      <c r="AK842" s="9">
        <f t="shared" si="169"/>
        <v>0.24</v>
      </c>
      <c r="AL842" s="22"/>
    </row>
    <row r="843" spans="1:39" ht="13.5" customHeight="1" x14ac:dyDescent="0.15">
      <c r="A843" s="10">
        <v>858</v>
      </c>
      <c r="B843" s="7" t="s">
        <v>7413</v>
      </c>
      <c r="C843" s="79" t="s">
        <v>1479</v>
      </c>
      <c r="D843" s="40"/>
      <c r="E843" s="8"/>
      <c r="F843" s="40">
        <v>0.75</v>
      </c>
      <c r="G843" s="8">
        <f t="shared" si="167"/>
        <v>0.24</v>
      </c>
      <c r="H843" s="40"/>
      <c r="I843" s="8"/>
      <c r="J843" s="40"/>
      <c r="K843" s="8"/>
      <c r="L843" s="40"/>
      <c r="M843" s="40"/>
      <c r="N843" s="157"/>
      <c r="O843" s="22"/>
      <c r="P843" s="157"/>
      <c r="Q843" s="22"/>
      <c r="R843" s="157"/>
      <c r="S843" s="22"/>
      <c r="T843" s="157"/>
      <c r="U843" s="22"/>
      <c r="V843" s="157"/>
      <c r="W843" s="22"/>
      <c r="X843" s="157"/>
      <c r="Y843" s="22"/>
      <c r="Z843" s="157"/>
      <c r="AA843" s="22"/>
      <c r="AB843" s="157"/>
      <c r="AC843" s="22"/>
      <c r="AD843" s="40"/>
      <c r="AE843" s="40"/>
      <c r="AF843" s="157"/>
      <c r="AG843" s="22"/>
      <c r="AH843" s="157"/>
      <c r="AI843" s="22"/>
      <c r="AJ843" s="157">
        <f t="shared" si="168"/>
        <v>0.75</v>
      </c>
      <c r="AK843" s="9">
        <f t="shared" si="169"/>
        <v>0.24</v>
      </c>
      <c r="AL843" s="22"/>
    </row>
    <row r="844" spans="1:39" ht="13.5" customHeight="1" x14ac:dyDescent="0.15">
      <c r="A844" s="10">
        <v>859</v>
      </c>
      <c r="B844" s="7" t="s">
        <v>2850</v>
      </c>
      <c r="C844" s="79" t="s">
        <v>2851</v>
      </c>
      <c r="D844" s="40"/>
      <c r="E844" s="8"/>
      <c r="F844" s="40">
        <v>0.75</v>
      </c>
      <c r="G844" s="8">
        <f t="shared" si="167"/>
        <v>0.24</v>
      </c>
      <c r="H844" s="40"/>
      <c r="I844" s="8"/>
      <c r="J844" s="40"/>
      <c r="K844" s="8"/>
      <c r="L844" s="40"/>
      <c r="M844" s="40"/>
      <c r="N844" s="157"/>
      <c r="O844" s="22"/>
      <c r="P844" s="157"/>
      <c r="Q844" s="22"/>
      <c r="R844" s="157"/>
      <c r="S844" s="22"/>
      <c r="T844" s="157"/>
      <c r="U844" s="22"/>
      <c r="V844" s="157"/>
      <c r="W844" s="22"/>
      <c r="X844" s="157"/>
      <c r="Y844" s="22"/>
      <c r="Z844" s="157"/>
      <c r="AA844" s="22"/>
      <c r="AB844" s="157"/>
      <c r="AC844" s="22"/>
      <c r="AD844" s="40"/>
      <c r="AE844" s="40"/>
      <c r="AF844" s="157"/>
      <c r="AG844" s="22"/>
      <c r="AH844" s="157"/>
      <c r="AI844" s="22"/>
      <c r="AJ844" s="157">
        <f t="shared" si="168"/>
        <v>0.75</v>
      </c>
      <c r="AK844" s="9">
        <f t="shared" si="169"/>
        <v>0.24</v>
      </c>
      <c r="AL844" s="22"/>
    </row>
    <row r="845" spans="1:39" ht="13.5" customHeight="1" x14ac:dyDescent="0.15">
      <c r="A845" s="10">
        <v>860</v>
      </c>
      <c r="B845" s="7" t="s">
        <v>2852</v>
      </c>
      <c r="C845" s="79" t="s">
        <v>2853</v>
      </c>
      <c r="D845" s="40"/>
      <c r="E845" s="8"/>
      <c r="F845" s="40">
        <v>0.75</v>
      </c>
      <c r="G845" s="8">
        <f t="shared" si="167"/>
        <v>0.24</v>
      </c>
      <c r="H845" s="40"/>
      <c r="I845" s="8"/>
      <c r="J845" s="40"/>
      <c r="K845" s="8"/>
      <c r="L845" s="40"/>
      <c r="M845" s="40"/>
      <c r="N845" s="157"/>
      <c r="O845" s="22"/>
      <c r="P845" s="157"/>
      <c r="Q845" s="22"/>
      <c r="R845" s="157"/>
      <c r="S845" s="22"/>
      <c r="T845" s="157"/>
      <c r="U845" s="22"/>
      <c r="V845" s="157"/>
      <c r="W845" s="22"/>
      <c r="X845" s="157"/>
      <c r="Y845" s="22"/>
      <c r="Z845" s="157"/>
      <c r="AA845" s="22"/>
      <c r="AB845" s="157"/>
      <c r="AC845" s="22"/>
      <c r="AD845" s="40"/>
      <c r="AE845" s="40"/>
      <c r="AF845" s="157"/>
      <c r="AG845" s="22"/>
      <c r="AH845" s="157"/>
      <c r="AI845" s="22"/>
      <c r="AJ845" s="157">
        <f t="shared" si="168"/>
        <v>0.75</v>
      </c>
      <c r="AK845" s="9">
        <f t="shared" si="169"/>
        <v>0.24</v>
      </c>
      <c r="AL845" s="22"/>
    </row>
    <row r="846" spans="1:39" ht="13.5" customHeight="1" x14ac:dyDescent="0.15">
      <c r="A846" s="10">
        <v>861</v>
      </c>
      <c r="B846" s="7" t="s">
        <v>2856</v>
      </c>
      <c r="C846" s="79" t="s">
        <v>2857</v>
      </c>
      <c r="D846" s="40"/>
      <c r="E846" s="8"/>
      <c r="F846" s="40">
        <v>0.75</v>
      </c>
      <c r="G846" s="8">
        <f t="shared" si="167"/>
        <v>0.24</v>
      </c>
      <c r="H846" s="40"/>
      <c r="I846" s="8"/>
      <c r="J846" s="40"/>
      <c r="K846" s="8"/>
      <c r="L846" s="40"/>
      <c r="M846" s="40"/>
      <c r="N846" s="157"/>
      <c r="O846" s="22"/>
      <c r="P846" s="157"/>
      <c r="Q846" s="22"/>
      <c r="R846" s="157"/>
      <c r="S846" s="22"/>
      <c r="T846" s="157"/>
      <c r="U846" s="22"/>
      <c r="V846" s="157"/>
      <c r="W846" s="22"/>
      <c r="X846" s="157"/>
      <c r="Y846" s="22"/>
      <c r="Z846" s="157"/>
      <c r="AA846" s="22"/>
      <c r="AB846" s="157"/>
      <c r="AC846" s="22"/>
      <c r="AD846" s="40"/>
      <c r="AE846" s="40"/>
      <c r="AF846" s="157"/>
      <c r="AG846" s="22"/>
      <c r="AH846" s="157"/>
      <c r="AI846" s="22"/>
      <c r="AJ846" s="157">
        <f t="shared" si="168"/>
        <v>0.75</v>
      </c>
      <c r="AK846" s="9">
        <f t="shared" si="169"/>
        <v>0.24</v>
      </c>
      <c r="AL846" s="22"/>
      <c r="AM846" s="17"/>
    </row>
    <row r="847" spans="1:39" ht="13.5" customHeight="1" x14ac:dyDescent="0.15">
      <c r="A847" s="10">
        <v>862</v>
      </c>
      <c r="B847" s="7" t="s">
        <v>3376</v>
      </c>
      <c r="C847" s="79" t="s">
        <v>3377</v>
      </c>
      <c r="D847" s="40"/>
      <c r="E847" s="8"/>
      <c r="F847" s="40">
        <v>0.75</v>
      </c>
      <c r="G847" s="8">
        <f t="shared" si="167"/>
        <v>0.24</v>
      </c>
      <c r="H847" s="40"/>
      <c r="I847" s="8"/>
      <c r="J847" s="40"/>
      <c r="K847" s="8"/>
      <c r="L847" s="40"/>
      <c r="M847" s="40"/>
      <c r="N847" s="157"/>
      <c r="O847" s="22"/>
      <c r="P847" s="157"/>
      <c r="Q847" s="22"/>
      <c r="R847" s="157"/>
      <c r="S847" s="22"/>
      <c r="T847" s="157"/>
      <c r="U847" s="22"/>
      <c r="V847" s="157"/>
      <c r="W847" s="22"/>
      <c r="X847" s="157"/>
      <c r="Y847" s="22"/>
      <c r="Z847" s="157"/>
      <c r="AA847" s="22"/>
      <c r="AB847" s="157"/>
      <c r="AC847" s="22"/>
      <c r="AD847" s="40"/>
      <c r="AE847" s="40"/>
      <c r="AF847" s="157"/>
      <c r="AG847" s="22"/>
      <c r="AH847" s="157"/>
      <c r="AI847" s="22"/>
      <c r="AJ847" s="157">
        <f t="shared" si="168"/>
        <v>0.75</v>
      </c>
      <c r="AK847" s="9">
        <f t="shared" si="169"/>
        <v>0.24</v>
      </c>
      <c r="AL847" s="22"/>
    </row>
    <row r="848" spans="1:39" ht="13.5" customHeight="1" x14ac:dyDescent="0.15">
      <c r="A848" s="10">
        <v>863</v>
      </c>
      <c r="B848" s="7" t="s">
        <v>7414</v>
      </c>
      <c r="C848" s="79" t="s">
        <v>4959</v>
      </c>
      <c r="D848" s="40"/>
      <c r="E848" s="8"/>
      <c r="F848" s="40">
        <v>0.75</v>
      </c>
      <c r="G848" s="8">
        <f t="shared" si="167"/>
        <v>0.24</v>
      </c>
      <c r="H848" s="40"/>
      <c r="I848" s="8"/>
      <c r="J848" s="40"/>
      <c r="K848" s="8"/>
      <c r="L848" s="40"/>
      <c r="M848" s="40"/>
      <c r="N848" s="157"/>
      <c r="O848" s="22"/>
      <c r="P848" s="157"/>
      <c r="Q848" s="22"/>
      <c r="R848" s="157"/>
      <c r="S848" s="22"/>
      <c r="T848" s="157"/>
      <c r="U848" s="22"/>
      <c r="V848" s="157"/>
      <c r="W848" s="22"/>
      <c r="X848" s="157"/>
      <c r="Y848" s="22"/>
      <c r="Z848" s="157"/>
      <c r="AA848" s="22"/>
      <c r="AB848" s="157"/>
      <c r="AC848" s="22"/>
      <c r="AD848" s="40"/>
      <c r="AE848" s="40"/>
      <c r="AF848" s="157"/>
      <c r="AG848" s="22"/>
      <c r="AH848" s="157"/>
      <c r="AI848" s="22"/>
      <c r="AJ848" s="157">
        <f t="shared" si="168"/>
        <v>0.75</v>
      </c>
      <c r="AK848" s="9">
        <f t="shared" si="169"/>
        <v>0.24</v>
      </c>
      <c r="AL848" s="22"/>
      <c r="AM848" s="17"/>
    </row>
    <row r="849" spans="1:39" ht="13.5" customHeight="1" x14ac:dyDescent="0.15">
      <c r="A849" s="10">
        <v>864</v>
      </c>
      <c r="B849" s="7" t="s">
        <v>7415</v>
      </c>
      <c r="C849" s="79" t="s">
        <v>4960</v>
      </c>
      <c r="D849" s="40"/>
      <c r="E849" s="8"/>
      <c r="F849" s="40">
        <v>0.75</v>
      </c>
      <c r="G849" s="8">
        <f t="shared" si="167"/>
        <v>0.24</v>
      </c>
      <c r="H849" s="40"/>
      <c r="I849" s="8"/>
      <c r="J849" s="40"/>
      <c r="K849" s="8"/>
      <c r="L849" s="40"/>
      <c r="M849" s="40"/>
      <c r="N849" s="157"/>
      <c r="O849" s="22"/>
      <c r="P849" s="157"/>
      <c r="Q849" s="22"/>
      <c r="R849" s="157"/>
      <c r="S849" s="22"/>
      <c r="T849" s="157"/>
      <c r="U849" s="22"/>
      <c r="V849" s="157"/>
      <c r="W849" s="22"/>
      <c r="X849" s="157"/>
      <c r="Y849" s="22"/>
      <c r="Z849" s="157"/>
      <c r="AA849" s="22"/>
      <c r="AB849" s="157"/>
      <c r="AC849" s="22"/>
      <c r="AD849" s="40"/>
      <c r="AE849" s="40"/>
      <c r="AF849" s="157"/>
      <c r="AG849" s="22"/>
      <c r="AH849" s="157"/>
      <c r="AI849" s="22"/>
      <c r="AJ849" s="157">
        <f t="shared" si="168"/>
        <v>0.75</v>
      </c>
      <c r="AK849" s="9">
        <f t="shared" si="169"/>
        <v>0.24</v>
      </c>
      <c r="AL849" s="22"/>
    </row>
    <row r="850" spans="1:39" ht="13.5" customHeight="1" x14ac:dyDescent="0.15">
      <c r="A850" s="10">
        <v>865</v>
      </c>
      <c r="B850" s="7" t="s">
        <v>7416</v>
      </c>
      <c r="C850" s="79" t="s">
        <v>4961</v>
      </c>
      <c r="D850" s="40"/>
      <c r="E850" s="8"/>
      <c r="F850" s="40">
        <v>0.75</v>
      </c>
      <c r="G850" s="8">
        <f t="shared" si="167"/>
        <v>0.24</v>
      </c>
      <c r="H850" s="40"/>
      <c r="I850" s="8"/>
      <c r="J850" s="40"/>
      <c r="K850" s="8"/>
      <c r="L850" s="40"/>
      <c r="M850" s="40"/>
      <c r="N850" s="157"/>
      <c r="O850" s="22"/>
      <c r="P850" s="157"/>
      <c r="Q850" s="22"/>
      <c r="R850" s="157"/>
      <c r="S850" s="22"/>
      <c r="T850" s="157"/>
      <c r="U850" s="22"/>
      <c r="V850" s="157"/>
      <c r="W850" s="22"/>
      <c r="X850" s="157"/>
      <c r="Y850" s="22"/>
      <c r="Z850" s="157"/>
      <c r="AA850" s="22"/>
      <c r="AB850" s="157"/>
      <c r="AC850" s="22"/>
      <c r="AD850" s="40"/>
      <c r="AE850" s="40"/>
      <c r="AF850" s="157"/>
      <c r="AG850" s="22"/>
      <c r="AH850" s="157"/>
      <c r="AI850" s="22"/>
      <c r="AJ850" s="157">
        <f t="shared" si="168"/>
        <v>0.75</v>
      </c>
      <c r="AK850" s="9">
        <f t="shared" si="169"/>
        <v>0.24</v>
      </c>
      <c r="AL850" s="22"/>
      <c r="AM850" s="17"/>
    </row>
    <row r="851" spans="1:39" ht="13.5" customHeight="1" x14ac:dyDescent="0.15">
      <c r="A851" s="10">
        <v>866</v>
      </c>
      <c r="B851" s="7" t="s">
        <v>7417</v>
      </c>
      <c r="C851" s="79" t="s">
        <v>4962</v>
      </c>
      <c r="D851" s="40"/>
      <c r="E851" s="8"/>
      <c r="F851" s="40">
        <v>0.75</v>
      </c>
      <c r="G851" s="8">
        <f t="shared" si="167"/>
        <v>0.24</v>
      </c>
      <c r="H851" s="40"/>
      <c r="I851" s="8"/>
      <c r="J851" s="40"/>
      <c r="K851" s="8"/>
      <c r="L851" s="40"/>
      <c r="M851" s="40"/>
      <c r="N851" s="157"/>
      <c r="O851" s="22"/>
      <c r="P851" s="157"/>
      <c r="Q851" s="22"/>
      <c r="R851" s="157"/>
      <c r="S851" s="22"/>
      <c r="T851" s="157"/>
      <c r="U851" s="22"/>
      <c r="V851" s="157"/>
      <c r="W851" s="22"/>
      <c r="X851" s="157"/>
      <c r="Y851" s="22"/>
      <c r="Z851" s="157"/>
      <c r="AA851" s="22"/>
      <c r="AB851" s="157"/>
      <c r="AC851" s="22"/>
      <c r="AD851" s="40"/>
      <c r="AE851" s="40"/>
      <c r="AF851" s="157"/>
      <c r="AG851" s="22"/>
      <c r="AH851" s="157"/>
      <c r="AI851" s="22"/>
      <c r="AJ851" s="157">
        <f t="shared" si="168"/>
        <v>0.75</v>
      </c>
      <c r="AK851" s="9">
        <f t="shared" si="169"/>
        <v>0.24</v>
      </c>
      <c r="AL851" s="22"/>
      <c r="AM851" s="17"/>
    </row>
    <row r="852" spans="1:39" ht="13.5" customHeight="1" x14ac:dyDescent="0.15">
      <c r="A852" s="10">
        <v>867</v>
      </c>
      <c r="B852" s="7" t="s">
        <v>3444</v>
      </c>
      <c r="C852" s="79" t="s">
        <v>3445</v>
      </c>
      <c r="D852" s="40"/>
      <c r="E852" s="8"/>
      <c r="F852" s="40">
        <v>0.75</v>
      </c>
      <c r="G852" s="8">
        <f t="shared" si="167"/>
        <v>0.24</v>
      </c>
      <c r="H852" s="40"/>
      <c r="I852" s="8"/>
      <c r="J852" s="40"/>
      <c r="K852" s="8"/>
      <c r="L852" s="40"/>
      <c r="M852" s="40"/>
      <c r="N852" s="157"/>
      <c r="O852" s="22"/>
      <c r="P852" s="157"/>
      <c r="Q852" s="22"/>
      <c r="R852" s="157"/>
      <c r="S852" s="22"/>
      <c r="T852" s="157"/>
      <c r="U852" s="22"/>
      <c r="V852" s="157"/>
      <c r="W852" s="22"/>
      <c r="X852" s="157"/>
      <c r="Y852" s="22"/>
      <c r="Z852" s="157"/>
      <c r="AA852" s="22"/>
      <c r="AB852" s="157"/>
      <c r="AC852" s="22"/>
      <c r="AD852" s="40"/>
      <c r="AE852" s="40"/>
      <c r="AF852" s="157"/>
      <c r="AG852" s="22"/>
      <c r="AH852" s="157"/>
      <c r="AI852" s="22"/>
      <c r="AJ852" s="157">
        <f t="shared" si="168"/>
        <v>0.75</v>
      </c>
      <c r="AK852" s="9">
        <f t="shared" si="169"/>
        <v>0.24</v>
      </c>
      <c r="AL852" s="22"/>
    </row>
    <row r="853" spans="1:39" ht="13.5" customHeight="1" x14ac:dyDescent="0.15">
      <c r="A853" s="10">
        <v>868</v>
      </c>
      <c r="B853" s="7" t="s">
        <v>3446</v>
      </c>
      <c r="C853" s="79" t="s">
        <v>3447</v>
      </c>
      <c r="D853" s="40"/>
      <c r="E853" s="8"/>
      <c r="F853" s="40">
        <v>0.75</v>
      </c>
      <c r="G853" s="8">
        <f t="shared" si="167"/>
        <v>0.24</v>
      </c>
      <c r="H853" s="40"/>
      <c r="I853" s="8"/>
      <c r="J853" s="40"/>
      <c r="K853" s="8"/>
      <c r="L853" s="40"/>
      <c r="M853" s="40"/>
      <c r="N853" s="157"/>
      <c r="O853" s="22"/>
      <c r="P853" s="157"/>
      <c r="Q853" s="22"/>
      <c r="R853" s="157"/>
      <c r="S853" s="22"/>
      <c r="T853" s="157"/>
      <c r="U853" s="22"/>
      <c r="V853" s="157"/>
      <c r="W853" s="22"/>
      <c r="X853" s="157"/>
      <c r="Y853" s="22"/>
      <c r="Z853" s="157"/>
      <c r="AA853" s="22"/>
      <c r="AB853" s="157"/>
      <c r="AC853" s="22"/>
      <c r="AD853" s="40"/>
      <c r="AE853" s="40"/>
      <c r="AF853" s="157"/>
      <c r="AG853" s="22"/>
      <c r="AH853" s="157"/>
      <c r="AI853" s="22"/>
      <c r="AJ853" s="157">
        <f t="shared" si="168"/>
        <v>0.75</v>
      </c>
      <c r="AK853" s="9">
        <f t="shared" si="169"/>
        <v>0.24</v>
      </c>
      <c r="AL853" s="22"/>
    </row>
    <row r="854" spans="1:39" ht="13.5" customHeight="1" x14ac:dyDescent="0.15">
      <c r="A854" s="10">
        <v>869</v>
      </c>
      <c r="B854" s="7" t="s">
        <v>3448</v>
      </c>
      <c r="C854" s="79" t="s">
        <v>3449</v>
      </c>
      <c r="D854" s="40"/>
      <c r="E854" s="8"/>
      <c r="F854" s="40">
        <v>0.75</v>
      </c>
      <c r="G854" s="8">
        <f t="shared" si="167"/>
        <v>0.24</v>
      </c>
      <c r="H854" s="40"/>
      <c r="I854" s="8"/>
      <c r="J854" s="40"/>
      <c r="K854" s="8"/>
      <c r="L854" s="40"/>
      <c r="M854" s="40"/>
      <c r="N854" s="157"/>
      <c r="O854" s="22"/>
      <c r="P854" s="157"/>
      <c r="Q854" s="22"/>
      <c r="R854" s="157"/>
      <c r="S854" s="22"/>
      <c r="T854" s="157"/>
      <c r="U854" s="22"/>
      <c r="V854" s="157"/>
      <c r="W854" s="22"/>
      <c r="X854" s="157"/>
      <c r="Y854" s="22"/>
      <c r="Z854" s="157"/>
      <c r="AA854" s="22"/>
      <c r="AB854" s="157"/>
      <c r="AC854" s="22"/>
      <c r="AD854" s="40"/>
      <c r="AE854" s="40"/>
      <c r="AF854" s="157"/>
      <c r="AG854" s="22"/>
      <c r="AH854" s="157"/>
      <c r="AI854" s="22"/>
      <c r="AJ854" s="157">
        <f t="shared" si="168"/>
        <v>0.75</v>
      </c>
      <c r="AK854" s="9">
        <f t="shared" si="169"/>
        <v>0.24</v>
      </c>
      <c r="AL854" s="22"/>
    </row>
    <row r="855" spans="1:39" ht="13.5" customHeight="1" x14ac:dyDescent="0.15">
      <c r="A855" s="10">
        <v>870</v>
      </c>
      <c r="B855" s="7" t="s">
        <v>3450</v>
      </c>
      <c r="C855" s="79" t="s">
        <v>3451</v>
      </c>
      <c r="D855" s="40"/>
      <c r="E855" s="8"/>
      <c r="F855" s="40">
        <v>0.75</v>
      </c>
      <c r="G855" s="8">
        <f t="shared" si="167"/>
        <v>0.24</v>
      </c>
      <c r="H855" s="40"/>
      <c r="I855" s="8"/>
      <c r="J855" s="40"/>
      <c r="K855" s="8"/>
      <c r="L855" s="40"/>
      <c r="M855" s="40"/>
      <c r="N855" s="157"/>
      <c r="O855" s="22"/>
      <c r="P855" s="157"/>
      <c r="Q855" s="22"/>
      <c r="R855" s="157"/>
      <c r="S855" s="22"/>
      <c r="T855" s="157"/>
      <c r="U855" s="22"/>
      <c r="V855" s="157"/>
      <c r="W855" s="22"/>
      <c r="X855" s="157"/>
      <c r="Y855" s="22"/>
      <c r="Z855" s="157"/>
      <c r="AA855" s="22"/>
      <c r="AB855" s="157"/>
      <c r="AC855" s="22"/>
      <c r="AD855" s="40"/>
      <c r="AE855" s="40"/>
      <c r="AF855" s="157"/>
      <c r="AG855" s="22"/>
      <c r="AH855" s="157"/>
      <c r="AI855" s="22"/>
      <c r="AJ855" s="157">
        <f t="shared" si="168"/>
        <v>0.75</v>
      </c>
      <c r="AK855" s="9">
        <f t="shared" si="169"/>
        <v>0.24</v>
      </c>
      <c r="AL855" s="22"/>
      <c r="AM855" s="17"/>
    </row>
    <row r="856" spans="1:39" ht="13.5" customHeight="1" x14ac:dyDescent="0.15">
      <c r="A856" s="10">
        <v>871</v>
      </c>
      <c r="B856" s="7" t="s">
        <v>3452</v>
      </c>
      <c r="C856" s="79" t="s">
        <v>3453</v>
      </c>
      <c r="D856" s="40"/>
      <c r="E856" s="8"/>
      <c r="F856" s="40">
        <v>0.75</v>
      </c>
      <c r="G856" s="8">
        <f t="shared" si="167"/>
        <v>0.24</v>
      </c>
      <c r="H856" s="40"/>
      <c r="I856" s="8"/>
      <c r="J856" s="40"/>
      <c r="K856" s="8"/>
      <c r="L856" s="40"/>
      <c r="M856" s="40"/>
      <c r="N856" s="157"/>
      <c r="O856" s="22"/>
      <c r="P856" s="157"/>
      <c r="Q856" s="22"/>
      <c r="R856" s="157"/>
      <c r="S856" s="22"/>
      <c r="T856" s="157"/>
      <c r="U856" s="22"/>
      <c r="V856" s="157"/>
      <c r="W856" s="22"/>
      <c r="X856" s="157"/>
      <c r="Y856" s="22"/>
      <c r="Z856" s="157"/>
      <c r="AA856" s="22"/>
      <c r="AB856" s="157"/>
      <c r="AC856" s="22"/>
      <c r="AD856" s="40"/>
      <c r="AE856" s="40"/>
      <c r="AF856" s="157"/>
      <c r="AG856" s="22"/>
      <c r="AH856" s="157"/>
      <c r="AI856" s="22"/>
      <c r="AJ856" s="157">
        <f t="shared" si="168"/>
        <v>0.75</v>
      </c>
      <c r="AK856" s="9">
        <f t="shared" si="169"/>
        <v>0.24</v>
      </c>
      <c r="AL856" s="22"/>
    </row>
    <row r="857" spans="1:39" ht="13.5" customHeight="1" x14ac:dyDescent="0.15">
      <c r="A857" s="10">
        <v>872</v>
      </c>
      <c r="B857" s="7" t="s">
        <v>3454</v>
      </c>
      <c r="C857" s="79" t="s">
        <v>3455</v>
      </c>
      <c r="D857" s="40"/>
      <c r="E857" s="8"/>
      <c r="F857" s="40">
        <v>0.75</v>
      </c>
      <c r="G857" s="8">
        <f t="shared" si="167"/>
        <v>0.24</v>
      </c>
      <c r="H857" s="40"/>
      <c r="I857" s="8"/>
      <c r="J857" s="40"/>
      <c r="K857" s="8"/>
      <c r="L857" s="40"/>
      <c r="M857" s="40"/>
      <c r="N857" s="157"/>
      <c r="O857" s="22"/>
      <c r="P857" s="157"/>
      <c r="Q857" s="22"/>
      <c r="R857" s="157"/>
      <c r="S857" s="22"/>
      <c r="T857" s="157"/>
      <c r="U857" s="22"/>
      <c r="V857" s="157"/>
      <c r="W857" s="22"/>
      <c r="X857" s="157"/>
      <c r="Y857" s="22"/>
      <c r="Z857" s="157"/>
      <c r="AA857" s="22"/>
      <c r="AB857" s="157"/>
      <c r="AC857" s="22"/>
      <c r="AD857" s="40"/>
      <c r="AE857" s="40"/>
      <c r="AF857" s="157"/>
      <c r="AG857" s="22"/>
      <c r="AH857" s="157"/>
      <c r="AI857" s="22"/>
      <c r="AJ857" s="157">
        <f t="shared" si="168"/>
        <v>0.75</v>
      </c>
      <c r="AK857" s="9">
        <f t="shared" si="169"/>
        <v>0.24</v>
      </c>
      <c r="AL857" s="22"/>
    </row>
    <row r="858" spans="1:39" ht="13.5" customHeight="1" x14ac:dyDescent="0.15">
      <c r="A858" s="10">
        <v>873</v>
      </c>
      <c r="B858" s="7" t="s">
        <v>3456</v>
      </c>
      <c r="C858" s="79" t="s">
        <v>3457</v>
      </c>
      <c r="D858" s="40"/>
      <c r="E858" s="8"/>
      <c r="F858" s="40">
        <v>0.75</v>
      </c>
      <c r="G858" s="8">
        <f t="shared" si="167"/>
        <v>0.24</v>
      </c>
      <c r="H858" s="40"/>
      <c r="I858" s="8"/>
      <c r="J858" s="40"/>
      <c r="K858" s="8"/>
      <c r="L858" s="40"/>
      <c r="M858" s="40"/>
      <c r="N858" s="157"/>
      <c r="O858" s="22"/>
      <c r="P858" s="157"/>
      <c r="Q858" s="22"/>
      <c r="R858" s="157"/>
      <c r="S858" s="22"/>
      <c r="T858" s="157"/>
      <c r="U858" s="22"/>
      <c r="V858" s="157"/>
      <c r="W858" s="22"/>
      <c r="X858" s="157"/>
      <c r="Y858" s="22"/>
      <c r="Z858" s="157"/>
      <c r="AA858" s="22"/>
      <c r="AB858" s="157"/>
      <c r="AC858" s="22"/>
      <c r="AD858" s="40"/>
      <c r="AE858" s="40"/>
      <c r="AF858" s="157"/>
      <c r="AG858" s="22"/>
      <c r="AH858" s="157"/>
      <c r="AI858" s="22"/>
      <c r="AJ858" s="157">
        <f t="shared" si="168"/>
        <v>0.75</v>
      </c>
      <c r="AK858" s="9">
        <f t="shared" si="169"/>
        <v>0.24</v>
      </c>
      <c r="AL858" s="22"/>
    </row>
    <row r="859" spans="1:39" ht="13.5" customHeight="1" x14ac:dyDescent="0.15">
      <c r="A859" s="10">
        <v>874</v>
      </c>
      <c r="B859" s="7" t="s">
        <v>3766</v>
      </c>
      <c r="C859" s="79" t="s">
        <v>3767</v>
      </c>
      <c r="D859" s="40"/>
      <c r="E859" s="8"/>
      <c r="F859" s="40">
        <v>0.75</v>
      </c>
      <c r="G859" s="8">
        <f t="shared" si="167"/>
        <v>0.24</v>
      </c>
      <c r="H859" s="40"/>
      <c r="I859" s="8"/>
      <c r="J859" s="40"/>
      <c r="K859" s="8"/>
      <c r="L859" s="40"/>
      <c r="M859" s="40"/>
      <c r="N859" s="157"/>
      <c r="O859" s="22"/>
      <c r="P859" s="157"/>
      <c r="Q859" s="22"/>
      <c r="R859" s="157"/>
      <c r="S859" s="22"/>
      <c r="T859" s="157"/>
      <c r="U859" s="22"/>
      <c r="V859" s="157"/>
      <c r="W859" s="22"/>
      <c r="X859" s="157"/>
      <c r="Y859" s="22"/>
      <c r="Z859" s="157"/>
      <c r="AA859" s="22"/>
      <c r="AB859" s="157"/>
      <c r="AC859" s="22"/>
      <c r="AD859" s="40"/>
      <c r="AE859" s="40"/>
      <c r="AF859" s="157"/>
      <c r="AG859" s="22"/>
      <c r="AH859" s="157"/>
      <c r="AI859" s="22"/>
      <c r="AJ859" s="157">
        <f t="shared" si="168"/>
        <v>0.75</v>
      </c>
      <c r="AK859" s="9">
        <f t="shared" si="169"/>
        <v>0.24</v>
      </c>
      <c r="AL859" s="22"/>
      <c r="AM859" s="18"/>
    </row>
    <row r="860" spans="1:39" ht="13.5" customHeight="1" x14ac:dyDescent="0.15">
      <c r="A860" s="10">
        <v>875</v>
      </c>
      <c r="B860" s="7" t="s">
        <v>3768</v>
      </c>
      <c r="C860" s="79" t="s">
        <v>3769</v>
      </c>
      <c r="D860" s="40"/>
      <c r="E860" s="8"/>
      <c r="F860" s="40">
        <v>0.75</v>
      </c>
      <c r="G860" s="8">
        <f t="shared" si="167"/>
        <v>0.24</v>
      </c>
      <c r="H860" s="40"/>
      <c r="I860" s="8"/>
      <c r="J860" s="40"/>
      <c r="K860" s="8"/>
      <c r="L860" s="40"/>
      <c r="M860" s="40"/>
      <c r="N860" s="157"/>
      <c r="O860" s="22"/>
      <c r="P860" s="157"/>
      <c r="Q860" s="22"/>
      <c r="R860" s="157"/>
      <c r="S860" s="22"/>
      <c r="T860" s="157"/>
      <c r="U860" s="22"/>
      <c r="V860" s="157"/>
      <c r="W860" s="22"/>
      <c r="X860" s="157"/>
      <c r="Y860" s="22"/>
      <c r="Z860" s="157"/>
      <c r="AA860" s="22"/>
      <c r="AB860" s="157"/>
      <c r="AC860" s="22"/>
      <c r="AD860" s="40"/>
      <c r="AE860" s="40"/>
      <c r="AF860" s="157"/>
      <c r="AG860" s="22"/>
      <c r="AH860" s="157"/>
      <c r="AI860" s="22"/>
      <c r="AJ860" s="157">
        <f t="shared" si="168"/>
        <v>0.75</v>
      </c>
      <c r="AK860" s="9">
        <f t="shared" si="169"/>
        <v>0.24</v>
      </c>
      <c r="AL860" s="22"/>
    </row>
    <row r="861" spans="1:39" ht="13.5" customHeight="1" x14ac:dyDescent="0.15">
      <c r="A861" s="10">
        <v>876</v>
      </c>
      <c r="B861" s="7" t="s">
        <v>3770</v>
      </c>
      <c r="C861" s="79" t="s">
        <v>3771</v>
      </c>
      <c r="D861" s="40"/>
      <c r="E861" s="8"/>
      <c r="F861" s="40">
        <v>0.75</v>
      </c>
      <c r="G861" s="8">
        <f t="shared" si="167"/>
        <v>0.24</v>
      </c>
      <c r="H861" s="40"/>
      <c r="I861" s="8"/>
      <c r="J861" s="40"/>
      <c r="K861" s="8"/>
      <c r="L861" s="40"/>
      <c r="M861" s="40"/>
      <c r="N861" s="157"/>
      <c r="O861" s="22"/>
      <c r="P861" s="157"/>
      <c r="Q861" s="22"/>
      <c r="R861" s="157"/>
      <c r="S861" s="22"/>
      <c r="T861" s="157"/>
      <c r="U861" s="22"/>
      <c r="V861" s="157"/>
      <c r="W861" s="22"/>
      <c r="X861" s="157"/>
      <c r="Y861" s="22"/>
      <c r="Z861" s="157"/>
      <c r="AA861" s="22"/>
      <c r="AB861" s="157"/>
      <c r="AC861" s="22"/>
      <c r="AD861" s="40"/>
      <c r="AE861" s="40"/>
      <c r="AF861" s="157"/>
      <c r="AG861" s="22"/>
      <c r="AH861" s="157"/>
      <c r="AI861" s="22"/>
      <c r="AJ861" s="157">
        <f t="shared" si="168"/>
        <v>0.75</v>
      </c>
      <c r="AK861" s="9">
        <f t="shared" si="169"/>
        <v>0.24</v>
      </c>
      <c r="AL861" s="22"/>
    </row>
    <row r="862" spans="1:39" ht="13.5" customHeight="1" x14ac:dyDescent="0.15">
      <c r="A862" s="10">
        <v>877</v>
      </c>
      <c r="B862" s="7" t="s">
        <v>3816</v>
      </c>
      <c r="C862" s="79" t="s">
        <v>3817</v>
      </c>
      <c r="D862" s="40"/>
      <c r="E862" s="8"/>
      <c r="F862" s="40">
        <v>0.75</v>
      </c>
      <c r="G862" s="8">
        <f t="shared" si="167"/>
        <v>0.24</v>
      </c>
      <c r="H862" s="40"/>
      <c r="I862" s="8"/>
      <c r="J862" s="40"/>
      <c r="K862" s="8"/>
      <c r="L862" s="40"/>
      <c r="M862" s="40"/>
      <c r="N862" s="157"/>
      <c r="O862" s="22"/>
      <c r="P862" s="157"/>
      <c r="Q862" s="22"/>
      <c r="R862" s="157"/>
      <c r="S862" s="22"/>
      <c r="T862" s="157"/>
      <c r="U862" s="22"/>
      <c r="V862" s="157"/>
      <c r="W862" s="22"/>
      <c r="X862" s="157"/>
      <c r="Y862" s="22"/>
      <c r="Z862" s="157"/>
      <c r="AA862" s="22"/>
      <c r="AB862" s="157"/>
      <c r="AC862" s="22"/>
      <c r="AD862" s="40"/>
      <c r="AE862" s="40"/>
      <c r="AF862" s="157"/>
      <c r="AG862" s="22"/>
      <c r="AH862" s="157"/>
      <c r="AI862" s="22"/>
      <c r="AJ862" s="157">
        <f t="shared" si="168"/>
        <v>0.75</v>
      </c>
      <c r="AK862" s="9">
        <f t="shared" si="169"/>
        <v>0.24</v>
      </c>
      <c r="AL862" s="22"/>
    </row>
    <row r="863" spans="1:39" ht="13.5" customHeight="1" x14ac:dyDescent="0.15">
      <c r="A863" s="10">
        <v>878</v>
      </c>
      <c r="B863" s="7" t="s">
        <v>3679</v>
      </c>
      <c r="C863" s="79" t="s">
        <v>3680</v>
      </c>
      <c r="D863" s="40"/>
      <c r="E863" s="8"/>
      <c r="F863" s="40">
        <v>0.75</v>
      </c>
      <c r="G863" s="8">
        <f t="shared" si="167"/>
        <v>0.24</v>
      </c>
      <c r="H863" s="40"/>
      <c r="I863" s="8"/>
      <c r="J863" s="40"/>
      <c r="K863" s="8"/>
      <c r="L863" s="40"/>
      <c r="M863" s="40"/>
      <c r="N863" s="157"/>
      <c r="O863" s="22"/>
      <c r="P863" s="157"/>
      <c r="Q863" s="22"/>
      <c r="R863" s="157"/>
      <c r="S863" s="22"/>
      <c r="T863" s="157"/>
      <c r="U863" s="22"/>
      <c r="V863" s="157"/>
      <c r="W863" s="22"/>
      <c r="X863" s="157"/>
      <c r="Y863" s="22"/>
      <c r="Z863" s="157"/>
      <c r="AA863" s="22"/>
      <c r="AB863" s="157"/>
      <c r="AC863" s="22"/>
      <c r="AD863" s="40"/>
      <c r="AE863" s="40"/>
      <c r="AF863" s="157"/>
      <c r="AG863" s="22"/>
      <c r="AH863" s="157"/>
      <c r="AI863" s="22"/>
      <c r="AJ863" s="157">
        <f t="shared" si="168"/>
        <v>0.75</v>
      </c>
      <c r="AK863" s="9">
        <f t="shared" si="169"/>
        <v>0.24</v>
      </c>
      <c r="AL863" s="22"/>
    </row>
    <row r="864" spans="1:39" ht="13.5" customHeight="1" x14ac:dyDescent="0.15">
      <c r="A864" s="10">
        <v>879</v>
      </c>
      <c r="B864" s="7" t="s">
        <v>4029</v>
      </c>
      <c r="C864" s="79" t="s">
        <v>4963</v>
      </c>
      <c r="D864" s="40"/>
      <c r="E864" s="8"/>
      <c r="F864" s="40">
        <v>0.75</v>
      </c>
      <c r="G864" s="8">
        <f t="shared" si="167"/>
        <v>0.24</v>
      </c>
      <c r="H864" s="40"/>
      <c r="I864" s="8"/>
      <c r="J864" s="40"/>
      <c r="K864" s="8"/>
      <c r="L864" s="40"/>
      <c r="M864" s="40"/>
      <c r="N864" s="157"/>
      <c r="O864" s="22"/>
      <c r="P864" s="157"/>
      <c r="Q864" s="22"/>
      <c r="R864" s="157"/>
      <c r="S864" s="22"/>
      <c r="T864" s="157"/>
      <c r="U864" s="22"/>
      <c r="V864" s="157"/>
      <c r="W864" s="22"/>
      <c r="X864" s="157"/>
      <c r="Y864" s="22"/>
      <c r="Z864" s="157"/>
      <c r="AA864" s="22"/>
      <c r="AB864" s="157"/>
      <c r="AC864" s="22"/>
      <c r="AD864" s="40"/>
      <c r="AE864" s="40"/>
      <c r="AF864" s="157"/>
      <c r="AG864" s="22"/>
      <c r="AH864" s="157"/>
      <c r="AI864" s="22"/>
      <c r="AJ864" s="157">
        <f t="shared" si="168"/>
        <v>0.75</v>
      </c>
      <c r="AK864" s="9">
        <f t="shared" si="169"/>
        <v>0.24</v>
      </c>
      <c r="AL864" s="22"/>
    </row>
    <row r="865" spans="1:39" ht="13.5" customHeight="1" x14ac:dyDescent="0.15">
      <c r="A865" s="10">
        <v>880</v>
      </c>
      <c r="B865" s="7" t="s">
        <v>4096</v>
      </c>
      <c r="C865" s="79" t="s">
        <v>4158</v>
      </c>
      <c r="D865" s="40"/>
      <c r="E865" s="8"/>
      <c r="F865" s="40">
        <v>0.75</v>
      </c>
      <c r="G865" s="8">
        <f t="shared" si="167"/>
        <v>0.24</v>
      </c>
      <c r="H865" s="40"/>
      <c r="I865" s="8"/>
      <c r="J865" s="40"/>
      <c r="K865" s="8"/>
      <c r="L865" s="40"/>
      <c r="M865" s="40"/>
      <c r="N865" s="157"/>
      <c r="O865" s="22"/>
      <c r="P865" s="157"/>
      <c r="Q865" s="22"/>
      <c r="R865" s="157"/>
      <c r="S865" s="22"/>
      <c r="T865" s="157"/>
      <c r="U865" s="22"/>
      <c r="V865" s="157"/>
      <c r="W865" s="22"/>
      <c r="X865" s="157"/>
      <c r="Y865" s="22"/>
      <c r="Z865" s="157"/>
      <c r="AA865" s="22"/>
      <c r="AB865" s="157"/>
      <c r="AC865" s="22"/>
      <c r="AD865" s="40"/>
      <c r="AE865" s="40"/>
      <c r="AF865" s="157"/>
      <c r="AG865" s="22"/>
      <c r="AH865" s="157"/>
      <c r="AI865" s="22"/>
      <c r="AJ865" s="157">
        <f t="shared" si="168"/>
        <v>0.75</v>
      </c>
      <c r="AK865" s="9">
        <f t="shared" si="169"/>
        <v>0.24</v>
      </c>
      <c r="AL865" s="22"/>
    </row>
    <row r="866" spans="1:39" ht="13.5" customHeight="1" x14ac:dyDescent="0.15">
      <c r="A866" s="10">
        <v>881</v>
      </c>
      <c r="B866" s="7" t="s">
        <v>4097</v>
      </c>
      <c r="C866" s="79" t="s">
        <v>4159</v>
      </c>
      <c r="D866" s="40"/>
      <c r="E866" s="8"/>
      <c r="F866" s="40">
        <v>0.75</v>
      </c>
      <c r="G866" s="8">
        <f t="shared" si="167"/>
        <v>0.24</v>
      </c>
      <c r="H866" s="40"/>
      <c r="I866" s="8"/>
      <c r="J866" s="40"/>
      <c r="K866" s="8"/>
      <c r="L866" s="40"/>
      <c r="M866" s="40"/>
      <c r="N866" s="157"/>
      <c r="O866" s="22"/>
      <c r="P866" s="157"/>
      <c r="Q866" s="22"/>
      <c r="R866" s="157"/>
      <c r="S866" s="22"/>
      <c r="T866" s="157"/>
      <c r="U866" s="22"/>
      <c r="V866" s="157"/>
      <c r="W866" s="22"/>
      <c r="X866" s="157"/>
      <c r="Y866" s="22"/>
      <c r="Z866" s="157"/>
      <c r="AA866" s="22"/>
      <c r="AB866" s="157"/>
      <c r="AC866" s="22"/>
      <c r="AD866" s="40"/>
      <c r="AE866" s="40"/>
      <c r="AF866" s="157"/>
      <c r="AG866" s="22"/>
      <c r="AH866" s="157"/>
      <c r="AI866" s="22"/>
      <c r="AJ866" s="157">
        <f t="shared" si="168"/>
        <v>0.75</v>
      </c>
      <c r="AK866" s="9">
        <f t="shared" si="169"/>
        <v>0.24</v>
      </c>
      <c r="AL866" s="22"/>
    </row>
    <row r="867" spans="1:39" ht="13.5" customHeight="1" x14ac:dyDescent="0.15">
      <c r="A867" s="10">
        <v>882</v>
      </c>
      <c r="B867" s="7" t="s">
        <v>4098</v>
      </c>
      <c r="C867" s="79" t="s">
        <v>4160</v>
      </c>
      <c r="D867" s="40"/>
      <c r="E867" s="8"/>
      <c r="F867" s="40">
        <v>0.75</v>
      </c>
      <c r="G867" s="8">
        <f t="shared" si="167"/>
        <v>0.24</v>
      </c>
      <c r="H867" s="40"/>
      <c r="I867" s="8"/>
      <c r="J867" s="40"/>
      <c r="K867" s="8"/>
      <c r="L867" s="40"/>
      <c r="M867" s="40"/>
      <c r="N867" s="157"/>
      <c r="O867" s="22"/>
      <c r="P867" s="157"/>
      <c r="Q867" s="22"/>
      <c r="R867" s="157"/>
      <c r="S867" s="22"/>
      <c r="T867" s="157"/>
      <c r="U867" s="22"/>
      <c r="V867" s="157"/>
      <c r="W867" s="22"/>
      <c r="X867" s="157"/>
      <c r="Y867" s="22"/>
      <c r="Z867" s="157"/>
      <c r="AA867" s="22"/>
      <c r="AB867" s="157"/>
      <c r="AC867" s="22"/>
      <c r="AD867" s="40"/>
      <c r="AE867" s="40"/>
      <c r="AF867" s="157"/>
      <c r="AG867" s="22"/>
      <c r="AH867" s="157"/>
      <c r="AI867" s="22"/>
      <c r="AJ867" s="157">
        <f t="shared" si="168"/>
        <v>0.75</v>
      </c>
      <c r="AK867" s="9">
        <f t="shared" si="169"/>
        <v>0.24</v>
      </c>
      <c r="AL867" s="22"/>
      <c r="AM867" s="17"/>
    </row>
    <row r="868" spans="1:39" ht="13.5" customHeight="1" x14ac:dyDescent="0.15">
      <c r="A868" s="10">
        <v>883</v>
      </c>
      <c r="B868" s="7" t="s">
        <v>4099</v>
      </c>
      <c r="C868" s="79" t="s">
        <v>4161</v>
      </c>
      <c r="D868" s="40"/>
      <c r="E868" s="8"/>
      <c r="F868" s="40">
        <v>0.75</v>
      </c>
      <c r="G868" s="8">
        <f t="shared" si="167"/>
        <v>0.24</v>
      </c>
      <c r="H868" s="40"/>
      <c r="I868" s="8"/>
      <c r="J868" s="40"/>
      <c r="K868" s="8"/>
      <c r="L868" s="40"/>
      <c r="M868" s="40"/>
      <c r="N868" s="157"/>
      <c r="O868" s="22"/>
      <c r="P868" s="157"/>
      <c r="Q868" s="22"/>
      <c r="R868" s="157"/>
      <c r="S868" s="22"/>
      <c r="T868" s="157"/>
      <c r="U868" s="22"/>
      <c r="V868" s="157"/>
      <c r="W868" s="22"/>
      <c r="X868" s="157"/>
      <c r="Y868" s="22"/>
      <c r="Z868" s="157"/>
      <c r="AA868" s="22"/>
      <c r="AB868" s="157"/>
      <c r="AC868" s="22"/>
      <c r="AD868" s="40"/>
      <c r="AE868" s="40"/>
      <c r="AF868" s="157"/>
      <c r="AG868" s="22"/>
      <c r="AH868" s="157"/>
      <c r="AI868" s="22"/>
      <c r="AJ868" s="157">
        <f t="shared" si="168"/>
        <v>0.75</v>
      </c>
      <c r="AK868" s="9">
        <f t="shared" si="169"/>
        <v>0.24</v>
      </c>
      <c r="AL868" s="22"/>
      <c r="AM868" s="17"/>
    </row>
    <row r="869" spans="1:39" ht="13.5" customHeight="1" x14ac:dyDescent="0.15">
      <c r="A869" s="10">
        <v>884</v>
      </c>
      <c r="B869" s="7" t="s">
        <v>4100</v>
      </c>
      <c r="C869" s="79" t="s">
        <v>4964</v>
      </c>
      <c r="D869" s="40"/>
      <c r="E869" s="8"/>
      <c r="F869" s="40">
        <v>0.75</v>
      </c>
      <c r="G869" s="8">
        <f t="shared" si="167"/>
        <v>0.24</v>
      </c>
      <c r="H869" s="40"/>
      <c r="I869" s="8"/>
      <c r="J869" s="40"/>
      <c r="K869" s="8"/>
      <c r="L869" s="40"/>
      <c r="M869" s="40"/>
      <c r="N869" s="157"/>
      <c r="O869" s="22"/>
      <c r="P869" s="157"/>
      <c r="Q869" s="22"/>
      <c r="R869" s="157"/>
      <c r="S869" s="22"/>
      <c r="T869" s="157"/>
      <c r="U869" s="22"/>
      <c r="V869" s="157"/>
      <c r="W869" s="22"/>
      <c r="X869" s="157"/>
      <c r="Y869" s="22"/>
      <c r="Z869" s="157"/>
      <c r="AA869" s="22"/>
      <c r="AB869" s="157"/>
      <c r="AC869" s="22"/>
      <c r="AD869" s="40"/>
      <c r="AE869" s="40"/>
      <c r="AF869" s="157"/>
      <c r="AG869" s="22"/>
      <c r="AH869" s="157"/>
      <c r="AI869" s="22"/>
      <c r="AJ869" s="157">
        <f t="shared" si="168"/>
        <v>0.75</v>
      </c>
      <c r="AK869" s="9">
        <f t="shared" si="169"/>
        <v>0.24</v>
      </c>
      <c r="AL869" s="22"/>
    </row>
    <row r="870" spans="1:39" ht="13.5" customHeight="1" x14ac:dyDescent="0.15">
      <c r="A870" s="10">
        <v>885</v>
      </c>
      <c r="B870" s="7" t="s">
        <v>4101</v>
      </c>
      <c r="C870" s="79" t="s">
        <v>4965</v>
      </c>
      <c r="D870" s="40"/>
      <c r="E870" s="8"/>
      <c r="F870" s="40">
        <v>0.75</v>
      </c>
      <c r="G870" s="8">
        <f t="shared" si="167"/>
        <v>0.24</v>
      </c>
      <c r="H870" s="40"/>
      <c r="I870" s="8"/>
      <c r="J870" s="40"/>
      <c r="K870" s="8"/>
      <c r="L870" s="40"/>
      <c r="M870" s="40"/>
      <c r="N870" s="157"/>
      <c r="O870" s="22"/>
      <c r="P870" s="157"/>
      <c r="Q870" s="22"/>
      <c r="R870" s="157"/>
      <c r="S870" s="22"/>
      <c r="T870" s="157"/>
      <c r="U870" s="22"/>
      <c r="V870" s="157"/>
      <c r="W870" s="22"/>
      <c r="X870" s="157"/>
      <c r="Y870" s="22"/>
      <c r="Z870" s="157"/>
      <c r="AA870" s="22"/>
      <c r="AB870" s="157"/>
      <c r="AC870" s="22"/>
      <c r="AD870" s="40"/>
      <c r="AE870" s="40"/>
      <c r="AF870" s="157"/>
      <c r="AG870" s="22"/>
      <c r="AH870" s="157"/>
      <c r="AI870" s="22"/>
      <c r="AJ870" s="157">
        <f t="shared" si="168"/>
        <v>0.75</v>
      </c>
      <c r="AK870" s="9">
        <f t="shared" si="169"/>
        <v>0.24</v>
      </c>
      <c r="AL870" s="22"/>
    </row>
    <row r="871" spans="1:39" ht="13.5" customHeight="1" x14ac:dyDescent="0.15">
      <c r="A871" s="10">
        <v>886</v>
      </c>
      <c r="B871" s="7" t="s">
        <v>4102</v>
      </c>
      <c r="C871" s="79" t="s">
        <v>4162</v>
      </c>
      <c r="D871" s="40"/>
      <c r="E871" s="8"/>
      <c r="F871" s="40">
        <v>0.75</v>
      </c>
      <c r="G871" s="8">
        <f t="shared" si="167"/>
        <v>0.24</v>
      </c>
      <c r="H871" s="40"/>
      <c r="I871" s="8"/>
      <c r="J871" s="40"/>
      <c r="K871" s="8"/>
      <c r="L871" s="40"/>
      <c r="M871" s="40"/>
      <c r="N871" s="157"/>
      <c r="O871" s="22"/>
      <c r="P871" s="157"/>
      <c r="Q871" s="22"/>
      <c r="R871" s="157"/>
      <c r="S871" s="22"/>
      <c r="T871" s="157"/>
      <c r="U871" s="22"/>
      <c r="V871" s="157"/>
      <c r="W871" s="22"/>
      <c r="X871" s="157"/>
      <c r="Y871" s="22"/>
      <c r="Z871" s="157"/>
      <c r="AA871" s="22"/>
      <c r="AB871" s="157"/>
      <c r="AC871" s="22"/>
      <c r="AD871" s="40"/>
      <c r="AE871" s="40"/>
      <c r="AF871" s="157"/>
      <c r="AG871" s="22"/>
      <c r="AH871" s="157"/>
      <c r="AI871" s="22"/>
      <c r="AJ871" s="157">
        <f t="shared" si="168"/>
        <v>0.75</v>
      </c>
      <c r="AK871" s="9">
        <f t="shared" si="169"/>
        <v>0.24</v>
      </c>
      <c r="AL871" s="22"/>
    </row>
    <row r="872" spans="1:39" ht="13.5" customHeight="1" x14ac:dyDescent="0.15">
      <c r="A872" s="10">
        <v>887</v>
      </c>
      <c r="B872" s="7" t="s">
        <v>4360</v>
      </c>
      <c r="C872" s="79" t="s">
        <v>4361</v>
      </c>
      <c r="D872" s="40"/>
      <c r="E872" s="8"/>
      <c r="F872" s="40">
        <v>0.75</v>
      </c>
      <c r="G872" s="8">
        <f t="shared" si="167"/>
        <v>0.24</v>
      </c>
      <c r="H872" s="40"/>
      <c r="I872" s="8"/>
      <c r="J872" s="40"/>
      <c r="K872" s="8"/>
      <c r="L872" s="40"/>
      <c r="M872" s="40"/>
      <c r="N872" s="157"/>
      <c r="O872" s="22"/>
      <c r="P872" s="157"/>
      <c r="Q872" s="22"/>
      <c r="R872" s="157"/>
      <c r="S872" s="22"/>
      <c r="T872" s="157"/>
      <c r="U872" s="22"/>
      <c r="V872" s="157"/>
      <c r="W872" s="22"/>
      <c r="X872" s="157"/>
      <c r="Y872" s="22"/>
      <c r="Z872" s="157"/>
      <c r="AA872" s="22"/>
      <c r="AB872" s="157"/>
      <c r="AC872" s="22"/>
      <c r="AD872" s="40"/>
      <c r="AE872" s="40"/>
      <c r="AF872" s="157"/>
      <c r="AG872" s="22"/>
      <c r="AH872" s="157"/>
      <c r="AI872" s="22"/>
      <c r="AJ872" s="157">
        <f t="shared" si="168"/>
        <v>0.75</v>
      </c>
      <c r="AK872" s="9">
        <f t="shared" si="169"/>
        <v>0.24</v>
      </c>
      <c r="AL872" s="22"/>
    </row>
    <row r="873" spans="1:39" ht="13.5" customHeight="1" x14ac:dyDescent="0.15">
      <c r="A873" s="10">
        <v>888</v>
      </c>
      <c r="B873" s="7" t="s">
        <v>4592</v>
      </c>
      <c r="C873" s="79" t="s">
        <v>4593</v>
      </c>
      <c r="D873" s="40"/>
      <c r="E873" s="8"/>
      <c r="F873" s="40">
        <v>0.75</v>
      </c>
      <c r="G873" s="8">
        <f t="shared" si="167"/>
        <v>0.24</v>
      </c>
      <c r="H873" s="40"/>
      <c r="I873" s="8"/>
      <c r="J873" s="40"/>
      <c r="K873" s="8"/>
      <c r="L873" s="40"/>
      <c r="M873" s="40"/>
      <c r="N873" s="157"/>
      <c r="O873" s="22"/>
      <c r="P873" s="157"/>
      <c r="Q873" s="22"/>
      <c r="R873" s="157"/>
      <c r="S873" s="22"/>
      <c r="T873" s="157"/>
      <c r="U873" s="22"/>
      <c r="V873" s="157"/>
      <c r="W873" s="22"/>
      <c r="X873" s="157"/>
      <c r="Y873" s="22"/>
      <c r="Z873" s="157"/>
      <c r="AA873" s="22"/>
      <c r="AB873" s="157"/>
      <c r="AC873" s="22"/>
      <c r="AD873" s="40"/>
      <c r="AE873" s="40"/>
      <c r="AF873" s="157"/>
      <c r="AG873" s="22"/>
      <c r="AH873" s="157"/>
      <c r="AI873" s="22"/>
      <c r="AJ873" s="157">
        <f t="shared" si="168"/>
        <v>0.75</v>
      </c>
      <c r="AK873" s="9">
        <f t="shared" si="169"/>
        <v>0.24</v>
      </c>
      <c r="AL873" s="22"/>
    </row>
    <row r="874" spans="1:39" ht="13.5" customHeight="1" x14ac:dyDescent="0.15">
      <c r="A874" s="10">
        <v>889</v>
      </c>
      <c r="B874" s="7" t="s">
        <v>4594</v>
      </c>
      <c r="C874" s="79" t="s">
        <v>4595</v>
      </c>
      <c r="D874" s="40"/>
      <c r="E874" s="8"/>
      <c r="F874" s="40">
        <v>0.75</v>
      </c>
      <c r="G874" s="8">
        <f t="shared" si="167"/>
        <v>0.24</v>
      </c>
      <c r="H874" s="40"/>
      <c r="I874" s="8"/>
      <c r="J874" s="40"/>
      <c r="K874" s="8"/>
      <c r="L874" s="40"/>
      <c r="M874" s="40"/>
      <c r="N874" s="157"/>
      <c r="O874" s="22"/>
      <c r="P874" s="157"/>
      <c r="Q874" s="22"/>
      <c r="R874" s="157"/>
      <c r="S874" s="22"/>
      <c r="T874" s="157"/>
      <c r="U874" s="22"/>
      <c r="V874" s="157"/>
      <c r="W874" s="22"/>
      <c r="X874" s="157"/>
      <c r="Y874" s="22"/>
      <c r="Z874" s="157"/>
      <c r="AA874" s="22"/>
      <c r="AB874" s="157"/>
      <c r="AC874" s="22"/>
      <c r="AD874" s="40"/>
      <c r="AE874" s="40"/>
      <c r="AF874" s="157"/>
      <c r="AG874" s="22"/>
      <c r="AH874" s="157"/>
      <c r="AI874" s="22"/>
      <c r="AJ874" s="157">
        <f t="shared" si="168"/>
        <v>0.75</v>
      </c>
      <c r="AK874" s="9">
        <f t="shared" si="169"/>
        <v>0.24</v>
      </c>
      <c r="AL874" s="22"/>
    </row>
    <row r="875" spans="1:39" ht="13.5" customHeight="1" x14ac:dyDescent="0.15">
      <c r="A875" s="10">
        <v>892</v>
      </c>
      <c r="B875" s="7" t="s">
        <v>4587</v>
      </c>
      <c r="C875" s="79" t="s">
        <v>4588</v>
      </c>
      <c r="D875" s="40"/>
      <c r="E875" s="8"/>
      <c r="F875" s="40"/>
      <c r="G875" s="8"/>
      <c r="H875" s="40"/>
      <c r="I875" s="8"/>
      <c r="J875" s="40">
        <v>8.5</v>
      </c>
      <c r="K875" s="8">
        <f>ROUND(J875*$AM$3/60,2)</f>
        <v>2.69</v>
      </c>
      <c r="L875" s="40">
        <v>8.5</v>
      </c>
      <c r="M875" s="8">
        <f>ROUND(L875*$AM$3/60,2)</f>
        <v>2.69</v>
      </c>
      <c r="N875" s="157"/>
      <c r="O875" s="22"/>
      <c r="P875" s="157"/>
      <c r="Q875" s="22"/>
      <c r="R875" s="157"/>
      <c r="S875" s="22"/>
      <c r="T875" s="157"/>
      <c r="U875" s="22"/>
      <c r="V875" s="157"/>
      <c r="W875" s="22"/>
      <c r="X875" s="157"/>
      <c r="Y875" s="22"/>
      <c r="Z875" s="157"/>
      <c r="AA875" s="22"/>
      <c r="AB875" s="157"/>
      <c r="AC875" s="22"/>
      <c r="AD875" s="40"/>
      <c r="AE875" s="8"/>
      <c r="AF875" s="157"/>
      <c r="AG875" s="22"/>
      <c r="AH875" s="40">
        <v>5.4</v>
      </c>
      <c r="AI875" s="8">
        <f t="shared" ref="AI875:AI878" si="170">ROUND(AH875*$AM$3/60,2)</f>
        <v>1.71</v>
      </c>
      <c r="AJ875" s="157">
        <f t="shared" si="168"/>
        <v>22.4</v>
      </c>
      <c r="AK875" s="9">
        <f t="shared" si="169"/>
        <v>7.09</v>
      </c>
      <c r="AL875" s="22"/>
      <c r="AM875" s="17"/>
    </row>
    <row r="876" spans="1:39" ht="13.5" customHeight="1" x14ac:dyDescent="0.15">
      <c r="A876" s="10">
        <v>893</v>
      </c>
      <c r="B876" s="7" t="s">
        <v>7420</v>
      </c>
      <c r="C876" s="79" t="s">
        <v>4968</v>
      </c>
      <c r="D876" s="40"/>
      <c r="E876" s="8"/>
      <c r="F876" s="40"/>
      <c r="G876" s="8"/>
      <c r="H876" s="40"/>
      <c r="I876" s="8"/>
      <c r="J876" s="40">
        <v>8.5</v>
      </c>
      <c r="K876" s="8">
        <f>ROUND(J876*$AM$3/60,2)</f>
        <v>2.69</v>
      </c>
      <c r="L876" s="40">
        <v>8.5</v>
      </c>
      <c r="M876" s="8">
        <f>ROUND(L876*$AM$3/60,2)</f>
        <v>2.69</v>
      </c>
      <c r="N876" s="157"/>
      <c r="O876" s="22"/>
      <c r="P876" s="157"/>
      <c r="Q876" s="22"/>
      <c r="R876" s="157"/>
      <c r="S876" s="22"/>
      <c r="T876" s="157"/>
      <c r="U876" s="22"/>
      <c r="V876" s="157"/>
      <c r="W876" s="22"/>
      <c r="X876" s="157"/>
      <c r="Y876" s="22"/>
      <c r="Z876" s="157"/>
      <c r="AA876" s="22"/>
      <c r="AB876" s="157"/>
      <c r="AC876" s="22"/>
      <c r="AD876" s="40"/>
      <c r="AE876" s="8"/>
      <c r="AF876" s="157"/>
      <c r="AG876" s="22"/>
      <c r="AH876" s="40">
        <v>5.4</v>
      </c>
      <c r="AI876" s="8">
        <f t="shared" si="170"/>
        <v>1.71</v>
      </c>
      <c r="AJ876" s="157">
        <f t="shared" si="168"/>
        <v>22.4</v>
      </c>
      <c r="AK876" s="9">
        <f t="shared" si="169"/>
        <v>7.09</v>
      </c>
      <c r="AL876" s="22"/>
      <c r="AM876" s="17"/>
    </row>
    <row r="877" spans="1:39" ht="13.5" customHeight="1" x14ac:dyDescent="0.15">
      <c r="A877" s="10">
        <v>894</v>
      </c>
      <c r="B877" s="7" t="s">
        <v>4221</v>
      </c>
      <c r="C877" s="79" t="s">
        <v>4222</v>
      </c>
      <c r="D877" s="40"/>
      <c r="E877" s="8"/>
      <c r="F877" s="40"/>
      <c r="G877" s="8"/>
      <c r="H877" s="40"/>
      <c r="I877" s="8"/>
      <c r="J877" s="40">
        <v>8.5</v>
      </c>
      <c r="K877" s="8">
        <f>ROUND(J877*$AM$3/60,2)</f>
        <v>2.69</v>
      </c>
      <c r="L877" s="40">
        <v>8.5</v>
      </c>
      <c r="M877" s="8">
        <f>ROUND(L877*$AM$3/60,2)</f>
        <v>2.69</v>
      </c>
      <c r="N877" s="157"/>
      <c r="O877" s="22"/>
      <c r="P877" s="157"/>
      <c r="Q877" s="22"/>
      <c r="R877" s="157"/>
      <c r="S877" s="22"/>
      <c r="T877" s="157"/>
      <c r="U877" s="22"/>
      <c r="V877" s="157"/>
      <c r="W877" s="22"/>
      <c r="X877" s="157"/>
      <c r="Y877" s="22"/>
      <c r="Z877" s="157"/>
      <c r="AA877" s="22"/>
      <c r="AB877" s="157"/>
      <c r="AC877" s="22"/>
      <c r="AD877" s="40"/>
      <c r="AE877" s="8"/>
      <c r="AF877" s="157"/>
      <c r="AG877" s="22"/>
      <c r="AH877" s="40">
        <v>5.4</v>
      </c>
      <c r="AI877" s="8">
        <f t="shared" si="170"/>
        <v>1.71</v>
      </c>
      <c r="AJ877" s="157">
        <f t="shared" si="168"/>
        <v>22.4</v>
      </c>
      <c r="AK877" s="9">
        <f t="shared" si="169"/>
        <v>7.09</v>
      </c>
      <c r="AL877" s="22"/>
      <c r="AM877" s="17"/>
    </row>
    <row r="878" spans="1:39" ht="13.5" customHeight="1" x14ac:dyDescent="0.15">
      <c r="A878" s="10">
        <v>895</v>
      </c>
      <c r="B878" s="7" t="s">
        <v>4602</v>
      </c>
      <c r="C878" s="79" t="s">
        <v>4603</v>
      </c>
      <c r="D878" s="40"/>
      <c r="E878" s="8"/>
      <c r="F878" s="40">
        <v>4.5</v>
      </c>
      <c r="G878" s="8">
        <f>ROUND(F878*$AM$3/60,2)</f>
        <v>1.43</v>
      </c>
      <c r="H878" s="40">
        <v>80</v>
      </c>
      <c r="I878" s="8">
        <f>ROUND(H878*$AM$3/60,2)</f>
        <v>25.33</v>
      </c>
      <c r="J878" s="40"/>
      <c r="K878" s="8"/>
      <c r="L878" s="40"/>
      <c r="M878" s="8"/>
      <c r="N878" s="157"/>
      <c r="O878" s="22"/>
      <c r="P878" s="157"/>
      <c r="Q878" s="22"/>
      <c r="R878" s="157"/>
      <c r="S878" s="22"/>
      <c r="T878" s="157"/>
      <c r="U878" s="22"/>
      <c r="V878" s="157"/>
      <c r="W878" s="22"/>
      <c r="X878" s="157"/>
      <c r="Y878" s="22"/>
      <c r="Z878" s="157"/>
      <c r="AA878" s="22"/>
      <c r="AB878" s="40">
        <v>3</v>
      </c>
      <c r="AC878" s="8">
        <f>ROUND(AB878*$AM$3/60,2)</f>
        <v>0.95</v>
      </c>
      <c r="AD878" s="40"/>
      <c r="AE878" s="8"/>
      <c r="AF878" s="157"/>
      <c r="AG878" s="22"/>
      <c r="AH878" s="40">
        <v>4</v>
      </c>
      <c r="AI878" s="8">
        <f t="shared" si="170"/>
        <v>1.27</v>
      </c>
      <c r="AJ878" s="157">
        <f t="shared" si="168"/>
        <v>91.5</v>
      </c>
      <c r="AK878" s="9">
        <f t="shared" si="169"/>
        <v>28.979999999999997</v>
      </c>
      <c r="AL878" s="22"/>
    </row>
    <row r="879" spans="1:39" ht="13.5" customHeight="1" x14ac:dyDescent="0.15">
      <c r="A879" s="10">
        <v>896</v>
      </c>
      <c r="B879" s="7" t="s">
        <v>4720</v>
      </c>
      <c r="C879" s="79" t="s">
        <v>4721</v>
      </c>
      <c r="D879" s="40"/>
      <c r="E879" s="8"/>
      <c r="F879" s="40">
        <v>0.75</v>
      </c>
      <c r="G879" s="8">
        <f>ROUND(F879*$AM$3/60,2)</f>
        <v>0.24</v>
      </c>
      <c r="H879" s="41"/>
      <c r="I879" s="8"/>
      <c r="J879" s="41"/>
      <c r="K879" s="8"/>
      <c r="L879" s="41"/>
      <c r="M879" s="41"/>
      <c r="N879" s="157"/>
      <c r="O879" s="22"/>
      <c r="P879" s="157"/>
      <c r="Q879" s="22"/>
      <c r="R879" s="157"/>
      <c r="S879" s="22"/>
      <c r="T879" s="157"/>
      <c r="U879" s="22"/>
      <c r="V879" s="157"/>
      <c r="W879" s="22"/>
      <c r="X879" s="157"/>
      <c r="Y879" s="22"/>
      <c r="Z879" s="157"/>
      <c r="AA879" s="22"/>
      <c r="AB879" s="157"/>
      <c r="AC879" s="22"/>
      <c r="AD879" s="41"/>
      <c r="AE879" s="41"/>
      <c r="AF879" s="157"/>
      <c r="AG879" s="22"/>
      <c r="AH879" s="157"/>
      <c r="AI879" s="22"/>
      <c r="AJ879" s="157">
        <f t="shared" ref="AJ879:AJ933" si="171">SUM(D879+F879+H879+J879+L879+N879+P879+R879+T879+V879+X879+AB879+AD879+AF879+AH879+Z879)</f>
        <v>0.75</v>
      </c>
      <c r="AK879" s="9">
        <f t="shared" si="169"/>
        <v>0.24</v>
      </c>
      <c r="AL879" s="22"/>
    </row>
    <row r="880" spans="1:39" ht="13.5" customHeight="1" x14ac:dyDescent="0.15">
      <c r="A880" s="10">
        <v>897</v>
      </c>
      <c r="B880" s="7" t="s">
        <v>4722</v>
      </c>
      <c r="C880" s="79" t="s">
        <v>4723</v>
      </c>
      <c r="D880" s="40"/>
      <c r="E880" s="8"/>
      <c r="F880" s="40">
        <v>0.75</v>
      </c>
      <c r="G880" s="8">
        <f>ROUND(F880*$AM$3/60,2)</f>
        <v>0.24</v>
      </c>
      <c r="H880" s="41"/>
      <c r="I880" s="8"/>
      <c r="J880" s="41"/>
      <c r="K880" s="8"/>
      <c r="L880" s="41"/>
      <c r="M880" s="41"/>
      <c r="N880" s="157"/>
      <c r="O880" s="22"/>
      <c r="P880" s="157"/>
      <c r="Q880" s="22"/>
      <c r="R880" s="157"/>
      <c r="S880" s="22"/>
      <c r="T880" s="157"/>
      <c r="U880" s="22"/>
      <c r="V880" s="157"/>
      <c r="W880" s="22"/>
      <c r="X880" s="157"/>
      <c r="Y880" s="22"/>
      <c r="Z880" s="157"/>
      <c r="AA880" s="22"/>
      <c r="AB880" s="157"/>
      <c r="AC880" s="22"/>
      <c r="AD880" s="41"/>
      <c r="AE880" s="41"/>
      <c r="AF880" s="157"/>
      <c r="AG880" s="22"/>
      <c r="AH880" s="157"/>
      <c r="AI880" s="22"/>
      <c r="AJ880" s="157">
        <f t="shared" si="171"/>
        <v>0.75</v>
      </c>
      <c r="AK880" s="9">
        <f t="shared" ref="AK880:AK933" si="172">E880+G880+I880+K880+M880+O880+Q880+S880+U880+W880+Y880+AC880+AE880+AG880+AI880+AA880</f>
        <v>0.24</v>
      </c>
      <c r="AL880" s="22"/>
    </row>
    <row r="881" spans="1:39" ht="13.5" customHeight="1" x14ac:dyDescent="0.15">
      <c r="A881" s="10">
        <v>898</v>
      </c>
      <c r="B881" s="7" t="s">
        <v>4733</v>
      </c>
      <c r="C881" s="79" t="s">
        <v>4734</v>
      </c>
      <c r="D881" s="40"/>
      <c r="E881" s="8"/>
      <c r="F881" s="40">
        <v>0.75</v>
      </c>
      <c r="G881" s="8">
        <f>ROUND(F881*$AM$3/60,2)</f>
        <v>0.24</v>
      </c>
      <c r="H881" s="41"/>
      <c r="I881" s="8"/>
      <c r="J881" s="41"/>
      <c r="K881" s="8"/>
      <c r="L881" s="41"/>
      <c r="M881" s="41"/>
      <c r="N881" s="157"/>
      <c r="O881" s="22"/>
      <c r="P881" s="157"/>
      <c r="Q881" s="22"/>
      <c r="R881" s="157"/>
      <c r="S881" s="22"/>
      <c r="T881" s="157"/>
      <c r="U881" s="22"/>
      <c r="V881" s="157"/>
      <c r="W881" s="22"/>
      <c r="X881" s="157"/>
      <c r="Y881" s="22"/>
      <c r="Z881" s="157"/>
      <c r="AA881" s="22"/>
      <c r="AB881" s="157"/>
      <c r="AC881" s="22"/>
      <c r="AD881" s="41"/>
      <c r="AE881" s="41"/>
      <c r="AF881" s="157"/>
      <c r="AG881" s="22"/>
      <c r="AH881" s="157"/>
      <c r="AI881" s="22"/>
      <c r="AJ881" s="157">
        <f t="shared" si="171"/>
        <v>0.75</v>
      </c>
      <c r="AK881" s="9">
        <f t="shared" si="172"/>
        <v>0.24</v>
      </c>
      <c r="AL881" s="22"/>
    </row>
    <row r="882" spans="1:39" ht="13.5" customHeight="1" x14ac:dyDescent="0.15">
      <c r="A882" s="10">
        <v>899</v>
      </c>
      <c r="B882" s="7" t="s">
        <v>4735</v>
      </c>
      <c r="C882" s="79" t="s">
        <v>4736</v>
      </c>
      <c r="D882" s="41"/>
      <c r="E882" s="8"/>
      <c r="F882" s="41"/>
      <c r="G882" s="8"/>
      <c r="H882" s="40">
        <v>1.1875</v>
      </c>
      <c r="I882" s="8">
        <f>ROUND(H882*$AM$3/60,2)</f>
        <v>0.38</v>
      </c>
      <c r="J882" s="41"/>
      <c r="K882" s="8"/>
      <c r="L882" s="41"/>
      <c r="M882" s="41"/>
      <c r="N882" s="157"/>
      <c r="O882" s="22"/>
      <c r="P882" s="157"/>
      <c r="Q882" s="22"/>
      <c r="R882" s="157"/>
      <c r="S882" s="22"/>
      <c r="T882" s="157"/>
      <c r="U882" s="22"/>
      <c r="V882" s="157"/>
      <c r="W882" s="22"/>
      <c r="X882" s="157"/>
      <c r="Y882" s="22"/>
      <c r="Z882" s="157"/>
      <c r="AA882" s="22"/>
      <c r="AB882" s="157"/>
      <c r="AC882" s="22"/>
      <c r="AD882" s="41"/>
      <c r="AE882" s="41"/>
      <c r="AF882" s="157"/>
      <c r="AG882" s="22"/>
      <c r="AH882" s="40">
        <v>1.1875</v>
      </c>
      <c r="AI882" s="8">
        <f>ROUND(AH882*$AM$3/60,2)</f>
        <v>0.38</v>
      </c>
      <c r="AJ882" s="157">
        <f t="shared" si="171"/>
        <v>2.375</v>
      </c>
      <c r="AK882" s="9">
        <f t="shared" si="172"/>
        <v>0.76</v>
      </c>
      <c r="AL882" s="22"/>
      <c r="AM882" s="17"/>
    </row>
    <row r="883" spans="1:39" ht="13.5" customHeight="1" x14ac:dyDescent="0.15">
      <c r="A883" s="10">
        <v>900</v>
      </c>
      <c r="B883" s="7" t="s">
        <v>4737</v>
      </c>
      <c r="C883" s="79" t="s">
        <v>4738</v>
      </c>
      <c r="D883" s="41"/>
      <c r="E883" s="8"/>
      <c r="F883" s="41"/>
      <c r="G883" s="8"/>
      <c r="H883" s="40">
        <v>1.1875</v>
      </c>
      <c r="I883" s="8">
        <f>ROUND(H883*$AM$3/60,2)</f>
        <v>0.38</v>
      </c>
      <c r="J883" s="41"/>
      <c r="K883" s="8"/>
      <c r="L883" s="41"/>
      <c r="M883" s="41"/>
      <c r="N883" s="157"/>
      <c r="O883" s="22"/>
      <c r="P883" s="157"/>
      <c r="Q883" s="22"/>
      <c r="R883" s="157"/>
      <c r="S883" s="22"/>
      <c r="T883" s="157"/>
      <c r="U883" s="22"/>
      <c r="V883" s="157"/>
      <c r="W883" s="22"/>
      <c r="X883" s="157"/>
      <c r="Y883" s="22"/>
      <c r="Z883" s="157"/>
      <c r="AA883" s="22"/>
      <c r="AB883" s="157"/>
      <c r="AC883" s="22"/>
      <c r="AD883" s="41"/>
      <c r="AE883" s="41"/>
      <c r="AF883" s="157"/>
      <c r="AG883" s="22"/>
      <c r="AH883" s="157"/>
      <c r="AI883" s="22"/>
      <c r="AJ883" s="157">
        <f t="shared" si="171"/>
        <v>1.1875</v>
      </c>
      <c r="AK883" s="9">
        <f t="shared" si="172"/>
        <v>0.38</v>
      </c>
      <c r="AL883" s="22"/>
    </row>
    <row r="884" spans="1:39" ht="13.5" customHeight="1" x14ac:dyDescent="0.15">
      <c r="A884" s="10">
        <v>901</v>
      </c>
      <c r="B884" s="7" t="s">
        <v>7421</v>
      </c>
      <c r="C884" s="79" t="s">
        <v>4969</v>
      </c>
      <c r="D884" s="40"/>
      <c r="E884" s="8"/>
      <c r="F884" s="40"/>
      <c r="G884" s="8"/>
      <c r="H884" s="40"/>
      <c r="I884" s="8"/>
      <c r="J884" s="40"/>
      <c r="K884" s="8"/>
      <c r="L884" s="40"/>
      <c r="M884" s="8"/>
      <c r="N884" s="157"/>
      <c r="O884" s="22"/>
      <c r="P884" s="157"/>
      <c r="Q884" s="22"/>
      <c r="R884" s="157"/>
      <c r="S884" s="22"/>
      <c r="T884" s="157"/>
      <c r="U884" s="22"/>
      <c r="V884" s="157"/>
      <c r="W884" s="22"/>
      <c r="X884" s="157"/>
      <c r="Y884" s="22"/>
      <c r="Z884" s="157"/>
      <c r="AA884" s="22"/>
      <c r="AB884" s="40">
        <v>3</v>
      </c>
      <c r="AC884" s="8">
        <f>ROUND(AB884*$AM$3/60,2)</f>
        <v>0.95</v>
      </c>
      <c r="AD884" s="40"/>
      <c r="AE884" s="8"/>
      <c r="AF884" s="157"/>
      <c r="AG884" s="22"/>
      <c r="AH884" s="40">
        <v>3.5</v>
      </c>
      <c r="AI884" s="8">
        <f t="shared" ref="AI884:AI897" si="173">ROUND(AH884*$AM$3/60,2)</f>
        <v>1.1100000000000001</v>
      </c>
      <c r="AJ884" s="157">
        <f t="shared" si="171"/>
        <v>6.5</v>
      </c>
      <c r="AK884" s="9">
        <f t="shared" si="172"/>
        <v>2.06</v>
      </c>
      <c r="AL884" s="22"/>
    </row>
    <row r="885" spans="1:39" ht="13.5" customHeight="1" x14ac:dyDescent="0.15">
      <c r="A885" s="10">
        <v>902</v>
      </c>
      <c r="B885" s="7" t="s">
        <v>7422</v>
      </c>
      <c r="C885" s="79" t="s">
        <v>4753</v>
      </c>
      <c r="D885" s="40"/>
      <c r="E885" s="8"/>
      <c r="F885" s="40"/>
      <c r="G885" s="8"/>
      <c r="H885" s="40"/>
      <c r="I885" s="8"/>
      <c r="J885" s="40"/>
      <c r="K885" s="8"/>
      <c r="L885" s="40"/>
      <c r="M885" s="8"/>
      <c r="N885" s="157"/>
      <c r="O885" s="22"/>
      <c r="P885" s="157"/>
      <c r="Q885" s="22"/>
      <c r="R885" s="157"/>
      <c r="S885" s="22"/>
      <c r="T885" s="157"/>
      <c r="U885" s="22"/>
      <c r="V885" s="157"/>
      <c r="W885" s="22"/>
      <c r="X885" s="157"/>
      <c r="Y885" s="22"/>
      <c r="Z885" s="157"/>
      <c r="AA885" s="22"/>
      <c r="AB885" s="40">
        <v>3</v>
      </c>
      <c r="AC885" s="8">
        <f>ROUND(AB885*$AM$3/60,2)</f>
        <v>0.95</v>
      </c>
      <c r="AD885" s="40"/>
      <c r="AE885" s="8"/>
      <c r="AF885" s="157"/>
      <c r="AG885" s="22"/>
      <c r="AH885" s="40">
        <v>3.5</v>
      </c>
      <c r="AI885" s="8">
        <f t="shared" si="173"/>
        <v>1.1100000000000001</v>
      </c>
      <c r="AJ885" s="157">
        <f t="shared" si="171"/>
        <v>6.5</v>
      </c>
      <c r="AK885" s="9">
        <f t="shared" si="172"/>
        <v>2.06</v>
      </c>
      <c r="AL885" s="22"/>
    </row>
    <row r="886" spans="1:39" ht="13.5" customHeight="1" x14ac:dyDescent="0.15">
      <c r="A886" s="10">
        <v>903</v>
      </c>
      <c r="B886" s="7" t="s">
        <v>4751</v>
      </c>
      <c r="C886" s="79" t="s">
        <v>4752</v>
      </c>
      <c r="D886" s="40"/>
      <c r="E886" s="8"/>
      <c r="F886" s="40">
        <v>5</v>
      </c>
      <c r="G886" s="8">
        <f t="shared" ref="G886:G894" si="174">ROUND(F886*$AM$3/60,2)</f>
        <v>1.58</v>
      </c>
      <c r="H886" s="40">
        <v>35</v>
      </c>
      <c r="I886" s="8">
        <f>ROUND(H886*$AM$3/60,2)</f>
        <v>11.08</v>
      </c>
      <c r="J886" s="40"/>
      <c r="K886" s="8"/>
      <c r="L886" s="40"/>
      <c r="M886" s="8"/>
      <c r="N886" s="157"/>
      <c r="O886" s="22"/>
      <c r="P886" s="157"/>
      <c r="Q886" s="22"/>
      <c r="R886" s="157"/>
      <c r="S886" s="22"/>
      <c r="T886" s="157"/>
      <c r="U886" s="22"/>
      <c r="V886" s="157"/>
      <c r="W886" s="22"/>
      <c r="X886" s="157"/>
      <c r="Y886" s="22"/>
      <c r="Z886" s="157"/>
      <c r="AA886" s="22"/>
      <c r="AB886" s="40">
        <v>3</v>
      </c>
      <c r="AC886" s="8">
        <f>ROUND(AB886*$AM$3/60,2)</f>
        <v>0.95</v>
      </c>
      <c r="AD886" s="40"/>
      <c r="AE886" s="8"/>
      <c r="AF886" s="157"/>
      <c r="AG886" s="22"/>
      <c r="AH886" s="40">
        <v>4</v>
      </c>
      <c r="AI886" s="8">
        <f t="shared" si="173"/>
        <v>1.27</v>
      </c>
      <c r="AJ886" s="157">
        <f t="shared" si="171"/>
        <v>47</v>
      </c>
      <c r="AK886" s="9">
        <f t="shared" si="172"/>
        <v>14.879999999999999</v>
      </c>
      <c r="AL886" s="22"/>
    </row>
    <row r="887" spans="1:39" ht="13.5" customHeight="1" x14ac:dyDescent="0.15">
      <c r="A887" s="10">
        <v>904</v>
      </c>
      <c r="B887" s="7" t="s">
        <v>7153</v>
      </c>
      <c r="C887" s="79" t="s">
        <v>4757</v>
      </c>
      <c r="D887" s="40"/>
      <c r="E887" s="8"/>
      <c r="F887" s="40">
        <v>5</v>
      </c>
      <c r="G887" s="8">
        <f t="shared" si="174"/>
        <v>1.58</v>
      </c>
      <c r="H887" s="40">
        <v>18</v>
      </c>
      <c r="I887" s="8">
        <f>ROUND(H887*$AM$3/60,2)</f>
        <v>5.7</v>
      </c>
      <c r="J887" s="40"/>
      <c r="K887" s="8"/>
      <c r="L887" s="40"/>
      <c r="M887" s="8"/>
      <c r="N887" s="157"/>
      <c r="O887" s="22"/>
      <c r="P887" s="157"/>
      <c r="Q887" s="22"/>
      <c r="R887" s="157"/>
      <c r="S887" s="22"/>
      <c r="T887" s="157"/>
      <c r="U887" s="22"/>
      <c r="V887" s="157"/>
      <c r="W887" s="22"/>
      <c r="X887" s="157"/>
      <c r="Y887" s="22"/>
      <c r="Z887" s="157"/>
      <c r="AA887" s="22"/>
      <c r="AB887" s="157">
        <v>1.5</v>
      </c>
      <c r="AC887" s="9">
        <f>ROUND(AB887*$AM$3/60,2)</f>
        <v>0.48</v>
      </c>
      <c r="AD887" s="40"/>
      <c r="AE887" s="8"/>
      <c r="AF887" s="157"/>
      <c r="AG887" s="22"/>
      <c r="AH887" s="157">
        <v>2.5</v>
      </c>
      <c r="AI887" s="9">
        <f t="shared" si="173"/>
        <v>0.79</v>
      </c>
      <c r="AJ887" s="157">
        <f t="shared" si="171"/>
        <v>27</v>
      </c>
      <c r="AK887" s="9">
        <f t="shared" si="172"/>
        <v>8.5500000000000007</v>
      </c>
      <c r="AL887" s="22"/>
    </row>
    <row r="888" spans="1:39" ht="13.5" customHeight="1" x14ac:dyDescent="0.15">
      <c r="A888" s="10">
        <v>905</v>
      </c>
      <c r="B888" s="7" t="s">
        <v>4760</v>
      </c>
      <c r="C888" s="79" t="s">
        <v>4970</v>
      </c>
      <c r="D888" s="40"/>
      <c r="E888" s="8"/>
      <c r="F888" s="40">
        <v>8</v>
      </c>
      <c r="G888" s="8">
        <f t="shared" si="174"/>
        <v>2.5299999999999998</v>
      </c>
      <c r="H888" s="40"/>
      <c r="I888" s="8"/>
      <c r="J888" s="40"/>
      <c r="K888" s="8"/>
      <c r="L888" s="40"/>
      <c r="M888" s="40"/>
      <c r="N888" s="157"/>
      <c r="O888" s="22"/>
      <c r="P888" s="157"/>
      <c r="Q888" s="22"/>
      <c r="R888" s="157"/>
      <c r="S888" s="22"/>
      <c r="T888" s="157"/>
      <c r="U888" s="22"/>
      <c r="V888" s="157"/>
      <c r="W888" s="22"/>
      <c r="X888" s="157"/>
      <c r="Y888" s="22"/>
      <c r="Z888" s="157"/>
      <c r="AA888" s="22"/>
      <c r="AB888" s="157"/>
      <c r="AC888" s="22"/>
      <c r="AD888" s="40"/>
      <c r="AE888" s="40"/>
      <c r="AF888" s="157"/>
      <c r="AG888" s="22"/>
      <c r="AH888" s="40">
        <v>3</v>
      </c>
      <c r="AI888" s="8">
        <f t="shared" si="173"/>
        <v>0.95</v>
      </c>
      <c r="AJ888" s="157">
        <f t="shared" si="171"/>
        <v>11</v>
      </c>
      <c r="AK888" s="9">
        <f t="shared" si="172"/>
        <v>3.4799999999999995</v>
      </c>
      <c r="AL888" s="22"/>
    </row>
    <row r="889" spans="1:39" ht="13.5" customHeight="1" x14ac:dyDescent="0.15">
      <c r="A889" s="10">
        <v>906</v>
      </c>
      <c r="B889" s="7" t="s">
        <v>1754</v>
      </c>
      <c r="C889" s="79" t="s">
        <v>4762</v>
      </c>
      <c r="D889" s="40"/>
      <c r="E889" s="8"/>
      <c r="F889" s="40">
        <v>5</v>
      </c>
      <c r="G889" s="8">
        <f t="shared" si="174"/>
        <v>1.58</v>
      </c>
      <c r="H889" s="40">
        <v>90</v>
      </c>
      <c r="I889" s="8">
        <f t="shared" ref="I889:I894" si="175">ROUND(H889*$AM$3/60,2)</f>
        <v>28.5</v>
      </c>
      <c r="J889" s="40"/>
      <c r="K889" s="8"/>
      <c r="L889" s="40"/>
      <c r="M889" s="8"/>
      <c r="N889" s="157"/>
      <c r="O889" s="22"/>
      <c r="P889" s="157"/>
      <c r="Q889" s="22"/>
      <c r="R889" s="157"/>
      <c r="S889" s="22"/>
      <c r="T889" s="157"/>
      <c r="U889" s="22"/>
      <c r="V889" s="157"/>
      <c r="W889" s="22"/>
      <c r="X889" s="157"/>
      <c r="Y889" s="22"/>
      <c r="Z889" s="157"/>
      <c r="AA889" s="22"/>
      <c r="AB889" s="157"/>
      <c r="AC889" s="22"/>
      <c r="AD889" s="40"/>
      <c r="AE889" s="8"/>
      <c r="AF889" s="157"/>
      <c r="AG889" s="22"/>
      <c r="AH889" s="40">
        <v>6</v>
      </c>
      <c r="AI889" s="8">
        <f t="shared" si="173"/>
        <v>1.9</v>
      </c>
      <c r="AJ889" s="157">
        <f t="shared" si="171"/>
        <v>101</v>
      </c>
      <c r="AK889" s="9">
        <f t="shared" si="172"/>
        <v>31.979999999999997</v>
      </c>
      <c r="AL889" s="22"/>
      <c r="AM889" s="17"/>
    </row>
    <row r="890" spans="1:39" ht="13.5" customHeight="1" x14ac:dyDescent="0.15">
      <c r="A890" s="10">
        <v>907</v>
      </c>
      <c r="B890" s="7" t="s">
        <v>7423</v>
      </c>
      <c r="C890" s="79" t="s">
        <v>3969</v>
      </c>
      <c r="D890" s="40"/>
      <c r="E890" s="8"/>
      <c r="F890" s="40">
        <v>5</v>
      </c>
      <c r="G890" s="8">
        <f t="shared" si="174"/>
        <v>1.58</v>
      </c>
      <c r="H890" s="40">
        <v>45</v>
      </c>
      <c r="I890" s="8">
        <f t="shared" si="175"/>
        <v>14.25</v>
      </c>
      <c r="J890" s="40"/>
      <c r="K890" s="8"/>
      <c r="L890" s="40"/>
      <c r="M890" s="8"/>
      <c r="N890" s="157"/>
      <c r="O890" s="22"/>
      <c r="P890" s="157"/>
      <c r="Q890" s="22"/>
      <c r="R890" s="157"/>
      <c r="S890" s="22"/>
      <c r="T890" s="157"/>
      <c r="U890" s="22"/>
      <c r="V890" s="157"/>
      <c r="W890" s="22"/>
      <c r="X890" s="157"/>
      <c r="Y890" s="22"/>
      <c r="Z890" s="157"/>
      <c r="AA890" s="22"/>
      <c r="AB890" s="157"/>
      <c r="AC890" s="22"/>
      <c r="AD890" s="40"/>
      <c r="AE890" s="8"/>
      <c r="AF890" s="157"/>
      <c r="AG890" s="22"/>
      <c r="AH890" s="40">
        <v>6</v>
      </c>
      <c r="AI890" s="8">
        <f t="shared" si="173"/>
        <v>1.9</v>
      </c>
      <c r="AJ890" s="157">
        <f t="shared" si="171"/>
        <v>56</v>
      </c>
      <c r="AK890" s="9">
        <f t="shared" si="172"/>
        <v>17.73</v>
      </c>
      <c r="AL890" s="22"/>
    </row>
    <row r="891" spans="1:39" ht="13.5" customHeight="1" x14ac:dyDescent="0.15">
      <c r="A891" s="10">
        <v>908</v>
      </c>
      <c r="B891" s="7" t="s">
        <v>1936</v>
      </c>
      <c r="C891" s="79" t="s">
        <v>3022</v>
      </c>
      <c r="D891" s="40"/>
      <c r="E891" s="8"/>
      <c r="F891" s="40">
        <v>1.58</v>
      </c>
      <c r="G891" s="8">
        <f t="shared" si="174"/>
        <v>0.5</v>
      </c>
      <c r="H891" s="40">
        <v>5.16</v>
      </c>
      <c r="I891" s="8">
        <f t="shared" si="175"/>
        <v>1.63</v>
      </c>
      <c r="J891" s="40"/>
      <c r="K891" s="8"/>
      <c r="L891" s="40"/>
      <c r="M891" s="8"/>
      <c r="N891" s="157"/>
      <c r="O891" s="22"/>
      <c r="P891" s="157"/>
      <c r="Q891" s="22"/>
      <c r="R891" s="157"/>
      <c r="S891" s="22"/>
      <c r="T891" s="157"/>
      <c r="U891" s="22"/>
      <c r="V891" s="157"/>
      <c r="W891" s="22"/>
      <c r="X891" s="157"/>
      <c r="Y891" s="22"/>
      <c r="Z891" s="157"/>
      <c r="AA891" s="22"/>
      <c r="AB891" s="157">
        <v>1.5</v>
      </c>
      <c r="AC891" s="9">
        <f t="shared" ref="AC891:AC897" si="176">ROUND(AB891*$AM$3/60,2)</f>
        <v>0.48</v>
      </c>
      <c r="AD891" s="40"/>
      <c r="AE891" s="8"/>
      <c r="AF891" s="157"/>
      <c r="AG891" s="22"/>
      <c r="AH891" s="157">
        <v>2.5</v>
      </c>
      <c r="AI891" s="9">
        <f t="shared" si="173"/>
        <v>0.79</v>
      </c>
      <c r="AJ891" s="157">
        <f t="shared" si="171"/>
        <v>10.74</v>
      </c>
      <c r="AK891" s="9">
        <f t="shared" si="172"/>
        <v>3.4</v>
      </c>
      <c r="AL891" s="22"/>
    </row>
    <row r="892" spans="1:39" ht="13.5" customHeight="1" x14ac:dyDescent="0.15">
      <c r="A892" s="10">
        <v>909</v>
      </c>
      <c r="B892" s="7" t="s">
        <v>4754</v>
      </c>
      <c r="C892" s="79" t="s">
        <v>4755</v>
      </c>
      <c r="D892" s="40"/>
      <c r="E892" s="8"/>
      <c r="F892" s="40">
        <v>4.5</v>
      </c>
      <c r="G892" s="8">
        <f t="shared" si="174"/>
        <v>1.43</v>
      </c>
      <c r="H892" s="40">
        <v>162</v>
      </c>
      <c r="I892" s="8">
        <f t="shared" si="175"/>
        <v>51.3</v>
      </c>
      <c r="J892" s="40"/>
      <c r="K892" s="8"/>
      <c r="L892" s="40"/>
      <c r="M892" s="8"/>
      <c r="N892" s="157"/>
      <c r="O892" s="22"/>
      <c r="P892" s="157"/>
      <c r="Q892" s="22"/>
      <c r="R892" s="157"/>
      <c r="S892" s="22"/>
      <c r="T892" s="157"/>
      <c r="U892" s="22"/>
      <c r="V892" s="157"/>
      <c r="W892" s="22"/>
      <c r="X892" s="157"/>
      <c r="Y892" s="22"/>
      <c r="Z892" s="157"/>
      <c r="AA892" s="22"/>
      <c r="AB892" s="40">
        <v>3</v>
      </c>
      <c r="AC892" s="8">
        <f t="shared" si="176"/>
        <v>0.95</v>
      </c>
      <c r="AD892" s="40"/>
      <c r="AE892" s="8"/>
      <c r="AF892" s="157"/>
      <c r="AG892" s="22"/>
      <c r="AH892" s="40">
        <v>4</v>
      </c>
      <c r="AI892" s="8">
        <f t="shared" si="173"/>
        <v>1.27</v>
      </c>
      <c r="AJ892" s="157">
        <f t="shared" si="171"/>
        <v>173.5</v>
      </c>
      <c r="AK892" s="9">
        <f t="shared" si="172"/>
        <v>54.95</v>
      </c>
      <c r="AL892" s="22"/>
    </row>
    <row r="893" spans="1:39" ht="13.5" customHeight="1" x14ac:dyDescent="0.15">
      <c r="A893" s="10">
        <v>910</v>
      </c>
      <c r="B893" s="7" t="s">
        <v>4756</v>
      </c>
      <c r="C893" s="79" t="s">
        <v>4971</v>
      </c>
      <c r="D893" s="40"/>
      <c r="E893" s="8"/>
      <c r="F893" s="40">
        <v>4.5</v>
      </c>
      <c r="G893" s="8">
        <f t="shared" si="174"/>
        <v>1.43</v>
      </c>
      <c r="H893" s="40">
        <v>162</v>
      </c>
      <c r="I893" s="8">
        <f t="shared" si="175"/>
        <v>51.3</v>
      </c>
      <c r="J893" s="40"/>
      <c r="K893" s="8"/>
      <c r="L893" s="40"/>
      <c r="M893" s="8"/>
      <c r="N893" s="157"/>
      <c r="O893" s="22"/>
      <c r="P893" s="157"/>
      <c r="Q893" s="22"/>
      <c r="R893" s="157"/>
      <c r="S893" s="22"/>
      <c r="T893" s="157"/>
      <c r="U893" s="22"/>
      <c r="V893" s="157"/>
      <c r="W893" s="22"/>
      <c r="X893" s="157"/>
      <c r="Y893" s="22"/>
      <c r="Z893" s="157"/>
      <c r="AA893" s="22"/>
      <c r="AB893" s="40">
        <v>3</v>
      </c>
      <c r="AC893" s="8">
        <f t="shared" si="176"/>
        <v>0.95</v>
      </c>
      <c r="AD893" s="40"/>
      <c r="AE893" s="8"/>
      <c r="AF893" s="157"/>
      <c r="AG893" s="22"/>
      <c r="AH893" s="40">
        <v>4</v>
      </c>
      <c r="AI893" s="8">
        <f t="shared" si="173"/>
        <v>1.27</v>
      </c>
      <c r="AJ893" s="157">
        <f t="shared" si="171"/>
        <v>173.5</v>
      </c>
      <c r="AK893" s="9">
        <f t="shared" si="172"/>
        <v>54.95</v>
      </c>
      <c r="AL893" s="22"/>
    </row>
    <row r="894" spans="1:39" ht="13.5" customHeight="1" x14ac:dyDescent="0.15">
      <c r="A894" s="10">
        <v>911</v>
      </c>
      <c r="B894" s="7" t="s">
        <v>1810</v>
      </c>
      <c r="C894" s="79" t="s">
        <v>4761</v>
      </c>
      <c r="D894" s="40"/>
      <c r="E894" s="8"/>
      <c r="F894" s="40">
        <v>3.6</v>
      </c>
      <c r="G894" s="8">
        <f t="shared" si="174"/>
        <v>1.1399999999999999</v>
      </c>
      <c r="H894" s="40">
        <v>32.4</v>
      </c>
      <c r="I894" s="8">
        <f t="shared" si="175"/>
        <v>10.26</v>
      </c>
      <c r="J894" s="40"/>
      <c r="K894" s="8"/>
      <c r="L894" s="40"/>
      <c r="M894" s="8"/>
      <c r="N894" s="157"/>
      <c r="O894" s="22"/>
      <c r="P894" s="157"/>
      <c r="Q894" s="22"/>
      <c r="R894" s="157"/>
      <c r="S894" s="22"/>
      <c r="T894" s="157"/>
      <c r="U894" s="22"/>
      <c r="V894" s="157"/>
      <c r="W894" s="22"/>
      <c r="X894" s="157"/>
      <c r="Y894" s="22"/>
      <c r="Z894" s="157"/>
      <c r="AA894" s="22"/>
      <c r="AB894" s="157">
        <v>1.5</v>
      </c>
      <c r="AC894" s="9">
        <f t="shared" si="176"/>
        <v>0.48</v>
      </c>
      <c r="AD894" s="40"/>
      <c r="AE894" s="8"/>
      <c r="AF894" s="157"/>
      <c r="AG894" s="22"/>
      <c r="AH894" s="157">
        <v>2.5</v>
      </c>
      <c r="AI894" s="9">
        <f t="shared" si="173"/>
        <v>0.79</v>
      </c>
      <c r="AJ894" s="157">
        <f t="shared" si="171"/>
        <v>40</v>
      </c>
      <c r="AK894" s="9">
        <f t="shared" si="172"/>
        <v>12.670000000000002</v>
      </c>
      <c r="AL894" s="22"/>
    </row>
    <row r="895" spans="1:39" ht="13.5" customHeight="1" x14ac:dyDescent="0.15">
      <c r="A895" s="10">
        <v>914</v>
      </c>
      <c r="B895" s="7" t="s">
        <v>4799</v>
      </c>
      <c r="C895" s="79" t="s">
        <v>4808</v>
      </c>
      <c r="D895" s="40"/>
      <c r="E895" s="8"/>
      <c r="F895" s="40">
        <v>4.5</v>
      </c>
      <c r="G895" s="8">
        <f t="shared" ref="G895:G902" si="177">ROUND(F895*$AM$3/60,2)</f>
        <v>1.43</v>
      </c>
      <c r="H895" s="40">
        <v>38</v>
      </c>
      <c r="I895" s="8">
        <f>ROUND(H895*$AM$3/60,2)</f>
        <v>12.03</v>
      </c>
      <c r="J895" s="40"/>
      <c r="K895" s="8"/>
      <c r="L895" s="40"/>
      <c r="M895" s="8"/>
      <c r="N895" s="157"/>
      <c r="O895" s="22"/>
      <c r="P895" s="157"/>
      <c r="Q895" s="22"/>
      <c r="R895" s="157"/>
      <c r="S895" s="22"/>
      <c r="T895" s="157"/>
      <c r="U895" s="22"/>
      <c r="V895" s="157"/>
      <c r="W895" s="22"/>
      <c r="X895" s="157"/>
      <c r="Y895" s="22"/>
      <c r="Z895" s="157"/>
      <c r="AA895" s="22"/>
      <c r="AB895" s="157">
        <v>3.5</v>
      </c>
      <c r="AC895" s="9">
        <f t="shared" si="176"/>
        <v>1.1100000000000001</v>
      </c>
      <c r="AD895" s="40"/>
      <c r="AE895" s="8"/>
      <c r="AF895" s="157"/>
      <c r="AG895" s="22"/>
      <c r="AH895" s="157">
        <v>4.5</v>
      </c>
      <c r="AI895" s="9">
        <f t="shared" si="173"/>
        <v>1.43</v>
      </c>
      <c r="AJ895" s="157">
        <f t="shared" si="171"/>
        <v>50.5</v>
      </c>
      <c r="AK895" s="9">
        <f t="shared" si="172"/>
        <v>15.999999999999998</v>
      </c>
      <c r="AL895" s="22"/>
      <c r="AM895" s="17"/>
    </row>
    <row r="896" spans="1:39" ht="13.5" customHeight="1" x14ac:dyDescent="0.15">
      <c r="A896" s="10">
        <v>915</v>
      </c>
      <c r="B896" s="7" t="s">
        <v>4801</v>
      </c>
      <c r="C896" s="79" t="s">
        <v>4810</v>
      </c>
      <c r="D896" s="40"/>
      <c r="E896" s="8"/>
      <c r="F896" s="40">
        <v>4.5</v>
      </c>
      <c r="G896" s="8">
        <f t="shared" si="177"/>
        <v>1.43</v>
      </c>
      <c r="H896" s="40">
        <v>38</v>
      </c>
      <c r="I896" s="8">
        <f>ROUND(H896*$AM$3/60,2)</f>
        <v>12.03</v>
      </c>
      <c r="J896" s="40"/>
      <c r="K896" s="8"/>
      <c r="L896" s="40"/>
      <c r="M896" s="8"/>
      <c r="N896" s="157"/>
      <c r="O896" s="22"/>
      <c r="P896" s="157"/>
      <c r="Q896" s="22"/>
      <c r="R896" s="157"/>
      <c r="S896" s="22"/>
      <c r="T896" s="157"/>
      <c r="U896" s="22"/>
      <c r="V896" s="157"/>
      <c r="W896" s="22"/>
      <c r="X896" s="157"/>
      <c r="Y896" s="22"/>
      <c r="Z896" s="157"/>
      <c r="AA896" s="22"/>
      <c r="AB896" s="157">
        <v>3.5</v>
      </c>
      <c r="AC896" s="9">
        <f t="shared" si="176"/>
        <v>1.1100000000000001</v>
      </c>
      <c r="AD896" s="40"/>
      <c r="AE896" s="8"/>
      <c r="AF896" s="157"/>
      <c r="AG896" s="9"/>
      <c r="AH896" s="157">
        <v>4.5</v>
      </c>
      <c r="AI896" s="9">
        <f t="shared" si="173"/>
        <v>1.43</v>
      </c>
      <c r="AJ896" s="157">
        <f t="shared" si="171"/>
        <v>50.5</v>
      </c>
      <c r="AK896" s="9">
        <f t="shared" si="172"/>
        <v>15.999999999999998</v>
      </c>
      <c r="AL896" s="22"/>
      <c r="AM896" s="17"/>
    </row>
    <row r="897" spans="1:39" ht="13.5" customHeight="1" x14ac:dyDescent="0.15">
      <c r="A897" s="10">
        <v>916</v>
      </c>
      <c r="B897" s="7" t="s">
        <v>6611</v>
      </c>
      <c r="C897" s="79" t="s">
        <v>4794</v>
      </c>
      <c r="D897" s="40"/>
      <c r="E897" s="8"/>
      <c r="F897" s="40">
        <v>5.6</v>
      </c>
      <c r="G897" s="8">
        <f t="shared" si="177"/>
        <v>1.77</v>
      </c>
      <c r="H897" s="40">
        <v>25.413</v>
      </c>
      <c r="I897" s="8">
        <f>ROUND(H897*$AM$3/60,2)</f>
        <v>8.0500000000000007</v>
      </c>
      <c r="J897" s="40"/>
      <c r="K897" s="8"/>
      <c r="L897" s="40"/>
      <c r="M897" s="8"/>
      <c r="N897" s="157"/>
      <c r="O897" s="22"/>
      <c r="P897" s="157"/>
      <c r="Q897" s="22"/>
      <c r="R897" s="157"/>
      <c r="S897" s="22"/>
      <c r="T897" s="157"/>
      <c r="U897" s="22"/>
      <c r="V897" s="157"/>
      <c r="W897" s="22"/>
      <c r="X897" s="157"/>
      <c r="Y897" s="22"/>
      <c r="Z897" s="157"/>
      <c r="AA897" s="22"/>
      <c r="AB897" s="40">
        <v>3</v>
      </c>
      <c r="AC897" s="8">
        <f t="shared" si="176"/>
        <v>0.95</v>
      </c>
      <c r="AD897" s="40"/>
      <c r="AE897" s="40"/>
      <c r="AF897" s="157"/>
      <c r="AG897" s="22"/>
      <c r="AH897" s="40">
        <v>6</v>
      </c>
      <c r="AI897" s="8">
        <f t="shared" si="173"/>
        <v>1.9</v>
      </c>
      <c r="AJ897" s="157">
        <f t="shared" si="171"/>
        <v>40.012999999999998</v>
      </c>
      <c r="AK897" s="9">
        <f t="shared" si="172"/>
        <v>12.67</v>
      </c>
      <c r="AL897" s="22"/>
    </row>
    <row r="898" spans="1:39" ht="13.5" customHeight="1" x14ac:dyDescent="0.15">
      <c r="A898" s="10">
        <v>917</v>
      </c>
      <c r="B898" s="7" t="s">
        <v>4802</v>
      </c>
      <c r="C898" s="79" t="s">
        <v>4795</v>
      </c>
      <c r="D898" s="40"/>
      <c r="E898" s="8"/>
      <c r="F898" s="40">
        <v>0.75</v>
      </c>
      <c r="G898" s="8">
        <f t="shared" si="177"/>
        <v>0.24</v>
      </c>
      <c r="H898" s="40"/>
      <c r="I898" s="8"/>
      <c r="J898" s="40"/>
      <c r="K898" s="8"/>
      <c r="L898" s="40"/>
      <c r="M898" s="40"/>
      <c r="N898" s="157"/>
      <c r="O898" s="22"/>
      <c r="P898" s="157"/>
      <c r="Q898" s="22"/>
      <c r="R898" s="157"/>
      <c r="S898" s="22"/>
      <c r="T898" s="157"/>
      <c r="U898" s="22"/>
      <c r="V898" s="157"/>
      <c r="W898" s="22"/>
      <c r="X898" s="157"/>
      <c r="Y898" s="22"/>
      <c r="Z898" s="157"/>
      <c r="AA898" s="22"/>
      <c r="AB898" s="157"/>
      <c r="AC898" s="22"/>
      <c r="AD898" s="40"/>
      <c r="AE898" s="40"/>
      <c r="AF898" s="157"/>
      <c r="AG898" s="22"/>
      <c r="AH898" s="157"/>
      <c r="AI898" s="22"/>
      <c r="AJ898" s="157">
        <f t="shared" si="171"/>
        <v>0.75</v>
      </c>
      <c r="AK898" s="9">
        <f t="shared" si="172"/>
        <v>0.24</v>
      </c>
      <c r="AL898" s="22"/>
    </row>
    <row r="899" spans="1:39" ht="13.5" customHeight="1" x14ac:dyDescent="0.15">
      <c r="A899" s="10">
        <v>918</v>
      </c>
      <c r="B899" s="7" t="s">
        <v>4796</v>
      </c>
      <c r="C899" s="79" t="s">
        <v>4797</v>
      </c>
      <c r="D899" s="40"/>
      <c r="E899" s="8"/>
      <c r="F899" s="40">
        <v>16.695</v>
      </c>
      <c r="G899" s="8">
        <f t="shared" si="177"/>
        <v>5.29</v>
      </c>
      <c r="H899" s="40"/>
      <c r="I899" s="8"/>
      <c r="J899" s="40"/>
      <c r="K899" s="8"/>
      <c r="L899" s="40"/>
      <c r="M899" s="40"/>
      <c r="N899" s="157"/>
      <c r="O899" s="22"/>
      <c r="P899" s="157"/>
      <c r="Q899" s="22"/>
      <c r="R899" s="157"/>
      <c r="S899" s="22"/>
      <c r="T899" s="157"/>
      <c r="U899" s="22"/>
      <c r="V899" s="157"/>
      <c r="W899" s="22"/>
      <c r="X899" s="157"/>
      <c r="Y899" s="22"/>
      <c r="Z899" s="157"/>
      <c r="AA899" s="22"/>
      <c r="AB899" s="40">
        <v>3</v>
      </c>
      <c r="AC899" s="8">
        <f t="shared" ref="AC899:AC902" si="178">ROUND(AB899*$AM$3/60,2)</f>
        <v>0.95</v>
      </c>
      <c r="AD899" s="40"/>
      <c r="AE899" s="40"/>
      <c r="AF899" s="157"/>
      <c r="AG899" s="22"/>
      <c r="AH899" s="40">
        <v>4.5</v>
      </c>
      <c r="AI899" s="8">
        <f t="shared" ref="AI899:AI948" si="179">ROUND(AH899*$AM$3/60,2)</f>
        <v>1.43</v>
      </c>
      <c r="AJ899" s="157">
        <f t="shared" si="171"/>
        <v>24.195</v>
      </c>
      <c r="AK899" s="9">
        <f t="shared" si="172"/>
        <v>7.67</v>
      </c>
      <c r="AL899" s="22"/>
    </row>
    <row r="900" spans="1:39" ht="13.5" customHeight="1" x14ac:dyDescent="0.15">
      <c r="A900" s="10">
        <v>919</v>
      </c>
      <c r="B900" s="7" t="s">
        <v>6274</v>
      </c>
      <c r="C900" s="79" t="s">
        <v>6275</v>
      </c>
      <c r="D900" s="40"/>
      <c r="E900" s="8"/>
      <c r="F900" s="40">
        <v>4.5</v>
      </c>
      <c r="G900" s="8">
        <f t="shared" si="177"/>
        <v>1.43</v>
      </c>
      <c r="H900" s="40">
        <v>38</v>
      </c>
      <c r="I900" s="8">
        <f t="shared" ref="I900:I922" si="180">ROUND(H900*$AM$3/60,2)</f>
        <v>12.03</v>
      </c>
      <c r="J900" s="40"/>
      <c r="K900" s="8"/>
      <c r="L900" s="40"/>
      <c r="M900" s="8"/>
      <c r="N900" s="157"/>
      <c r="O900" s="22"/>
      <c r="P900" s="157"/>
      <c r="Q900" s="22"/>
      <c r="R900" s="157"/>
      <c r="S900" s="22"/>
      <c r="T900" s="157"/>
      <c r="U900" s="22"/>
      <c r="V900" s="157"/>
      <c r="W900" s="22"/>
      <c r="X900" s="157"/>
      <c r="Y900" s="22"/>
      <c r="Z900" s="157"/>
      <c r="AA900" s="22"/>
      <c r="AB900" s="157">
        <v>3.5</v>
      </c>
      <c r="AC900" s="9">
        <f t="shared" si="178"/>
        <v>1.1100000000000001</v>
      </c>
      <c r="AD900" s="40"/>
      <c r="AE900" s="8"/>
      <c r="AF900" s="157"/>
      <c r="AG900" s="9"/>
      <c r="AH900" s="157">
        <v>4.5</v>
      </c>
      <c r="AI900" s="9">
        <f t="shared" si="179"/>
        <v>1.43</v>
      </c>
      <c r="AJ900" s="157">
        <f t="shared" si="171"/>
        <v>50.5</v>
      </c>
      <c r="AK900" s="9">
        <f t="shared" si="172"/>
        <v>15.999999999999998</v>
      </c>
      <c r="AL900" s="22"/>
      <c r="AM900" s="17"/>
    </row>
    <row r="901" spans="1:39" ht="13.5" customHeight="1" x14ac:dyDescent="0.15">
      <c r="A901" s="10">
        <v>920</v>
      </c>
      <c r="B901" s="7" t="s">
        <v>6325</v>
      </c>
      <c r="C901" s="79" t="s">
        <v>6324</v>
      </c>
      <c r="D901" s="40"/>
      <c r="E901" s="8"/>
      <c r="F901" s="40">
        <v>4.5</v>
      </c>
      <c r="G901" s="8">
        <f t="shared" si="177"/>
        <v>1.43</v>
      </c>
      <c r="H901" s="40">
        <v>38</v>
      </c>
      <c r="I901" s="8">
        <f t="shared" si="180"/>
        <v>12.03</v>
      </c>
      <c r="J901" s="40"/>
      <c r="K901" s="8"/>
      <c r="L901" s="40"/>
      <c r="M901" s="8"/>
      <c r="N901" s="157"/>
      <c r="O901" s="22"/>
      <c r="P901" s="157"/>
      <c r="Q901" s="22"/>
      <c r="R901" s="157"/>
      <c r="S901" s="22"/>
      <c r="T901" s="157"/>
      <c r="U901" s="22"/>
      <c r="V901" s="157"/>
      <c r="W901" s="22"/>
      <c r="X901" s="157"/>
      <c r="Y901" s="22"/>
      <c r="Z901" s="157"/>
      <c r="AA901" s="22"/>
      <c r="AB901" s="157">
        <v>3.5</v>
      </c>
      <c r="AC901" s="9">
        <f t="shared" si="178"/>
        <v>1.1100000000000001</v>
      </c>
      <c r="AD901" s="40"/>
      <c r="AE901" s="8"/>
      <c r="AF901" s="157"/>
      <c r="AG901" s="9"/>
      <c r="AH901" s="157">
        <v>4.5</v>
      </c>
      <c r="AI901" s="9">
        <f t="shared" si="179"/>
        <v>1.43</v>
      </c>
      <c r="AJ901" s="157">
        <f t="shared" si="171"/>
        <v>50.5</v>
      </c>
      <c r="AK901" s="9">
        <f t="shared" si="172"/>
        <v>15.999999999999998</v>
      </c>
      <c r="AL901" s="22"/>
    </row>
    <row r="902" spans="1:39" ht="13.5" customHeight="1" x14ac:dyDescent="0.15">
      <c r="A902" s="10">
        <v>921</v>
      </c>
      <c r="B902" s="7" t="s">
        <v>6276</v>
      </c>
      <c r="C902" s="79" t="s">
        <v>6277</v>
      </c>
      <c r="D902" s="40"/>
      <c r="E902" s="8"/>
      <c r="F902" s="40">
        <v>4.5</v>
      </c>
      <c r="G902" s="8">
        <f t="shared" si="177"/>
        <v>1.43</v>
      </c>
      <c r="H902" s="40">
        <v>38</v>
      </c>
      <c r="I902" s="8">
        <f t="shared" si="180"/>
        <v>12.03</v>
      </c>
      <c r="J902" s="40"/>
      <c r="K902" s="8"/>
      <c r="L902" s="40"/>
      <c r="M902" s="40"/>
      <c r="N902" s="157"/>
      <c r="O902" s="22"/>
      <c r="P902" s="157"/>
      <c r="Q902" s="22"/>
      <c r="R902" s="157"/>
      <c r="S902" s="22"/>
      <c r="T902" s="157"/>
      <c r="U902" s="22"/>
      <c r="V902" s="157"/>
      <c r="W902" s="22"/>
      <c r="X902" s="157"/>
      <c r="Y902" s="22"/>
      <c r="Z902" s="157"/>
      <c r="AA902" s="22"/>
      <c r="AB902" s="157">
        <v>3.5</v>
      </c>
      <c r="AC902" s="9">
        <f t="shared" si="178"/>
        <v>1.1100000000000001</v>
      </c>
      <c r="AD902" s="40"/>
      <c r="AE902" s="40"/>
      <c r="AF902" s="157">
        <v>3.5</v>
      </c>
      <c r="AG902" s="9">
        <f>ROUND(AF902*$AM$3/60,2)</f>
        <v>1.1100000000000001</v>
      </c>
      <c r="AH902" s="157">
        <v>4.5</v>
      </c>
      <c r="AI902" s="9">
        <f t="shared" si="179"/>
        <v>1.43</v>
      </c>
      <c r="AJ902" s="157">
        <f t="shared" si="171"/>
        <v>54</v>
      </c>
      <c r="AK902" s="9">
        <f t="shared" si="172"/>
        <v>17.11</v>
      </c>
      <c r="AL902" s="22"/>
    </row>
    <row r="903" spans="1:39" ht="13.5" customHeight="1" x14ac:dyDescent="0.15">
      <c r="A903" s="10">
        <v>926</v>
      </c>
      <c r="B903" s="7" t="s">
        <v>6294</v>
      </c>
      <c r="C903" s="79" t="s">
        <v>6295</v>
      </c>
      <c r="D903" s="40"/>
      <c r="E903" s="8"/>
      <c r="F903" s="40"/>
      <c r="G903" s="8"/>
      <c r="H903" s="40">
        <v>1.2</v>
      </c>
      <c r="I903" s="8">
        <f t="shared" si="180"/>
        <v>0.38</v>
      </c>
      <c r="J903" s="40"/>
      <c r="K903" s="8"/>
      <c r="L903" s="40"/>
      <c r="M903" s="40"/>
      <c r="N903" s="157"/>
      <c r="O903" s="22"/>
      <c r="P903" s="157"/>
      <c r="Q903" s="22"/>
      <c r="R903" s="157"/>
      <c r="S903" s="22"/>
      <c r="T903" s="157"/>
      <c r="U903" s="22"/>
      <c r="V903" s="157"/>
      <c r="W903" s="22"/>
      <c r="X903" s="157"/>
      <c r="Y903" s="22"/>
      <c r="Z903" s="157"/>
      <c r="AA903" s="22"/>
      <c r="AB903" s="157"/>
      <c r="AC903" s="22"/>
      <c r="AD903" s="40"/>
      <c r="AE903" s="40"/>
      <c r="AF903" s="157"/>
      <c r="AG903" s="22"/>
      <c r="AH903" s="40">
        <v>1.2</v>
      </c>
      <c r="AI903" s="8">
        <f t="shared" si="179"/>
        <v>0.38</v>
      </c>
      <c r="AJ903" s="157">
        <f t="shared" si="171"/>
        <v>2.4</v>
      </c>
      <c r="AK903" s="9">
        <f t="shared" si="172"/>
        <v>0.76</v>
      </c>
      <c r="AL903" s="22"/>
      <c r="AM903" s="17"/>
    </row>
    <row r="904" spans="1:39" ht="13.5" customHeight="1" x14ac:dyDescent="0.15">
      <c r="A904" s="10">
        <v>927</v>
      </c>
      <c r="B904" s="7" t="s">
        <v>1221</v>
      </c>
      <c r="C904" s="79" t="s">
        <v>1222</v>
      </c>
      <c r="D904" s="40"/>
      <c r="E904" s="8"/>
      <c r="F904" s="40">
        <v>4.5</v>
      </c>
      <c r="G904" s="9">
        <f t="shared" ref="G904:G922" si="181">ROUND(F904*$AM$3/60,2)</f>
        <v>1.43</v>
      </c>
      <c r="H904" s="157">
        <v>38</v>
      </c>
      <c r="I904" s="9">
        <f t="shared" si="180"/>
        <v>12.03</v>
      </c>
      <c r="J904" s="157"/>
      <c r="K904" s="9"/>
      <c r="L904" s="157"/>
      <c r="M904" s="9"/>
      <c r="N904" s="157"/>
      <c r="O904" s="9"/>
      <c r="P904" s="157"/>
      <c r="Q904" s="9"/>
      <c r="R904" s="157"/>
      <c r="S904" s="9"/>
      <c r="T904" s="157"/>
      <c r="U904" s="9"/>
      <c r="V904" s="157"/>
      <c r="W904" s="9"/>
      <c r="X904" s="157"/>
      <c r="Y904" s="9"/>
      <c r="Z904" s="157"/>
      <c r="AA904" s="9"/>
      <c r="AB904" s="157">
        <v>3.5</v>
      </c>
      <c r="AC904" s="9">
        <f>ROUND(AB904*$AM$3/60,2)</f>
        <v>1.1100000000000001</v>
      </c>
      <c r="AD904" s="157"/>
      <c r="AE904" s="9"/>
      <c r="AF904" s="157">
        <v>3.5</v>
      </c>
      <c r="AG904" s="9">
        <f>ROUND(AF904*$AM$3/60,2)</f>
        <v>1.1100000000000001</v>
      </c>
      <c r="AH904" s="157">
        <v>4.5</v>
      </c>
      <c r="AI904" s="9">
        <f t="shared" si="179"/>
        <v>1.43</v>
      </c>
      <c r="AJ904" s="157">
        <f t="shared" si="171"/>
        <v>54</v>
      </c>
      <c r="AK904" s="9">
        <f t="shared" si="172"/>
        <v>17.11</v>
      </c>
      <c r="AL904" s="22"/>
    </row>
    <row r="905" spans="1:39" ht="13.5" customHeight="1" x14ac:dyDescent="0.15">
      <c r="A905" s="10">
        <v>928</v>
      </c>
      <c r="B905" s="7" t="s">
        <v>1296</v>
      </c>
      <c r="C905" s="79" t="s">
        <v>4894</v>
      </c>
      <c r="D905" s="40"/>
      <c r="E905" s="8"/>
      <c r="F905" s="40">
        <v>5.6</v>
      </c>
      <c r="G905" s="8">
        <f t="shared" si="181"/>
        <v>1.77</v>
      </c>
      <c r="H905" s="40">
        <v>26.015000000000001</v>
      </c>
      <c r="I905" s="8">
        <f t="shared" si="180"/>
        <v>8.24</v>
      </c>
      <c r="J905" s="40"/>
      <c r="K905" s="8"/>
      <c r="L905" s="40"/>
      <c r="M905" s="8"/>
      <c r="N905" s="157"/>
      <c r="O905" s="22"/>
      <c r="P905" s="157"/>
      <c r="Q905" s="22"/>
      <c r="R905" s="157"/>
      <c r="S905" s="22"/>
      <c r="T905" s="157"/>
      <c r="U905" s="22"/>
      <c r="V905" s="157"/>
      <c r="W905" s="22"/>
      <c r="X905" s="157"/>
      <c r="Y905" s="22"/>
      <c r="Z905" s="157"/>
      <c r="AA905" s="22"/>
      <c r="AB905" s="157"/>
      <c r="AC905" s="22"/>
      <c r="AD905" s="40"/>
      <c r="AE905" s="8"/>
      <c r="AF905" s="157"/>
      <c r="AG905" s="22"/>
      <c r="AH905" s="40">
        <v>4.8639999999999999</v>
      </c>
      <c r="AI905" s="8">
        <f t="shared" si="179"/>
        <v>1.54</v>
      </c>
      <c r="AJ905" s="157">
        <f t="shared" si="171"/>
        <v>36.478999999999999</v>
      </c>
      <c r="AK905" s="9">
        <f t="shared" si="172"/>
        <v>11.55</v>
      </c>
      <c r="AL905" s="22"/>
    </row>
    <row r="906" spans="1:39" ht="13.5" customHeight="1" x14ac:dyDescent="0.15">
      <c r="A906" s="10">
        <v>929</v>
      </c>
      <c r="B906" s="7" t="s">
        <v>1304</v>
      </c>
      <c r="C906" s="79" t="s">
        <v>4896</v>
      </c>
      <c r="D906" s="40"/>
      <c r="E906" s="8"/>
      <c r="F906" s="40">
        <v>5.6</v>
      </c>
      <c r="G906" s="8">
        <f t="shared" si="181"/>
        <v>1.77</v>
      </c>
      <c r="H906" s="40">
        <v>26.015000000000001</v>
      </c>
      <c r="I906" s="8">
        <f t="shared" si="180"/>
        <v>8.24</v>
      </c>
      <c r="J906" s="40"/>
      <c r="K906" s="8"/>
      <c r="L906" s="40"/>
      <c r="M906" s="8"/>
      <c r="N906" s="157"/>
      <c r="O906" s="22"/>
      <c r="P906" s="157"/>
      <c r="Q906" s="22"/>
      <c r="R906" s="157"/>
      <c r="S906" s="22"/>
      <c r="T906" s="157"/>
      <c r="U906" s="22"/>
      <c r="V906" s="157"/>
      <c r="W906" s="22"/>
      <c r="X906" s="157"/>
      <c r="Y906" s="22"/>
      <c r="Z906" s="157"/>
      <c r="AA906" s="22"/>
      <c r="AB906" s="157"/>
      <c r="AC906" s="22"/>
      <c r="AD906" s="40"/>
      <c r="AE906" s="8"/>
      <c r="AF906" s="157"/>
      <c r="AG906" s="22"/>
      <c r="AH906" s="40">
        <v>4.8639999999999999</v>
      </c>
      <c r="AI906" s="8">
        <f t="shared" si="179"/>
        <v>1.54</v>
      </c>
      <c r="AJ906" s="157">
        <f t="shared" si="171"/>
        <v>36.478999999999999</v>
      </c>
      <c r="AK906" s="9">
        <f t="shared" si="172"/>
        <v>11.55</v>
      </c>
      <c r="AL906" s="22"/>
      <c r="AM906" s="17"/>
    </row>
    <row r="907" spans="1:39" ht="13.5" customHeight="1" x14ac:dyDescent="0.15">
      <c r="A907" s="10">
        <v>930</v>
      </c>
      <c r="B907" s="7" t="s">
        <v>4767</v>
      </c>
      <c r="C907" s="79" t="s">
        <v>3674</v>
      </c>
      <c r="D907" s="40"/>
      <c r="E907" s="8"/>
      <c r="F907" s="40">
        <v>6</v>
      </c>
      <c r="G907" s="8">
        <f t="shared" si="181"/>
        <v>1.9</v>
      </c>
      <c r="H907" s="40">
        <v>15.5703</v>
      </c>
      <c r="I907" s="8">
        <f t="shared" si="180"/>
        <v>4.93</v>
      </c>
      <c r="J907" s="40"/>
      <c r="K907" s="8"/>
      <c r="L907" s="40"/>
      <c r="M907" s="8"/>
      <c r="N907" s="157"/>
      <c r="O907" s="22"/>
      <c r="P907" s="157"/>
      <c r="Q907" s="22"/>
      <c r="R907" s="157"/>
      <c r="S907" s="22"/>
      <c r="T907" s="157"/>
      <c r="U907" s="22"/>
      <c r="V907" s="157"/>
      <c r="W907" s="22"/>
      <c r="X907" s="157"/>
      <c r="Y907" s="22"/>
      <c r="Z907" s="157"/>
      <c r="AA907" s="22"/>
      <c r="AB907" s="157"/>
      <c r="AC907" s="22"/>
      <c r="AD907" s="40"/>
      <c r="AE907" s="8"/>
      <c r="AF907" s="157"/>
      <c r="AG907" s="22"/>
      <c r="AH907" s="40">
        <v>5.6999999999999993</v>
      </c>
      <c r="AI907" s="8">
        <f t="shared" si="179"/>
        <v>1.81</v>
      </c>
      <c r="AJ907" s="157">
        <f t="shared" si="171"/>
        <v>27.270299999999999</v>
      </c>
      <c r="AK907" s="9">
        <f t="shared" si="172"/>
        <v>8.64</v>
      </c>
      <c r="AL907" s="22"/>
    </row>
    <row r="908" spans="1:39" ht="13.5" customHeight="1" x14ac:dyDescent="0.15">
      <c r="A908" s="10">
        <v>931</v>
      </c>
      <c r="B908" s="7" t="s">
        <v>1295</v>
      </c>
      <c r="C908" s="79" t="s">
        <v>4893</v>
      </c>
      <c r="D908" s="40"/>
      <c r="E908" s="8"/>
      <c r="F908" s="40">
        <v>5.6</v>
      </c>
      <c r="G908" s="8">
        <f t="shared" si="181"/>
        <v>1.77</v>
      </c>
      <c r="H908" s="40">
        <v>26.015000000000001</v>
      </c>
      <c r="I908" s="8">
        <f t="shared" si="180"/>
        <v>8.24</v>
      </c>
      <c r="J908" s="40"/>
      <c r="K908" s="8"/>
      <c r="L908" s="40"/>
      <c r="M908" s="8"/>
      <c r="N908" s="157"/>
      <c r="O908" s="22"/>
      <c r="P908" s="157"/>
      <c r="Q908" s="22"/>
      <c r="R908" s="157"/>
      <c r="S908" s="22"/>
      <c r="T908" s="157"/>
      <c r="U908" s="22"/>
      <c r="V908" s="157"/>
      <c r="W908" s="22"/>
      <c r="X908" s="157"/>
      <c r="Y908" s="22"/>
      <c r="Z908" s="157"/>
      <c r="AA908" s="22"/>
      <c r="AB908" s="157"/>
      <c r="AC908" s="22"/>
      <c r="AD908" s="40"/>
      <c r="AE908" s="8"/>
      <c r="AF908" s="157"/>
      <c r="AG908" s="22"/>
      <c r="AH908" s="40">
        <v>4.8639999999999999</v>
      </c>
      <c r="AI908" s="8">
        <f t="shared" si="179"/>
        <v>1.54</v>
      </c>
      <c r="AJ908" s="157">
        <f t="shared" si="171"/>
        <v>36.478999999999999</v>
      </c>
      <c r="AK908" s="9">
        <f t="shared" si="172"/>
        <v>11.55</v>
      </c>
      <c r="AL908" s="22"/>
    </row>
    <row r="909" spans="1:39" ht="13.5" customHeight="1" x14ac:dyDescent="0.15">
      <c r="A909" s="10">
        <v>932</v>
      </c>
      <c r="B909" s="7" t="s">
        <v>1215</v>
      </c>
      <c r="C909" s="79" t="s">
        <v>4886</v>
      </c>
      <c r="D909" s="40"/>
      <c r="E909" s="8"/>
      <c r="F909" s="40">
        <v>5.6</v>
      </c>
      <c r="G909" s="8">
        <f t="shared" si="181"/>
        <v>1.77</v>
      </c>
      <c r="H909" s="40">
        <v>26.015000000000001</v>
      </c>
      <c r="I909" s="8">
        <f t="shared" si="180"/>
        <v>8.24</v>
      </c>
      <c r="J909" s="40"/>
      <c r="K909" s="8"/>
      <c r="L909" s="40"/>
      <c r="M909" s="8"/>
      <c r="N909" s="157"/>
      <c r="O909" s="22"/>
      <c r="P909" s="157"/>
      <c r="Q909" s="22"/>
      <c r="R909" s="157"/>
      <c r="S909" s="22"/>
      <c r="T909" s="157"/>
      <c r="U909" s="22"/>
      <c r="V909" s="157"/>
      <c r="W909" s="22"/>
      <c r="X909" s="157"/>
      <c r="Y909" s="22"/>
      <c r="Z909" s="157"/>
      <c r="AA909" s="22"/>
      <c r="AB909" s="157"/>
      <c r="AC909" s="22"/>
      <c r="AD909" s="40"/>
      <c r="AE909" s="8"/>
      <c r="AF909" s="157"/>
      <c r="AG909" s="22"/>
      <c r="AH909" s="40">
        <v>4.8639999999999999</v>
      </c>
      <c r="AI909" s="8">
        <f t="shared" si="179"/>
        <v>1.54</v>
      </c>
      <c r="AJ909" s="157">
        <f t="shared" si="171"/>
        <v>36.478999999999999</v>
      </c>
      <c r="AK909" s="9">
        <f t="shared" si="172"/>
        <v>11.55</v>
      </c>
      <c r="AL909" s="22"/>
    </row>
    <row r="910" spans="1:39" ht="13.5" customHeight="1" x14ac:dyDescent="0.15">
      <c r="A910" s="10">
        <v>933</v>
      </c>
      <c r="B910" s="7" t="s">
        <v>1331</v>
      </c>
      <c r="C910" s="79" t="s">
        <v>1332</v>
      </c>
      <c r="D910" s="40"/>
      <c r="E910" s="8"/>
      <c r="F910" s="40">
        <v>4.5</v>
      </c>
      <c r="G910" s="8">
        <f t="shared" si="181"/>
        <v>1.43</v>
      </c>
      <c r="H910" s="40">
        <v>38</v>
      </c>
      <c r="I910" s="8">
        <f t="shared" si="180"/>
        <v>12.03</v>
      </c>
      <c r="J910" s="40"/>
      <c r="K910" s="8"/>
      <c r="L910" s="40"/>
      <c r="M910" s="8"/>
      <c r="N910" s="157"/>
      <c r="O910" s="22"/>
      <c r="P910" s="157"/>
      <c r="Q910" s="22"/>
      <c r="R910" s="157"/>
      <c r="S910" s="22"/>
      <c r="T910" s="157"/>
      <c r="U910" s="22"/>
      <c r="V910" s="157"/>
      <c r="W910" s="22"/>
      <c r="X910" s="157"/>
      <c r="Y910" s="22"/>
      <c r="Z910" s="157"/>
      <c r="AA910" s="22"/>
      <c r="AB910" s="157">
        <v>3.5</v>
      </c>
      <c r="AC910" s="9">
        <f t="shared" ref="AC910:AC918" si="182">ROUND(AB910*$AM$3/60,2)</f>
        <v>1.1100000000000001</v>
      </c>
      <c r="AD910" s="40"/>
      <c r="AE910" s="8"/>
      <c r="AF910" s="157">
        <v>3.5</v>
      </c>
      <c r="AG910" s="9">
        <f>ROUND(AF910*$AM$3/60,2)</f>
        <v>1.1100000000000001</v>
      </c>
      <c r="AH910" s="157">
        <v>4.5</v>
      </c>
      <c r="AI910" s="9">
        <f t="shared" si="179"/>
        <v>1.43</v>
      </c>
      <c r="AJ910" s="157">
        <f t="shared" si="171"/>
        <v>54</v>
      </c>
      <c r="AK910" s="9">
        <f t="shared" si="172"/>
        <v>17.11</v>
      </c>
      <c r="AL910" s="22"/>
      <c r="AM910" s="17"/>
    </row>
    <row r="911" spans="1:39" ht="13.5" customHeight="1" x14ac:dyDescent="0.15">
      <c r="A911" s="10">
        <v>934</v>
      </c>
      <c r="B911" s="7" t="s">
        <v>4589</v>
      </c>
      <c r="C911" s="79" t="s">
        <v>4816</v>
      </c>
      <c r="D911" s="40"/>
      <c r="E911" s="8"/>
      <c r="F911" s="40">
        <v>7.2</v>
      </c>
      <c r="G911" s="8">
        <f t="shared" si="181"/>
        <v>2.2799999999999998</v>
      </c>
      <c r="H911" s="40">
        <v>67.5</v>
      </c>
      <c r="I911" s="8">
        <f t="shared" si="180"/>
        <v>21.38</v>
      </c>
      <c r="J911" s="40"/>
      <c r="K911" s="8"/>
      <c r="L911" s="40"/>
      <c r="M911" s="8"/>
      <c r="N911" s="157"/>
      <c r="O911" s="22"/>
      <c r="P911" s="157"/>
      <c r="Q911" s="22"/>
      <c r="R911" s="157"/>
      <c r="S911" s="22"/>
      <c r="T911" s="157"/>
      <c r="U911" s="22"/>
      <c r="V911" s="157"/>
      <c r="W911" s="22"/>
      <c r="X911" s="157"/>
      <c r="Y911" s="22"/>
      <c r="Z911" s="157"/>
      <c r="AA911" s="22"/>
      <c r="AB911" s="157">
        <v>3.5</v>
      </c>
      <c r="AC911" s="9">
        <f t="shared" si="182"/>
        <v>1.1100000000000001</v>
      </c>
      <c r="AD911" s="40"/>
      <c r="AE911" s="8"/>
      <c r="AF911" s="157"/>
      <c r="AG911" s="22"/>
      <c r="AH911" s="40">
        <v>10.8</v>
      </c>
      <c r="AI911" s="8">
        <f t="shared" si="179"/>
        <v>3.42</v>
      </c>
      <c r="AJ911" s="157">
        <f t="shared" si="171"/>
        <v>89</v>
      </c>
      <c r="AK911" s="9">
        <f t="shared" si="172"/>
        <v>28.189999999999998</v>
      </c>
      <c r="AL911" s="22"/>
      <c r="AM911" s="17"/>
    </row>
    <row r="912" spans="1:39" ht="13.5" customHeight="1" x14ac:dyDescent="0.15">
      <c r="A912" s="10">
        <v>935</v>
      </c>
      <c r="B912" s="7" t="s">
        <v>4590</v>
      </c>
      <c r="C912" s="79" t="s">
        <v>4591</v>
      </c>
      <c r="D912" s="40"/>
      <c r="E912" s="8"/>
      <c r="F912" s="40">
        <v>7.2</v>
      </c>
      <c r="G912" s="8">
        <f t="shared" si="181"/>
        <v>2.2799999999999998</v>
      </c>
      <c r="H912" s="40">
        <v>67.5</v>
      </c>
      <c r="I912" s="8">
        <f t="shared" si="180"/>
        <v>21.38</v>
      </c>
      <c r="J912" s="40"/>
      <c r="K912" s="8"/>
      <c r="L912" s="40"/>
      <c r="M912" s="8"/>
      <c r="N912" s="157"/>
      <c r="O912" s="22"/>
      <c r="P912" s="157"/>
      <c r="Q912" s="22"/>
      <c r="R912" s="157"/>
      <c r="S912" s="22"/>
      <c r="T912" s="157"/>
      <c r="U912" s="22"/>
      <c r="V912" s="157"/>
      <c r="W912" s="22"/>
      <c r="X912" s="157"/>
      <c r="Y912" s="22"/>
      <c r="Z912" s="157"/>
      <c r="AA912" s="22"/>
      <c r="AB912" s="157">
        <v>3.5</v>
      </c>
      <c r="AC912" s="9">
        <f t="shared" si="182"/>
        <v>1.1100000000000001</v>
      </c>
      <c r="AD912" s="40"/>
      <c r="AE912" s="8"/>
      <c r="AF912" s="157">
        <v>3.5</v>
      </c>
      <c r="AG912" s="9">
        <f>ROUND(AF912*$AM$3/60,2)</f>
        <v>1.1100000000000001</v>
      </c>
      <c r="AH912" s="40">
        <v>10.8</v>
      </c>
      <c r="AI912" s="8">
        <f t="shared" si="179"/>
        <v>3.42</v>
      </c>
      <c r="AJ912" s="157">
        <f t="shared" si="171"/>
        <v>92.5</v>
      </c>
      <c r="AK912" s="9">
        <f t="shared" si="172"/>
        <v>29.299999999999997</v>
      </c>
      <c r="AL912" s="22"/>
      <c r="AM912" s="17"/>
    </row>
    <row r="913" spans="1:39" ht="13.5" customHeight="1" x14ac:dyDescent="0.15">
      <c r="A913" s="10">
        <v>936</v>
      </c>
      <c r="B913" s="7" t="s">
        <v>4094</v>
      </c>
      <c r="C913" s="79" t="s">
        <v>4811</v>
      </c>
      <c r="D913" s="40"/>
      <c r="E913" s="8"/>
      <c r="F913" s="40">
        <v>6.4</v>
      </c>
      <c r="G913" s="8">
        <f t="shared" si="181"/>
        <v>2.0299999999999998</v>
      </c>
      <c r="H913" s="40">
        <v>51.6</v>
      </c>
      <c r="I913" s="8">
        <f t="shared" si="180"/>
        <v>16.34</v>
      </c>
      <c r="J913" s="40"/>
      <c r="K913" s="8"/>
      <c r="L913" s="40"/>
      <c r="M913" s="8"/>
      <c r="N913" s="157"/>
      <c r="O913" s="22"/>
      <c r="P913" s="157"/>
      <c r="Q913" s="22"/>
      <c r="R913" s="157"/>
      <c r="S913" s="22"/>
      <c r="T913" s="157"/>
      <c r="U913" s="22"/>
      <c r="V913" s="157"/>
      <c r="W913" s="22"/>
      <c r="X913" s="157"/>
      <c r="Y913" s="22"/>
      <c r="Z913" s="157"/>
      <c r="AA913" s="22"/>
      <c r="AB913" s="157">
        <v>3.5</v>
      </c>
      <c r="AC913" s="9">
        <f t="shared" si="182"/>
        <v>1.1100000000000001</v>
      </c>
      <c r="AD913" s="40"/>
      <c r="AE913" s="8"/>
      <c r="AF913" s="157">
        <v>3.5</v>
      </c>
      <c r="AG913" s="9">
        <f>ROUND(AF913*$AM$3/60,2)</f>
        <v>1.1100000000000001</v>
      </c>
      <c r="AH913" s="40">
        <v>11.399999999999999</v>
      </c>
      <c r="AI913" s="8">
        <f t="shared" si="179"/>
        <v>3.61</v>
      </c>
      <c r="AJ913" s="157">
        <f t="shared" si="171"/>
        <v>76.400000000000006</v>
      </c>
      <c r="AK913" s="9">
        <f t="shared" si="172"/>
        <v>24.2</v>
      </c>
      <c r="AL913" s="22"/>
      <c r="AM913" s="17"/>
    </row>
    <row r="914" spans="1:39" ht="13.5" customHeight="1" x14ac:dyDescent="0.15">
      <c r="A914" s="10">
        <v>937</v>
      </c>
      <c r="B914" s="7" t="s">
        <v>2874</v>
      </c>
      <c r="C914" s="79" t="s">
        <v>2875</v>
      </c>
      <c r="D914" s="40"/>
      <c r="E914" s="8"/>
      <c r="F914" s="40">
        <v>4.5</v>
      </c>
      <c r="G914" s="8">
        <f t="shared" si="181"/>
        <v>1.43</v>
      </c>
      <c r="H914" s="40">
        <v>38</v>
      </c>
      <c r="I914" s="8">
        <f t="shared" si="180"/>
        <v>12.03</v>
      </c>
      <c r="J914" s="40"/>
      <c r="K914" s="8"/>
      <c r="L914" s="40"/>
      <c r="M914" s="8"/>
      <c r="N914" s="157"/>
      <c r="O914" s="22"/>
      <c r="P914" s="157"/>
      <c r="Q914" s="22"/>
      <c r="R914" s="157"/>
      <c r="S914" s="22"/>
      <c r="T914" s="157"/>
      <c r="U914" s="22"/>
      <c r="V914" s="157"/>
      <c r="W914" s="22"/>
      <c r="X914" s="157"/>
      <c r="Y914" s="22"/>
      <c r="Z914" s="157"/>
      <c r="AA914" s="22"/>
      <c r="AB914" s="157">
        <v>3.5</v>
      </c>
      <c r="AC914" s="9">
        <f t="shared" si="182"/>
        <v>1.1100000000000001</v>
      </c>
      <c r="AD914" s="40"/>
      <c r="AE914" s="8"/>
      <c r="AF914" s="157">
        <v>3.5</v>
      </c>
      <c r="AG914" s="9">
        <f>ROUND(AF914*$AM$3/60,2)</f>
        <v>1.1100000000000001</v>
      </c>
      <c r="AH914" s="157">
        <v>4.5</v>
      </c>
      <c r="AI914" s="9">
        <f t="shared" si="179"/>
        <v>1.43</v>
      </c>
      <c r="AJ914" s="157">
        <f t="shared" si="171"/>
        <v>54</v>
      </c>
      <c r="AK914" s="9">
        <f t="shared" si="172"/>
        <v>17.11</v>
      </c>
      <c r="AL914" s="22"/>
      <c r="AM914" s="17"/>
    </row>
    <row r="915" spans="1:39" ht="13.5" customHeight="1" x14ac:dyDescent="0.15">
      <c r="A915" s="10">
        <v>938</v>
      </c>
      <c r="B915" s="7" t="s">
        <v>3615</v>
      </c>
      <c r="C915" s="79" t="s">
        <v>3616</v>
      </c>
      <c r="D915" s="40"/>
      <c r="E915" s="8"/>
      <c r="F915" s="40">
        <v>3.3000000000000003</v>
      </c>
      <c r="G915" s="8">
        <f t="shared" si="181"/>
        <v>1.05</v>
      </c>
      <c r="H915" s="40">
        <v>64.091500000000011</v>
      </c>
      <c r="I915" s="8">
        <f t="shared" si="180"/>
        <v>20.3</v>
      </c>
      <c r="J915" s="40"/>
      <c r="K915" s="8"/>
      <c r="L915" s="40"/>
      <c r="M915" s="8"/>
      <c r="N915" s="157"/>
      <c r="O915" s="22"/>
      <c r="P915" s="157"/>
      <c r="Q915" s="22"/>
      <c r="R915" s="157"/>
      <c r="S915" s="22"/>
      <c r="T915" s="157"/>
      <c r="U915" s="22"/>
      <c r="V915" s="157"/>
      <c r="W915" s="22"/>
      <c r="X915" s="157"/>
      <c r="Y915" s="22"/>
      <c r="Z915" s="157"/>
      <c r="AA915" s="22"/>
      <c r="AB915" s="157">
        <v>3.5</v>
      </c>
      <c r="AC915" s="9">
        <f t="shared" si="182"/>
        <v>1.1100000000000001</v>
      </c>
      <c r="AD915" s="40"/>
      <c r="AE915" s="8"/>
      <c r="AF915" s="157">
        <v>3.5</v>
      </c>
      <c r="AG915" s="9">
        <f>ROUND(AF915*$AM$3/60,2)</f>
        <v>1.1100000000000001</v>
      </c>
      <c r="AH915" s="157">
        <v>3.5</v>
      </c>
      <c r="AI915" s="9">
        <f t="shared" si="179"/>
        <v>1.1100000000000001</v>
      </c>
      <c r="AJ915" s="157">
        <f t="shared" si="171"/>
        <v>77.891500000000008</v>
      </c>
      <c r="AK915" s="9">
        <f t="shared" si="172"/>
        <v>24.68</v>
      </c>
      <c r="AL915" s="22"/>
    </row>
    <row r="916" spans="1:39" ht="13.5" customHeight="1" x14ac:dyDescent="0.15">
      <c r="A916" s="10">
        <v>939</v>
      </c>
      <c r="B916" s="7" t="s">
        <v>4575</v>
      </c>
      <c r="C916" s="79" t="s">
        <v>4576</v>
      </c>
      <c r="D916" s="40"/>
      <c r="E916" s="8"/>
      <c r="F916" s="40">
        <v>7.2</v>
      </c>
      <c r="G916" s="8">
        <f t="shared" si="181"/>
        <v>2.2799999999999998</v>
      </c>
      <c r="H916" s="40">
        <v>81</v>
      </c>
      <c r="I916" s="8">
        <f t="shared" si="180"/>
        <v>25.65</v>
      </c>
      <c r="J916" s="40"/>
      <c r="K916" s="8"/>
      <c r="L916" s="40"/>
      <c r="M916" s="8"/>
      <c r="N916" s="157"/>
      <c r="O916" s="22"/>
      <c r="P916" s="157"/>
      <c r="Q916" s="22"/>
      <c r="R916" s="157"/>
      <c r="S916" s="22"/>
      <c r="T916" s="157"/>
      <c r="U916" s="22"/>
      <c r="V916" s="157"/>
      <c r="W916" s="22"/>
      <c r="X916" s="157"/>
      <c r="Y916" s="22"/>
      <c r="Z916" s="157"/>
      <c r="AA916" s="22"/>
      <c r="AB916" s="157">
        <v>3.5</v>
      </c>
      <c r="AC916" s="9">
        <f t="shared" si="182"/>
        <v>1.1100000000000001</v>
      </c>
      <c r="AD916" s="40"/>
      <c r="AE916" s="8"/>
      <c r="AF916" s="157"/>
      <c r="AG916" s="22"/>
      <c r="AH916" s="40">
        <v>10.8</v>
      </c>
      <c r="AI916" s="8">
        <f t="shared" si="179"/>
        <v>3.42</v>
      </c>
      <c r="AJ916" s="157">
        <f t="shared" si="171"/>
        <v>102.5</v>
      </c>
      <c r="AK916" s="9">
        <f t="shared" si="172"/>
        <v>32.46</v>
      </c>
      <c r="AL916" s="22"/>
    </row>
    <row r="917" spans="1:39" ht="13.5" customHeight="1" x14ac:dyDescent="0.15">
      <c r="A917" s="10">
        <v>940</v>
      </c>
      <c r="B917" s="7" t="s">
        <v>4573</v>
      </c>
      <c r="C917" s="79" t="s">
        <v>4818</v>
      </c>
      <c r="D917" s="40"/>
      <c r="E917" s="8"/>
      <c r="F917" s="40">
        <v>7.2</v>
      </c>
      <c r="G917" s="8">
        <f t="shared" si="181"/>
        <v>2.2799999999999998</v>
      </c>
      <c r="H917" s="40">
        <v>81</v>
      </c>
      <c r="I917" s="8">
        <f t="shared" si="180"/>
        <v>25.65</v>
      </c>
      <c r="J917" s="40"/>
      <c r="K917" s="8"/>
      <c r="L917" s="40"/>
      <c r="M917" s="8"/>
      <c r="N917" s="157"/>
      <c r="O917" s="22"/>
      <c r="P917" s="157"/>
      <c r="Q917" s="22"/>
      <c r="R917" s="157"/>
      <c r="S917" s="22"/>
      <c r="T917" s="157"/>
      <c r="U917" s="22"/>
      <c r="V917" s="157"/>
      <c r="W917" s="22"/>
      <c r="X917" s="157"/>
      <c r="Y917" s="22"/>
      <c r="Z917" s="157"/>
      <c r="AA917" s="22"/>
      <c r="AB917" s="157">
        <v>3.5</v>
      </c>
      <c r="AC917" s="9">
        <f t="shared" si="182"/>
        <v>1.1100000000000001</v>
      </c>
      <c r="AD917" s="40"/>
      <c r="AE917" s="8"/>
      <c r="AF917" s="157">
        <v>3.5</v>
      </c>
      <c r="AG917" s="9">
        <f>ROUND(AF917*$AM$3/60,2)</f>
        <v>1.1100000000000001</v>
      </c>
      <c r="AH917" s="40">
        <v>10.8</v>
      </c>
      <c r="AI917" s="8">
        <f t="shared" si="179"/>
        <v>3.42</v>
      </c>
      <c r="AJ917" s="157">
        <f t="shared" si="171"/>
        <v>106</v>
      </c>
      <c r="AK917" s="9">
        <f t="shared" si="172"/>
        <v>33.57</v>
      </c>
      <c r="AL917" s="22"/>
    </row>
    <row r="918" spans="1:39" ht="13.5" customHeight="1" x14ac:dyDescent="0.15">
      <c r="A918" s="10">
        <v>941</v>
      </c>
      <c r="B918" s="7" t="s">
        <v>1230</v>
      </c>
      <c r="C918" s="79" t="s">
        <v>1231</v>
      </c>
      <c r="D918" s="40"/>
      <c r="E918" s="8"/>
      <c r="F918" s="40">
        <v>4.5</v>
      </c>
      <c r="G918" s="9">
        <f t="shared" si="181"/>
        <v>1.43</v>
      </c>
      <c r="H918" s="157">
        <v>38</v>
      </c>
      <c r="I918" s="9">
        <f t="shared" si="180"/>
        <v>12.03</v>
      </c>
      <c r="J918" s="157"/>
      <c r="K918" s="9"/>
      <c r="L918" s="157"/>
      <c r="M918" s="9"/>
      <c r="N918" s="157"/>
      <c r="O918" s="9"/>
      <c r="P918" s="157"/>
      <c r="Q918" s="9"/>
      <c r="R918" s="157"/>
      <c r="S918" s="9"/>
      <c r="T918" s="157"/>
      <c r="U918" s="9"/>
      <c r="V918" s="157"/>
      <c r="W918" s="9"/>
      <c r="X918" s="157"/>
      <c r="Y918" s="9"/>
      <c r="Z918" s="157"/>
      <c r="AA918" s="9"/>
      <c r="AB918" s="157">
        <v>3.5</v>
      </c>
      <c r="AC918" s="9">
        <f t="shared" si="182"/>
        <v>1.1100000000000001</v>
      </c>
      <c r="AD918" s="157"/>
      <c r="AE918" s="9"/>
      <c r="AF918" s="157">
        <v>3.5</v>
      </c>
      <c r="AG918" s="9">
        <f>ROUND(AF918*$AM$3/60,2)</f>
        <v>1.1100000000000001</v>
      </c>
      <c r="AH918" s="157">
        <v>4.5</v>
      </c>
      <c r="AI918" s="9">
        <f t="shared" si="179"/>
        <v>1.43</v>
      </c>
      <c r="AJ918" s="157">
        <f t="shared" si="171"/>
        <v>54</v>
      </c>
      <c r="AK918" s="9">
        <f t="shared" si="172"/>
        <v>17.11</v>
      </c>
      <c r="AL918" s="22"/>
    </row>
    <row r="919" spans="1:39" ht="13.5" customHeight="1" x14ac:dyDescent="0.15">
      <c r="A919" s="10">
        <v>942</v>
      </c>
      <c r="B919" s="7" t="s">
        <v>3429</v>
      </c>
      <c r="C919" s="79" t="s">
        <v>4923</v>
      </c>
      <c r="D919" s="40"/>
      <c r="E919" s="8"/>
      <c r="F919" s="40">
        <v>3.9199999999999995</v>
      </c>
      <c r="G919" s="8">
        <f t="shared" si="181"/>
        <v>1.24</v>
      </c>
      <c r="H919" s="40">
        <v>18.210499999999996</v>
      </c>
      <c r="I919" s="8">
        <f t="shared" si="180"/>
        <v>5.77</v>
      </c>
      <c r="J919" s="40"/>
      <c r="K919" s="8"/>
      <c r="L919" s="40"/>
      <c r="M919" s="8"/>
      <c r="N919" s="157"/>
      <c r="O919" s="22"/>
      <c r="P919" s="157"/>
      <c r="Q919" s="22"/>
      <c r="R919" s="157"/>
      <c r="S919" s="22"/>
      <c r="T919" s="157"/>
      <c r="U919" s="22"/>
      <c r="V919" s="157"/>
      <c r="W919" s="22"/>
      <c r="X919" s="157"/>
      <c r="Y919" s="22"/>
      <c r="Z919" s="157"/>
      <c r="AA919" s="22"/>
      <c r="AB919" s="157"/>
      <c r="AC919" s="22"/>
      <c r="AD919" s="40"/>
      <c r="AE919" s="8"/>
      <c r="AF919" s="157"/>
      <c r="AG919" s="22"/>
      <c r="AH919" s="40">
        <v>3.4047999999999994</v>
      </c>
      <c r="AI919" s="8">
        <f t="shared" si="179"/>
        <v>1.08</v>
      </c>
      <c r="AJ919" s="157">
        <f t="shared" si="171"/>
        <v>25.535299999999992</v>
      </c>
      <c r="AK919" s="9">
        <f t="shared" si="172"/>
        <v>8.09</v>
      </c>
      <c r="AL919" s="22"/>
      <c r="AM919" s="16"/>
    </row>
    <row r="920" spans="1:39" ht="13.5" customHeight="1" x14ac:dyDescent="0.15">
      <c r="A920" s="10">
        <v>943</v>
      </c>
      <c r="B920" s="7" t="s">
        <v>4611</v>
      </c>
      <c r="C920" s="79" t="s">
        <v>6323</v>
      </c>
      <c r="D920" s="40"/>
      <c r="E920" s="8"/>
      <c r="F920" s="40">
        <v>5.6</v>
      </c>
      <c r="G920" s="8">
        <f t="shared" si="181"/>
        <v>1.77</v>
      </c>
      <c r="H920" s="40">
        <v>26.015000000000001</v>
      </c>
      <c r="I920" s="8">
        <f t="shared" si="180"/>
        <v>8.24</v>
      </c>
      <c r="J920" s="40"/>
      <c r="K920" s="8"/>
      <c r="L920" s="40"/>
      <c r="M920" s="8"/>
      <c r="N920" s="157"/>
      <c r="O920" s="22"/>
      <c r="P920" s="157"/>
      <c r="Q920" s="22"/>
      <c r="R920" s="157"/>
      <c r="S920" s="22"/>
      <c r="T920" s="157"/>
      <c r="U920" s="22"/>
      <c r="V920" s="157"/>
      <c r="W920" s="22"/>
      <c r="X920" s="157"/>
      <c r="Y920" s="22"/>
      <c r="Z920" s="157"/>
      <c r="AA920" s="22"/>
      <c r="AB920" s="157"/>
      <c r="AC920" s="22"/>
      <c r="AD920" s="40"/>
      <c r="AE920" s="8"/>
      <c r="AF920" s="157"/>
      <c r="AG920" s="22"/>
      <c r="AH920" s="40">
        <v>4.8639999999999999</v>
      </c>
      <c r="AI920" s="8">
        <f t="shared" si="179"/>
        <v>1.54</v>
      </c>
      <c r="AJ920" s="157">
        <f t="shared" si="171"/>
        <v>36.478999999999999</v>
      </c>
      <c r="AK920" s="9">
        <f t="shared" si="172"/>
        <v>11.55</v>
      </c>
      <c r="AL920" s="22"/>
    </row>
    <row r="921" spans="1:39" ht="13.5" customHeight="1" x14ac:dyDescent="0.15">
      <c r="A921" s="10">
        <v>944</v>
      </c>
      <c r="B921" s="7" t="s">
        <v>1095</v>
      </c>
      <c r="C921" s="79" t="s">
        <v>1096</v>
      </c>
      <c r="D921" s="40"/>
      <c r="E921" s="8"/>
      <c r="F921" s="40">
        <v>12.8</v>
      </c>
      <c r="G921" s="8">
        <f t="shared" si="181"/>
        <v>4.05</v>
      </c>
      <c r="H921" s="40">
        <v>63.406079999999996</v>
      </c>
      <c r="I921" s="8">
        <f t="shared" si="180"/>
        <v>20.079999999999998</v>
      </c>
      <c r="J921" s="40"/>
      <c r="K921" s="8"/>
      <c r="L921" s="40"/>
      <c r="M921" s="8"/>
      <c r="N921" s="157"/>
      <c r="O921" s="22"/>
      <c r="P921" s="157"/>
      <c r="Q921" s="22"/>
      <c r="R921" s="157"/>
      <c r="S921" s="22"/>
      <c r="T921" s="157"/>
      <c r="U921" s="22"/>
      <c r="V921" s="157"/>
      <c r="W921" s="22"/>
      <c r="X921" s="157"/>
      <c r="Y921" s="22"/>
      <c r="Z921" s="157"/>
      <c r="AA921" s="22"/>
      <c r="AB921" s="157"/>
      <c r="AC921" s="22"/>
      <c r="AD921" s="40"/>
      <c r="AE921" s="8"/>
      <c r="AF921" s="157"/>
      <c r="AG921" s="22"/>
      <c r="AH921" s="40">
        <v>10.336</v>
      </c>
      <c r="AI921" s="8">
        <f t="shared" si="179"/>
        <v>3.27</v>
      </c>
      <c r="AJ921" s="157">
        <f t="shared" si="171"/>
        <v>86.542079999999999</v>
      </c>
      <c r="AK921" s="9">
        <f t="shared" si="172"/>
        <v>27.4</v>
      </c>
      <c r="AL921" s="22"/>
    </row>
    <row r="922" spans="1:39" ht="13.5" customHeight="1" x14ac:dyDescent="0.15">
      <c r="A922" s="10">
        <v>945</v>
      </c>
      <c r="B922" s="7" t="s">
        <v>945</v>
      </c>
      <c r="C922" s="79" t="s">
        <v>946</v>
      </c>
      <c r="D922" s="40"/>
      <c r="E922" s="8"/>
      <c r="F922" s="40">
        <v>1.41</v>
      </c>
      <c r="G922" s="8">
        <f t="shared" si="181"/>
        <v>0.45</v>
      </c>
      <c r="H922" s="40">
        <v>15.78</v>
      </c>
      <c r="I922" s="8">
        <f t="shared" si="180"/>
        <v>5</v>
      </c>
      <c r="J922" s="40"/>
      <c r="K922" s="8"/>
      <c r="L922" s="40"/>
      <c r="M922" s="8"/>
      <c r="N922" s="157"/>
      <c r="O922" s="22"/>
      <c r="P922" s="157"/>
      <c r="Q922" s="22"/>
      <c r="R922" s="157"/>
      <c r="S922" s="22"/>
      <c r="T922" s="157"/>
      <c r="U922" s="22"/>
      <c r="V922" s="157"/>
      <c r="W922" s="22"/>
      <c r="X922" s="157"/>
      <c r="Y922" s="22"/>
      <c r="Z922" s="157"/>
      <c r="AA922" s="22"/>
      <c r="AB922" s="40">
        <v>3</v>
      </c>
      <c r="AC922" s="8">
        <f>ROUND(AB922*$AM$3/60,2)</f>
        <v>0.95</v>
      </c>
      <c r="AD922" s="40"/>
      <c r="AE922" s="8"/>
      <c r="AF922" s="157"/>
      <c r="AG922" s="22"/>
      <c r="AH922" s="40">
        <v>2.6932499999999999</v>
      </c>
      <c r="AI922" s="8">
        <f t="shared" si="179"/>
        <v>0.85</v>
      </c>
      <c r="AJ922" s="157">
        <f t="shared" si="171"/>
        <v>22.883249999999997</v>
      </c>
      <c r="AK922" s="9">
        <f t="shared" si="172"/>
        <v>7.25</v>
      </c>
      <c r="AL922" s="22"/>
      <c r="AM922" s="17"/>
    </row>
    <row r="923" spans="1:39" ht="13.5" customHeight="1" x14ac:dyDescent="0.15">
      <c r="A923" s="10">
        <v>947</v>
      </c>
      <c r="B923" s="7" t="s">
        <v>3537</v>
      </c>
      <c r="C923" s="79" t="s">
        <v>6490</v>
      </c>
      <c r="D923" s="40"/>
      <c r="E923" s="8"/>
      <c r="F923" s="40">
        <v>2.6</v>
      </c>
      <c r="G923" s="8">
        <f t="shared" ref="G923:G957" si="183">ROUND(F923*$AM$3/60,2)</f>
        <v>0.82</v>
      </c>
      <c r="H923" s="40">
        <v>83.6</v>
      </c>
      <c r="I923" s="8">
        <f t="shared" ref="I923:I957" si="184">ROUND(H923*$AM$3/60,2)</f>
        <v>26.47</v>
      </c>
      <c r="J923" s="40"/>
      <c r="K923" s="8"/>
      <c r="L923" s="40"/>
      <c r="M923" s="8"/>
      <c r="N923" s="157"/>
      <c r="O923" s="22"/>
      <c r="P923" s="157"/>
      <c r="Q923" s="22"/>
      <c r="R923" s="157"/>
      <c r="S923" s="22"/>
      <c r="T923" s="157"/>
      <c r="U923" s="22"/>
      <c r="V923" s="157"/>
      <c r="W923" s="22"/>
      <c r="X923" s="157"/>
      <c r="Y923" s="22"/>
      <c r="Z923" s="157"/>
      <c r="AA923" s="22"/>
      <c r="AB923" s="40">
        <v>3.5</v>
      </c>
      <c r="AC923" s="8">
        <f>ROUND(AB923*$AM$3/60,2)</f>
        <v>1.1100000000000001</v>
      </c>
      <c r="AD923" s="40"/>
      <c r="AE923" s="8"/>
      <c r="AF923" s="157"/>
      <c r="AG923" s="22"/>
      <c r="AH923" s="40">
        <v>4</v>
      </c>
      <c r="AI923" s="8">
        <f t="shared" si="179"/>
        <v>1.27</v>
      </c>
      <c r="AJ923" s="157">
        <f t="shared" si="171"/>
        <v>93.699999999999989</v>
      </c>
      <c r="AK923" s="9">
        <f t="shared" si="172"/>
        <v>29.669999999999998</v>
      </c>
      <c r="AL923" s="22"/>
    </row>
    <row r="924" spans="1:39" ht="13.5" customHeight="1" x14ac:dyDescent="0.15">
      <c r="A924" s="10">
        <v>948</v>
      </c>
      <c r="B924" s="7" t="s">
        <v>6366</v>
      </c>
      <c r="C924" s="79" t="s">
        <v>6420</v>
      </c>
      <c r="D924" s="40"/>
      <c r="E924" s="8"/>
      <c r="F924" s="40">
        <v>4.5</v>
      </c>
      <c r="G924" s="8">
        <f t="shared" si="183"/>
        <v>1.43</v>
      </c>
      <c r="H924" s="40">
        <v>38</v>
      </c>
      <c r="I924" s="8">
        <f t="shared" si="184"/>
        <v>12.03</v>
      </c>
      <c r="J924" s="40"/>
      <c r="K924" s="8"/>
      <c r="L924" s="40"/>
      <c r="M924" s="8"/>
      <c r="N924" s="157"/>
      <c r="O924" s="22"/>
      <c r="P924" s="157"/>
      <c r="Q924" s="22"/>
      <c r="R924" s="157"/>
      <c r="S924" s="22"/>
      <c r="T924" s="157"/>
      <c r="U924" s="22"/>
      <c r="V924" s="157"/>
      <c r="W924" s="22"/>
      <c r="X924" s="157"/>
      <c r="Y924" s="22"/>
      <c r="Z924" s="157"/>
      <c r="AA924" s="22"/>
      <c r="AB924" s="40">
        <v>3.5</v>
      </c>
      <c r="AC924" s="8">
        <f>ROUND(AB924*$AM$3/60,2)</f>
        <v>1.1100000000000001</v>
      </c>
      <c r="AD924" s="40"/>
      <c r="AE924" s="8"/>
      <c r="AF924" s="40">
        <v>3.5</v>
      </c>
      <c r="AG924" s="8">
        <f>ROUND(AF924*$AM$3/60,2)</f>
        <v>1.1100000000000001</v>
      </c>
      <c r="AH924" s="40">
        <v>4.5</v>
      </c>
      <c r="AI924" s="8">
        <f t="shared" si="179"/>
        <v>1.43</v>
      </c>
      <c r="AJ924" s="157">
        <f t="shared" si="171"/>
        <v>54</v>
      </c>
      <c r="AK924" s="9">
        <f t="shared" si="172"/>
        <v>17.11</v>
      </c>
      <c r="AL924" s="22"/>
    </row>
    <row r="925" spans="1:39" ht="13.5" customHeight="1" x14ac:dyDescent="0.15">
      <c r="A925" s="10">
        <v>949</v>
      </c>
      <c r="B925" s="7" t="s">
        <v>6370</v>
      </c>
      <c r="C925" s="79" t="s">
        <v>6371</v>
      </c>
      <c r="D925" s="40"/>
      <c r="E925" s="8"/>
      <c r="F925" s="40">
        <v>4</v>
      </c>
      <c r="G925" s="8">
        <f t="shared" si="183"/>
        <v>1.27</v>
      </c>
      <c r="H925" s="40">
        <v>26</v>
      </c>
      <c r="I925" s="8">
        <f t="shared" si="184"/>
        <v>8.23</v>
      </c>
      <c r="J925" s="40"/>
      <c r="K925" s="8"/>
      <c r="L925" s="40"/>
      <c r="M925" s="8"/>
      <c r="N925" s="157"/>
      <c r="O925" s="22"/>
      <c r="P925" s="157"/>
      <c r="Q925" s="22"/>
      <c r="R925" s="157"/>
      <c r="S925" s="22"/>
      <c r="T925" s="157"/>
      <c r="U925" s="22"/>
      <c r="V925" s="157"/>
      <c r="W925" s="22"/>
      <c r="X925" s="157"/>
      <c r="Y925" s="22"/>
      <c r="Z925" s="157"/>
      <c r="AA925" s="22"/>
      <c r="AB925" s="157"/>
      <c r="AC925" s="22"/>
      <c r="AD925" s="40"/>
      <c r="AE925" s="8"/>
      <c r="AF925" s="157"/>
      <c r="AG925" s="22"/>
      <c r="AH925" s="40">
        <v>4.8639999999999999</v>
      </c>
      <c r="AI925" s="8">
        <f t="shared" si="179"/>
        <v>1.54</v>
      </c>
      <c r="AJ925" s="157">
        <f t="shared" si="171"/>
        <v>34.863999999999997</v>
      </c>
      <c r="AK925" s="9">
        <f t="shared" si="172"/>
        <v>11.04</v>
      </c>
      <c r="AL925" s="22"/>
      <c r="AM925" s="16"/>
    </row>
    <row r="926" spans="1:39" ht="13.5" customHeight="1" x14ac:dyDescent="0.15">
      <c r="A926" s="10">
        <v>950</v>
      </c>
      <c r="B926" s="7" t="s">
        <v>6382</v>
      </c>
      <c r="C926" s="79" t="s">
        <v>6422</v>
      </c>
      <c r="D926" s="40"/>
      <c r="E926" s="8"/>
      <c r="F926" s="40">
        <v>4</v>
      </c>
      <c r="G926" s="8">
        <f t="shared" si="183"/>
        <v>1.27</v>
      </c>
      <c r="H926" s="40">
        <v>27.7</v>
      </c>
      <c r="I926" s="8">
        <f t="shared" si="184"/>
        <v>8.77</v>
      </c>
      <c r="J926" s="40"/>
      <c r="K926" s="8"/>
      <c r="L926" s="40"/>
      <c r="M926" s="8"/>
      <c r="N926" s="157"/>
      <c r="O926" s="22"/>
      <c r="P926" s="157"/>
      <c r="Q926" s="22"/>
      <c r="R926" s="157"/>
      <c r="S926" s="22"/>
      <c r="T926" s="157"/>
      <c r="U926" s="22"/>
      <c r="V926" s="157"/>
      <c r="W926" s="22"/>
      <c r="X926" s="157"/>
      <c r="Y926" s="22"/>
      <c r="Z926" s="157"/>
      <c r="AA926" s="22"/>
      <c r="AB926" s="40">
        <v>3</v>
      </c>
      <c r="AC926" s="8">
        <f t="shared" ref="AC926:AC942" si="185">ROUND(AB926*$AM$3/60,2)</f>
        <v>0.95</v>
      </c>
      <c r="AD926" s="40"/>
      <c r="AE926" s="8"/>
      <c r="AF926" s="157"/>
      <c r="AG926" s="22"/>
      <c r="AH926" s="40">
        <v>6</v>
      </c>
      <c r="AI926" s="8">
        <f t="shared" si="179"/>
        <v>1.9</v>
      </c>
      <c r="AJ926" s="157">
        <f t="shared" si="171"/>
        <v>40.700000000000003</v>
      </c>
      <c r="AK926" s="9">
        <f t="shared" si="172"/>
        <v>12.889999999999999</v>
      </c>
      <c r="AL926" s="22"/>
      <c r="AM926" s="17"/>
    </row>
    <row r="927" spans="1:39" ht="13.5" customHeight="1" x14ac:dyDescent="0.15">
      <c r="A927" s="10">
        <v>951</v>
      </c>
      <c r="B927" s="7" t="s">
        <v>6383</v>
      </c>
      <c r="C927" s="79" t="s">
        <v>6423</v>
      </c>
      <c r="D927" s="40"/>
      <c r="E927" s="8"/>
      <c r="F927" s="40">
        <v>4</v>
      </c>
      <c r="G927" s="8">
        <f t="shared" si="183"/>
        <v>1.27</v>
      </c>
      <c r="H927" s="40">
        <v>36</v>
      </c>
      <c r="I927" s="8">
        <f t="shared" si="184"/>
        <v>11.4</v>
      </c>
      <c r="J927" s="40"/>
      <c r="K927" s="8"/>
      <c r="L927" s="40"/>
      <c r="M927" s="8"/>
      <c r="N927" s="157"/>
      <c r="O927" s="22"/>
      <c r="P927" s="157"/>
      <c r="Q927" s="22"/>
      <c r="R927" s="157"/>
      <c r="S927" s="22"/>
      <c r="T927" s="157"/>
      <c r="U927" s="22"/>
      <c r="V927" s="157"/>
      <c r="W927" s="22"/>
      <c r="X927" s="157"/>
      <c r="Y927" s="22"/>
      <c r="Z927" s="157"/>
      <c r="AA927" s="22"/>
      <c r="AB927" s="40">
        <v>3</v>
      </c>
      <c r="AC927" s="8">
        <f t="shared" si="185"/>
        <v>0.95</v>
      </c>
      <c r="AD927" s="40"/>
      <c r="AE927" s="8"/>
      <c r="AF927" s="157"/>
      <c r="AG927" s="22"/>
      <c r="AH927" s="40">
        <v>6</v>
      </c>
      <c r="AI927" s="8">
        <f t="shared" si="179"/>
        <v>1.9</v>
      </c>
      <c r="AJ927" s="157">
        <f t="shared" si="171"/>
        <v>49</v>
      </c>
      <c r="AK927" s="9">
        <f t="shared" si="172"/>
        <v>15.52</v>
      </c>
      <c r="AL927" s="22"/>
      <c r="AM927" s="17"/>
    </row>
    <row r="928" spans="1:39" ht="13.5" customHeight="1" x14ac:dyDescent="0.15">
      <c r="A928" s="10">
        <v>952</v>
      </c>
      <c r="B928" s="7" t="s">
        <v>6384</v>
      </c>
      <c r="C928" s="79" t="s">
        <v>6385</v>
      </c>
      <c r="D928" s="40"/>
      <c r="E928" s="8"/>
      <c r="F928" s="40">
        <v>4.5</v>
      </c>
      <c r="G928" s="9">
        <f t="shared" si="183"/>
        <v>1.43</v>
      </c>
      <c r="H928" s="157">
        <v>38</v>
      </c>
      <c r="I928" s="9">
        <f t="shared" si="184"/>
        <v>12.03</v>
      </c>
      <c r="J928" s="157"/>
      <c r="K928" s="9"/>
      <c r="L928" s="157"/>
      <c r="M928" s="9"/>
      <c r="N928" s="157"/>
      <c r="O928" s="9"/>
      <c r="P928" s="157"/>
      <c r="Q928" s="9"/>
      <c r="R928" s="157"/>
      <c r="S928" s="9"/>
      <c r="T928" s="157"/>
      <c r="U928" s="9"/>
      <c r="V928" s="157"/>
      <c r="W928" s="9"/>
      <c r="X928" s="157"/>
      <c r="Y928" s="9"/>
      <c r="Z928" s="157"/>
      <c r="AA928" s="9"/>
      <c r="AB928" s="157">
        <v>3.5</v>
      </c>
      <c r="AC928" s="9">
        <f t="shared" si="185"/>
        <v>1.1100000000000001</v>
      </c>
      <c r="AD928" s="157"/>
      <c r="AE928" s="9"/>
      <c r="AF928" s="157">
        <v>3.5</v>
      </c>
      <c r="AG928" s="9">
        <f>ROUND(AF928*$AM$3/60,2)</f>
        <v>1.1100000000000001</v>
      </c>
      <c r="AH928" s="157">
        <v>4.5</v>
      </c>
      <c r="AI928" s="9">
        <f t="shared" si="179"/>
        <v>1.43</v>
      </c>
      <c r="AJ928" s="157">
        <f t="shared" si="171"/>
        <v>54</v>
      </c>
      <c r="AK928" s="9">
        <f t="shared" si="172"/>
        <v>17.11</v>
      </c>
      <c r="AL928" s="22"/>
      <c r="AM928" s="17"/>
    </row>
    <row r="929" spans="1:39" ht="13.5" customHeight="1" x14ac:dyDescent="0.15">
      <c r="A929" s="10">
        <v>953</v>
      </c>
      <c r="B929" s="7" t="s">
        <v>6386</v>
      </c>
      <c r="C929" s="79" t="s">
        <v>6424</v>
      </c>
      <c r="D929" s="40"/>
      <c r="E929" s="8"/>
      <c r="F929" s="40">
        <v>4.5</v>
      </c>
      <c r="G929" s="8">
        <f t="shared" si="183"/>
        <v>1.43</v>
      </c>
      <c r="H929" s="40">
        <v>38</v>
      </c>
      <c r="I929" s="8">
        <f t="shared" si="184"/>
        <v>12.03</v>
      </c>
      <c r="J929" s="40"/>
      <c r="K929" s="8"/>
      <c r="L929" s="40"/>
      <c r="M929" s="8"/>
      <c r="N929" s="157"/>
      <c r="O929" s="22"/>
      <c r="P929" s="157"/>
      <c r="Q929" s="22"/>
      <c r="R929" s="157"/>
      <c r="S929" s="22"/>
      <c r="T929" s="157"/>
      <c r="U929" s="22"/>
      <c r="V929" s="157"/>
      <c r="W929" s="22"/>
      <c r="X929" s="157"/>
      <c r="Y929" s="22"/>
      <c r="Z929" s="157"/>
      <c r="AA929" s="22"/>
      <c r="AB929" s="157">
        <v>3.5</v>
      </c>
      <c r="AC929" s="9">
        <f t="shared" si="185"/>
        <v>1.1100000000000001</v>
      </c>
      <c r="AD929" s="40"/>
      <c r="AE929" s="8"/>
      <c r="AF929" s="157"/>
      <c r="AG929" s="22"/>
      <c r="AH929" s="157">
        <v>4.5</v>
      </c>
      <c r="AI929" s="9">
        <f t="shared" si="179"/>
        <v>1.43</v>
      </c>
      <c r="AJ929" s="157">
        <f t="shared" si="171"/>
        <v>50.5</v>
      </c>
      <c r="AK929" s="9">
        <f t="shared" si="172"/>
        <v>15.999999999999998</v>
      </c>
      <c r="AL929" s="22"/>
      <c r="AM929" s="17"/>
    </row>
    <row r="930" spans="1:39" ht="13.5" customHeight="1" x14ac:dyDescent="0.15">
      <c r="A930" s="10">
        <v>954</v>
      </c>
      <c r="B930" s="7" t="s">
        <v>6427</v>
      </c>
      <c r="C930" s="79" t="s">
        <v>6482</v>
      </c>
      <c r="D930" s="40"/>
      <c r="E930" s="8"/>
      <c r="F930" s="40">
        <v>4.5</v>
      </c>
      <c r="G930" s="9">
        <f t="shared" si="183"/>
        <v>1.43</v>
      </c>
      <c r="H930" s="157">
        <v>38</v>
      </c>
      <c r="I930" s="9">
        <f t="shared" si="184"/>
        <v>12.03</v>
      </c>
      <c r="J930" s="157"/>
      <c r="K930" s="9"/>
      <c r="L930" s="157"/>
      <c r="M930" s="9"/>
      <c r="N930" s="157"/>
      <c r="O930" s="9"/>
      <c r="P930" s="157"/>
      <c r="Q930" s="9"/>
      <c r="R930" s="157"/>
      <c r="S930" s="9"/>
      <c r="T930" s="157"/>
      <c r="U930" s="9"/>
      <c r="V930" s="157"/>
      <c r="W930" s="9"/>
      <c r="X930" s="157"/>
      <c r="Y930" s="9"/>
      <c r="Z930" s="157"/>
      <c r="AA930" s="9"/>
      <c r="AB930" s="157">
        <v>3.5</v>
      </c>
      <c r="AC930" s="9">
        <f t="shared" si="185"/>
        <v>1.1100000000000001</v>
      </c>
      <c r="AD930" s="157"/>
      <c r="AE930" s="9"/>
      <c r="AF930" s="157">
        <v>3.5</v>
      </c>
      <c r="AG930" s="9">
        <f>ROUND(AF930*$AM$3/60,2)</f>
        <v>1.1100000000000001</v>
      </c>
      <c r="AH930" s="157">
        <v>4.5</v>
      </c>
      <c r="AI930" s="9">
        <f t="shared" si="179"/>
        <v>1.43</v>
      </c>
      <c r="AJ930" s="157">
        <f t="shared" si="171"/>
        <v>54</v>
      </c>
      <c r="AK930" s="9">
        <f t="shared" si="172"/>
        <v>17.11</v>
      </c>
      <c r="AL930" s="22"/>
    </row>
    <row r="931" spans="1:39" ht="13.5" customHeight="1" x14ac:dyDescent="0.15">
      <c r="A931" s="10">
        <v>955</v>
      </c>
      <c r="B931" s="7" t="s">
        <v>6387</v>
      </c>
      <c r="C931" s="79" t="s">
        <v>6388</v>
      </c>
      <c r="D931" s="40"/>
      <c r="E931" s="8"/>
      <c r="F931" s="40">
        <v>4</v>
      </c>
      <c r="G931" s="8">
        <f t="shared" si="183"/>
        <v>1.27</v>
      </c>
      <c r="H931" s="40">
        <v>15</v>
      </c>
      <c r="I931" s="8">
        <f t="shared" si="184"/>
        <v>4.75</v>
      </c>
      <c r="J931" s="40"/>
      <c r="K931" s="8"/>
      <c r="L931" s="40"/>
      <c r="M931" s="40"/>
      <c r="N931" s="157"/>
      <c r="O931" s="22"/>
      <c r="P931" s="157"/>
      <c r="Q931" s="22"/>
      <c r="R931" s="157"/>
      <c r="S931" s="22"/>
      <c r="T931" s="157"/>
      <c r="U931" s="22"/>
      <c r="V931" s="157"/>
      <c r="W931" s="22"/>
      <c r="X931" s="157"/>
      <c r="Y931" s="22"/>
      <c r="Z931" s="157"/>
      <c r="AA931" s="22"/>
      <c r="AB931" s="40">
        <v>3</v>
      </c>
      <c r="AC931" s="8">
        <f t="shared" si="185"/>
        <v>0.95</v>
      </c>
      <c r="AD931" s="40">
        <v>5</v>
      </c>
      <c r="AE931" s="40">
        <f>ROUND(AD931*$AM$3/60,2)</f>
        <v>1.58</v>
      </c>
      <c r="AF931" s="157"/>
      <c r="AG931" s="22"/>
      <c r="AH931" s="157">
        <v>4.5</v>
      </c>
      <c r="AI931" s="9">
        <f t="shared" si="179"/>
        <v>1.43</v>
      </c>
      <c r="AJ931" s="157">
        <f t="shared" si="171"/>
        <v>31.5</v>
      </c>
      <c r="AK931" s="9">
        <f t="shared" si="172"/>
        <v>9.98</v>
      </c>
      <c r="AL931" s="22"/>
    </row>
    <row r="932" spans="1:39" ht="13.5" customHeight="1" x14ac:dyDescent="0.15">
      <c r="A932" s="10">
        <v>956</v>
      </c>
      <c r="B932" s="7" t="s">
        <v>6391</v>
      </c>
      <c r="C932" s="79" t="s">
        <v>6392</v>
      </c>
      <c r="D932" s="40"/>
      <c r="E932" s="8"/>
      <c r="F932" s="40">
        <v>8</v>
      </c>
      <c r="G932" s="8">
        <f t="shared" si="183"/>
        <v>2.5299999999999998</v>
      </c>
      <c r="H932" s="40">
        <v>47</v>
      </c>
      <c r="I932" s="8">
        <f t="shared" si="184"/>
        <v>14.88</v>
      </c>
      <c r="J932" s="40"/>
      <c r="K932" s="8"/>
      <c r="L932" s="40"/>
      <c r="M932" s="8"/>
      <c r="N932" s="157"/>
      <c r="O932" s="22"/>
      <c r="P932" s="157"/>
      <c r="Q932" s="22"/>
      <c r="R932" s="157"/>
      <c r="S932" s="22"/>
      <c r="T932" s="157"/>
      <c r="U932" s="22"/>
      <c r="V932" s="157"/>
      <c r="W932" s="22"/>
      <c r="X932" s="157"/>
      <c r="Y932" s="22"/>
      <c r="Z932" s="157"/>
      <c r="AA932" s="22"/>
      <c r="AB932" s="40">
        <v>3</v>
      </c>
      <c r="AC932" s="8">
        <f t="shared" si="185"/>
        <v>0.95</v>
      </c>
      <c r="AD932" s="40"/>
      <c r="AE932" s="8"/>
      <c r="AF932" s="157"/>
      <c r="AG932" s="22"/>
      <c r="AH932" s="40">
        <v>8</v>
      </c>
      <c r="AI932" s="8">
        <f t="shared" si="179"/>
        <v>2.5299999999999998</v>
      </c>
      <c r="AJ932" s="157">
        <f t="shared" si="171"/>
        <v>66</v>
      </c>
      <c r="AK932" s="9">
        <f t="shared" si="172"/>
        <v>20.89</v>
      </c>
      <c r="AL932" s="22"/>
    </row>
    <row r="933" spans="1:39" ht="13.5" customHeight="1" x14ac:dyDescent="0.15">
      <c r="A933" s="10">
        <v>957</v>
      </c>
      <c r="B933" s="7" t="s">
        <v>6393</v>
      </c>
      <c r="C933" s="79" t="s">
        <v>6426</v>
      </c>
      <c r="D933" s="40"/>
      <c r="E933" s="8"/>
      <c r="F933" s="40">
        <v>8</v>
      </c>
      <c r="G933" s="8">
        <f t="shared" si="183"/>
        <v>2.5299999999999998</v>
      </c>
      <c r="H933" s="40">
        <v>51.6</v>
      </c>
      <c r="I933" s="8">
        <f t="shared" si="184"/>
        <v>16.34</v>
      </c>
      <c r="J933" s="40"/>
      <c r="K933" s="8"/>
      <c r="L933" s="40"/>
      <c r="M933" s="8"/>
      <c r="N933" s="157"/>
      <c r="O933" s="22"/>
      <c r="P933" s="157"/>
      <c r="Q933" s="22"/>
      <c r="R933" s="157"/>
      <c r="S933" s="22"/>
      <c r="T933" s="157"/>
      <c r="U933" s="22"/>
      <c r="V933" s="157"/>
      <c r="W933" s="22"/>
      <c r="X933" s="157"/>
      <c r="Y933" s="22"/>
      <c r="Z933" s="157"/>
      <c r="AA933" s="22"/>
      <c r="AB933" s="157">
        <v>3.5</v>
      </c>
      <c r="AC933" s="9">
        <f t="shared" si="185"/>
        <v>1.1100000000000001</v>
      </c>
      <c r="AD933" s="40"/>
      <c r="AE933" s="8"/>
      <c r="AF933" s="157">
        <v>3.5</v>
      </c>
      <c r="AG933" s="9">
        <f>ROUND(AF933*$AM$3/60,2)</f>
        <v>1.1100000000000001</v>
      </c>
      <c r="AH933" s="40">
        <v>8</v>
      </c>
      <c r="AI933" s="8">
        <f t="shared" si="179"/>
        <v>2.5299999999999998</v>
      </c>
      <c r="AJ933" s="157">
        <f t="shared" si="171"/>
        <v>74.599999999999994</v>
      </c>
      <c r="AK933" s="9">
        <f t="shared" si="172"/>
        <v>23.62</v>
      </c>
      <c r="AL933" s="22"/>
    </row>
    <row r="934" spans="1:39" ht="13.5" customHeight="1" x14ac:dyDescent="0.15">
      <c r="A934" s="10">
        <v>962</v>
      </c>
      <c r="B934" s="7" t="s">
        <v>6483</v>
      </c>
      <c r="C934" s="79" t="s">
        <v>6425</v>
      </c>
      <c r="D934" s="40"/>
      <c r="E934" s="8"/>
      <c r="F934" s="40">
        <v>6.4</v>
      </c>
      <c r="G934" s="8">
        <f t="shared" si="183"/>
        <v>2.0299999999999998</v>
      </c>
      <c r="H934" s="40">
        <v>40.4</v>
      </c>
      <c r="I934" s="8">
        <f t="shared" si="184"/>
        <v>12.79</v>
      </c>
      <c r="J934" s="40"/>
      <c r="K934" s="8"/>
      <c r="L934" s="40"/>
      <c r="M934" s="8"/>
      <c r="N934" s="157"/>
      <c r="O934" s="22"/>
      <c r="P934" s="157"/>
      <c r="Q934" s="22"/>
      <c r="R934" s="157"/>
      <c r="S934" s="22"/>
      <c r="T934" s="157"/>
      <c r="U934" s="22"/>
      <c r="V934" s="157"/>
      <c r="W934" s="22"/>
      <c r="X934" s="157"/>
      <c r="Y934" s="22"/>
      <c r="Z934" s="157"/>
      <c r="AA934" s="22"/>
      <c r="AB934" s="157">
        <v>3.5</v>
      </c>
      <c r="AC934" s="9">
        <f t="shared" si="185"/>
        <v>1.1100000000000001</v>
      </c>
      <c r="AD934" s="40"/>
      <c r="AE934" s="8"/>
      <c r="AF934" s="157">
        <v>3.5</v>
      </c>
      <c r="AG934" s="9">
        <f>ROUND(AF934*$AM$3/60,2)</f>
        <v>1.1100000000000001</v>
      </c>
      <c r="AH934" s="40">
        <v>7.6</v>
      </c>
      <c r="AI934" s="8">
        <f t="shared" si="179"/>
        <v>2.41</v>
      </c>
      <c r="AJ934" s="157">
        <f t="shared" ref="AJ934:AJ989" si="186">SUM(D934+F934+H934+J934+L934+N934+P934+R934+T934+V934+X934+AB934+AD934+AF934+AH934+Z934)</f>
        <v>61.4</v>
      </c>
      <c r="AK934" s="9">
        <f t="shared" ref="AK934:AK990" si="187">E934+G934+I934+K934+M934+O934+Q934+S934+U934+W934+Y934+AC934+AE934+AG934+AI934+AA934</f>
        <v>19.45</v>
      </c>
      <c r="AL934" s="22"/>
    </row>
    <row r="935" spans="1:39" ht="13.5" customHeight="1" x14ac:dyDescent="0.15">
      <c r="A935" s="10">
        <v>963</v>
      </c>
      <c r="B935" s="7" t="s">
        <v>1380</v>
      </c>
      <c r="C935" s="79" t="s">
        <v>1381</v>
      </c>
      <c r="D935" s="40"/>
      <c r="E935" s="8"/>
      <c r="F935" s="40">
        <v>4.5</v>
      </c>
      <c r="G935" s="9">
        <f t="shared" si="183"/>
        <v>1.43</v>
      </c>
      <c r="H935" s="157">
        <v>38</v>
      </c>
      <c r="I935" s="9">
        <f t="shared" si="184"/>
        <v>12.03</v>
      </c>
      <c r="J935" s="157"/>
      <c r="K935" s="9"/>
      <c r="L935" s="157"/>
      <c r="M935" s="9"/>
      <c r="N935" s="157"/>
      <c r="O935" s="9"/>
      <c r="P935" s="157"/>
      <c r="Q935" s="9"/>
      <c r="R935" s="157"/>
      <c r="S935" s="9"/>
      <c r="T935" s="157"/>
      <c r="U935" s="9"/>
      <c r="V935" s="157"/>
      <c r="W935" s="9"/>
      <c r="X935" s="157"/>
      <c r="Y935" s="9"/>
      <c r="Z935" s="157"/>
      <c r="AA935" s="9"/>
      <c r="AB935" s="157">
        <v>3.5</v>
      </c>
      <c r="AC935" s="9">
        <f t="shared" si="185"/>
        <v>1.1100000000000001</v>
      </c>
      <c r="AD935" s="157"/>
      <c r="AE935" s="9"/>
      <c r="AF935" s="157">
        <v>3.5</v>
      </c>
      <c r="AG935" s="9">
        <f>ROUND(AF935*$AM$3/60,2)</f>
        <v>1.1100000000000001</v>
      </c>
      <c r="AH935" s="157">
        <v>4.5</v>
      </c>
      <c r="AI935" s="9">
        <f t="shared" si="179"/>
        <v>1.43</v>
      </c>
      <c r="AJ935" s="157">
        <f t="shared" si="186"/>
        <v>54</v>
      </c>
      <c r="AK935" s="9">
        <f t="shared" si="187"/>
        <v>17.11</v>
      </c>
      <c r="AL935" s="22"/>
      <c r="AM935" s="17"/>
    </row>
    <row r="936" spans="1:39" ht="13.5" customHeight="1" x14ac:dyDescent="0.15">
      <c r="A936" s="10">
        <v>964</v>
      </c>
      <c r="B936" s="7" t="s">
        <v>1382</v>
      </c>
      <c r="C936" s="79" t="s">
        <v>1383</v>
      </c>
      <c r="D936" s="40"/>
      <c r="E936" s="8"/>
      <c r="F936" s="40">
        <v>4.5</v>
      </c>
      <c r="G936" s="8">
        <f t="shared" si="183"/>
        <v>1.43</v>
      </c>
      <c r="H936" s="40">
        <v>38</v>
      </c>
      <c r="I936" s="8">
        <f t="shared" si="184"/>
        <v>12.03</v>
      </c>
      <c r="J936" s="40"/>
      <c r="K936" s="8"/>
      <c r="L936" s="40"/>
      <c r="M936" s="8"/>
      <c r="N936" s="157"/>
      <c r="O936" s="22"/>
      <c r="P936" s="157"/>
      <c r="Q936" s="22"/>
      <c r="R936" s="157"/>
      <c r="S936" s="22"/>
      <c r="T936" s="157"/>
      <c r="U936" s="22"/>
      <c r="V936" s="157"/>
      <c r="W936" s="22"/>
      <c r="X936" s="157"/>
      <c r="Y936" s="22"/>
      <c r="Z936" s="157"/>
      <c r="AA936" s="22"/>
      <c r="AB936" s="157">
        <v>3.5</v>
      </c>
      <c r="AC936" s="9">
        <f t="shared" si="185"/>
        <v>1.1100000000000001</v>
      </c>
      <c r="AD936" s="40"/>
      <c r="AE936" s="8"/>
      <c r="AF936" s="157"/>
      <c r="AG936" s="9"/>
      <c r="AH936" s="157">
        <v>4.5</v>
      </c>
      <c r="AI936" s="9">
        <f t="shared" si="179"/>
        <v>1.43</v>
      </c>
      <c r="AJ936" s="157">
        <f t="shared" si="186"/>
        <v>50.5</v>
      </c>
      <c r="AK936" s="9">
        <f t="shared" si="187"/>
        <v>15.999999999999998</v>
      </c>
      <c r="AL936" s="22"/>
      <c r="AM936" s="17"/>
    </row>
    <row r="937" spans="1:39" ht="13.5" customHeight="1" x14ac:dyDescent="0.15">
      <c r="A937" s="10">
        <v>965</v>
      </c>
      <c r="B937" s="7" t="s">
        <v>1385</v>
      </c>
      <c r="C937" s="79" t="s">
        <v>6491</v>
      </c>
      <c r="D937" s="40"/>
      <c r="E937" s="8"/>
      <c r="F937" s="40">
        <v>1.4219999999999999</v>
      </c>
      <c r="G937" s="8">
        <f t="shared" si="183"/>
        <v>0.45</v>
      </c>
      <c r="H937" s="40">
        <v>23.181299999999997</v>
      </c>
      <c r="I937" s="8">
        <f t="shared" si="184"/>
        <v>7.34</v>
      </c>
      <c r="J937" s="40"/>
      <c r="K937" s="8"/>
      <c r="L937" s="40"/>
      <c r="M937" s="8"/>
      <c r="N937" s="157"/>
      <c r="O937" s="22"/>
      <c r="P937" s="157"/>
      <c r="Q937" s="22"/>
      <c r="R937" s="157"/>
      <c r="S937" s="22"/>
      <c r="T937" s="157"/>
      <c r="U937" s="22"/>
      <c r="V937" s="157"/>
      <c r="W937" s="22"/>
      <c r="X937" s="157"/>
      <c r="Y937" s="22"/>
      <c r="Z937" s="157"/>
      <c r="AA937" s="22"/>
      <c r="AB937" s="40">
        <v>3</v>
      </c>
      <c r="AC937" s="8">
        <f t="shared" si="185"/>
        <v>0.95</v>
      </c>
      <c r="AD937" s="40"/>
      <c r="AE937" s="8"/>
      <c r="AF937" s="157"/>
      <c r="AG937" s="22"/>
      <c r="AH937" s="40">
        <v>2.4794999999999998</v>
      </c>
      <c r="AI937" s="8">
        <f t="shared" si="179"/>
        <v>0.79</v>
      </c>
      <c r="AJ937" s="157">
        <f t="shared" si="186"/>
        <v>30.082799999999999</v>
      </c>
      <c r="AK937" s="9">
        <f t="shared" si="187"/>
        <v>9.5300000000000011</v>
      </c>
      <c r="AL937" s="22"/>
      <c r="AM937" s="17"/>
    </row>
    <row r="938" spans="1:39" ht="13.5" customHeight="1" x14ac:dyDescent="0.15">
      <c r="A938" s="10">
        <v>966</v>
      </c>
      <c r="B938" s="7" t="s">
        <v>1388</v>
      </c>
      <c r="C938" s="79" t="s">
        <v>4825</v>
      </c>
      <c r="D938" s="40"/>
      <c r="E938" s="8"/>
      <c r="F938" s="40">
        <v>4.5</v>
      </c>
      <c r="G938" s="8">
        <f t="shared" si="183"/>
        <v>1.43</v>
      </c>
      <c r="H938" s="40">
        <v>38</v>
      </c>
      <c r="I938" s="8">
        <f t="shared" si="184"/>
        <v>12.03</v>
      </c>
      <c r="J938" s="40"/>
      <c r="K938" s="8"/>
      <c r="L938" s="40"/>
      <c r="M938" s="8"/>
      <c r="N938" s="157"/>
      <c r="O938" s="22"/>
      <c r="P938" s="157"/>
      <c r="Q938" s="22"/>
      <c r="R938" s="157"/>
      <c r="S938" s="22"/>
      <c r="T938" s="157"/>
      <c r="U938" s="22"/>
      <c r="V938" s="157"/>
      <c r="W938" s="22"/>
      <c r="X938" s="157"/>
      <c r="Y938" s="22"/>
      <c r="Z938" s="157"/>
      <c r="AA938" s="22"/>
      <c r="AB938" s="157">
        <v>3.5</v>
      </c>
      <c r="AC938" s="9">
        <f t="shared" si="185"/>
        <v>1.1100000000000001</v>
      </c>
      <c r="AD938" s="40"/>
      <c r="AE938" s="8"/>
      <c r="AF938" s="157"/>
      <c r="AG938" s="9"/>
      <c r="AH938" s="157">
        <v>4.5</v>
      </c>
      <c r="AI938" s="9">
        <f t="shared" si="179"/>
        <v>1.43</v>
      </c>
      <c r="AJ938" s="157">
        <f t="shared" si="186"/>
        <v>50.5</v>
      </c>
      <c r="AK938" s="9">
        <f t="shared" si="187"/>
        <v>15.999999999999998</v>
      </c>
      <c r="AL938" s="22"/>
    </row>
    <row r="939" spans="1:39" ht="13.5" customHeight="1" x14ac:dyDescent="0.15">
      <c r="A939" s="10">
        <v>967</v>
      </c>
      <c r="B939" s="7" t="s">
        <v>1389</v>
      </c>
      <c r="C939" s="79" t="s">
        <v>4826</v>
      </c>
      <c r="D939" s="40"/>
      <c r="E939" s="8"/>
      <c r="F939" s="40">
        <v>4.5</v>
      </c>
      <c r="G939" s="8">
        <f t="shared" si="183"/>
        <v>1.43</v>
      </c>
      <c r="H939" s="40">
        <v>38</v>
      </c>
      <c r="I939" s="8">
        <f t="shared" si="184"/>
        <v>12.03</v>
      </c>
      <c r="J939" s="40"/>
      <c r="K939" s="8"/>
      <c r="L939" s="40"/>
      <c r="M939" s="8"/>
      <c r="N939" s="157"/>
      <c r="O939" s="22"/>
      <c r="P939" s="157"/>
      <c r="Q939" s="22"/>
      <c r="R939" s="157"/>
      <c r="S939" s="22"/>
      <c r="T939" s="157"/>
      <c r="U939" s="22"/>
      <c r="V939" s="157"/>
      <c r="W939" s="22"/>
      <c r="X939" s="157"/>
      <c r="Y939" s="22"/>
      <c r="Z939" s="157"/>
      <c r="AA939" s="22"/>
      <c r="AB939" s="157">
        <v>3.5</v>
      </c>
      <c r="AC939" s="9">
        <f t="shared" si="185"/>
        <v>1.1100000000000001</v>
      </c>
      <c r="AD939" s="40"/>
      <c r="AE939" s="8"/>
      <c r="AF939" s="157"/>
      <c r="AG939" s="9"/>
      <c r="AH939" s="157">
        <v>4.5</v>
      </c>
      <c r="AI939" s="9">
        <f t="shared" si="179"/>
        <v>1.43</v>
      </c>
      <c r="AJ939" s="157">
        <f t="shared" si="186"/>
        <v>50.5</v>
      </c>
      <c r="AK939" s="9">
        <f t="shared" si="187"/>
        <v>15.999999999999998</v>
      </c>
      <c r="AL939" s="22"/>
      <c r="AM939" s="17"/>
    </row>
    <row r="940" spans="1:39" ht="13.5" customHeight="1" x14ac:dyDescent="0.15">
      <c r="A940" s="10">
        <v>968</v>
      </c>
      <c r="B940" s="7" t="s">
        <v>1400</v>
      </c>
      <c r="C940" s="79" t="s">
        <v>4910</v>
      </c>
      <c r="D940" s="40"/>
      <c r="E940" s="8"/>
      <c r="F940" s="40">
        <v>4.5</v>
      </c>
      <c r="G940" s="9">
        <f t="shared" si="183"/>
        <v>1.43</v>
      </c>
      <c r="H940" s="157">
        <v>38</v>
      </c>
      <c r="I940" s="9">
        <f t="shared" si="184"/>
        <v>12.03</v>
      </c>
      <c r="J940" s="157"/>
      <c r="K940" s="9"/>
      <c r="L940" s="157"/>
      <c r="M940" s="9"/>
      <c r="N940" s="157"/>
      <c r="O940" s="9"/>
      <c r="P940" s="157"/>
      <c r="Q940" s="9"/>
      <c r="R940" s="157"/>
      <c r="S940" s="9"/>
      <c r="T940" s="157"/>
      <c r="U940" s="9"/>
      <c r="V940" s="157"/>
      <c r="W940" s="9"/>
      <c r="X940" s="157"/>
      <c r="Y940" s="9"/>
      <c r="Z940" s="157"/>
      <c r="AA940" s="9"/>
      <c r="AB940" s="157">
        <v>3.5</v>
      </c>
      <c r="AC940" s="9">
        <f t="shared" si="185"/>
        <v>1.1100000000000001</v>
      </c>
      <c r="AD940" s="157"/>
      <c r="AE940" s="9"/>
      <c r="AF940" s="157">
        <v>3.5</v>
      </c>
      <c r="AG940" s="9">
        <f>ROUND(AF940*$AM$3/60,2)</f>
        <v>1.1100000000000001</v>
      </c>
      <c r="AH940" s="157">
        <v>4.5</v>
      </c>
      <c r="AI940" s="9">
        <f t="shared" si="179"/>
        <v>1.43</v>
      </c>
      <c r="AJ940" s="157">
        <f t="shared" si="186"/>
        <v>54</v>
      </c>
      <c r="AK940" s="9">
        <f t="shared" si="187"/>
        <v>17.11</v>
      </c>
      <c r="AL940" s="22"/>
    </row>
    <row r="941" spans="1:39" ht="13.5" customHeight="1" x14ac:dyDescent="0.15">
      <c r="A941" s="10">
        <v>969</v>
      </c>
      <c r="B941" s="7" t="s">
        <v>1401</v>
      </c>
      <c r="C941" s="79" t="s">
        <v>1402</v>
      </c>
      <c r="D941" s="40"/>
      <c r="E941" s="8"/>
      <c r="F941" s="40">
        <v>4.5</v>
      </c>
      <c r="G941" s="9">
        <f t="shared" si="183"/>
        <v>1.43</v>
      </c>
      <c r="H941" s="157">
        <v>38</v>
      </c>
      <c r="I941" s="9">
        <f t="shared" si="184"/>
        <v>12.03</v>
      </c>
      <c r="J941" s="157"/>
      <c r="K941" s="9"/>
      <c r="L941" s="157"/>
      <c r="M941" s="9"/>
      <c r="N941" s="157"/>
      <c r="O941" s="9"/>
      <c r="P941" s="157"/>
      <c r="Q941" s="9"/>
      <c r="R941" s="157"/>
      <c r="S941" s="9"/>
      <c r="T941" s="157"/>
      <c r="U941" s="9"/>
      <c r="V941" s="157"/>
      <c r="W941" s="9"/>
      <c r="X941" s="157"/>
      <c r="Y941" s="9"/>
      <c r="Z941" s="157"/>
      <c r="AA941" s="9"/>
      <c r="AB941" s="157">
        <v>3.5</v>
      </c>
      <c r="AC941" s="9">
        <f t="shared" si="185"/>
        <v>1.1100000000000001</v>
      </c>
      <c r="AD941" s="157"/>
      <c r="AE941" s="9"/>
      <c r="AF941" s="157">
        <v>3.5</v>
      </c>
      <c r="AG941" s="9">
        <f>ROUND(AF941*$AM$3/60,2)</f>
        <v>1.1100000000000001</v>
      </c>
      <c r="AH941" s="157">
        <v>4.5</v>
      </c>
      <c r="AI941" s="9">
        <f t="shared" si="179"/>
        <v>1.43</v>
      </c>
      <c r="AJ941" s="157">
        <f t="shared" si="186"/>
        <v>54</v>
      </c>
      <c r="AK941" s="9">
        <f t="shared" si="187"/>
        <v>17.11</v>
      </c>
      <c r="AL941" s="22"/>
      <c r="AM941" s="17"/>
    </row>
    <row r="942" spans="1:39" ht="13.5" customHeight="1" x14ac:dyDescent="0.15">
      <c r="A942" s="10">
        <v>970</v>
      </c>
      <c r="B942" s="7" t="s">
        <v>1403</v>
      </c>
      <c r="C942" s="79" t="s">
        <v>1404</v>
      </c>
      <c r="D942" s="40"/>
      <c r="E942" s="8"/>
      <c r="F942" s="40">
        <v>4.5</v>
      </c>
      <c r="G942" s="8">
        <f t="shared" si="183"/>
        <v>1.43</v>
      </c>
      <c r="H942" s="40">
        <v>38</v>
      </c>
      <c r="I942" s="8">
        <f t="shared" si="184"/>
        <v>12.03</v>
      </c>
      <c r="J942" s="40"/>
      <c r="K942" s="8"/>
      <c r="L942" s="40"/>
      <c r="M942" s="8"/>
      <c r="N942" s="157"/>
      <c r="O942" s="22"/>
      <c r="P942" s="157"/>
      <c r="Q942" s="22"/>
      <c r="R942" s="157"/>
      <c r="S942" s="22"/>
      <c r="T942" s="157"/>
      <c r="U942" s="22"/>
      <c r="V942" s="157"/>
      <c r="W942" s="22"/>
      <c r="X942" s="157"/>
      <c r="Y942" s="22"/>
      <c r="Z942" s="157"/>
      <c r="AA942" s="22"/>
      <c r="AB942" s="157">
        <v>3.5</v>
      </c>
      <c r="AC942" s="9">
        <f t="shared" si="185"/>
        <v>1.1100000000000001</v>
      </c>
      <c r="AD942" s="40"/>
      <c r="AE942" s="8"/>
      <c r="AF942" s="157"/>
      <c r="AG942" s="9"/>
      <c r="AH942" s="157">
        <v>4.5</v>
      </c>
      <c r="AI942" s="9">
        <f t="shared" si="179"/>
        <v>1.43</v>
      </c>
      <c r="AJ942" s="157">
        <f t="shared" si="186"/>
        <v>50.5</v>
      </c>
      <c r="AK942" s="9">
        <f t="shared" si="187"/>
        <v>15.999999999999998</v>
      </c>
      <c r="AL942" s="22"/>
      <c r="AM942" s="17"/>
    </row>
    <row r="943" spans="1:39" ht="13.5" customHeight="1" x14ac:dyDescent="0.15">
      <c r="A943" s="10">
        <v>971</v>
      </c>
      <c r="B943" s="7" t="s">
        <v>3401</v>
      </c>
      <c r="C943" s="79" t="s">
        <v>3402</v>
      </c>
      <c r="D943" s="40"/>
      <c r="E943" s="8"/>
      <c r="F943" s="40">
        <v>2.016</v>
      </c>
      <c r="G943" s="8">
        <f t="shared" si="183"/>
        <v>0.64</v>
      </c>
      <c r="H943" s="40">
        <v>25.9</v>
      </c>
      <c r="I943" s="8">
        <f t="shared" si="184"/>
        <v>8.1999999999999993</v>
      </c>
      <c r="J943" s="40"/>
      <c r="K943" s="8"/>
      <c r="L943" s="40"/>
      <c r="M943" s="8"/>
      <c r="N943" s="157"/>
      <c r="O943" s="22"/>
      <c r="P943" s="157"/>
      <c r="Q943" s="22"/>
      <c r="R943" s="157"/>
      <c r="S943" s="22"/>
      <c r="T943" s="157"/>
      <c r="U943" s="22"/>
      <c r="V943" s="157"/>
      <c r="W943" s="22"/>
      <c r="X943" s="157"/>
      <c r="Y943" s="22"/>
      <c r="Z943" s="157"/>
      <c r="AA943" s="22"/>
      <c r="AB943" s="157"/>
      <c r="AC943" s="22"/>
      <c r="AD943" s="40"/>
      <c r="AE943" s="8"/>
      <c r="AF943" s="157"/>
      <c r="AG943" s="22"/>
      <c r="AH943" s="40">
        <v>4.1344000000000003</v>
      </c>
      <c r="AI943" s="8">
        <f t="shared" si="179"/>
        <v>1.31</v>
      </c>
      <c r="AJ943" s="157">
        <f t="shared" si="186"/>
        <v>32.050399999999996</v>
      </c>
      <c r="AK943" s="9">
        <f t="shared" si="187"/>
        <v>10.15</v>
      </c>
      <c r="AL943" s="22"/>
    </row>
    <row r="944" spans="1:39" ht="13.5" customHeight="1" x14ac:dyDescent="0.15">
      <c r="A944" s="10">
        <v>972</v>
      </c>
      <c r="B944" s="7" t="s">
        <v>1157</v>
      </c>
      <c r="C944" s="79" t="s">
        <v>4877</v>
      </c>
      <c r="D944" s="40"/>
      <c r="E944" s="8"/>
      <c r="F944" s="40">
        <v>4.5</v>
      </c>
      <c r="G944" s="9">
        <f t="shared" si="183"/>
        <v>1.43</v>
      </c>
      <c r="H944" s="157">
        <v>38</v>
      </c>
      <c r="I944" s="9">
        <f t="shared" si="184"/>
        <v>12.03</v>
      </c>
      <c r="J944" s="157"/>
      <c r="K944" s="9"/>
      <c r="L944" s="157"/>
      <c r="M944" s="9"/>
      <c r="N944" s="157"/>
      <c r="O944" s="9"/>
      <c r="P944" s="157"/>
      <c r="Q944" s="9"/>
      <c r="R944" s="157"/>
      <c r="S944" s="9"/>
      <c r="T944" s="157"/>
      <c r="U944" s="9"/>
      <c r="V944" s="157"/>
      <c r="W944" s="9"/>
      <c r="X944" s="157"/>
      <c r="Y944" s="9"/>
      <c r="Z944" s="157"/>
      <c r="AA944" s="9"/>
      <c r="AB944" s="157">
        <v>3.5</v>
      </c>
      <c r="AC944" s="9">
        <f t="shared" ref="AC944:AC946" si="188">ROUND(AB944*$AM$3/60,2)</f>
        <v>1.1100000000000001</v>
      </c>
      <c r="AD944" s="157"/>
      <c r="AE944" s="9"/>
      <c r="AF944" s="157">
        <v>3.5</v>
      </c>
      <c r="AG944" s="9">
        <f>ROUND(AF944*$AM$3/60,2)</f>
        <v>1.1100000000000001</v>
      </c>
      <c r="AH944" s="157">
        <v>4.5</v>
      </c>
      <c r="AI944" s="9">
        <f t="shared" si="179"/>
        <v>1.43</v>
      </c>
      <c r="AJ944" s="157">
        <f t="shared" si="186"/>
        <v>54</v>
      </c>
      <c r="AK944" s="9">
        <f t="shared" si="187"/>
        <v>17.11</v>
      </c>
      <c r="AL944" s="22"/>
      <c r="AM944" s="17"/>
    </row>
    <row r="945" spans="1:39" ht="13.5" customHeight="1" x14ac:dyDescent="0.15">
      <c r="A945" s="10">
        <v>973</v>
      </c>
      <c r="B945" s="7" t="s">
        <v>1160</v>
      </c>
      <c r="C945" s="79" t="s">
        <v>1161</v>
      </c>
      <c r="D945" s="40"/>
      <c r="E945" s="8"/>
      <c r="F945" s="40">
        <v>4.5</v>
      </c>
      <c r="G945" s="9">
        <f t="shared" si="183"/>
        <v>1.43</v>
      </c>
      <c r="H945" s="157">
        <v>38</v>
      </c>
      <c r="I945" s="9">
        <f t="shared" si="184"/>
        <v>12.03</v>
      </c>
      <c r="J945" s="157"/>
      <c r="K945" s="9"/>
      <c r="L945" s="157"/>
      <c r="M945" s="9"/>
      <c r="N945" s="157"/>
      <c r="O945" s="9"/>
      <c r="P945" s="157"/>
      <c r="Q945" s="9"/>
      <c r="R945" s="157"/>
      <c r="S945" s="9"/>
      <c r="T945" s="157"/>
      <c r="U945" s="9"/>
      <c r="V945" s="157"/>
      <c r="W945" s="9"/>
      <c r="X945" s="157"/>
      <c r="Y945" s="9"/>
      <c r="Z945" s="157"/>
      <c r="AA945" s="9"/>
      <c r="AB945" s="157">
        <v>3.5</v>
      </c>
      <c r="AC945" s="9">
        <f t="shared" si="188"/>
        <v>1.1100000000000001</v>
      </c>
      <c r="AD945" s="157"/>
      <c r="AE945" s="9"/>
      <c r="AF945" s="157">
        <v>3.5</v>
      </c>
      <c r="AG945" s="9">
        <f>ROUND(AF945*$AM$3/60,2)</f>
        <v>1.1100000000000001</v>
      </c>
      <c r="AH945" s="157">
        <v>4.5</v>
      </c>
      <c r="AI945" s="9">
        <f t="shared" si="179"/>
        <v>1.43</v>
      </c>
      <c r="AJ945" s="157">
        <f t="shared" si="186"/>
        <v>54</v>
      </c>
      <c r="AK945" s="9">
        <f t="shared" si="187"/>
        <v>17.11</v>
      </c>
      <c r="AL945" s="22"/>
    </row>
    <row r="946" spans="1:39" ht="13.5" customHeight="1" x14ac:dyDescent="0.15">
      <c r="A946" s="10">
        <v>974</v>
      </c>
      <c r="B946" s="7" t="s">
        <v>1167</v>
      </c>
      <c r="C946" s="79" t="s">
        <v>1168</v>
      </c>
      <c r="D946" s="40"/>
      <c r="E946" s="8"/>
      <c r="F946" s="40">
        <v>4.5</v>
      </c>
      <c r="G946" s="9">
        <f t="shared" si="183"/>
        <v>1.43</v>
      </c>
      <c r="H946" s="157">
        <v>38</v>
      </c>
      <c r="I946" s="9">
        <f t="shared" si="184"/>
        <v>12.03</v>
      </c>
      <c r="J946" s="157"/>
      <c r="K946" s="9"/>
      <c r="L946" s="157"/>
      <c r="M946" s="9"/>
      <c r="N946" s="157"/>
      <c r="O946" s="9"/>
      <c r="P946" s="157"/>
      <c r="Q946" s="9"/>
      <c r="R946" s="157"/>
      <c r="S946" s="9"/>
      <c r="T946" s="157"/>
      <c r="U946" s="9"/>
      <c r="V946" s="157"/>
      <c r="W946" s="9"/>
      <c r="X946" s="157"/>
      <c r="Y946" s="9"/>
      <c r="Z946" s="157"/>
      <c r="AA946" s="9"/>
      <c r="AB946" s="157">
        <v>3.5</v>
      </c>
      <c r="AC946" s="9">
        <f t="shared" si="188"/>
        <v>1.1100000000000001</v>
      </c>
      <c r="AD946" s="157"/>
      <c r="AE946" s="9"/>
      <c r="AF946" s="157">
        <v>3.5</v>
      </c>
      <c r="AG946" s="9">
        <f>ROUND(AF946*$AM$3/60,2)</f>
        <v>1.1100000000000001</v>
      </c>
      <c r="AH946" s="157">
        <v>4.5</v>
      </c>
      <c r="AI946" s="9">
        <f t="shared" si="179"/>
        <v>1.43</v>
      </c>
      <c r="AJ946" s="157">
        <f t="shared" si="186"/>
        <v>54</v>
      </c>
      <c r="AK946" s="9">
        <f t="shared" si="187"/>
        <v>17.11</v>
      </c>
      <c r="AL946" s="22"/>
      <c r="AM946" s="17"/>
    </row>
    <row r="947" spans="1:39" ht="13.5" customHeight="1" x14ac:dyDescent="0.15">
      <c r="A947" s="10">
        <v>980</v>
      </c>
      <c r="B947" s="7" t="s">
        <v>1284</v>
      </c>
      <c r="C947" s="79" t="s">
        <v>6485</v>
      </c>
      <c r="D947" s="40"/>
      <c r="E947" s="8"/>
      <c r="F947" s="40">
        <v>5.6</v>
      </c>
      <c r="G947" s="8">
        <f t="shared" si="183"/>
        <v>1.77</v>
      </c>
      <c r="H947" s="40">
        <v>26.015000000000001</v>
      </c>
      <c r="I947" s="8">
        <f t="shared" si="184"/>
        <v>8.24</v>
      </c>
      <c r="J947" s="40"/>
      <c r="K947" s="8"/>
      <c r="L947" s="40"/>
      <c r="M947" s="8"/>
      <c r="N947" s="157"/>
      <c r="O947" s="22"/>
      <c r="P947" s="157"/>
      <c r="Q947" s="22"/>
      <c r="R947" s="157"/>
      <c r="S947" s="22"/>
      <c r="T947" s="157"/>
      <c r="U947" s="22"/>
      <c r="V947" s="157"/>
      <c r="W947" s="22"/>
      <c r="X947" s="157"/>
      <c r="Y947" s="22"/>
      <c r="Z947" s="157"/>
      <c r="AA947" s="22"/>
      <c r="AB947" s="157"/>
      <c r="AC947" s="22"/>
      <c r="AD947" s="40"/>
      <c r="AE947" s="8"/>
      <c r="AF947" s="157"/>
      <c r="AG947" s="22"/>
      <c r="AH947" s="40">
        <v>4.8639999999999999</v>
      </c>
      <c r="AI947" s="8">
        <f t="shared" si="179"/>
        <v>1.54</v>
      </c>
      <c r="AJ947" s="157">
        <f t="shared" si="186"/>
        <v>36.478999999999999</v>
      </c>
      <c r="AK947" s="9">
        <f t="shared" si="187"/>
        <v>11.55</v>
      </c>
      <c r="AL947" s="22"/>
    </row>
    <row r="948" spans="1:39" ht="13.5" customHeight="1" x14ac:dyDescent="0.15">
      <c r="A948" s="10">
        <v>981</v>
      </c>
      <c r="B948" s="7" t="s">
        <v>1329</v>
      </c>
      <c r="C948" s="79" t="s">
        <v>3398</v>
      </c>
      <c r="D948" s="40"/>
      <c r="E948" s="8"/>
      <c r="F948" s="40">
        <v>5.6</v>
      </c>
      <c r="G948" s="8">
        <f t="shared" si="183"/>
        <v>1.77</v>
      </c>
      <c r="H948" s="40">
        <v>16.8</v>
      </c>
      <c r="I948" s="8">
        <f t="shared" si="184"/>
        <v>5.32</v>
      </c>
      <c r="J948" s="40"/>
      <c r="K948" s="8"/>
      <c r="L948" s="40"/>
      <c r="M948" s="8"/>
      <c r="N948" s="157"/>
      <c r="O948" s="22"/>
      <c r="P948" s="157"/>
      <c r="Q948" s="22"/>
      <c r="R948" s="157"/>
      <c r="S948" s="22"/>
      <c r="T948" s="157"/>
      <c r="U948" s="22"/>
      <c r="V948" s="157"/>
      <c r="W948" s="22"/>
      <c r="X948" s="157"/>
      <c r="Y948" s="22"/>
      <c r="Z948" s="157"/>
      <c r="AA948" s="22"/>
      <c r="AB948" s="157"/>
      <c r="AC948" s="22"/>
      <c r="AD948" s="40"/>
      <c r="AE948" s="8"/>
      <c r="AF948" s="157"/>
      <c r="AG948" s="22"/>
      <c r="AH948" s="40">
        <v>4.8639999999999999</v>
      </c>
      <c r="AI948" s="8">
        <f t="shared" si="179"/>
        <v>1.54</v>
      </c>
      <c r="AJ948" s="157">
        <f t="shared" si="186"/>
        <v>27.263999999999999</v>
      </c>
      <c r="AK948" s="9">
        <f t="shared" si="187"/>
        <v>8.629999999999999</v>
      </c>
      <c r="AL948" s="22"/>
      <c r="AM948" s="17"/>
    </row>
    <row r="949" spans="1:39" ht="13.5" customHeight="1" x14ac:dyDescent="0.15">
      <c r="A949" s="10">
        <v>982</v>
      </c>
      <c r="B949" s="7" t="s">
        <v>2770</v>
      </c>
      <c r="C949" s="79" t="s">
        <v>2771</v>
      </c>
      <c r="D949" s="40"/>
      <c r="E949" s="8"/>
      <c r="F949" s="40">
        <v>5.6</v>
      </c>
      <c r="G949" s="8">
        <f t="shared" si="183"/>
        <v>1.77</v>
      </c>
      <c r="H949" s="40">
        <v>21.5</v>
      </c>
      <c r="I949" s="8">
        <f t="shared" si="184"/>
        <v>6.81</v>
      </c>
      <c r="J949" s="40"/>
      <c r="K949" s="8"/>
      <c r="L949" s="40"/>
      <c r="M949" s="8"/>
      <c r="N949" s="157"/>
      <c r="O949" s="22"/>
      <c r="P949" s="157"/>
      <c r="Q949" s="22"/>
      <c r="R949" s="157"/>
      <c r="S949" s="22"/>
      <c r="T949" s="157"/>
      <c r="U949" s="22"/>
      <c r="V949" s="157"/>
      <c r="W949" s="22"/>
      <c r="X949" s="157"/>
      <c r="Y949" s="22"/>
      <c r="Z949" s="157"/>
      <c r="AA949" s="22"/>
      <c r="AB949" s="157"/>
      <c r="AC949" s="22"/>
      <c r="AD949" s="40"/>
      <c r="AE949" s="8"/>
      <c r="AF949" s="157"/>
      <c r="AG949" s="22"/>
      <c r="AH949" s="40">
        <v>4.8639999999999999</v>
      </c>
      <c r="AI949" s="8">
        <f t="shared" ref="AI949:AI963" si="189">ROUND(AH949*$AM$3/60,2)</f>
        <v>1.54</v>
      </c>
      <c r="AJ949" s="157">
        <f t="shared" si="186"/>
        <v>31.964000000000002</v>
      </c>
      <c r="AK949" s="9">
        <f t="shared" si="187"/>
        <v>10.120000000000001</v>
      </c>
      <c r="AL949" s="22"/>
      <c r="AM949" s="16"/>
    </row>
    <row r="950" spans="1:39" ht="13.5" customHeight="1" x14ac:dyDescent="0.15">
      <c r="A950" s="10">
        <v>983</v>
      </c>
      <c r="B950" s="7" t="s">
        <v>4086</v>
      </c>
      <c r="C950" s="79" t="s">
        <v>6486</v>
      </c>
      <c r="D950" s="40"/>
      <c r="E950" s="8"/>
      <c r="F950" s="40">
        <v>5.04</v>
      </c>
      <c r="G950" s="8">
        <f t="shared" si="183"/>
        <v>1.6</v>
      </c>
      <c r="H950" s="40">
        <v>64.900000000000006</v>
      </c>
      <c r="I950" s="8">
        <f t="shared" si="184"/>
        <v>20.55</v>
      </c>
      <c r="J950" s="40"/>
      <c r="K950" s="8"/>
      <c r="L950" s="40"/>
      <c r="M950" s="8"/>
      <c r="N950" s="157"/>
      <c r="O950" s="22"/>
      <c r="P950" s="157"/>
      <c r="Q950" s="22"/>
      <c r="R950" s="157"/>
      <c r="S950" s="22"/>
      <c r="T950" s="157"/>
      <c r="U950" s="22"/>
      <c r="V950" s="157"/>
      <c r="W950" s="22"/>
      <c r="X950" s="157"/>
      <c r="Y950" s="22"/>
      <c r="Z950" s="157"/>
      <c r="AA950" s="22"/>
      <c r="AB950" s="40">
        <v>3</v>
      </c>
      <c r="AC950" s="8">
        <f t="shared" ref="AC950:AC955" si="190">ROUND(AB950*$AM$3/60,2)</f>
        <v>0.95</v>
      </c>
      <c r="AD950" s="40"/>
      <c r="AE950" s="40"/>
      <c r="AF950" s="157"/>
      <c r="AG950" s="22"/>
      <c r="AH950" s="40">
        <v>9.5</v>
      </c>
      <c r="AI950" s="8">
        <f t="shared" si="189"/>
        <v>3.01</v>
      </c>
      <c r="AJ950" s="157">
        <f t="shared" si="186"/>
        <v>82.440000000000012</v>
      </c>
      <c r="AK950" s="9">
        <f t="shared" si="187"/>
        <v>26.11</v>
      </c>
      <c r="AL950" s="22"/>
      <c r="AM950" s="17"/>
    </row>
    <row r="951" spans="1:39" ht="13.5" customHeight="1" x14ac:dyDescent="0.15">
      <c r="A951" s="10">
        <v>984</v>
      </c>
      <c r="B951" s="7" t="s">
        <v>4087</v>
      </c>
      <c r="C951" s="79" t="s">
        <v>4088</v>
      </c>
      <c r="D951" s="40"/>
      <c r="E951" s="8"/>
      <c r="F951" s="40">
        <v>5.6</v>
      </c>
      <c r="G951" s="8">
        <f t="shared" si="183"/>
        <v>1.77</v>
      </c>
      <c r="H951" s="40">
        <v>27.7</v>
      </c>
      <c r="I951" s="8">
        <f t="shared" si="184"/>
        <v>8.77</v>
      </c>
      <c r="J951" s="40"/>
      <c r="K951" s="8"/>
      <c r="L951" s="40"/>
      <c r="M951" s="8"/>
      <c r="N951" s="157"/>
      <c r="O951" s="22"/>
      <c r="P951" s="157"/>
      <c r="Q951" s="22"/>
      <c r="R951" s="157"/>
      <c r="S951" s="22"/>
      <c r="T951" s="157"/>
      <c r="U951" s="22"/>
      <c r="V951" s="157"/>
      <c r="W951" s="22"/>
      <c r="X951" s="157"/>
      <c r="Y951" s="22"/>
      <c r="Z951" s="157"/>
      <c r="AA951" s="22"/>
      <c r="AB951" s="40">
        <v>3</v>
      </c>
      <c r="AC951" s="8">
        <f t="shared" si="190"/>
        <v>0.95</v>
      </c>
      <c r="AD951" s="40"/>
      <c r="AE951" s="40"/>
      <c r="AF951" s="157"/>
      <c r="AG951" s="22"/>
      <c r="AH951" s="40">
        <v>7.6</v>
      </c>
      <c r="AI951" s="8">
        <f t="shared" si="189"/>
        <v>2.41</v>
      </c>
      <c r="AJ951" s="157">
        <f t="shared" si="186"/>
        <v>43.9</v>
      </c>
      <c r="AK951" s="9">
        <f t="shared" si="187"/>
        <v>13.899999999999999</v>
      </c>
      <c r="AL951" s="22"/>
      <c r="AM951" s="17"/>
    </row>
    <row r="952" spans="1:39" ht="13.5" customHeight="1" x14ac:dyDescent="0.15">
      <c r="A952" s="10">
        <v>985</v>
      </c>
      <c r="B952" s="7" t="s">
        <v>4585</v>
      </c>
      <c r="C952" s="79" t="s">
        <v>4586</v>
      </c>
      <c r="D952" s="40"/>
      <c r="E952" s="8"/>
      <c r="F952" s="40">
        <v>5.4</v>
      </c>
      <c r="G952" s="8">
        <f t="shared" si="183"/>
        <v>1.71</v>
      </c>
      <c r="H952" s="40">
        <v>37.800000000000004</v>
      </c>
      <c r="I952" s="8">
        <f t="shared" si="184"/>
        <v>11.97</v>
      </c>
      <c r="J952" s="40"/>
      <c r="K952" s="8"/>
      <c r="L952" s="40"/>
      <c r="M952" s="8"/>
      <c r="N952" s="157"/>
      <c r="O952" s="22"/>
      <c r="P952" s="157"/>
      <c r="Q952" s="22"/>
      <c r="R952" s="157"/>
      <c r="S952" s="22"/>
      <c r="T952" s="157"/>
      <c r="U952" s="22"/>
      <c r="V952" s="157"/>
      <c r="W952" s="22"/>
      <c r="X952" s="157"/>
      <c r="Y952" s="22"/>
      <c r="Z952" s="157"/>
      <c r="AA952" s="22"/>
      <c r="AB952" s="40">
        <v>3</v>
      </c>
      <c r="AC952" s="8">
        <f t="shared" si="190"/>
        <v>0.95</v>
      </c>
      <c r="AD952" s="40"/>
      <c r="AE952" s="40"/>
      <c r="AF952" s="157"/>
      <c r="AG952" s="22"/>
      <c r="AH952" s="40">
        <v>5.4</v>
      </c>
      <c r="AI952" s="8">
        <f t="shared" si="189"/>
        <v>1.71</v>
      </c>
      <c r="AJ952" s="157">
        <f t="shared" si="186"/>
        <v>51.6</v>
      </c>
      <c r="AK952" s="9">
        <f t="shared" si="187"/>
        <v>16.34</v>
      </c>
      <c r="AL952" s="22"/>
      <c r="AM952" s="17"/>
    </row>
    <row r="953" spans="1:39" ht="13.5" customHeight="1" x14ac:dyDescent="0.15">
      <c r="A953" s="10">
        <v>986</v>
      </c>
      <c r="B953" s="7" t="s">
        <v>1086</v>
      </c>
      <c r="C953" s="79" t="s">
        <v>1087</v>
      </c>
      <c r="D953" s="40"/>
      <c r="E953" s="8"/>
      <c r="F953" s="40">
        <v>5.56</v>
      </c>
      <c r="G953" s="8">
        <f t="shared" si="183"/>
        <v>1.76</v>
      </c>
      <c r="H953" s="40">
        <v>21.93</v>
      </c>
      <c r="I953" s="8">
        <f t="shared" si="184"/>
        <v>6.94</v>
      </c>
      <c r="J953" s="40"/>
      <c r="K953" s="8"/>
      <c r="L953" s="40"/>
      <c r="M953" s="8"/>
      <c r="N953" s="157"/>
      <c r="O953" s="22"/>
      <c r="P953" s="157"/>
      <c r="Q953" s="22"/>
      <c r="R953" s="157"/>
      <c r="S953" s="22"/>
      <c r="T953" s="157"/>
      <c r="U953" s="22"/>
      <c r="V953" s="157"/>
      <c r="W953" s="22"/>
      <c r="X953" s="157"/>
      <c r="Y953" s="22"/>
      <c r="Z953" s="157"/>
      <c r="AA953" s="22"/>
      <c r="AB953" s="40">
        <v>3</v>
      </c>
      <c r="AC953" s="8">
        <f t="shared" si="190"/>
        <v>0.95</v>
      </c>
      <c r="AD953" s="40"/>
      <c r="AE953" s="8"/>
      <c r="AF953" s="157"/>
      <c r="AG953" s="22"/>
      <c r="AH953" s="40">
        <v>2.7169999999999996</v>
      </c>
      <c r="AI953" s="8">
        <f t="shared" si="189"/>
        <v>0.86</v>
      </c>
      <c r="AJ953" s="157">
        <f t="shared" si="186"/>
        <v>33.207000000000001</v>
      </c>
      <c r="AK953" s="9">
        <f t="shared" si="187"/>
        <v>10.51</v>
      </c>
      <c r="AL953" s="22"/>
      <c r="AM953" s="17"/>
    </row>
    <row r="954" spans="1:39" ht="13.5" customHeight="1" x14ac:dyDescent="0.15">
      <c r="A954" s="10">
        <v>987</v>
      </c>
      <c r="B954" s="7" t="s">
        <v>1100</v>
      </c>
      <c r="C954" s="79" t="s">
        <v>1101</v>
      </c>
      <c r="D954" s="40"/>
      <c r="E954" s="8"/>
      <c r="F954" s="40">
        <v>5.56</v>
      </c>
      <c r="G954" s="8">
        <f t="shared" si="183"/>
        <v>1.76</v>
      </c>
      <c r="H954" s="40">
        <v>21.93</v>
      </c>
      <c r="I954" s="8">
        <f t="shared" si="184"/>
        <v>6.94</v>
      </c>
      <c r="J954" s="40"/>
      <c r="K954" s="8"/>
      <c r="L954" s="40"/>
      <c r="M954" s="8"/>
      <c r="N954" s="157"/>
      <c r="O954" s="22"/>
      <c r="P954" s="157"/>
      <c r="Q954" s="22"/>
      <c r="R954" s="157"/>
      <c r="S954" s="22"/>
      <c r="T954" s="157"/>
      <c r="U954" s="22"/>
      <c r="V954" s="157"/>
      <c r="W954" s="22"/>
      <c r="X954" s="157"/>
      <c r="Y954" s="22"/>
      <c r="Z954" s="157"/>
      <c r="AA954" s="22"/>
      <c r="AB954" s="40">
        <v>3</v>
      </c>
      <c r="AC954" s="8">
        <f t="shared" si="190"/>
        <v>0.95</v>
      </c>
      <c r="AD954" s="40"/>
      <c r="AE954" s="8"/>
      <c r="AF954" s="157"/>
      <c r="AG954" s="22"/>
      <c r="AH954" s="40">
        <v>2.7169999999999996</v>
      </c>
      <c r="AI954" s="8">
        <f t="shared" si="189"/>
        <v>0.86</v>
      </c>
      <c r="AJ954" s="157">
        <f t="shared" si="186"/>
        <v>33.207000000000001</v>
      </c>
      <c r="AK954" s="9">
        <f t="shared" si="187"/>
        <v>10.51</v>
      </c>
      <c r="AL954" s="22"/>
      <c r="AM954" s="17"/>
    </row>
    <row r="955" spans="1:39" ht="13.5" customHeight="1" x14ac:dyDescent="0.15">
      <c r="A955" s="10">
        <v>988</v>
      </c>
      <c r="B955" s="7" t="s">
        <v>6493</v>
      </c>
      <c r="C955" s="79" t="s">
        <v>6492</v>
      </c>
      <c r="D955" s="40"/>
      <c r="E955" s="8"/>
      <c r="F955" s="40">
        <v>25</v>
      </c>
      <c r="G955" s="8">
        <f t="shared" si="183"/>
        <v>7.92</v>
      </c>
      <c r="H955" s="40">
        <v>90</v>
      </c>
      <c r="I955" s="8">
        <f t="shared" si="184"/>
        <v>28.5</v>
      </c>
      <c r="J955" s="40"/>
      <c r="K955" s="8"/>
      <c r="L955" s="40"/>
      <c r="M955" s="8"/>
      <c r="N955" s="157"/>
      <c r="O955" s="22"/>
      <c r="P955" s="157"/>
      <c r="Q955" s="22"/>
      <c r="R955" s="157"/>
      <c r="S955" s="22"/>
      <c r="T955" s="157"/>
      <c r="U955" s="22"/>
      <c r="V955" s="157"/>
      <c r="W955" s="22"/>
      <c r="X955" s="157"/>
      <c r="Y955" s="22"/>
      <c r="Z955" s="157"/>
      <c r="AA955" s="22"/>
      <c r="AB955" s="40">
        <v>3</v>
      </c>
      <c r="AC955" s="8">
        <f t="shared" si="190"/>
        <v>0.95</v>
      </c>
      <c r="AD955" s="40"/>
      <c r="AE955" s="40"/>
      <c r="AF955" s="157"/>
      <c r="AG955" s="22"/>
      <c r="AH955" s="40">
        <v>12</v>
      </c>
      <c r="AI955" s="8">
        <f t="shared" si="189"/>
        <v>3.8</v>
      </c>
      <c r="AJ955" s="157">
        <f t="shared" si="186"/>
        <v>130</v>
      </c>
      <c r="AK955" s="9">
        <f t="shared" si="187"/>
        <v>41.17</v>
      </c>
      <c r="AL955" s="22"/>
    </row>
    <row r="956" spans="1:39" ht="13.5" customHeight="1" x14ac:dyDescent="0.15">
      <c r="A956" s="10">
        <v>989</v>
      </c>
      <c r="B956" s="7" t="s">
        <v>6452</v>
      </c>
      <c r="C956" s="79" t="s">
        <v>6453</v>
      </c>
      <c r="D956" s="40"/>
      <c r="E956" s="8"/>
      <c r="F956" s="40">
        <v>6</v>
      </c>
      <c r="G956" s="8">
        <f t="shared" si="183"/>
        <v>1.9</v>
      </c>
      <c r="H956" s="40">
        <v>6</v>
      </c>
      <c r="I956" s="8">
        <f t="shared" si="184"/>
        <v>1.9</v>
      </c>
      <c r="J956" s="40"/>
      <c r="K956" s="8"/>
      <c r="L956" s="40"/>
      <c r="M956" s="8"/>
      <c r="N956" s="157"/>
      <c r="O956" s="22"/>
      <c r="P956" s="157"/>
      <c r="Q956" s="22"/>
      <c r="R956" s="157"/>
      <c r="S956" s="22"/>
      <c r="T956" s="157"/>
      <c r="U956" s="22"/>
      <c r="V956" s="157"/>
      <c r="W956" s="22"/>
      <c r="X956" s="157"/>
      <c r="Y956" s="22"/>
      <c r="Z956" s="157"/>
      <c r="AA956" s="22"/>
      <c r="AB956" s="157"/>
      <c r="AC956" s="22"/>
      <c r="AD956" s="40"/>
      <c r="AE956" s="40"/>
      <c r="AF956" s="157"/>
      <c r="AG956" s="22"/>
      <c r="AH956" s="40">
        <v>6</v>
      </c>
      <c r="AI956" s="8">
        <f t="shared" si="189"/>
        <v>1.9</v>
      </c>
      <c r="AJ956" s="157">
        <f t="shared" si="186"/>
        <v>18</v>
      </c>
      <c r="AK956" s="9">
        <f t="shared" si="187"/>
        <v>5.6999999999999993</v>
      </c>
      <c r="AL956" s="22"/>
    </row>
    <row r="957" spans="1:39" ht="13.5" customHeight="1" x14ac:dyDescent="0.15">
      <c r="A957" s="10">
        <v>990</v>
      </c>
      <c r="B957" s="7" t="s">
        <v>6389</v>
      </c>
      <c r="C957" s="79" t="s">
        <v>6390</v>
      </c>
      <c r="D957" s="40"/>
      <c r="E957" s="8"/>
      <c r="F957" s="40">
        <v>8</v>
      </c>
      <c r="G957" s="8">
        <f t="shared" si="183"/>
        <v>2.5299999999999998</v>
      </c>
      <c r="H957" s="40">
        <v>136</v>
      </c>
      <c r="I957" s="8">
        <f t="shared" si="184"/>
        <v>43.07</v>
      </c>
      <c r="J957" s="40"/>
      <c r="K957" s="8"/>
      <c r="L957" s="40"/>
      <c r="M957" s="8"/>
      <c r="N957" s="157"/>
      <c r="O957" s="22"/>
      <c r="P957" s="157"/>
      <c r="Q957" s="22"/>
      <c r="R957" s="157"/>
      <c r="S957" s="22"/>
      <c r="T957" s="157"/>
      <c r="U957" s="22"/>
      <c r="V957" s="157"/>
      <c r="W957" s="22"/>
      <c r="X957" s="157"/>
      <c r="Y957" s="22"/>
      <c r="Z957" s="157"/>
      <c r="AA957" s="22"/>
      <c r="AB957" s="40">
        <v>3</v>
      </c>
      <c r="AC957" s="8">
        <f>ROUND(AB957*$AM$3/60,2)</f>
        <v>0.95</v>
      </c>
      <c r="AD957" s="40"/>
      <c r="AE957" s="8"/>
      <c r="AF957" s="157"/>
      <c r="AG957" s="22"/>
      <c r="AH957" s="40">
        <v>4.5</v>
      </c>
      <c r="AI957" s="8">
        <f t="shared" si="189"/>
        <v>1.43</v>
      </c>
      <c r="AJ957" s="157">
        <f t="shared" si="186"/>
        <v>151.5</v>
      </c>
      <c r="AK957" s="9">
        <f t="shared" si="187"/>
        <v>47.980000000000004</v>
      </c>
      <c r="AL957" s="22"/>
    </row>
    <row r="958" spans="1:39" ht="13.5" customHeight="1" x14ac:dyDescent="0.15">
      <c r="A958" s="10">
        <v>992</v>
      </c>
      <c r="B958" s="7" t="s">
        <v>4601</v>
      </c>
      <c r="C958" s="79" t="s">
        <v>6494</v>
      </c>
      <c r="D958" s="40"/>
      <c r="E958" s="8"/>
      <c r="F958" s="40">
        <v>5.6</v>
      </c>
      <c r="G958" s="8">
        <f>ROUND(F958*$AM$3/60,2)</f>
        <v>1.77</v>
      </c>
      <c r="H958" s="40">
        <v>58.1</v>
      </c>
      <c r="I958" s="8">
        <f>ROUND(H958*$AM$3/60,2)</f>
        <v>18.399999999999999</v>
      </c>
      <c r="J958" s="40"/>
      <c r="K958" s="8"/>
      <c r="L958" s="40"/>
      <c r="M958" s="8"/>
      <c r="N958" s="157"/>
      <c r="O958" s="22"/>
      <c r="P958" s="157"/>
      <c r="Q958" s="22"/>
      <c r="R958" s="157"/>
      <c r="S958" s="22"/>
      <c r="T958" s="157"/>
      <c r="U958" s="22"/>
      <c r="V958" s="157"/>
      <c r="W958" s="22"/>
      <c r="X958" s="157"/>
      <c r="Y958" s="22"/>
      <c r="Z958" s="157"/>
      <c r="AA958" s="22"/>
      <c r="AB958" s="40">
        <v>3</v>
      </c>
      <c r="AC958" s="8">
        <f t="shared" ref="AC958:AC963" si="191">ROUND(AB958*$AM$3/60,2)</f>
        <v>0.95</v>
      </c>
      <c r="AD958" s="40"/>
      <c r="AE958" s="8"/>
      <c r="AF958" s="157"/>
      <c r="AG958" s="22"/>
      <c r="AH958" s="40">
        <v>8.3000000000000007</v>
      </c>
      <c r="AI958" s="8">
        <f t="shared" si="189"/>
        <v>2.63</v>
      </c>
      <c r="AJ958" s="157">
        <f t="shared" si="186"/>
        <v>75</v>
      </c>
      <c r="AK958" s="9">
        <f t="shared" si="187"/>
        <v>23.749999999999996</v>
      </c>
      <c r="AL958" s="22"/>
      <c r="AM958" s="17"/>
    </row>
    <row r="959" spans="1:39" ht="13.5" customHeight="1" x14ac:dyDescent="0.15">
      <c r="A959" s="10">
        <v>993</v>
      </c>
      <c r="B959" s="7" t="s">
        <v>6496</v>
      </c>
      <c r="C959" s="79" t="s">
        <v>6495</v>
      </c>
      <c r="D959" s="40"/>
      <c r="E959" s="8"/>
      <c r="F959" s="40"/>
      <c r="G959" s="8"/>
      <c r="H959" s="40">
        <v>45</v>
      </c>
      <c r="I959" s="8">
        <f>ROUND(H959*$AM$3/60,2)</f>
        <v>14.25</v>
      </c>
      <c r="J959" s="40"/>
      <c r="K959" s="8"/>
      <c r="L959" s="40"/>
      <c r="M959" s="8"/>
      <c r="N959" s="157"/>
      <c r="O959" s="22"/>
      <c r="P959" s="157"/>
      <c r="Q959" s="22"/>
      <c r="R959" s="157"/>
      <c r="S959" s="22"/>
      <c r="T959" s="157"/>
      <c r="U959" s="22"/>
      <c r="V959" s="157"/>
      <c r="W959" s="22"/>
      <c r="X959" s="157"/>
      <c r="Y959" s="22"/>
      <c r="Z959" s="157"/>
      <c r="AA959" s="22"/>
      <c r="AB959" s="40">
        <v>3</v>
      </c>
      <c r="AC959" s="8">
        <f t="shared" si="191"/>
        <v>0.95</v>
      </c>
      <c r="AD959" s="40"/>
      <c r="AE959" s="40"/>
      <c r="AF959" s="157"/>
      <c r="AG959" s="22"/>
      <c r="AH959" s="40">
        <v>4</v>
      </c>
      <c r="AI959" s="8">
        <f t="shared" si="189"/>
        <v>1.27</v>
      </c>
      <c r="AJ959" s="157">
        <f t="shared" si="186"/>
        <v>52</v>
      </c>
      <c r="AK959" s="9">
        <f t="shared" si="187"/>
        <v>16.47</v>
      </c>
      <c r="AL959" s="22"/>
    </row>
    <row r="960" spans="1:39" ht="13.5" customHeight="1" x14ac:dyDescent="0.15">
      <c r="A960" s="10">
        <v>994</v>
      </c>
      <c r="B960" s="7" t="s">
        <v>4356</v>
      </c>
      <c r="C960" s="79" t="s">
        <v>6484</v>
      </c>
      <c r="D960" s="40"/>
      <c r="E960" s="8"/>
      <c r="F960" s="40">
        <v>6.4</v>
      </c>
      <c r="G960" s="8">
        <f t="shared" ref="G960:G968" si="192">ROUND(F960*$AM$3/60,2)</f>
        <v>2.0299999999999998</v>
      </c>
      <c r="H960" s="40">
        <v>40.4</v>
      </c>
      <c r="I960" s="8">
        <f>ROUND(H960*$AM$3/60,2)</f>
        <v>12.79</v>
      </c>
      <c r="J960" s="40"/>
      <c r="K960" s="8"/>
      <c r="L960" s="40"/>
      <c r="M960" s="8"/>
      <c r="N960" s="157"/>
      <c r="O960" s="22"/>
      <c r="P960" s="157"/>
      <c r="Q960" s="22"/>
      <c r="R960" s="157"/>
      <c r="S960" s="22"/>
      <c r="T960" s="157"/>
      <c r="U960" s="22"/>
      <c r="V960" s="157"/>
      <c r="W960" s="22"/>
      <c r="X960" s="157"/>
      <c r="Y960" s="22"/>
      <c r="Z960" s="157"/>
      <c r="AA960" s="22"/>
      <c r="AB960" s="157">
        <v>3.5</v>
      </c>
      <c r="AC960" s="9">
        <f t="shared" si="191"/>
        <v>1.1100000000000001</v>
      </c>
      <c r="AD960" s="40"/>
      <c r="AE960" s="8"/>
      <c r="AF960" s="157"/>
      <c r="AG960" s="22"/>
      <c r="AH960" s="40">
        <v>7.6</v>
      </c>
      <c r="AI960" s="8">
        <f t="shared" si="189"/>
        <v>2.41</v>
      </c>
      <c r="AJ960" s="157">
        <f t="shared" si="186"/>
        <v>57.9</v>
      </c>
      <c r="AK960" s="9">
        <f t="shared" si="187"/>
        <v>18.339999999999996</v>
      </c>
      <c r="AL960" s="22"/>
    </row>
    <row r="961" spans="1:39" ht="13.5" customHeight="1" x14ac:dyDescent="0.15">
      <c r="A961" s="10">
        <v>995</v>
      </c>
      <c r="B961" s="7" t="s">
        <v>6499</v>
      </c>
      <c r="C961" s="79" t="s">
        <v>4218</v>
      </c>
      <c r="D961" s="40"/>
      <c r="E961" s="8"/>
      <c r="F961" s="40">
        <v>10.8</v>
      </c>
      <c r="G961" s="8">
        <f t="shared" si="192"/>
        <v>3.42</v>
      </c>
      <c r="H961" s="40"/>
      <c r="I961" s="8"/>
      <c r="J961" s="40">
        <v>78.400000000000006</v>
      </c>
      <c r="K961" s="8">
        <f>ROUND(J961*$AM$3/60,2)</f>
        <v>24.83</v>
      </c>
      <c r="L961" s="40">
        <v>119.97</v>
      </c>
      <c r="M961" s="8">
        <f>ROUND(L961*$AM$3/60,2)</f>
        <v>37.99</v>
      </c>
      <c r="N961" s="157"/>
      <c r="O961" s="22"/>
      <c r="P961" s="157"/>
      <c r="Q961" s="22"/>
      <c r="R961" s="157"/>
      <c r="S961" s="22"/>
      <c r="T961" s="157"/>
      <c r="U961" s="22"/>
      <c r="V961" s="157"/>
      <c r="W961" s="22"/>
      <c r="X961" s="157"/>
      <c r="Y961" s="22"/>
      <c r="Z961" s="157"/>
      <c r="AA961" s="22"/>
      <c r="AB961" s="40">
        <v>3</v>
      </c>
      <c r="AC961" s="8">
        <f t="shared" si="191"/>
        <v>0.95</v>
      </c>
      <c r="AD961" s="40">
        <v>111.78</v>
      </c>
      <c r="AE961" s="40">
        <f>ROUND(AD961*$AM$3/60,2)</f>
        <v>35.4</v>
      </c>
      <c r="AF961" s="157"/>
      <c r="AG961" s="22"/>
      <c r="AH961" s="40">
        <v>8</v>
      </c>
      <c r="AI961" s="8">
        <f t="shared" si="189"/>
        <v>2.5299999999999998</v>
      </c>
      <c r="AJ961" s="157">
        <f t="shared" si="186"/>
        <v>331.95000000000005</v>
      </c>
      <c r="AK961" s="9">
        <f t="shared" si="187"/>
        <v>105.12</v>
      </c>
      <c r="AL961" s="22"/>
    </row>
    <row r="962" spans="1:39" ht="13.5" customHeight="1" x14ac:dyDescent="0.15">
      <c r="A962" s="10">
        <v>996</v>
      </c>
      <c r="B962" s="7" t="s">
        <v>6497</v>
      </c>
      <c r="C962" s="79" t="s">
        <v>6498</v>
      </c>
      <c r="D962" s="40"/>
      <c r="E962" s="8"/>
      <c r="F962" s="40">
        <v>10.8</v>
      </c>
      <c r="G962" s="8">
        <f t="shared" si="192"/>
        <v>3.42</v>
      </c>
      <c r="H962" s="40"/>
      <c r="I962" s="8"/>
      <c r="J962" s="40">
        <v>78.400000000000006</v>
      </c>
      <c r="K962" s="8">
        <f>ROUND(J962*$AM$3/60,2)</f>
        <v>24.83</v>
      </c>
      <c r="L962" s="40">
        <v>119.97</v>
      </c>
      <c r="M962" s="8">
        <f>ROUND(L962*$AM$3/60,2)</f>
        <v>37.99</v>
      </c>
      <c r="N962" s="157"/>
      <c r="O962" s="22"/>
      <c r="P962" s="157"/>
      <c r="Q962" s="22"/>
      <c r="R962" s="157"/>
      <c r="S962" s="22"/>
      <c r="T962" s="157"/>
      <c r="U962" s="22"/>
      <c r="V962" s="157"/>
      <c r="W962" s="22"/>
      <c r="X962" s="157"/>
      <c r="Y962" s="22"/>
      <c r="Z962" s="157"/>
      <c r="AA962" s="22"/>
      <c r="AB962" s="40">
        <v>3</v>
      </c>
      <c r="AC962" s="8">
        <f t="shared" si="191"/>
        <v>0.95</v>
      </c>
      <c r="AD962" s="40">
        <v>111.78</v>
      </c>
      <c r="AE962" s="40">
        <f>ROUND(AD962*$AM$3/60,2)</f>
        <v>35.4</v>
      </c>
      <c r="AF962" s="157"/>
      <c r="AG962" s="22"/>
      <c r="AH962" s="40">
        <v>8</v>
      </c>
      <c r="AI962" s="8">
        <f t="shared" si="189"/>
        <v>2.5299999999999998</v>
      </c>
      <c r="AJ962" s="157">
        <f t="shared" si="186"/>
        <v>331.95000000000005</v>
      </c>
      <c r="AK962" s="9">
        <f t="shared" si="187"/>
        <v>105.12</v>
      </c>
      <c r="AL962" s="22"/>
    </row>
    <row r="963" spans="1:39" ht="13.5" customHeight="1" x14ac:dyDescent="0.15">
      <c r="A963" s="10">
        <v>997</v>
      </c>
      <c r="B963" s="7" t="s">
        <v>1279</v>
      </c>
      <c r="C963" s="79" t="s">
        <v>4890</v>
      </c>
      <c r="D963" s="40"/>
      <c r="E963" s="8"/>
      <c r="F963" s="40">
        <v>4.5</v>
      </c>
      <c r="G963" s="9">
        <f t="shared" si="192"/>
        <v>1.43</v>
      </c>
      <c r="H963" s="157">
        <v>38</v>
      </c>
      <c r="I963" s="9">
        <f>ROUND(H963*$AM$3/60,2)</f>
        <v>12.03</v>
      </c>
      <c r="J963" s="157"/>
      <c r="K963" s="9"/>
      <c r="L963" s="157"/>
      <c r="M963" s="9"/>
      <c r="N963" s="157"/>
      <c r="O963" s="9"/>
      <c r="P963" s="157"/>
      <c r="Q963" s="9"/>
      <c r="R963" s="157"/>
      <c r="S963" s="9"/>
      <c r="T963" s="157"/>
      <c r="U963" s="9"/>
      <c r="V963" s="157"/>
      <c r="W963" s="9"/>
      <c r="X963" s="157"/>
      <c r="Y963" s="9"/>
      <c r="Z963" s="157"/>
      <c r="AA963" s="9"/>
      <c r="AB963" s="157">
        <v>3.5</v>
      </c>
      <c r="AC963" s="9">
        <f t="shared" si="191"/>
        <v>1.1100000000000001</v>
      </c>
      <c r="AD963" s="157"/>
      <c r="AE963" s="9"/>
      <c r="AF963" s="157">
        <v>3.5</v>
      </c>
      <c r="AG963" s="9">
        <f>ROUND(AF963*$AM$3/60,2)</f>
        <v>1.1100000000000001</v>
      </c>
      <c r="AH963" s="157">
        <v>4.5</v>
      </c>
      <c r="AI963" s="9">
        <f t="shared" si="189"/>
        <v>1.43</v>
      </c>
      <c r="AJ963" s="157">
        <f t="shared" si="186"/>
        <v>54</v>
      </c>
      <c r="AK963" s="9">
        <f t="shared" si="187"/>
        <v>17.11</v>
      </c>
      <c r="AL963" s="22"/>
      <c r="AM963" s="17"/>
    </row>
    <row r="964" spans="1:39" ht="13.5" customHeight="1" x14ac:dyDescent="0.15">
      <c r="A964" s="10">
        <v>998</v>
      </c>
      <c r="B964" s="7" t="s">
        <v>6526</v>
      </c>
      <c r="C964" s="79" t="s">
        <v>6531</v>
      </c>
      <c r="D964" s="40"/>
      <c r="E964" s="8"/>
      <c r="F964" s="40">
        <v>0.65</v>
      </c>
      <c r="G964" s="8">
        <f t="shared" si="192"/>
        <v>0.21</v>
      </c>
      <c r="H964" s="40"/>
      <c r="I964" s="8"/>
      <c r="J964" s="40"/>
      <c r="K964" s="8"/>
      <c r="L964" s="40"/>
      <c r="M964" s="40"/>
      <c r="N964" s="157"/>
      <c r="O964" s="22"/>
      <c r="P964" s="157"/>
      <c r="Q964" s="22"/>
      <c r="R964" s="157"/>
      <c r="S964" s="22"/>
      <c r="T964" s="157"/>
      <c r="U964" s="22"/>
      <c r="V964" s="157"/>
      <c r="W964" s="22"/>
      <c r="X964" s="157"/>
      <c r="Y964" s="22"/>
      <c r="Z964" s="157"/>
      <c r="AA964" s="22"/>
      <c r="AB964" s="157"/>
      <c r="AC964" s="22"/>
      <c r="AD964" s="40"/>
      <c r="AE964" s="40"/>
      <c r="AF964" s="157"/>
      <c r="AG964" s="22"/>
      <c r="AH964" s="157"/>
      <c r="AI964" s="22"/>
      <c r="AJ964" s="157">
        <f t="shared" si="186"/>
        <v>0.65</v>
      </c>
      <c r="AK964" s="9">
        <f t="shared" si="187"/>
        <v>0.21</v>
      </c>
      <c r="AL964" s="22"/>
    </row>
    <row r="965" spans="1:39" ht="13.5" customHeight="1" x14ac:dyDescent="0.15">
      <c r="A965" s="10">
        <v>999</v>
      </c>
      <c r="B965" s="7" t="s">
        <v>6527</v>
      </c>
      <c r="C965" s="79" t="s">
        <v>6532</v>
      </c>
      <c r="D965" s="40"/>
      <c r="E965" s="8"/>
      <c r="F965" s="40">
        <v>0.65</v>
      </c>
      <c r="G965" s="8">
        <f t="shared" si="192"/>
        <v>0.21</v>
      </c>
      <c r="H965" s="40"/>
      <c r="I965" s="8"/>
      <c r="J965" s="40"/>
      <c r="K965" s="8"/>
      <c r="L965" s="40"/>
      <c r="M965" s="40"/>
      <c r="N965" s="157"/>
      <c r="O965" s="22"/>
      <c r="P965" s="157"/>
      <c r="Q965" s="22"/>
      <c r="R965" s="157"/>
      <c r="S965" s="22"/>
      <c r="T965" s="157"/>
      <c r="U965" s="22"/>
      <c r="V965" s="157"/>
      <c r="W965" s="22"/>
      <c r="X965" s="157"/>
      <c r="Y965" s="22"/>
      <c r="Z965" s="157"/>
      <c r="AA965" s="22"/>
      <c r="AB965" s="157"/>
      <c r="AC965" s="22"/>
      <c r="AD965" s="40"/>
      <c r="AE965" s="40"/>
      <c r="AF965" s="157"/>
      <c r="AG965" s="22"/>
      <c r="AH965" s="157"/>
      <c r="AI965" s="22"/>
      <c r="AJ965" s="157">
        <f t="shared" si="186"/>
        <v>0.65</v>
      </c>
      <c r="AK965" s="9">
        <f t="shared" si="187"/>
        <v>0.21</v>
      </c>
      <c r="AL965" s="22"/>
    </row>
    <row r="966" spans="1:39" ht="13.5" customHeight="1" x14ac:dyDescent="0.15">
      <c r="A966" s="10">
        <v>1000</v>
      </c>
      <c r="B966" s="7" t="s">
        <v>6528</v>
      </c>
      <c r="C966" s="79" t="s">
        <v>6533</v>
      </c>
      <c r="D966" s="40"/>
      <c r="E966" s="8"/>
      <c r="F966" s="40">
        <v>0.65</v>
      </c>
      <c r="G966" s="8">
        <f t="shared" si="192"/>
        <v>0.21</v>
      </c>
      <c r="H966" s="40"/>
      <c r="I966" s="8"/>
      <c r="J966" s="40"/>
      <c r="K966" s="8"/>
      <c r="L966" s="40"/>
      <c r="M966" s="40"/>
      <c r="N966" s="157"/>
      <c r="O966" s="22"/>
      <c r="P966" s="157"/>
      <c r="Q966" s="22"/>
      <c r="R966" s="157"/>
      <c r="S966" s="22"/>
      <c r="T966" s="157"/>
      <c r="U966" s="22"/>
      <c r="V966" s="157"/>
      <c r="W966" s="22"/>
      <c r="X966" s="157"/>
      <c r="Y966" s="22"/>
      <c r="Z966" s="157"/>
      <c r="AA966" s="22"/>
      <c r="AB966" s="157"/>
      <c r="AC966" s="22"/>
      <c r="AD966" s="40"/>
      <c r="AE966" s="40"/>
      <c r="AF966" s="157"/>
      <c r="AG966" s="22"/>
      <c r="AH966" s="157"/>
      <c r="AI966" s="22"/>
      <c r="AJ966" s="157">
        <f t="shared" si="186"/>
        <v>0.65</v>
      </c>
      <c r="AK966" s="9">
        <f t="shared" si="187"/>
        <v>0.21</v>
      </c>
      <c r="AL966" s="22"/>
      <c r="AM966" s="17"/>
    </row>
    <row r="967" spans="1:39" ht="13.5" customHeight="1" x14ac:dyDescent="0.15">
      <c r="A967" s="10">
        <v>1001</v>
      </c>
      <c r="B967" s="7" t="s">
        <v>6529</v>
      </c>
      <c r="C967" s="79" t="s">
        <v>6534</v>
      </c>
      <c r="D967" s="40"/>
      <c r="E967" s="8"/>
      <c r="F967" s="40">
        <v>0.65</v>
      </c>
      <c r="G967" s="8">
        <f t="shared" si="192"/>
        <v>0.21</v>
      </c>
      <c r="H967" s="40"/>
      <c r="I967" s="8"/>
      <c r="J967" s="40"/>
      <c r="K967" s="8"/>
      <c r="L967" s="40"/>
      <c r="M967" s="40"/>
      <c r="N967" s="157"/>
      <c r="O967" s="22"/>
      <c r="P967" s="157"/>
      <c r="Q967" s="22"/>
      <c r="R967" s="157"/>
      <c r="S967" s="22"/>
      <c r="T967" s="157"/>
      <c r="U967" s="22"/>
      <c r="V967" s="157"/>
      <c r="W967" s="22"/>
      <c r="X967" s="157"/>
      <c r="Y967" s="22"/>
      <c r="Z967" s="157"/>
      <c r="AA967" s="22"/>
      <c r="AB967" s="157"/>
      <c r="AC967" s="22"/>
      <c r="AD967" s="40"/>
      <c r="AE967" s="40"/>
      <c r="AF967" s="157"/>
      <c r="AG967" s="22"/>
      <c r="AH967" s="157"/>
      <c r="AI967" s="22"/>
      <c r="AJ967" s="157">
        <f t="shared" si="186"/>
        <v>0.65</v>
      </c>
      <c r="AK967" s="9">
        <f t="shared" si="187"/>
        <v>0.21</v>
      </c>
      <c r="AL967" s="22"/>
    </row>
    <row r="968" spans="1:39" ht="13.5" customHeight="1" x14ac:dyDescent="0.15">
      <c r="A968" s="10">
        <v>1002</v>
      </c>
      <c r="B968" s="7" t="s">
        <v>6530</v>
      </c>
      <c r="C968" s="79" t="s">
        <v>6535</v>
      </c>
      <c r="D968" s="40"/>
      <c r="E968" s="8"/>
      <c r="F968" s="40">
        <v>0.65</v>
      </c>
      <c r="G968" s="8">
        <f t="shared" si="192"/>
        <v>0.21</v>
      </c>
      <c r="H968" s="40"/>
      <c r="I968" s="8"/>
      <c r="J968" s="40"/>
      <c r="K968" s="8"/>
      <c r="L968" s="40"/>
      <c r="M968" s="40"/>
      <c r="N968" s="157"/>
      <c r="O968" s="22"/>
      <c r="P968" s="157"/>
      <c r="Q968" s="22"/>
      <c r="R968" s="157"/>
      <c r="S968" s="22"/>
      <c r="T968" s="157"/>
      <c r="U968" s="22"/>
      <c r="V968" s="157"/>
      <c r="W968" s="22"/>
      <c r="X968" s="157"/>
      <c r="Y968" s="22"/>
      <c r="Z968" s="157"/>
      <c r="AA968" s="22"/>
      <c r="AB968" s="157"/>
      <c r="AC968" s="22"/>
      <c r="AD968" s="40"/>
      <c r="AE968" s="40"/>
      <c r="AF968" s="157"/>
      <c r="AG968" s="22"/>
      <c r="AH968" s="157"/>
      <c r="AI968" s="22"/>
      <c r="AJ968" s="157">
        <f t="shared" si="186"/>
        <v>0.65</v>
      </c>
      <c r="AK968" s="9">
        <f t="shared" si="187"/>
        <v>0.21</v>
      </c>
      <c r="AL968" s="22"/>
    </row>
    <row r="969" spans="1:39" ht="13.5" customHeight="1" x14ac:dyDescent="0.15">
      <c r="A969" s="10">
        <v>1003</v>
      </c>
      <c r="B969" s="7" t="s">
        <v>6537</v>
      </c>
      <c r="C969" s="79" t="s">
        <v>6536</v>
      </c>
      <c r="D969" s="40"/>
      <c r="E969" s="8"/>
      <c r="F969" s="40"/>
      <c r="G969" s="8"/>
      <c r="H969" s="40"/>
      <c r="I969" s="8"/>
      <c r="J969" s="40">
        <v>8.5</v>
      </c>
      <c r="K969" s="8">
        <f>ROUND(J969*$AM$3/60,2)</f>
        <v>2.69</v>
      </c>
      <c r="L969" s="40">
        <v>8.5</v>
      </c>
      <c r="M969" s="8">
        <f>ROUND(L969*$AM$3/60,2)</f>
        <v>2.69</v>
      </c>
      <c r="N969" s="157"/>
      <c r="O969" s="22"/>
      <c r="P969" s="157"/>
      <c r="Q969" s="22"/>
      <c r="R969" s="157"/>
      <c r="S969" s="22"/>
      <c r="T969" s="157"/>
      <c r="U969" s="22"/>
      <c r="V969" s="157"/>
      <c r="W969" s="22"/>
      <c r="X969" s="157"/>
      <c r="Y969" s="22"/>
      <c r="Z969" s="157"/>
      <c r="AA969" s="22"/>
      <c r="AB969" s="157"/>
      <c r="AC969" s="22"/>
      <c r="AD969" s="40"/>
      <c r="AE969" s="40"/>
      <c r="AF969" s="157"/>
      <c r="AG969" s="22"/>
      <c r="AH969" s="40">
        <v>5.4</v>
      </c>
      <c r="AI969" s="8">
        <f t="shared" ref="AI969:AI980" si="193">ROUND(AH969*$AM$3/60,2)</f>
        <v>1.71</v>
      </c>
      <c r="AJ969" s="157">
        <f t="shared" si="186"/>
        <v>22.4</v>
      </c>
      <c r="AK969" s="9">
        <f t="shared" si="187"/>
        <v>7.09</v>
      </c>
      <c r="AL969" s="22"/>
    </row>
    <row r="970" spans="1:39" ht="13.5" customHeight="1" x14ac:dyDescent="0.15">
      <c r="A970" s="10">
        <v>1004</v>
      </c>
      <c r="B970" s="7" t="s">
        <v>6538</v>
      </c>
      <c r="C970" s="79" t="s">
        <v>6539</v>
      </c>
      <c r="D970" s="40"/>
      <c r="E970" s="8"/>
      <c r="F970" s="40">
        <v>1.6</v>
      </c>
      <c r="G970" s="8">
        <f>ROUND(F970*$AM$3/60,2)</f>
        <v>0.51</v>
      </c>
      <c r="H970" s="40">
        <v>26.3</v>
      </c>
      <c r="I970" s="8">
        <f t="shared" ref="I970:I985" si="194">ROUND(H970*$AM$3/60,2)</f>
        <v>8.33</v>
      </c>
      <c r="J970" s="40"/>
      <c r="K970" s="8"/>
      <c r="L970" s="40"/>
      <c r="M970" s="40"/>
      <c r="N970" s="157"/>
      <c r="O970" s="22"/>
      <c r="P970" s="157"/>
      <c r="Q970" s="22"/>
      <c r="R970" s="157"/>
      <c r="S970" s="22"/>
      <c r="T970" s="157"/>
      <c r="U970" s="22"/>
      <c r="V970" s="157"/>
      <c r="W970" s="22"/>
      <c r="X970" s="157"/>
      <c r="Y970" s="22"/>
      <c r="Z970" s="157"/>
      <c r="AA970" s="22"/>
      <c r="AB970" s="40">
        <v>3</v>
      </c>
      <c r="AC970" s="8">
        <f t="shared" ref="AC970:AC980" si="195">ROUND(AB970*$AM$3/60,2)</f>
        <v>0.95</v>
      </c>
      <c r="AD970" s="40"/>
      <c r="AE970" s="40"/>
      <c r="AF970" s="157"/>
      <c r="AG970" s="22"/>
      <c r="AH970" s="40">
        <v>2.8</v>
      </c>
      <c r="AI970" s="8">
        <f t="shared" si="193"/>
        <v>0.89</v>
      </c>
      <c r="AJ970" s="157">
        <f t="shared" si="186"/>
        <v>33.700000000000003</v>
      </c>
      <c r="AK970" s="9">
        <f t="shared" si="187"/>
        <v>10.68</v>
      </c>
      <c r="AL970" s="22"/>
      <c r="AM970" s="16"/>
    </row>
    <row r="971" spans="1:39" ht="13.5" customHeight="1" x14ac:dyDescent="0.15">
      <c r="A971" s="10">
        <v>1005</v>
      </c>
      <c r="B971" s="7" t="s">
        <v>6552</v>
      </c>
      <c r="C971" s="79" t="s">
        <v>6553</v>
      </c>
      <c r="D971" s="40"/>
      <c r="E971" s="8"/>
      <c r="F971" s="40">
        <v>4.5</v>
      </c>
      <c r="G971" s="8">
        <f>ROUND(F971*$AM$3/60,2)</f>
        <v>1.43</v>
      </c>
      <c r="H971" s="40">
        <v>38</v>
      </c>
      <c r="I971" s="8">
        <f t="shared" si="194"/>
        <v>12.03</v>
      </c>
      <c r="J971" s="40"/>
      <c r="K971" s="8"/>
      <c r="L971" s="40"/>
      <c r="M971" s="8"/>
      <c r="N971" s="157"/>
      <c r="O971" s="22"/>
      <c r="P971" s="157"/>
      <c r="Q971" s="22"/>
      <c r="R971" s="157"/>
      <c r="S971" s="22"/>
      <c r="T971" s="157"/>
      <c r="U971" s="22"/>
      <c r="V971" s="157"/>
      <c r="W971" s="22"/>
      <c r="X971" s="157"/>
      <c r="Y971" s="22"/>
      <c r="Z971" s="157"/>
      <c r="AA971" s="22"/>
      <c r="AB971" s="157">
        <v>3.5</v>
      </c>
      <c r="AC971" s="9">
        <f t="shared" si="195"/>
        <v>1.1100000000000001</v>
      </c>
      <c r="AD971" s="40"/>
      <c r="AE971" s="8"/>
      <c r="AF971" s="157"/>
      <c r="AG971" s="9"/>
      <c r="AH971" s="157">
        <v>4.5</v>
      </c>
      <c r="AI971" s="9">
        <f t="shared" si="193"/>
        <v>1.43</v>
      </c>
      <c r="AJ971" s="157">
        <f t="shared" si="186"/>
        <v>50.5</v>
      </c>
      <c r="AK971" s="9">
        <f t="shared" si="187"/>
        <v>15.999999999999998</v>
      </c>
      <c r="AL971" s="22"/>
    </row>
    <row r="972" spans="1:39" ht="13.5" customHeight="1" x14ac:dyDescent="0.15">
      <c r="A972" s="10">
        <v>1006</v>
      </c>
      <c r="B972" s="7" t="s">
        <v>6559</v>
      </c>
      <c r="C972" s="79" t="s">
        <v>6560</v>
      </c>
      <c r="D972" s="40"/>
      <c r="E972" s="8"/>
      <c r="F972" s="40">
        <v>5.5</v>
      </c>
      <c r="G972" s="8">
        <f>ROUND(F972*$AM$3/60,2)</f>
        <v>1.74</v>
      </c>
      <c r="H972" s="40">
        <v>48.8</v>
      </c>
      <c r="I972" s="8">
        <f t="shared" si="194"/>
        <v>15.45</v>
      </c>
      <c r="J972" s="40"/>
      <c r="K972" s="8"/>
      <c r="L972" s="40"/>
      <c r="M972" s="40"/>
      <c r="N972" s="157"/>
      <c r="O972" s="22"/>
      <c r="P972" s="157"/>
      <c r="Q972" s="22"/>
      <c r="R972" s="157"/>
      <c r="S972" s="22"/>
      <c r="T972" s="157"/>
      <c r="U972" s="22"/>
      <c r="V972" s="157"/>
      <c r="W972" s="22"/>
      <c r="X972" s="157"/>
      <c r="Y972" s="22"/>
      <c r="Z972" s="157"/>
      <c r="AA972" s="22"/>
      <c r="AB972" s="40">
        <v>4</v>
      </c>
      <c r="AC972" s="8">
        <f t="shared" si="195"/>
        <v>1.27</v>
      </c>
      <c r="AD972" s="40"/>
      <c r="AE972" s="40"/>
      <c r="AF972" s="157"/>
      <c r="AG972" s="22"/>
      <c r="AH972" s="40">
        <v>5.7</v>
      </c>
      <c r="AI972" s="8">
        <f t="shared" si="193"/>
        <v>1.81</v>
      </c>
      <c r="AJ972" s="157">
        <f t="shared" si="186"/>
        <v>64</v>
      </c>
      <c r="AK972" s="9">
        <f t="shared" si="187"/>
        <v>20.269999999999996</v>
      </c>
      <c r="AL972" s="22"/>
    </row>
    <row r="973" spans="1:39" ht="13.5" customHeight="1" x14ac:dyDescent="0.15">
      <c r="A973" s="10">
        <v>1007</v>
      </c>
      <c r="B973" s="7" t="s">
        <v>6561</v>
      </c>
      <c r="C973" s="79" t="s">
        <v>6562</v>
      </c>
      <c r="D973" s="40"/>
      <c r="E973" s="8"/>
      <c r="F973" s="40"/>
      <c r="G973" s="8"/>
      <c r="H973" s="40">
        <v>60</v>
      </c>
      <c r="I973" s="8">
        <f t="shared" si="194"/>
        <v>19</v>
      </c>
      <c r="J973" s="40"/>
      <c r="K973" s="8"/>
      <c r="L973" s="40"/>
      <c r="M973" s="40"/>
      <c r="N973" s="157"/>
      <c r="O973" s="22"/>
      <c r="P973" s="157"/>
      <c r="Q973" s="22"/>
      <c r="R973" s="157"/>
      <c r="S973" s="22"/>
      <c r="T973" s="157"/>
      <c r="U973" s="22"/>
      <c r="V973" s="157"/>
      <c r="W973" s="22"/>
      <c r="X973" s="157"/>
      <c r="Y973" s="22"/>
      <c r="Z973" s="157"/>
      <c r="AA973" s="22"/>
      <c r="AB973" s="40">
        <v>3</v>
      </c>
      <c r="AC973" s="8">
        <f t="shared" si="195"/>
        <v>0.95</v>
      </c>
      <c r="AD973" s="40"/>
      <c r="AE973" s="40"/>
      <c r="AF973" s="157"/>
      <c r="AG973" s="22"/>
      <c r="AH973" s="40">
        <v>3.5</v>
      </c>
      <c r="AI973" s="8">
        <f t="shared" si="193"/>
        <v>1.1100000000000001</v>
      </c>
      <c r="AJ973" s="157">
        <f t="shared" si="186"/>
        <v>66.5</v>
      </c>
      <c r="AK973" s="9">
        <f t="shared" si="187"/>
        <v>21.06</v>
      </c>
      <c r="AL973" s="22"/>
    </row>
    <row r="974" spans="1:39" ht="13.5" customHeight="1" x14ac:dyDescent="0.15">
      <c r="A974" s="10">
        <v>1008</v>
      </c>
      <c r="B974" s="7" t="s">
        <v>6602</v>
      </c>
      <c r="C974" s="79" t="s">
        <v>6603</v>
      </c>
      <c r="D974" s="40"/>
      <c r="E974" s="8"/>
      <c r="F974" s="40">
        <v>4.5</v>
      </c>
      <c r="G974" s="9">
        <f t="shared" ref="G974:G980" si="196">ROUND(F974*$AM$3/60,2)</f>
        <v>1.43</v>
      </c>
      <c r="H974" s="157">
        <v>38</v>
      </c>
      <c r="I974" s="9">
        <f t="shared" si="194"/>
        <v>12.03</v>
      </c>
      <c r="J974" s="157"/>
      <c r="K974" s="9"/>
      <c r="L974" s="157"/>
      <c r="M974" s="9"/>
      <c r="N974" s="157"/>
      <c r="O974" s="9"/>
      <c r="P974" s="157"/>
      <c r="Q974" s="9"/>
      <c r="R974" s="157"/>
      <c r="S974" s="9"/>
      <c r="T974" s="157"/>
      <c r="U974" s="9"/>
      <c r="V974" s="157"/>
      <c r="W974" s="9"/>
      <c r="X974" s="157"/>
      <c r="Y974" s="9"/>
      <c r="Z974" s="157"/>
      <c r="AA974" s="9"/>
      <c r="AB974" s="157">
        <v>3.5</v>
      </c>
      <c r="AC974" s="9">
        <f t="shared" si="195"/>
        <v>1.1100000000000001</v>
      </c>
      <c r="AD974" s="157"/>
      <c r="AE974" s="9"/>
      <c r="AF974" s="157">
        <v>3.5</v>
      </c>
      <c r="AG974" s="9">
        <f>ROUND(AF974*$AM$3/60,2)</f>
        <v>1.1100000000000001</v>
      </c>
      <c r="AH974" s="157">
        <v>4.5</v>
      </c>
      <c r="AI974" s="9">
        <f t="shared" si="193"/>
        <v>1.43</v>
      </c>
      <c r="AJ974" s="157">
        <f t="shared" si="186"/>
        <v>54</v>
      </c>
      <c r="AK974" s="9">
        <f t="shared" si="187"/>
        <v>17.11</v>
      </c>
      <c r="AL974" s="22"/>
      <c r="AM974" s="17"/>
    </row>
    <row r="975" spans="1:39" ht="13.5" customHeight="1" x14ac:dyDescent="0.15">
      <c r="A975" s="10">
        <v>1009</v>
      </c>
      <c r="B975" s="7" t="s">
        <v>6604</v>
      </c>
      <c r="C975" s="79" t="s">
        <v>6605</v>
      </c>
      <c r="D975" s="40"/>
      <c r="E975" s="8"/>
      <c r="F975" s="40">
        <v>4.5</v>
      </c>
      <c r="G975" s="9">
        <f t="shared" si="196"/>
        <v>1.43</v>
      </c>
      <c r="H975" s="157">
        <v>38</v>
      </c>
      <c r="I975" s="9">
        <f t="shared" si="194"/>
        <v>12.03</v>
      </c>
      <c r="J975" s="157"/>
      <c r="K975" s="9"/>
      <c r="L975" s="157"/>
      <c r="M975" s="9"/>
      <c r="N975" s="157"/>
      <c r="O975" s="9"/>
      <c r="P975" s="157"/>
      <c r="Q975" s="9"/>
      <c r="R975" s="157"/>
      <c r="S975" s="9"/>
      <c r="T975" s="157"/>
      <c r="U975" s="9"/>
      <c r="V975" s="157"/>
      <c r="W975" s="9"/>
      <c r="X975" s="157"/>
      <c r="Y975" s="9"/>
      <c r="Z975" s="157"/>
      <c r="AA975" s="9"/>
      <c r="AB975" s="157">
        <v>3.5</v>
      </c>
      <c r="AC975" s="9">
        <f t="shared" si="195"/>
        <v>1.1100000000000001</v>
      </c>
      <c r="AD975" s="157"/>
      <c r="AE975" s="9"/>
      <c r="AF975" s="157">
        <v>3.5</v>
      </c>
      <c r="AG975" s="9">
        <f>ROUND(AF975*$AM$3/60,2)</f>
        <v>1.1100000000000001</v>
      </c>
      <c r="AH975" s="157">
        <v>4.5</v>
      </c>
      <c r="AI975" s="9">
        <f t="shared" si="193"/>
        <v>1.43</v>
      </c>
      <c r="AJ975" s="157">
        <f t="shared" si="186"/>
        <v>54</v>
      </c>
      <c r="AK975" s="9">
        <f t="shared" si="187"/>
        <v>17.11</v>
      </c>
      <c r="AL975" s="22"/>
    </row>
    <row r="976" spans="1:39" ht="13.5" customHeight="1" x14ac:dyDescent="0.15">
      <c r="A976" s="10">
        <v>1010</v>
      </c>
      <c r="B976" s="7" t="s">
        <v>6606</v>
      </c>
      <c r="C976" s="79" t="s">
        <v>6607</v>
      </c>
      <c r="D976" s="40"/>
      <c r="E976" s="8"/>
      <c r="F976" s="40">
        <v>4.5</v>
      </c>
      <c r="G976" s="8">
        <f t="shared" si="196"/>
        <v>1.43</v>
      </c>
      <c r="H976" s="40">
        <v>38</v>
      </c>
      <c r="I976" s="8">
        <f t="shared" si="194"/>
        <v>12.03</v>
      </c>
      <c r="J976" s="40"/>
      <c r="K976" s="8"/>
      <c r="L976" s="40"/>
      <c r="M976" s="8"/>
      <c r="N976" s="157"/>
      <c r="O976" s="22"/>
      <c r="P976" s="157"/>
      <c r="Q976" s="22"/>
      <c r="R976" s="157"/>
      <c r="S976" s="22"/>
      <c r="T976" s="157"/>
      <c r="U976" s="22"/>
      <c r="V976" s="157"/>
      <c r="W976" s="22"/>
      <c r="X976" s="157"/>
      <c r="Y976" s="22"/>
      <c r="Z976" s="157"/>
      <c r="AA976" s="22"/>
      <c r="AB976" s="157">
        <v>3.5</v>
      </c>
      <c r="AC976" s="9">
        <f t="shared" si="195"/>
        <v>1.1100000000000001</v>
      </c>
      <c r="AD976" s="40"/>
      <c r="AE976" s="8"/>
      <c r="AF976" s="157"/>
      <c r="AG976" s="9"/>
      <c r="AH976" s="157">
        <v>4.5</v>
      </c>
      <c r="AI976" s="9">
        <f t="shared" si="193"/>
        <v>1.43</v>
      </c>
      <c r="AJ976" s="157">
        <f t="shared" si="186"/>
        <v>50.5</v>
      </c>
      <c r="AK976" s="9">
        <f t="shared" si="187"/>
        <v>15.999999999999998</v>
      </c>
      <c r="AL976" s="22"/>
      <c r="AM976" s="17"/>
    </row>
    <row r="977" spans="1:39" ht="13.5" customHeight="1" x14ac:dyDescent="0.15">
      <c r="A977" s="10">
        <v>1011</v>
      </c>
      <c r="B977" s="7" t="s">
        <v>4800</v>
      </c>
      <c r="C977" s="79" t="s">
        <v>4809</v>
      </c>
      <c r="D977" s="40"/>
      <c r="E977" s="8"/>
      <c r="F977" s="40">
        <v>7.2</v>
      </c>
      <c r="G977" s="8">
        <f t="shared" si="196"/>
        <v>2.2799999999999998</v>
      </c>
      <c r="H977" s="40">
        <v>81</v>
      </c>
      <c r="I977" s="8">
        <f t="shared" si="194"/>
        <v>25.65</v>
      </c>
      <c r="J977" s="40"/>
      <c r="K977" s="8"/>
      <c r="L977" s="40"/>
      <c r="M977" s="40"/>
      <c r="N977" s="157"/>
      <c r="O977" s="22"/>
      <c r="P977" s="157"/>
      <c r="Q977" s="22"/>
      <c r="R977" s="157"/>
      <c r="S977" s="22"/>
      <c r="T977" s="157"/>
      <c r="U977" s="22"/>
      <c r="V977" s="157"/>
      <c r="W977" s="22"/>
      <c r="X977" s="157"/>
      <c r="Y977" s="22"/>
      <c r="Z977" s="157"/>
      <c r="AA977" s="22"/>
      <c r="AB977" s="157">
        <v>3.5</v>
      </c>
      <c r="AC977" s="9">
        <f t="shared" si="195"/>
        <v>1.1100000000000001</v>
      </c>
      <c r="AD977" s="40"/>
      <c r="AE977" s="40"/>
      <c r="AF977" s="157">
        <v>3.5</v>
      </c>
      <c r="AG977" s="9">
        <f>ROUND(AF977*$AM$3/60,2)</f>
        <v>1.1100000000000001</v>
      </c>
      <c r="AH977" s="40">
        <v>10.8</v>
      </c>
      <c r="AI977" s="8">
        <f t="shared" si="193"/>
        <v>3.42</v>
      </c>
      <c r="AJ977" s="157">
        <f t="shared" si="186"/>
        <v>106</v>
      </c>
      <c r="AK977" s="9">
        <f t="shared" si="187"/>
        <v>33.57</v>
      </c>
      <c r="AL977" s="22"/>
    </row>
    <row r="978" spans="1:39" ht="13.5" customHeight="1" x14ac:dyDescent="0.15">
      <c r="A978" s="10">
        <v>1012</v>
      </c>
      <c r="B978" s="7" t="s">
        <v>4018</v>
      </c>
      <c r="C978" s="79" t="s">
        <v>6612</v>
      </c>
      <c r="D978" s="40"/>
      <c r="E978" s="8"/>
      <c r="F978" s="40">
        <v>15</v>
      </c>
      <c r="G978" s="8">
        <f t="shared" si="196"/>
        <v>4.75</v>
      </c>
      <c r="H978" s="40">
        <v>125</v>
      </c>
      <c r="I978" s="8">
        <f t="shared" si="194"/>
        <v>39.58</v>
      </c>
      <c r="J978" s="40"/>
      <c r="K978" s="8"/>
      <c r="L978" s="40"/>
      <c r="M978" s="40"/>
      <c r="N978" s="157"/>
      <c r="O978" s="22"/>
      <c r="P978" s="157"/>
      <c r="Q978" s="22"/>
      <c r="R978" s="157"/>
      <c r="S978" s="22"/>
      <c r="T978" s="157"/>
      <c r="U978" s="22"/>
      <c r="V978" s="157"/>
      <c r="W978" s="22"/>
      <c r="X978" s="157"/>
      <c r="Y978" s="22"/>
      <c r="Z978" s="157"/>
      <c r="AA978" s="22"/>
      <c r="AB978" s="40">
        <v>3</v>
      </c>
      <c r="AC978" s="8">
        <f t="shared" si="195"/>
        <v>0.95</v>
      </c>
      <c r="AD978" s="40">
        <v>25</v>
      </c>
      <c r="AE978" s="40">
        <f>ROUND(AD978*$AM$3/60,2)</f>
        <v>7.92</v>
      </c>
      <c r="AF978" s="157"/>
      <c r="AG978" s="22"/>
      <c r="AH978" s="40">
        <v>3.5</v>
      </c>
      <c r="AI978" s="8">
        <f t="shared" si="193"/>
        <v>1.1100000000000001</v>
      </c>
      <c r="AJ978" s="157">
        <f t="shared" si="186"/>
        <v>171.5</v>
      </c>
      <c r="AK978" s="9">
        <f t="shared" si="187"/>
        <v>54.31</v>
      </c>
      <c r="AL978" s="22"/>
    </row>
    <row r="979" spans="1:39" ht="13.5" customHeight="1" x14ac:dyDescent="0.15">
      <c r="A979" s="10">
        <v>1013</v>
      </c>
      <c r="B979" s="7" t="s">
        <v>4758</v>
      </c>
      <c r="C979" s="79" t="s">
        <v>4759</v>
      </c>
      <c r="D979" s="40"/>
      <c r="E979" s="8"/>
      <c r="F979" s="40">
        <v>3.6</v>
      </c>
      <c r="G979" s="8">
        <f t="shared" si="196"/>
        <v>1.1399999999999999</v>
      </c>
      <c r="H979" s="40">
        <v>26.3</v>
      </c>
      <c r="I979" s="8">
        <f t="shared" si="194"/>
        <v>8.33</v>
      </c>
      <c r="J979" s="40"/>
      <c r="K979" s="8"/>
      <c r="L979" s="40"/>
      <c r="M979" s="40"/>
      <c r="N979" s="157"/>
      <c r="O979" s="22"/>
      <c r="P979" s="157"/>
      <c r="Q979" s="22"/>
      <c r="R979" s="157"/>
      <c r="S979" s="22"/>
      <c r="T979" s="157"/>
      <c r="U979" s="22"/>
      <c r="V979" s="157"/>
      <c r="W979" s="22"/>
      <c r="X979" s="157"/>
      <c r="Y979" s="22"/>
      <c r="Z979" s="157"/>
      <c r="AA979" s="22"/>
      <c r="AB979" s="40">
        <v>3</v>
      </c>
      <c r="AC979" s="8">
        <f t="shared" si="195"/>
        <v>0.95</v>
      </c>
      <c r="AD979" s="40"/>
      <c r="AE979" s="8"/>
      <c r="AF979" s="157"/>
      <c r="AG979" s="22"/>
      <c r="AH979" s="40">
        <v>5.4</v>
      </c>
      <c r="AI979" s="8">
        <f t="shared" si="193"/>
        <v>1.71</v>
      </c>
      <c r="AJ979" s="157">
        <f t="shared" si="186"/>
        <v>38.300000000000004</v>
      </c>
      <c r="AK979" s="9">
        <f t="shared" si="187"/>
        <v>12.129999999999999</v>
      </c>
      <c r="AL979" s="22"/>
      <c r="AM979" s="16"/>
    </row>
    <row r="980" spans="1:39" ht="13.5" customHeight="1" x14ac:dyDescent="0.15">
      <c r="A980" s="10">
        <v>1014</v>
      </c>
      <c r="B980" s="7" t="s">
        <v>4798</v>
      </c>
      <c r="C980" s="79" t="s">
        <v>4807</v>
      </c>
      <c r="D980" s="40"/>
      <c r="E980" s="8"/>
      <c r="F980" s="40">
        <v>3.6</v>
      </c>
      <c r="G980" s="8">
        <f t="shared" si="196"/>
        <v>1.1399999999999999</v>
      </c>
      <c r="H980" s="40">
        <v>26.3</v>
      </c>
      <c r="I980" s="8">
        <f t="shared" si="194"/>
        <v>8.33</v>
      </c>
      <c r="J980" s="40"/>
      <c r="K980" s="8"/>
      <c r="L980" s="40"/>
      <c r="M980" s="40"/>
      <c r="N980" s="157"/>
      <c r="O980" s="22"/>
      <c r="P980" s="157"/>
      <c r="Q980" s="22"/>
      <c r="R980" s="157"/>
      <c r="S980" s="22"/>
      <c r="T980" s="157"/>
      <c r="U980" s="22"/>
      <c r="V980" s="157"/>
      <c r="W980" s="22"/>
      <c r="X980" s="157"/>
      <c r="Y980" s="22"/>
      <c r="Z980" s="157"/>
      <c r="AA980" s="22"/>
      <c r="AB980" s="40">
        <v>3</v>
      </c>
      <c r="AC980" s="8">
        <f t="shared" si="195"/>
        <v>0.95</v>
      </c>
      <c r="AD980" s="40"/>
      <c r="AE980" s="40"/>
      <c r="AF980" s="157"/>
      <c r="AG980" s="22"/>
      <c r="AH980" s="40">
        <v>5.4</v>
      </c>
      <c r="AI980" s="8">
        <f t="shared" si="193"/>
        <v>1.71</v>
      </c>
      <c r="AJ980" s="157">
        <f t="shared" si="186"/>
        <v>38.300000000000004</v>
      </c>
      <c r="AK980" s="9">
        <f t="shared" si="187"/>
        <v>12.129999999999999</v>
      </c>
      <c r="AL980" s="22"/>
      <c r="AM980" s="16"/>
    </row>
    <row r="981" spans="1:39" ht="13.5" customHeight="1" x14ac:dyDescent="0.15">
      <c r="A981" s="10">
        <v>1015</v>
      </c>
      <c r="B981" s="7" t="s">
        <v>6613</v>
      </c>
      <c r="C981" s="79" t="s">
        <v>6614</v>
      </c>
      <c r="D981" s="40"/>
      <c r="E981" s="8"/>
      <c r="F981" s="40"/>
      <c r="G981" s="8"/>
      <c r="H981" s="40">
        <v>1.2</v>
      </c>
      <c r="I981" s="8">
        <f t="shared" si="194"/>
        <v>0.38</v>
      </c>
      <c r="J981" s="40"/>
      <c r="K981" s="8"/>
      <c r="L981" s="40"/>
      <c r="M981" s="40"/>
      <c r="N981" s="157"/>
      <c r="O981" s="22"/>
      <c r="P981" s="157"/>
      <c r="Q981" s="22"/>
      <c r="R981" s="157"/>
      <c r="S981" s="22"/>
      <c r="T981" s="157"/>
      <c r="U981" s="22"/>
      <c r="V981" s="157"/>
      <c r="W981" s="22"/>
      <c r="X981" s="157"/>
      <c r="Y981" s="22"/>
      <c r="Z981" s="157"/>
      <c r="AA981" s="22"/>
      <c r="AB981" s="157"/>
      <c r="AC981" s="22"/>
      <c r="AD981" s="40"/>
      <c r="AE981" s="40"/>
      <c r="AF981" s="157"/>
      <c r="AG981" s="22"/>
      <c r="AH981" s="157"/>
      <c r="AI981" s="22"/>
      <c r="AJ981" s="157">
        <f t="shared" si="186"/>
        <v>1.2</v>
      </c>
      <c r="AK981" s="9">
        <f t="shared" si="187"/>
        <v>0.38</v>
      </c>
      <c r="AL981" s="22"/>
      <c r="AM981" s="17"/>
    </row>
    <row r="982" spans="1:39" ht="13.5" customHeight="1" x14ac:dyDescent="0.15">
      <c r="A982" s="10">
        <v>1016</v>
      </c>
      <c r="B982" s="7" t="s">
        <v>6699</v>
      </c>
      <c r="C982" s="79" t="s">
        <v>6700</v>
      </c>
      <c r="D982" s="40"/>
      <c r="E982" s="8"/>
      <c r="F982" s="40"/>
      <c r="G982" s="8"/>
      <c r="H982" s="40">
        <v>8</v>
      </c>
      <c r="I982" s="8">
        <f t="shared" si="194"/>
        <v>2.5299999999999998</v>
      </c>
      <c r="J982" s="40"/>
      <c r="K982" s="8"/>
      <c r="L982" s="40"/>
      <c r="M982" s="40"/>
      <c r="N982" s="157"/>
      <c r="O982" s="22"/>
      <c r="P982" s="157"/>
      <c r="Q982" s="22"/>
      <c r="R982" s="157"/>
      <c r="S982" s="22"/>
      <c r="T982" s="157"/>
      <c r="U982" s="22"/>
      <c r="V982" s="157"/>
      <c r="W982" s="22"/>
      <c r="X982" s="157"/>
      <c r="Y982" s="22"/>
      <c r="Z982" s="157"/>
      <c r="AA982" s="22"/>
      <c r="AB982" s="40">
        <v>3</v>
      </c>
      <c r="AC982" s="8">
        <f>ROUND(AB982*$AM$3/60,2)</f>
        <v>0.95</v>
      </c>
      <c r="AD982" s="40">
        <v>5.1520000000000001</v>
      </c>
      <c r="AE982" s="40">
        <f>ROUND(AD982*$AM$3/60,2)</f>
        <v>1.63</v>
      </c>
      <c r="AF982" s="157"/>
      <c r="AG982" s="22"/>
      <c r="AH982" s="40">
        <v>5.3199999999999994</v>
      </c>
      <c r="AI982" s="8">
        <f t="shared" ref="AI982:AI1042" si="197">ROUND(AH982*$AM$3/60,2)</f>
        <v>1.68</v>
      </c>
      <c r="AJ982" s="157">
        <f t="shared" si="186"/>
        <v>21.472000000000001</v>
      </c>
      <c r="AK982" s="9">
        <f t="shared" si="187"/>
        <v>6.7899999999999991</v>
      </c>
      <c r="AL982" s="22"/>
      <c r="AM982" s="16"/>
    </row>
    <row r="983" spans="1:39" ht="13.5" customHeight="1" x14ac:dyDescent="0.15">
      <c r="A983" s="10">
        <v>1017</v>
      </c>
      <c r="B983" s="7" t="s">
        <v>6703</v>
      </c>
      <c r="C983" s="79" t="s">
        <v>6704</v>
      </c>
      <c r="D983" s="40"/>
      <c r="E983" s="8"/>
      <c r="F983" s="40">
        <v>3.9199999999999995</v>
      </c>
      <c r="G983" s="8">
        <f>ROUND(F983*$AM$3/60,2)</f>
        <v>1.24</v>
      </c>
      <c r="H983" s="40">
        <v>18.210499999999996</v>
      </c>
      <c r="I983" s="8">
        <f t="shared" si="194"/>
        <v>5.77</v>
      </c>
      <c r="J983" s="40"/>
      <c r="K983" s="8"/>
      <c r="L983" s="40"/>
      <c r="M983" s="40"/>
      <c r="N983" s="157"/>
      <c r="O983" s="22"/>
      <c r="P983" s="157"/>
      <c r="Q983" s="22"/>
      <c r="R983" s="157"/>
      <c r="S983" s="22"/>
      <c r="T983" s="157"/>
      <c r="U983" s="22"/>
      <c r="V983" s="157"/>
      <c r="W983" s="22"/>
      <c r="X983" s="157"/>
      <c r="Y983" s="22"/>
      <c r="Z983" s="157"/>
      <c r="AA983" s="22"/>
      <c r="AB983" s="157"/>
      <c r="AC983" s="22"/>
      <c r="AD983" s="40"/>
      <c r="AE983" s="8"/>
      <c r="AF983" s="157"/>
      <c r="AG983" s="22"/>
      <c r="AH983" s="40">
        <v>3.4047999999999994</v>
      </c>
      <c r="AI983" s="8">
        <f t="shared" si="197"/>
        <v>1.08</v>
      </c>
      <c r="AJ983" s="157">
        <f t="shared" si="186"/>
        <v>25.535299999999992</v>
      </c>
      <c r="AK983" s="9">
        <f t="shared" si="187"/>
        <v>8.09</v>
      </c>
      <c r="AL983" s="22"/>
      <c r="AM983" s="16"/>
    </row>
    <row r="984" spans="1:39" ht="13.5" customHeight="1" x14ac:dyDescent="0.15">
      <c r="A984" s="10">
        <v>1018</v>
      </c>
      <c r="B984" s="7" t="s">
        <v>6707</v>
      </c>
      <c r="C984" s="79" t="s">
        <v>6708</v>
      </c>
      <c r="D984" s="40"/>
      <c r="E984" s="8"/>
      <c r="F984" s="40">
        <v>1.58</v>
      </c>
      <c r="G984" s="8">
        <f>ROUND(F984*$AM$3/60,2)</f>
        <v>0.5</v>
      </c>
      <c r="H984" s="40">
        <v>13.115</v>
      </c>
      <c r="I984" s="8">
        <f t="shared" si="194"/>
        <v>4.1500000000000004</v>
      </c>
      <c r="J984" s="40"/>
      <c r="K984" s="8"/>
      <c r="L984" s="40"/>
      <c r="M984" s="40"/>
      <c r="N984" s="157"/>
      <c r="O984" s="22"/>
      <c r="P984" s="157"/>
      <c r="Q984" s="22"/>
      <c r="R984" s="157"/>
      <c r="S984" s="22"/>
      <c r="T984" s="157"/>
      <c r="U984" s="22"/>
      <c r="V984" s="157"/>
      <c r="W984" s="22"/>
      <c r="X984" s="157"/>
      <c r="Y984" s="22"/>
      <c r="Z984" s="157"/>
      <c r="AA984" s="22"/>
      <c r="AB984" s="157">
        <v>1.5</v>
      </c>
      <c r="AC984" s="9">
        <f>ROUND(AB984*$AM$3/60,2)</f>
        <v>0.48</v>
      </c>
      <c r="AD984" s="40"/>
      <c r="AE984" s="8"/>
      <c r="AF984" s="157"/>
      <c r="AG984" s="22"/>
      <c r="AH984" s="157">
        <v>2.5</v>
      </c>
      <c r="AI984" s="9">
        <f t="shared" si="197"/>
        <v>0.79</v>
      </c>
      <c r="AJ984" s="157">
        <f t="shared" si="186"/>
        <v>18.695</v>
      </c>
      <c r="AK984" s="9">
        <f t="shared" si="187"/>
        <v>5.9200000000000008</v>
      </c>
      <c r="AL984" s="22"/>
    </row>
    <row r="985" spans="1:39" ht="13.5" customHeight="1" x14ac:dyDescent="0.15">
      <c r="A985" s="10">
        <v>1019</v>
      </c>
      <c r="B985" s="7" t="s">
        <v>6711</v>
      </c>
      <c r="C985" s="79" t="s">
        <v>6712</v>
      </c>
      <c r="D985" s="40"/>
      <c r="E985" s="8"/>
      <c r="F985" s="40">
        <v>5.6</v>
      </c>
      <c r="G985" s="8">
        <f>ROUND(F985*$AM$3/60,2)</f>
        <v>1.77</v>
      </c>
      <c r="H985" s="40">
        <v>26.015000000000001</v>
      </c>
      <c r="I985" s="8">
        <f t="shared" si="194"/>
        <v>8.24</v>
      </c>
      <c r="J985" s="40"/>
      <c r="K985" s="8"/>
      <c r="L985" s="40"/>
      <c r="M985" s="40"/>
      <c r="N985" s="157"/>
      <c r="O985" s="22"/>
      <c r="P985" s="157"/>
      <c r="Q985" s="22"/>
      <c r="R985" s="157"/>
      <c r="S985" s="22"/>
      <c r="T985" s="157"/>
      <c r="U985" s="22"/>
      <c r="V985" s="157"/>
      <c r="W985" s="22"/>
      <c r="X985" s="157"/>
      <c r="Y985" s="22"/>
      <c r="Z985" s="157"/>
      <c r="AA985" s="22"/>
      <c r="AB985" s="157"/>
      <c r="AC985" s="22"/>
      <c r="AD985" s="40"/>
      <c r="AE985" s="8"/>
      <c r="AF985" s="157"/>
      <c r="AG985" s="22"/>
      <c r="AH985" s="40">
        <v>4.8639999999999999</v>
      </c>
      <c r="AI985" s="8">
        <f t="shared" si="197"/>
        <v>1.54</v>
      </c>
      <c r="AJ985" s="157">
        <f t="shared" si="186"/>
        <v>36.478999999999999</v>
      </c>
      <c r="AK985" s="9">
        <f t="shared" si="187"/>
        <v>11.55</v>
      </c>
      <c r="AL985" s="22"/>
      <c r="AM985" s="16"/>
    </row>
    <row r="986" spans="1:39" ht="13.5" customHeight="1" x14ac:dyDescent="0.15">
      <c r="A986" s="10">
        <v>1020</v>
      </c>
      <c r="B986" s="7" t="s">
        <v>6713</v>
      </c>
      <c r="C986" s="79" t="s">
        <v>6714</v>
      </c>
      <c r="D986" s="40"/>
      <c r="E986" s="8"/>
      <c r="F986" s="40"/>
      <c r="G986" s="8"/>
      <c r="H986" s="40"/>
      <c r="I986" s="8"/>
      <c r="J986" s="40"/>
      <c r="K986" s="8"/>
      <c r="L986" s="40"/>
      <c r="M986" s="40"/>
      <c r="N986" s="157"/>
      <c r="O986" s="22"/>
      <c r="P986" s="157"/>
      <c r="Q986" s="22"/>
      <c r="R986" s="157"/>
      <c r="S986" s="22"/>
      <c r="T986" s="157"/>
      <c r="U986" s="22"/>
      <c r="V986" s="157"/>
      <c r="W986" s="22"/>
      <c r="X986" s="157"/>
      <c r="Y986" s="22"/>
      <c r="Z986" s="157"/>
      <c r="AA986" s="22"/>
      <c r="AB986" s="157"/>
      <c r="AC986" s="22"/>
      <c r="AD986" s="40"/>
      <c r="AE986" s="40"/>
      <c r="AF986" s="157"/>
      <c r="AG986" s="22"/>
      <c r="AH986" s="40">
        <v>1.0772999999999999</v>
      </c>
      <c r="AI986" s="8">
        <f t="shared" si="197"/>
        <v>0.34</v>
      </c>
      <c r="AJ986" s="157">
        <f t="shared" si="186"/>
        <v>1.0772999999999999</v>
      </c>
      <c r="AK986" s="9">
        <f t="shared" si="187"/>
        <v>0.34</v>
      </c>
      <c r="AL986" s="22"/>
      <c r="AM986" s="16"/>
    </row>
    <row r="987" spans="1:39" ht="13.5" customHeight="1" x14ac:dyDescent="0.15">
      <c r="A987" s="10">
        <v>1021</v>
      </c>
      <c r="B987" s="7" t="s">
        <v>6717</v>
      </c>
      <c r="C987" s="79" t="s">
        <v>6718</v>
      </c>
      <c r="D987" s="40"/>
      <c r="E987" s="8"/>
      <c r="F987" s="40">
        <v>31.5</v>
      </c>
      <c r="G987" s="8">
        <f t="shared" ref="G987:G992" si="198">ROUND(F987*$AM$3/60,2)</f>
        <v>9.98</v>
      </c>
      <c r="H987" s="40"/>
      <c r="I987" s="8"/>
      <c r="J987" s="40">
        <v>140</v>
      </c>
      <c r="K987" s="8">
        <f>ROUND(J987*$AM$3/60,2)</f>
        <v>44.33</v>
      </c>
      <c r="L987" s="40">
        <v>81</v>
      </c>
      <c r="M987" s="8">
        <f>ROUND(L987*$AM$3/60,2)</f>
        <v>25.65</v>
      </c>
      <c r="N987" s="157"/>
      <c r="O987" s="22"/>
      <c r="P987" s="157"/>
      <c r="Q987" s="22"/>
      <c r="R987" s="157"/>
      <c r="S987" s="22"/>
      <c r="T987" s="157"/>
      <c r="U987" s="22"/>
      <c r="V987" s="157"/>
      <c r="W987" s="22"/>
      <c r="X987" s="157"/>
      <c r="Y987" s="22"/>
      <c r="Z987" s="157"/>
      <c r="AA987" s="22"/>
      <c r="AB987" s="40">
        <v>3</v>
      </c>
      <c r="AC987" s="8">
        <f t="shared" ref="AC987:AC996" si="199">ROUND(AB987*$AM$3/60,2)</f>
        <v>0.95</v>
      </c>
      <c r="AD987" s="40"/>
      <c r="AE987" s="40"/>
      <c r="AF987" s="157"/>
      <c r="AG987" s="22"/>
      <c r="AH987" s="40">
        <v>4</v>
      </c>
      <c r="AI987" s="8">
        <f t="shared" si="197"/>
        <v>1.27</v>
      </c>
      <c r="AJ987" s="157">
        <f t="shared" si="186"/>
        <v>259.5</v>
      </c>
      <c r="AK987" s="9">
        <f t="shared" si="187"/>
        <v>82.18</v>
      </c>
      <c r="AL987" s="22"/>
    </row>
    <row r="988" spans="1:39" ht="13.5" customHeight="1" x14ac:dyDescent="0.15">
      <c r="A988" s="10">
        <v>1022</v>
      </c>
      <c r="B988" s="7" t="s">
        <v>6719</v>
      </c>
      <c r="C988" s="79" t="s">
        <v>6720</v>
      </c>
      <c r="D988" s="40"/>
      <c r="E988" s="8"/>
      <c r="F988" s="40">
        <v>8</v>
      </c>
      <c r="G988" s="8">
        <f t="shared" si="198"/>
        <v>2.5299999999999998</v>
      </c>
      <c r="H988" s="40">
        <v>51.6</v>
      </c>
      <c r="I988" s="8">
        <f t="shared" ref="I988:I1040" si="200">ROUND(H988*$AM$3/60,2)</f>
        <v>16.34</v>
      </c>
      <c r="J988" s="40"/>
      <c r="K988" s="8"/>
      <c r="L988" s="40"/>
      <c r="M988" s="40"/>
      <c r="N988" s="157"/>
      <c r="O988" s="22"/>
      <c r="P988" s="157"/>
      <c r="Q988" s="22"/>
      <c r="R988" s="157"/>
      <c r="S988" s="22"/>
      <c r="T988" s="157"/>
      <c r="U988" s="22"/>
      <c r="V988" s="157"/>
      <c r="W988" s="22"/>
      <c r="X988" s="157"/>
      <c r="Y988" s="22"/>
      <c r="Z988" s="157"/>
      <c r="AA988" s="22"/>
      <c r="AB988" s="157">
        <v>3.5</v>
      </c>
      <c r="AC988" s="9">
        <f t="shared" si="199"/>
        <v>1.1100000000000001</v>
      </c>
      <c r="AD988" s="40"/>
      <c r="AE988" s="8"/>
      <c r="AF988" s="157">
        <v>3.5</v>
      </c>
      <c r="AG988" s="9">
        <f>ROUND(AF988*$AM$3/60,2)</f>
        <v>1.1100000000000001</v>
      </c>
      <c r="AH988" s="40">
        <v>8</v>
      </c>
      <c r="AI988" s="8">
        <f t="shared" si="197"/>
        <v>2.5299999999999998</v>
      </c>
      <c r="AJ988" s="157">
        <f t="shared" si="186"/>
        <v>74.599999999999994</v>
      </c>
      <c r="AK988" s="9">
        <f t="shared" si="187"/>
        <v>23.62</v>
      </c>
      <c r="AL988" s="22"/>
    </row>
    <row r="989" spans="1:39" ht="13.5" customHeight="1" x14ac:dyDescent="0.15">
      <c r="A989" s="10">
        <v>1023</v>
      </c>
      <c r="B989" s="7" t="s">
        <v>6721</v>
      </c>
      <c r="C989" s="79" t="s">
        <v>6722</v>
      </c>
      <c r="D989" s="40"/>
      <c r="E989" s="8"/>
      <c r="F989" s="40">
        <v>6</v>
      </c>
      <c r="G989" s="8">
        <f t="shared" si="198"/>
        <v>1.9</v>
      </c>
      <c r="H989" s="40">
        <v>44.72</v>
      </c>
      <c r="I989" s="8">
        <f t="shared" si="200"/>
        <v>14.16</v>
      </c>
      <c r="J989" s="40"/>
      <c r="K989" s="8"/>
      <c r="L989" s="40"/>
      <c r="M989" s="40"/>
      <c r="N989" s="157"/>
      <c r="O989" s="22"/>
      <c r="P989" s="157"/>
      <c r="Q989" s="22"/>
      <c r="R989" s="157"/>
      <c r="S989" s="22"/>
      <c r="T989" s="157"/>
      <c r="U989" s="22"/>
      <c r="V989" s="157"/>
      <c r="W989" s="22"/>
      <c r="X989" s="157"/>
      <c r="Y989" s="22"/>
      <c r="Z989" s="157"/>
      <c r="AA989" s="22"/>
      <c r="AB989" s="157">
        <v>3.5</v>
      </c>
      <c r="AC989" s="9">
        <f t="shared" si="199"/>
        <v>1.1100000000000001</v>
      </c>
      <c r="AD989" s="40"/>
      <c r="AE989" s="8"/>
      <c r="AF989" s="157"/>
      <c r="AG989" s="22"/>
      <c r="AH989" s="40">
        <v>17.099999999999998</v>
      </c>
      <c r="AI989" s="8">
        <f t="shared" si="197"/>
        <v>5.42</v>
      </c>
      <c r="AJ989" s="157">
        <f t="shared" si="186"/>
        <v>71.319999999999993</v>
      </c>
      <c r="AK989" s="9">
        <f t="shared" si="187"/>
        <v>22.589999999999996</v>
      </c>
      <c r="AL989" s="22"/>
    </row>
    <row r="990" spans="1:39" ht="13.5" customHeight="1" x14ac:dyDescent="0.15">
      <c r="A990" s="10">
        <v>1024</v>
      </c>
      <c r="B990" s="7" t="s">
        <v>6715</v>
      </c>
      <c r="C990" s="79" t="s">
        <v>6716</v>
      </c>
      <c r="D990" s="40"/>
      <c r="E990" s="8"/>
      <c r="F990" s="40">
        <v>1.0270000000000001</v>
      </c>
      <c r="G990" s="8">
        <f t="shared" si="198"/>
        <v>0.33</v>
      </c>
      <c r="H990" s="40">
        <v>10.520380000000001</v>
      </c>
      <c r="I990" s="8">
        <f t="shared" si="200"/>
        <v>3.33</v>
      </c>
      <c r="J990" s="40"/>
      <c r="K990" s="8"/>
      <c r="L990" s="40"/>
      <c r="M990" s="40"/>
      <c r="N990" s="157"/>
      <c r="O990" s="22"/>
      <c r="P990" s="157"/>
      <c r="Q990" s="22"/>
      <c r="R990" s="157"/>
      <c r="S990" s="22"/>
      <c r="T990" s="157"/>
      <c r="U990" s="22"/>
      <c r="V990" s="157"/>
      <c r="W990" s="22"/>
      <c r="X990" s="157"/>
      <c r="Y990" s="22"/>
      <c r="Z990" s="157"/>
      <c r="AA990" s="22"/>
      <c r="AB990" s="40">
        <v>3</v>
      </c>
      <c r="AC990" s="8">
        <f t="shared" si="199"/>
        <v>0.95</v>
      </c>
      <c r="AD990" s="40"/>
      <c r="AE990" s="8"/>
      <c r="AF990" s="157"/>
      <c r="AG990" s="22"/>
      <c r="AH990" s="40">
        <v>3.4579999999999997</v>
      </c>
      <c r="AI990" s="8">
        <f t="shared" si="197"/>
        <v>1.1000000000000001</v>
      </c>
      <c r="AJ990" s="157">
        <f t="shared" ref="AJ990:AJ1052" si="201">SUM(D990+F990+H990+J990+L990+N990+P990+R990+T990+V990+X990+AB990+AD990+AF990+AH990+Z990)</f>
        <v>18.005379999999999</v>
      </c>
      <c r="AK990" s="9">
        <f t="shared" si="187"/>
        <v>5.7100000000000009</v>
      </c>
      <c r="AL990" s="22"/>
    </row>
    <row r="991" spans="1:39" ht="13.5" customHeight="1" x14ac:dyDescent="0.15">
      <c r="A991" s="10">
        <v>1025</v>
      </c>
      <c r="B991" s="7" t="s">
        <v>6548</v>
      </c>
      <c r="C991" s="79" t="s">
        <v>6549</v>
      </c>
      <c r="D991" s="157">
        <v>3</v>
      </c>
      <c r="E991" s="9">
        <f>ROUND(D991*$AM$3/60,2)</f>
        <v>0.95</v>
      </c>
      <c r="F991" s="40">
        <v>4.5</v>
      </c>
      <c r="G991" s="9">
        <f t="shared" si="198"/>
        <v>1.43</v>
      </c>
      <c r="H991" s="157">
        <v>25</v>
      </c>
      <c r="I991" s="9">
        <f t="shared" si="200"/>
        <v>7.92</v>
      </c>
      <c r="J991" s="157"/>
      <c r="K991" s="9"/>
      <c r="L991" s="157"/>
      <c r="M991" s="9"/>
      <c r="N991" s="157"/>
      <c r="O991" s="9"/>
      <c r="P991" s="157"/>
      <c r="Q991" s="9"/>
      <c r="R991" s="157"/>
      <c r="S991" s="9"/>
      <c r="T991" s="157"/>
      <c r="U991" s="9"/>
      <c r="V991" s="157"/>
      <c r="W991" s="9"/>
      <c r="X991" s="157"/>
      <c r="Y991" s="9"/>
      <c r="Z991" s="157"/>
      <c r="AA991" s="9"/>
      <c r="AB991" s="157">
        <v>3</v>
      </c>
      <c r="AC991" s="9">
        <f t="shared" si="199"/>
        <v>0.95</v>
      </c>
      <c r="AD991" s="157"/>
      <c r="AE991" s="9"/>
      <c r="AF991" s="157"/>
      <c r="AG991" s="9"/>
      <c r="AH991" s="157">
        <v>3</v>
      </c>
      <c r="AI991" s="9">
        <f t="shared" si="197"/>
        <v>0.95</v>
      </c>
      <c r="AJ991" s="157">
        <f t="shared" si="201"/>
        <v>38.5</v>
      </c>
      <c r="AK991" s="9">
        <f t="shared" ref="AK991:AK1053" si="202">E991+G991+I991+K991+M991+O991+Q991+S991+U991+W991+Y991+AC991+AE991+AG991+AI991+AA991</f>
        <v>12.2</v>
      </c>
      <c r="AL991" s="22"/>
      <c r="AM991" s="16"/>
    </row>
    <row r="992" spans="1:39" ht="13.5" customHeight="1" x14ac:dyDescent="0.15">
      <c r="A992" s="10">
        <v>1026</v>
      </c>
      <c r="B992" s="7" t="s">
        <v>6546</v>
      </c>
      <c r="C992" s="79" t="s">
        <v>6547</v>
      </c>
      <c r="D992" s="157">
        <v>3</v>
      </c>
      <c r="E992" s="9">
        <f>ROUND(D992*$AM$3/60,2)</f>
        <v>0.95</v>
      </c>
      <c r="F992" s="40">
        <v>4.5</v>
      </c>
      <c r="G992" s="9">
        <f t="shared" si="198"/>
        <v>1.43</v>
      </c>
      <c r="H992" s="157">
        <v>25</v>
      </c>
      <c r="I992" s="9">
        <f t="shared" si="200"/>
        <v>7.92</v>
      </c>
      <c r="J992" s="157"/>
      <c r="K992" s="9"/>
      <c r="L992" s="157"/>
      <c r="M992" s="9"/>
      <c r="N992" s="157"/>
      <c r="O992" s="9"/>
      <c r="P992" s="157"/>
      <c r="Q992" s="9"/>
      <c r="R992" s="157"/>
      <c r="S992" s="9"/>
      <c r="T992" s="157"/>
      <c r="U992" s="9"/>
      <c r="V992" s="157"/>
      <c r="W992" s="9"/>
      <c r="X992" s="157"/>
      <c r="Y992" s="9"/>
      <c r="Z992" s="157"/>
      <c r="AA992" s="9"/>
      <c r="AB992" s="157">
        <v>3</v>
      </c>
      <c r="AC992" s="9">
        <f t="shared" si="199"/>
        <v>0.95</v>
      </c>
      <c r="AD992" s="157"/>
      <c r="AE992" s="9"/>
      <c r="AF992" s="157"/>
      <c r="AG992" s="9"/>
      <c r="AH992" s="157">
        <v>3</v>
      </c>
      <c r="AI992" s="9">
        <f t="shared" si="197"/>
        <v>0.95</v>
      </c>
      <c r="AJ992" s="157">
        <f t="shared" si="201"/>
        <v>38.5</v>
      </c>
      <c r="AK992" s="9">
        <f t="shared" si="202"/>
        <v>12.2</v>
      </c>
      <c r="AL992" s="22"/>
    </row>
    <row r="993" spans="1:39" ht="13.5" customHeight="1" x14ac:dyDescent="0.15">
      <c r="A993" s="10">
        <v>1027</v>
      </c>
      <c r="B993" s="7" t="s">
        <v>1264</v>
      </c>
      <c r="C993" s="79" t="s">
        <v>1265</v>
      </c>
      <c r="D993" s="40"/>
      <c r="E993" s="8"/>
      <c r="F993" s="40"/>
      <c r="G993" s="8"/>
      <c r="H993" s="40">
        <v>78.599999999999994</v>
      </c>
      <c r="I993" s="8">
        <f t="shared" si="200"/>
        <v>24.89</v>
      </c>
      <c r="J993" s="40"/>
      <c r="K993" s="8"/>
      <c r="L993" s="40"/>
      <c r="M993" s="40"/>
      <c r="N993" s="157"/>
      <c r="O993" s="22"/>
      <c r="P993" s="157"/>
      <c r="Q993" s="22"/>
      <c r="R993" s="157"/>
      <c r="S993" s="22"/>
      <c r="T993" s="157"/>
      <c r="U993" s="22"/>
      <c r="V993" s="157"/>
      <c r="W993" s="22"/>
      <c r="X993" s="157"/>
      <c r="Y993" s="22"/>
      <c r="Z993" s="157"/>
      <c r="AA993" s="22"/>
      <c r="AB993" s="40">
        <v>3</v>
      </c>
      <c r="AC993" s="8">
        <f t="shared" si="199"/>
        <v>0.95</v>
      </c>
      <c r="AD993" s="40"/>
      <c r="AE993" s="8"/>
      <c r="AF993" s="157"/>
      <c r="AG993" s="22"/>
      <c r="AH993" s="40">
        <v>5.7</v>
      </c>
      <c r="AI993" s="8">
        <f t="shared" si="197"/>
        <v>1.81</v>
      </c>
      <c r="AJ993" s="157">
        <f t="shared" si="201"/>
        <v>87.3</v>
      </c>
      <c r="AK993" s="9">
        <f t="shared" si="202"/>
        <v>27.65</v>
      </c>
      <c r="AL993" s="22"/>
    </row>
    <row r="994" spans="1:39" ht="13.5" customHeight="1" x14ac:dyDescent="0.15">
      <c r="A994" s="10">
        <v>1028</v>
      </c>
      <c r="B994" s="7" t="s">
        <v>3639</v>
      </c>
      <c r="C994" s="79" t="s">
        <v>4823</v>
      </c>
      <c r="D994" s="40"/>
      <c r="E994" s="8"/>
      <c r="F994" s="40"/>
      <c r="G994" s="8"/>
      <c r="H994" s="40">
        <v>78.599999999999994</v>
      </c>
      <c r="I994" s="8">
        <f t="shared" si="200"/>
        <v>24.89</v>
      </c>
      <c r="J994" s="40"/>
      <c r="K994" s="8"/>
      <c r="L994" s="40"/>
      <c r="M994" s="40"/>
      <c r="N994" s="157"/>
      <c r="O994" s="22"/>
      <c r="P994" s="157"/>
      <c r="Q994" s="22"/>
      <c r="R994" s="157"/>
      <c r="S994" s="22"/>
      <c r="T994" s="157"/>
      <c r="U994" s="22"/>
      <c r="V994" s="157"/>
      <c r="W994" s="22"/>
      <c r="X994" s="157"/>
      <c r="Y994" s="22"/>
      <c r="Z994" s="157"/>
      <c r="AA994" s="22"/>
      <c r="AB994" s="40">
        <v>3</v>
      </c>
      <c r="AC994" s="8">
        <f t="shared" si="199"/>
        <v>0.95</v>
      </c>
      <c r="AD994" s="40"/>
      <c r="AE994" s="8"/>
      <c r="AF994" s="157"/>
      <c r="AG994" s="22"/>
      <c r="AH994" s="40">
        <v>5.6999999999999993</v>
      </c>
      <c r="AI994" s="8">
        <f t="shared" si="197"/>
        <v>1.81</v>
      </c>
      <c r="AJ994" s="157">
        <f t="shared" si="201"/>
        <v>87.3</v>
      </c>
      <c r="AK994" s="9">
        <f t="shared" si="202"/>
        <v>27.65</v>
      </c>
      <c r="AL994" s="22"/>
    </row>
    <row r="995" spans="1:39" ht="13.5" customHeight="1" x14ac:dyDescent="0.15">
      <c r="A995" s="10">
        <v>1029</v>
      </c>
      <c r="B995" s="7" t="s">
        <v>6329</v>
      </c>
      <c r="C995" s="79" t="s">
        <v>6326</v>
      </c>
      <c r="D995" s="40"/>
      <c r="E995" s="8"/>
      <c r="F995" s="40"/>
      <c r="G995" s="8"/>
      <c r="H995" s="40">
        <v>78.599999999999994</v>
      </c>
      <c r="I995" s="8">
        <f t="shared" si="200"/>
        <v>24.89</v>
      </c>
      <c r="J995" s="40"/>
      <c r="K995" s="8"/>
      <c r="L995" s="40"/>
      <c r="M995" s="40"/>
      <c r="N995" s="157"/>
      <c r="O995" s="22"/>
      <c r="P995" s="157"/>
      <c r="Q995" s="22"/>
      <c r="R995" s="157"/>
      <c r="S995" s="22"/>
      <c r="T995" s="157"/>
      <c r="U995" s="22"/>
      <c r="V995" s="157"/>
      <c r="W995" s="22"/>
      <c r="X995" s="157"/>
      <c r="Y995" s="22"/>
      <c r="Z995" s="157"/>
      <c r="AA995" s="22"/>
      <c r="AB995" s="40">
        <v>3</v>
      </c>
      <c r="AC995" s="8">
        <f t="shared" si="199"/>
        <v>0.95</v>
      </c>
      <c r="AD995" s="40"/>
      <c r="AE995" s="8"/>
      <c r="AF995" s="157"/>
      <c r="AG995" s="22"/>
      <c r="AH995" s="40">
        <v>5.6999999999999993</v>
      </c>
      <c r="AI995" s="8">
        <f t="shared" si="197"/>
        <v>1.81</v>
      </c>
      <c r="AJ995" s="157">
        <f t="shared" si="201"/>
        <v>87.3</v>
      </c>
      <c r="AK995" s="9">
        <f t="shared" si="202"/>
        <v>27.65</v>
      </c>
      <c r="AL995" s="22"/>
      <c r="AM995" s="16"/>
    </row>
    <row r="996" spans="1:39" ht="13.5" customHeight="1" x14ac:dyDescent="0.15">
      <c r="A996" s="10">
        <v>1030</v>
      </c>
      <c r="B996" s="7" t="s">
        <v>6273</v>
      </c>
      <c r="C996" s="79" t="s">
        <v>6500</v>
      </c>
      <c r="D996" s="40"/>
      <c r="E996" s="8"/>
      <c r="F996" s="40">
        <v>6.4</v>
      </c>
      <c r="G996" s="8">
        <f t="shared" ref="G996:G1018" si="203">ROUND(F996*$AM$3/60,2)</f>
        <v>2.0299999999999998</v>
      </c>
      <c r="H996" s="40">
        <v>36.4</v>
      </c>
      <c r="I996" s="8">
        <f t="shared" si="200"/>
        <v>11.53</v>
      </c>
      <c r="J996" s="40"/>
      <c r="K996" s="8"/>
      <c r="L996" s="40"/>
      <c r="M996" s="40"/>
      <c r="N996" s="157"/>
      <c r="O996" s="22"/>
      <c r="P996" s="157"/>
      <c r="Q996" s="22"/>
      <c r="R996" s="157"/>
      <c r="S996" s="22"/>
      <c r="T996" s="157"/>
      <c r="U996" s="22"/>
      <c r="V996" s="157"/>
      <c r="W996" s="22"/>
      <c r="X996" s="157"/>
      <c r="Y996" s="22"/>
      <c r="Z996" s="157"/>
      <c r="AA996" s="22"/>
      <c r="AB996" s="157">
        <v>3.5</v>
      </c>
      <c r="AC996" s="9">
        <f t="shared" si="199"/>
        <v>1.1100000000000001</v>
      </c>
      <c r="AD996" s="40"/>
      <c r="AE996" s="40"/>
      <c r="AF996" s="157">
        <v>3.5</v>
      </c>
      <c r="AG996" s="9">
        <f>ROUND(AF996*$AM$3/60,2)</f>
        <v>1.1100000000000001</v>
      </c>
      <c r="AH996" s="40">
        <v>9</v>
      </c>
      <c r="AI996" s="8">
        <f t="shared" si="197"/>
        <v>2.85</v>
      </c>
      <c r="AJ996" s="157">
        <f t="shared" si="201"/>
        <v>58.8</v>
      </c>
      <c r="AK996" s="9">
        <f t="shared" si="202"/>
        <v>18.63</v>
      </c>
      <c r="AL996" s="22"/>
      <c r="AM996" s="17"/>
    </row>
    <row r="997" spans="1:39" ht="13.5" customHeight="1" x14ac:dyDescent="0.15">
      <c r="A997" s="10">
        <v>1031</v>
      </c>
      <c r="B997" s="7" t="s">
        <v>1218</v>
      </c>
      <c r="C997" s="79" t="s">
        <v>6750</v>
      </c>
      <c r="D997" s="40"/>
      <c r="E997" s="8"/>
      <c r="F997" s="40">
        <v>5.6</v>
      </c>
      <c r="G997" s="8">
        <f t="shared" si="203"/>
        <v>1.77</v>
      </c>
      <c r="H997" s="40">
        <v>35.860172499999997</v>
      </c>
      <c r="I997" s="8">
        <f t="shared" si="200"/>
        <v>11.36</v>
      </c>
      <c r="J997" s="40"/>
      <c r="K997" s="8"/>
      <c r="L997" s="40"/>
      <c r="M997" s="40"/>
      <c r="N997" s="157"/>
      <c r="O997" s="22"/>
      <c r="P997" s="157"/>
      <c r="Q997" s="22"/>
      <c r="R997" s="157"/>
      <c r="S997" s="22"/>
      <c r="T997" s="157"/>
      <c r="U997" s="22"/>
      <c r="V997" s="157"/>
      <c r="W997" s="22"/>
      <c r="X997" s="157"/>
      <c r="Y997" s="22"/>
      <c r="Z997" s="157"/>
      <c r="AA997" s="22"/>
      <c r="AB997" s="157"/>
      <c r="AC997" s="22"/>
      <c r="AD997" s="40"/>
      <c r="AE997" s="8"/>
      <c r="AF997" s="157"/>
      <c r="AG997" s="22"/>
      <c r="AH997" s="40">
        <v>8.3125</v>
      </c>
      <c r="AI997" s="8">
        <f t="shared" si="197"/>
        <v>2.63</v>
      </c>
      <c r="AJ997" s="157">
        <f t="shared" si="201"/>
        <v>49.772672499999999</v>
      </c>
      <c r="AK997" s="9">
        <f t="shared" si="202"/>
        <v>15.759999999999998</v>
      </c>
      <c r="AL997" s="22"/>
    </row>
    <row r="998" spans="1:39" ht="13.5" customHeight="1" x14ac:dyDescent="0.15">
      <c r="A998" s="10">
        <v>1032</v>
      </c>
      <c r="B998" s="7" t="s">
        <v>1275</v>
      </c>
      <c r="C998" s="79" t="s">
        <v>1276</v>
      </c>
      <c r="D998" s="40"/>
      <c r="E998" s="8"/>
      <c r="F998" s="40">
        <v>5.6</v>
      </c>
      <c r="G998" s="8">
        <f t="shared" si="203"/>
        <v>1.77</v>
      </c>
      <c r="H998" s="40">
        <v>35.860172499999997</v>
      </c>
      <c r="I998" s="8">
        <f t="shared" si="200"/>
        <v>11.36</v>
      </c>
      <c r="J998" s="40"/>
      <c r="K998" s="8"/>
      <c r="L998" s="40"/>
      <c r="M998" s="40"/>
      <c r="N998" s="157"/>
      <c r="O998" s="22"/>
      <c r="P998" s="157"/>
      <c r="Q998" s="22"/>
      <c r="R998" s="157"/>
      <c r="S998" s="22"/>
      <c r="T998" s="157"/>
      <c r="U998" s="22"/>
      <c r="V998" s="157"/>
      <c r="W998" s="22"/>
      <c r="X998" s="157"/>
      <c r="Y998" s="22"/>
      <c r="Z998" s="157"/>
      <c r="AA998" s="22"/>
      <c r="AB998" s="157"/>
      <c r="AC998" s="22"/>
      <c r="AD998" s="40"/>
      <c r="AE998" s="8"/>
      <c r="AF998" s="157"/>
      <c r="AG998" s="22"/>
      <c r="AH998" s="40">
        <v>8.3125</v>
      </c>
      <c r="AI998" s="8">
        <f t="shared" si="197"/>
        <v>2.63</v>
      </c>
      <c r="AJ998" s="157">
        <f t="shared" si="201"/>
        <v>49.772672499999999</v>
      </c>
      <c r="AK998" s="9">
        <f t="shared" si="202"/>
        <v>15.759999999999998</v>
      </c>
      <c r="AL998" s="22"/>
      <c r="AM998" s="17"/>
    </row>
    <row r="999" spans="1:39" ht="13.5" customHeight="1" x14ac:dyDescent="0.15">
      <c r="A999" s="10">
        <v>1033</v>
      </c>
      <c r="B999" s="7" t="s">
        <v>3906</v>
      </c>
      <c r="C999" s="79" t="s">
        <v>3528</v>
      </c>
      <c r="D999" s="40"/>
      <c r="E999" s="8"/>
      <c r="F999" s="40">
        <v>5.6</v>
      </c>
      <c r="G999" s="8">
        <f t="shared" si="203"/>
        <v>1.77</v>
      </c>
      <c r="H999" s="40">
        <v>35.860172499999997</v>
      </c>
      <c r="I999" s="8">
        <f t="shared" si="200"/>
        <v>11.36</v>
      </c>
      <c r="J999" s="40"/>
      <c r="K999" s="8"/>
      <c r="L999" s="40"/>
      <c r="M999" s="40"/>
      <c r="N999" s="157"/>
      <c r="O999" s="22"/>
      <c r="P999" s="157"/>
      <c r="Q999" s="22"/>
      <c r="R999" s="157"/>
      <c r="S999" s="22"/>
      <c r="T999" s="157"/>
      <c r="U999" s="22"/>
      <c r="V999" s="157"/>
      <c r="W999" s="22"/>
      <c r="X999" s="157"/>
      <c r="Y999" s="22"/>
      <c r="Z999" s="157"/>
      <c r="AA999" s="22"/>
      <c r="AB999" s="157"/>
      <c r="AC999" s="22"/>
      <c r="AD999" s="40"/>
      <c r="AE999" s="8"/>
      <c r="AF999" s="157"/>
      <c r="AG999" s="22"/>
      <c r="AH999" s="40">
        <v>7.4574999999999996</v>
      </c>
      <c r="AI999" s="8">
        <f t="shared" si="197"/>
        <v>2.36</v>
      </c>
      <c r="AJ999" s="157">
        <f t="shared" si="201"/>
        <v>48.917672499999995</v>
      </c>
      <c r="AK999" s="9">
        <f t="shared" si="202"/>
        <v>15.489999999999998</v>
      </c>
      <c r="AL999" s="22"/>
      <c r="AM999" s="16"/>
    </row>
    <row r="1000" spans="1:39" ht="13.5" customHeight="1" x14ac:dyDescent="0.15">
      <c r="A1000" s="10">
        <v>1034</v>
      </c>
      <c r="B1000" s="7" t="s">
        <v>3907</v>
      </c>
      <c r="C1000" s="79" t="s">
        <v>1224</v>
      </c>
      <c r="D1000" s="40"/>
      <c r="E1000" s="8"/>
      <c r="F1000" s="40">
        <v>5.6</v>
      </c>
      <c r="G1000" s="8">
        <f t="shared" si="203"/>
        <v>1.77</v>
      </c>
      <c r="H1000" s="40">
        <v>30.315000000000001</v>
      </c>
      <c r="I1000" s="8">
        <f t="shared" si="200"/>
        <v>9.6</v>
      </c>
      <c r="J1000" s="40"/>
      <c r="K1000" s="8"/>
      <c r="L1000" s="40"/>
      <c r="M1000" s="40"/>
      <c r="N1000" s="157"/>
      <c r="O1000" s="22"/>
      <c r="P1000" s="157"/>
      <c r="Q1000" s="22"/>
      <c r="R1000" s="157"/>
      <c r="S1000" s="22"/>
      <c r="T1000" s="157"/>
      <c r="U1000" s="22"/>
      <c r="V1000" s="157"/>
      <c r="W1000" s="22"/>
      <c r="X1000" s="157"/>
      <c r="Y1000" s="22"/>
      <c r="Z1000" s="157"/>
      <c r="AA1000" s="22"/>
      <c r="AB1000" s="157"/>
      <c r="AC1000" s="22"/>
      <c r="AD1000" s="40"/>
      <c r="AE1000" s="8"/>
      <c r="AF1000" s="157"/>
      <c r="AG1000" s="22"/>
      <c r="AH1000" s="40">
        <v>6.7639999999999993</v>
      </c>
      <c r="AI1000" s="8">
        <f t="shared" si="197"/>
        <v>2.14</v>
      </c>
      <c r="AJ1000" s="157">
        <f t="shared" si="201"/>
        <v>42.679000000000002</v>
      </c>
      <c r="AK1000" s="9">
        <f t="shared" si="202"/>
        <v>13.51</v>
      </c>
      <c r="AL1000" s="22"/>
      <c r="AM1000" s="16"/>
    </row>
    <row r="1001" spans="1:39" ht="13.5" customHeight="1" x14ac:dyDescent="0.15">
      <c r="A1001" s="10">
        <v>1035</v>
      </c>
      <c r="B1001" s="7" t="s">
        <v>3926</v>
      </c>
      <c r="C1001" s="79" t="s">
        <v>3927</v>
      </c>
      <c r="D1001" s="40"/>
      <c r="E1001" s="8"/>
      <c r="F1001" s="40">
        <v>8</v>
      </c>
      <c r="G1001" s="8">
        <f t="shared" si="203"/>
        <v>2.5299999999999998</v>
      </c>
      <c r="H1001" s="40">
        <v>35.662050000000001</v>
      </c>
      <c r="I1001" s="8">
        <f t="shared" si="200"/>
        <v>11.29</v>
      </c>
      <c r="J1001" s="40"/>
      <c r="K1001" s="8"/>
      <c r="L1001" s="40"/>
      <c r="M1001" s="40"/>
      <c r="N1001" s="157"/>
      <c r="O1001" s="22"/>
      <c r="P1001" s="157"/>
      <c r="Q1001" s="22"/>
      <c r="R1001" s="157"/>
      <c r="S1001" s="22"/>
      <c r="T1001" s="157"/>
      <c r="U1001" s="22"/>
      <c r="V1001" s="157"/>
      <c r="W1001" s="22"/>
      <c r="X1001" s="157"/>
      <c r="Y1001" s="22"/>
      <c r="Z1001" s="157"/>
      <c r="AA1001" s="22"/>
      <c r="AB1001" s="157"/>
      <c r="AC1001" s="22"/>
      <c r="AD1001" s="40"/>
      <c r="AE1001" s="8"/>
      <c r="AF1001" s="157"/>
      <c r="AG1001" s="22"/>
      <c r="AH1001" s="40">
        <v>7.125</v>
      </c>
      <c r="AI1001" s="8">
        <f t="shared" si="197"/>
        <v>2.2599999999999998</v>
      </c>
      <c r="AJ1001" s="157">
        <f t="shared" si="201"/>
        <v>50.787050000000001</v>
      </c>
      <c r="AK1001" s="9">
        <f t="shared" si="202"/>
        <v>16.079999999999998</v>
      </c>
      <c r="AL1001" s="22"/>
      <c r="AM1001" s="16"/>
    </row>
    <row r="1002" spans="1:39" ht="13.5" customHeight="1" x14ac:dyDescent="0.15">
      <c r="A1002" s="10">
        <v>1036</v>
      </c>
      <c r="B1002" s="7" t="s">
        <v>4020</v>
      </c>
      <c r="C1002" s="79" t="s">
        <v>4021</v>
      </c>
      <c r="D1002" s="40"/>
      <c r="E1002" s="8"/>
      <c r="F1002" s="40">
        <v>5.6</v>
      </c>
      <c r="G1002" s="8">
        <f t="shared" si="203"/>
        <v>1.77</v>
      </c>
      <c r="H1002" s="40">
        <v>35.860172499999997</v>
      </c>
      <c r="I1002" s="8">
        <f t="shared" si="200"/>
        <v>11.36</v>
      </c>
      <c r="J1002" s="40"/>
      <c r="K1002" s="8"/>
      <c r="L1002" s="40"/>
      <c r="M1002" s="40"/>
      <c r="N1002" s="157"/>
      <c r="O1002" s="22"/>
      <c r="P1002" s="157"/>
      <c r="Q1002" s="22"/>
      <c r="R1002" s="157"/>
      <c r="S1002" s="22"/>
      <c r="T1002" s="157"/>
      <c r="U1002" s="22"/>
      <c r="V1002" s="157"/>
      <c r="W1002" s="22"/>
      <c r="X1002" s="157"/>
      <c r="Y1002" s="22"/>
      <c r="Z1002" s="157"/>
      <c r="AA1002" s="22"/>
      <c r="AB1002" s="157"/>
      <c r="AC1002" s="22"/>
      <c r="AD1002" s="40"/>
      <c r="AE1002" s="8"/>
      <c r="AF1002" s="157"/>
      <c r="AG1002" s="22"/>
      <c r="AH1002" s="40">
        <v>8.3125</v>
      </c>
      <c r="AI1002" s="8">
        <f t="shared" si="197"/>
        <v>2.63</v>
      </c>
      <c r="AJ1002" s="157">
        <f t="shared" si="201"/>
        <v>49.772672499999999</v>
      </c>
      <c r="AK1002" s="9">
        <f t="shared" si="202"/>
        <v>15.759999999999998</v>
      </c>
      <c r="AL1002" s="22"/>
      <c r="AM1002" s="16"/>
    </row>
    <row r="1003" spans="1:39" ht="13.5" customHeight="1" x14ac:dyDescent="0.15">
      <c r="A1003" s="10">
        <v>1037</v>
      </c>
      <c r="B1003" s="7" t="s">
        <v>4150</v>
      </c>
      <c r="C1003" s="79" t="s">
        <v>4933</v>
      </c>
      <c r="D1003" s="40"/>
      <c r="E1003" s="8"/>
      <c r="F1003" s="40">
        <v>5.6</v>
      </c>
      <c r="G1003" s="8">
        <f t="shared" si="203"/>
        <v>1.77</v>
      </c>
      <c r="H1003" s="40">
        <v>35.860172499999997</v>
      </c>
      <c r="I1003" s="8">
        <f t="shared" si="200"/>
        <v>11.36</v>
      </c>
      <c r="J1003" s="40"/>
      <c r="K1003" s="8"/>
      <c r="L1003" s="40"/>
      <c r="M1003" s="40"/>
      <c r="N1003" s="157"/>
      <c r="O1003" s="22"/>
      <c r="P1003" s="157"/>
      <c r="Q1003" s="22"/>
      <c r="R1003" s="157"/>
      <c r="S1003" s="22"/>
      <c r="T1003" s="157"/>
      <c r="U1003" s="22"/>
      <c r="V1003" s="157"/>
      <c r="W1003" s="22"/>
      <c r="X1003" s="157"/>
      <c r="Y1003" s="22"/>
      <c r="Z1003" s="157"/>
      <c r="AA1003" s="22"/>
      <c r="AB1003" s="157"/>
      <c r="AC1003" s="22"/>
      <c r="AD1003" s="40"/>
      <c r="AE1003" s="8"/>
      <c r="AF1003" s="157"/>
      <c r="AG1003" s="22"/>
      <c r="AH1003" s="40">
        <v>8.3125</v>
      </c>
      <c r="AI1003" s="8">
        <f t="shared" si="197"/>
        <v>2.63</v>
      </c>
      <c r="AJ1003" s="157">
        <f t="shared" si="201"/>
        <v>49.772672499999999</v>
      </c>
      <c r="AK1003" s="9">
        <f t="shared" si="202"/>
        <v>15.759999999999998</v>
      </c>
      <c r="AL1003" s="22"/>
      <c r="AM1003" s="16"/>
    </row>
    <row r="1004" spans="1:39" ht="13.5" customHeight="1" x14ac:dyDescent="0.15">
      <c r="A1004" s="10">
        <v>1038</v>
      </c>
      <c r="B1004" s="7" t="s">
        <v>4151</v>
      </c>
      <c r="C1004" s="79" t="s">
        <v>4152</v>
      </c>
      <c r="D1004" s="40"/>
      <c r="E1004" s="8"/>
      <c r="F1004" s="40">
        <v>5.6</v>
      </c>
      <c r="G1004" s="8">
        <f t="shared" si="203"/>
        <v>1.77</v>
      </c>
      <c r="H1004" s="40">
        <v>35.860172499999997</v>
      </c>
      <c r="I1004" s="8">
        <f t="shared" si="200"/>
        <v>11.36</v>
      </c>
      <c r="J1004" s="40"/>
      <c r="K1004" s="8"/>
      <c r="L1004" s="40"/>
      <c r="M1004" s="40"/>
      <c r="N1004" s="157"/>
      <c r="O1004" s="22"/>
      <c r="P1004" s="157"/>
      <c r="Q1004" s="22"/>
      <c r="R1004" s="157"/>
      <c r="S1004" s="22"/>
      <c r="T1004" s="157"/>
      <c r="U1004" s="22"/>
      <c r="V1004" s="157"/>
      <c r="W1004" s="22"/>
      <c r="X1004" s="157"/>
      <c r="Y1004" s="22"/>
      <c r="Z1004" s="157"/>
      <c r="AA1004" s="22"/>
      <c r="AB1004" s="157"/>
      <c r="AC1004" s="22"/>
      <c r="AD1004" s="40"/>
      <c r="AE1004" s="8"/>
      <c r="AF1004" s="157"/>
      <c r="AG1004" s="22"/>
      <c r="AH1004" s="40">
        <v>8.3125</v>
      </c>
      <c r="AI1004" s="8">
        <f t="shared" si="197"/>
        <v>2.63</v>
      </c>
      <c r="AJ1004" s="157">
        <f t="shared" si="201"/>
        <v>49.772672499999999</v>
      </c>
      <c r="AK1004" s="9">
        <f t="shared" si="202"/>
        <v>15.759999999999998</v>
      </c>
      <c r="AL1004" s="22"/>
      <c r="AM1004" s="16"/>
    </row>
    <row r="1005" spans="1:39" ht="13.5" customHeight="1" x14ac:dyDescent="0.15">
      <c r="A1005" s="10">
        <v>1039</v>
      </c>
      <c r="B1005" s="7" t="s">
        <v>1322</v>
      </c>
      <c r="C1005" s="79" t="s">
        <v>6327</v>
      </c>
      <c r="D1005" s="40"/>
      <c r="E1005" s="8"/>
      <c r="F1005" s="40">
        <v>5.6</v>
      </c>
      <c r="G1005" s="8">
        <f t="shared" si="203"/>
        <v>1.77</v>
      </c>
      <c r="H1005" s="40">
        <v>30.3</v>
      </c>
      <c r="I1005" s="8">
        <f t="shared" si="200"/>
        <v>9.6</v>
      </c>
      <c r="J1005" s="40"/>
      <c r="K1005" s="8"/>
      <c r="L1005" s="40"/>
      <c r="M1005" s="40"/>
      <c r="N1005" s="157"/>
      <c r="O1005" s="22"/>
      <c r="P1005" s="157"/>
      <c r="Q1005" s="22"/>
      <c r="R1005" s="157"/>
      <c r="S1005" s="22"/>
      <c r="T1005" s="157"/>
      <c r="U1005" s="22"/>
      <c r="V1005" s="157"/>
      <c r="W1005" s="22"/>
      <c r="X1005" s="157"/>
      <c r="Y1005" s="22"/>
      <c r="Z1005" s="157"/>
      <c r="AA1005" s="22"/>
      <c r="AB1005" s="157"/>
      <c r="AC1005" s="22"/>
      <c r="AD1005" s="40"/>
      <c r="AE1005" s="8"/>
      <c r="AF1005" s="157"/>
      <c r="AG1005" s="22"/>
      <c r="AH1005" s="40">
        <v>8.3125</v>
      </c>
      <c r="AI1005" s="8">
        <f t="shared" si="197"/>
        <v>2.63</v>
      </c>
      <c r="AJ1005" s="157">
        <f t="shared" si="201"/>
        <v>44.212499999999999</v>
      </c>
      <c r="AK1005" s="9">
        <f t="shared" si="202"/>
        <v>14</v>
      </c>
      <c r="AL1005" s="22"/>
    </row>
    <row r="1006" spans="1:39" ht="13.5" customHeight="1" x14ac:dyDescent="0.15">
      <c r="A1006" s="10">
        <v>1040</v>
      </c>
      <c r="B1006" s="7" t="s">
        <v>1321</v>
      </c>
      <c r="C1006" s="79" t="s">
        <v>6328</v>
      </c>
      <c r="D1006" s="40"/>
      <c r="E1006" s="8"/>
      <c r="F1006" s="40">
        <v>5.6</v>
      </c>
      <c r="G1006" s="8">
        <f t="shared" si="203"/>
        <v>1.77</v>
      </c>
      <c r="H1006" s="40">
        <v>30.3</v>
      </c>
      <c r="I1006" s="8">
        <f t="shared" si="200"/>
        <v>9.6</v>
      </c>
      <c r="J1006" s="40"/>
      <c r="K1006" s="8"/>
      <c r="L1006" s="40"/>
      <c r="M1006" s="40"/>
      <c r="N1006" s="157"/>
      <c r="O1006" s="22"/>
      <c r="P1006" s="157"/>
      <c r="Q1006" s="22"/>
      <c r="R1006" s="157"/>
      <c r="S1006" s="22"/>
      <c r="T1006" s="157"/>
      <c r="U1006" s="22"/>
      <c r="V1006" s="157"/>
      <c r="W1006" s="22"/>
      <c r="X1006" s="157"/>
      <c r="Y1006" s="22"/>
      <c r="Z1006" s="157"/>
      <c r="AA1006" s="22"/>
      <c r="AB1006" s="157"/>
      <c r="AC1006" s="22"/>
      <c r="AD1006" s="40"/>
      <c r="AE1006" s="8"/>
      <c r="AF1006" s="157"/>
      <c r="AG1006" s="22"/>
      <c r="AH1006" s="40">
        <v>8.3125</v>
      </c>
      <c r="AI1006" s="8">
        <f t="shared" si="197"/>
        <v>2.63</v>
      </c>
      <c r="AJ1006" s="157">
        <f t="shared" si="201"/>
        <v>44.212499999999999</v>
      </c>
      <c r="AK1006" s="9">
        <f t="shared" si="202"/>
        <v>14</v>
      </c>
      <c r="AL1006" s="22"/>
    </row>
    <row r="1007" spans="1:39" ht="13.5" customHeight="1" x14ac:dyDescent="0.15">
      <c r="A1007" s="10">
        <v>1041</v>
      </c>
      <c r="B1007" s="7" t="s">
        <v>6368</v>
      </c>
      <c r="C1007" s="79" t="s">
        <v>6369</v>
      </c>
      <c r="D1007" s="40"/>
      <c r="E1007" s="8"/>
      <c r="F1007" s="40">
        <v>4</v>
      </c>
      <c r="G1007" s="8">
        <f t="shared" si="203"/>
        <v>1.27</v>
      </c>
      <c r="H1007" s="40">
        <v>30.3</v>
      </c>
      <c r="I1007" s="8">
        <f t="shared" si="200"/>
        <v>9.6</v>
      </c>
      <c r="J1007" s="40"/>
      <c r="K1007" s="8"/>
      <c r="L1007" s="40"/>
      <c r="M1007" s="40"/>
      <c r="N1007" s="157"/>
      <c r="O1007" s="22"/>
      <c r="P1007" s="157"/>
      <c r="Q1007" s="22"/>
      <c r="R1007" s="157"/>
      <c r="S1007" s="22"/>
      <c r="T1007" s="157"/>
      <c r="U1007" s="22"/>
      <c r="V1007" s="157"/>
      <c r="W1007" s="22"/>
      <c r="X1007" s="157"/>
      <c r="Y1007" s="22"/>
      <c r="Z1007" s="157"/>
      <c r="AA1007" s="22"/>
      <c r="AB1007" s="157"/>
      <c r="AC1007" s="22"/>
      <c r="AD1007" s="40"/>
      <c r="AE1007" s="8"/>
      <c r="AF1007" s="157"/>
      <c r="AG1007" s="22"/>
      <c r="AH1007" s="40">
        <v>6</v>
      </c>
      <c r="AI1007" s="8">
        <f t="shared" si="197"/>
        <v>1.9</v>
      </c>
      <c r="AJ1007" s="157">
        <f t="shared" si="201"/>
        <v>40.299999999999997</v>
      </c>
      <c r="AK1007" s="9">
        <f t="shared" si="202"/>
        <v>12.77</v>
      </c>
      <c r="AL1007" s="22"/>
      <c r="AM1007" s="16"/>
    </row>
    <row r="1008" spans="1:39" ht="13.5" customHeight="1" x14ac:dyDescent="0.15">
      <c r="A1008" s="10">
        <v>1042</v>
      </c>
      <c r="B1008" s="7" t="s">
        <v>6372</v>
      </c>
      <c r="C1008" s="79" t="s">
        <v>6373</v>
      </c>
      <c r="D1008" s="40"/>
      <c r="E1008" s="8"/>
      <c r="F1008" s="40">
        <v>4</v>
      </c>
      <c r="G1008" s="8">
        <f t="shared" si="203"/>
        <v>1.27</v>
      </c>
      <c r="H1008" s="40">
        <v>30.3</v>
      </c>
      <c r="I1008" s="8">
        <f t="shared" si="200"/>
        <v>9.6</v>
      </c>
      <c r="J1008" s="40"/>
      <c r="K1008" s="8"/>
      <c r="L1008" s="40"/>
      <c r="M1008" s="40"/>
      <c r="N1008" s="157"/>
      <c r="O1008" s="22"/>
      <c r="P1008" s="157"/>
      <c r="Q1008" s="22"/>
      <c r="R1008" s="157"/>
      <c r="S1008" s="22"/>
      <c r="T1008" s="157"/>
      <c r="U1008" s="22"/>
      <c r="V1008" s="157"/>
      <c r="W1008" s="22"/>
      <c r="X1008" s="157"/>
      <c r="Y1008" s="22"/>
      <c r="Z1008" s="157"/>
      <c r="AA1008" s="22"/>
      <c r="AB1008" s="157"/>
      <c r="AC1008" s="22"/>
      <c r="AD1008" s="40"/>
      <c r="AE1008" s="8"/>
      <c r="AF1008" s="157"/>
      <c r="AG1008" s="22"/>
      <c r="AH1008" s="40">
        <v>6</v>
      </c>
      <c r="AI1008" s="8">
        <f t="shared" si="197"/>
        <v>1.9</v>
      </c>
      <c r="AJ1008" s="157">
        <f t="shared" si="201"/>
        <v>40.299999999999997</v>
      </c>
      <c r="AK1008" s="9">
        <f t="shared" si="202"/>
        <v>12.77</v>
      </c>
      <c r="AL1008" s="22"/>
      <c r="AM1008" s="16"/>
    </row>
    <row r="1009" spans="1:39" ht="13.5" customHeight="1" x14ac:dyDescent="0.15">
      <c r="A1009" s="10">
        <v>1043</v>
      </c>
      <c r="B1009" s="7" t="s">
        <v>6374</v>
      </c>
      <c r="C1009" s="79" t="s">
        <v>6375</v>
      </c>
      <c r="D1009" s="40"/>
      <c r="E1009" s="8"/>
      <c r="F1009" s="40">
        <v>4</v>
      </c>
      <c r="G1009" s="8">
        <f t="shared" si="203"/>
        <v>1.27</v>
      </c>
      <c r="H1009" s="40">
        <v>30.3</v>
      </c>
      <c r="I1009" s="8">
        <f t="shared" si="200"/>
        <v>9.6</v>
      </c>
      <c r="J1009" s="40"/>
      <c r="K1009" s="8"/>
      <c r="L1009" s="40"/>
      <c r="M1009" s="40"/>
      <c r="N1009" s="157"/>
      <c r="O1009" s="22"/>
      <c r="P1009" s="157"/>
      <c r="Q1009" s="22"/>
      <c r="R1009" s="157"/>
      <c r="S1009" s="22"/>
      <c r="T1009" s="157"/>
      <c r="U1009" s="22"/>
      <c r="V1009" s="157"/>
      <c r="W1009" s="22"/>
      <c r="X1009" s="157"/>
      <c r="Y1009" s="22"/>
      <c r="Z1009" s="157"/>
      <c r="AA1009" s="22"/>
      <c r="AB1009" s="157"/>
      <c r="AC1009" s="22"/>
      <c r="AD1009" s="40"/>
      <c r="AE1009" s="8"/>
      <c r="AF1009" s="157"/>
      <c r="AG1009" s="22"/>
      <c r="AH1009" s="40">
        <v>6</v>
      </c>
      <c r="AI1009" s="8">
        <f t="shared" si="197"/>
        <v>1.9</v>
      </c>
      <c r="AJ1009" s="157">
        <f t="shared" si="201"/>
        <v>40.299999999999997</v>
      </c>
      <c r="AK1009" s="9">
        <f t="shared" si="202"/>
        <v>12.77</v>
      </c>
      <c r="AL1009" s="22"/>
      <c r="AM1009" s="16"/>
    </row>
    <row r="1010" spans="1:39" ht="13.5" customHeight="1" x14ac:dyDescent="0.15">
      <c r="A1010" s="10">
        <v>1044</v>
      </c>
      <c r="B1010" s="7" t="s">
        <v>6376</v>
      </c>
      <c r="C1010" s="79" t="s">
        <v>6377</v>
      </c>
      <c r="D1010" s="40"/>
      <c r="E1010" s="8"/>
      <c r="F1010" s="40">
        <v>4</v>
      </c>
      <c r="G1010" s="8">
        <f t="shared" si="203"/>
        <v>1.27</v>
      </c>
      <c r="H1010" s="40">
        <v>30.3</v>
      </c>
      <c r="I1010" s="8">
        <f t="shared" si="200"/>
        <v>9.6</v>
      </c>
      <c r="J1010" s="40"/>
      <c r="K1010" s="8"/>
      <c r="L1010" s="40"/>
      <c r="M1010" s="40"/>
      <c r="N1010" s="157"/>
      <c r="O1010" s="22"/>
      <c r="P1010" s="157"/>
      <c r="Q1010" s="22"/>
      <c r="R1010" s="157"/>
      <c r="S1010" s="22"/>
      <c r="T1010" s="157"/>
      <c r="U1010" s="22"/>
      <c r="V1010" s="157"/>
      <c r="W1010" s="22"/>
      <c r="X1010" s="157"/>
      <c r="Y1010" s="22"/>
      <c r="Z1010" s="157"/>
      <c r="AA1010" s="22"/>
      <c r="AB1010" s="157"/>
      <c r="AC1010" s="22"/>
      <c r="AD1010" s="40"/>
      <c r="AE1010" s="8"/>
      <c r="AF1010" s="157"/>
      <c r="AG1010" s="22"/>
      <c r="AH1010" s="40">
        <v>6</v>
      </c>
      <c r="AI1010" s="8">
        <f t="shared" si="197"/>
        <v>1.9</v>
      </c>
      <c r="AJ1010" s="157">
        <f t="shared" si="201"/>
        <v>40.299999999999997</v>
      </c>
      <c r="AK1010" s="9">
        <f t="shared" si="202"/>
        <v>12.77</v>
      </c>
      <c r="AL1010" s="22"/>
      <c r="AM1010" s="16"/>
    </row>
    <row r="1011" spans="1:39" ht="13.5" customHeight="1" x14ac:dyDescent="0.15">
      <c r="A1011" s="10">
        <v>1045</v>
      </c>
      <c r="B1011" s="7" t="s">
        <v>6378</v>
      </c>
      <c r="C1011" s="79" t="s">
        <v>6379</v>
      </c>
      <c r="D1011" s="40"/>
      <c r="E1011" s="8"/>
      <c r="F1011" s="40">
        <v>4</v>
      </c>
      <c r="G1011" s="8">
        <f t="shared" si="203"/>
        <v>1.27</v>
      </c>
      <c r="H1011" s="40">
        <v>35.846349999999994</v>
      </c>
      <c r="I1011" s="8">
        <f t="shared" si="200"/>
        <v>11.35</v>
      </c>
      <c r="J1011" s="40"/>
      <c r="K1011" s="8"/>
      <c r="L1011" s="40"/>
      <c r="M1011" s="40"/>
      <c r="N1011" s="157"/>
      <c r="O1011" s="22"/>
      <c r="P1011" s="157"/>
      <c r="Q1011" s="22"/>
      <c r="R1011" s="157"/>
      <c r="S1011" s="22"/>
      <c r="T1011" s="157"/>
      <c r="U1011" s="22"/>
      <c r="V1011" s="157"/>
      <c r="W1011" s="22"/>
      <c r="X1011" s="157"/>
      <c r="Y1011" s="22"/>
      <c r="Z1011" s="157"/>
      <c r="AA1011" s="22"/>
      <c r="AB1011" s="157"/>
      <c r="AC1011" s="22"/>
      <c r="AD1011" s="40"/>
      <c r="AE1011" s="8"/>
      <c r="AF1011" s="157"/>
      <c r="AG1011" s="22"/>
      <c r="AH1011" s="40">
        <v>6</v>
      </c>
      <c r="AI1011" s="8">
        <f t="shared" si="197"/>
        <v>1.9</v>
      </c>
      <c r="AJ1011" s="157">
        <f t="shared" si="201"/>
        <v>45.846349999999994</v>
      </c>
      <c r="AK1011" s="9">
        <f t="shared" si="202"/>
        <v>14.52</v>
      </c>
      <c r="AL1011" s="22"/>
      <c r="AM1011" s="16"/>
    </row>
    <row r="1012" spans="1:39" ht="13.5" customHeight="1" x14ac:dyDescent="0.15">
      <c r="A1012" s="10">
        <v>1046</v>
      </c>
      <c r="B1012" s="7" t="s">
        <v>6380</v>
      </c>
      <c r="C1012" s="79" t="s">
        <v>6381</v>
      </c>
      <c r="D1012" s="40"/>
      <c r="E1012" s="8"/>
      <c r="F1012" s="40">
        <v>4</v>
      </c>
      <c r="G1012" s="8">
        <f t="shared" si="203"/>
        <v>1.27</v>
      </c>
      <c r="H1012" s="40">
        <v>35.846349999999994</v>
      </c>
      <c r="I1012" s="8">
        <f t="shared" si="200"/>
        <v>11.35</v>
      </c>
      <c r="J1012" s="40"/>
      <c r="K1012" s="8"/>
      <c r="L1012" s="40"/>
      <c r="M1012" s="40"/>
      <c r="N1012" s="157"/>
      <c r="O1012" s="22"/>
      <c r="P1012" s="157"/>
      <c r="Q1012" s="22"/>
      <c r="R1012" s="157"/>
      <c r="S1012" s="22"/>
      <c r="T1012" s="157"/>
      <c r="U1012" s="22"/>
      <c r="V1012" s="157"/>
      <c r="W1012" s="22"/>
      <c r="X1012" s="157"/>
      <c r="Y1012" s="22"/>
      <c r="Z1012" s="157"/>
      <c r="AA1012" s="22"/>
      <c r="AB1012" s="157"/>
      <c r="AC1012" s="22"/>
      <c r="AD1012" s="40"/>
      <c r="AE1012" s="8"/>
      <c r="AF1012" s="157"/>
      <c r="AG1012" s="22"/>
      <c r="AH1012" s="40">
        <v>6</v>
      </c>
      <c r="AI1012" s="8">
        <f t="shared" si="197"/>
        <v>1.9</v>
      </c>
      <c r="AJ1012" s="157">
        <f t="shared" si="201"/>
        <v>45.846349999999994</v>
      </c>
      <c r="AK1012" s="9">
        <f t="shared" si="202"/>
        <v>14.52</v>
      </c>
      <c r="AL1012" s="22"/>
      <c r="AM1012" s="16"/>
    </row>
    <row r="1013" spans="1:39" ht="13.5" customHeight="1" x14ac:dyDescent="0.15">
      <c r="A1013" s="10">
        <v>1047</v>
      </c>
      <c r="B1013" s="7" t="s">
        <v>6555</v>
      </c>
      <c r="C1013" s="79" t="s">
        <v>6556</v>
      </c>
      <c r="D1013" s="40"/>
      <c r="E1013" s="8"/>
      <c r="F1013" s="40">
        <v>5.6</v>
      </c>
      <c r="G1013" s="8">
        <f t="shared" si="203"/>
        <v>1.77</v>
      </c>
      <c r="H1013" s="40">
        <v>30.3</v>
      </c>
      <c r="I1013" s="8">
        <f t="shared" si="200"/>
        <v>9.6</v>
      </c>
      <c r="J1013" s="40"/>
      <c r="K1013" s="8"/>
      <c r="L1013" s="40"/>
      <c r="M1013" s="40"/>
      <c r="N1013" s="157"/>
      <c r="O1013" s="22"/>
      <c r="P1013" s="157"/>
      <c r="Q1013" s="22"/>
      <c r="R1013" s="157"/>
      <c r="S1013" s="22"/>
      <c r="T1013" s="157"/>
      <c r="U1013" s="22"/>
      <c r="V1013" s="157"/>
      <c r="W1013" s="22"/>
      <c r="X1013" s="157"/>
      <c r="Y1013" s="22"/>
      <c r="Z1013" s="157"/>
      <c r="AA1013" s="22"/>
      <c r="AB1013" s="157"/>
      <c r="AC1013" s="22"/>
      <c r="AD1013" s="40"/>
      <c r="AE1013" s="40"/>
      <c r="AF1013" s="157"/>
      <c r="AG1013" s="22"/>
      <c r="AH1013" s="40">
        <v>8.3000000000000007</v>
      </c>
      <c r="AI1013" s="8">
        <f t="shared" si="197"/>
        <v>2.63</v>
      </c>
      <c r="AJ1013" s="157">
        <f t="shared" si="201"/>
        <v>44.2</v>
      </c>
      <c r="AK1013" s="9">
        <f t="shared" si="202"/>
        <v>14</v>
      </c>
      <c r="AL1013" s="22"/>
      <c r="AM1013" s="16"/>
    </row>
    <row r="1014" spans="1:39" ht="13.5" customHeight="1" x14ac:dyDescent="0.15">
      <c r="A1014" s="10">
        <v>1048</v>
      </c>
      <c r="B1014" s="7" t="s">
        <v>6656</v>
      </c>
      <c r="C1014" s="79" t="s">
        <v>6675</v>
      </c>
      <c r="D1014" s="40"/>
      <c r="E1014" s="8"/>
      <c r="F1014" s="40">
        <v>4</v>
      </c>
      <c r="G1014" s="8">
        <f t="shared" si="203"/>
        <v>1.27</v>
      </c>
      <c r="H1014" s="40">
        <v>35.846349999999994</v>
      </c>
      <c r="I1014" s="8">
        <f t="shared" si="200"/>
        <v>11.35</v>
      </c>
      <c r="J1014" s="40"/>
      <c r="K1014" s="8"/>
      <c r="L1014" s="40"/>
      <c r="M1014" s="40"/>
      <c r="N1014" s="157"/>
      <c r="O1014" s="22"/>
      <c r="P1014" s="157"/>
      <c r="Q1014" s="22"/>
      <c r="R1014" s="157"/>
      <c r="S1014" s="22"/>
      <c r="T1014" s="157"/>
      <c r="U1014" s="22"/>
      <c r="V1014" s="157"/>
      <c r="W1014" s="22"/>
      <c r="X1014" s="157"/>
      <c r="Y1014" s="22"/>
      <c r="Z1014" s="157"/>
      <c r="AA1014" s="22"/>
      <c r="AB1014" s="157"/>
      <c r="AC1014" s="22"/>
      <c r="AD1014" s="40"/>
      <c r="AE1014" s="8"/>
      <c r="AF1014" s="157"/>
      <c r="AG1014" s="22"/>
      <c r="AH1014" s="40">
        <v>6</v>
      </c>
      <c r="AI1014" s="8">
        <f t="shared" si="197"/>
        <v>1.9</v>
      </c>
      <c r="AJ1014" s="157">
        <f t="shared" si="201"/>
        <v>45.846349999999994</v>
      </c>
      <c r="AK1014" s="9">
        <f t="shared" si="202"/>
        <v>14.52</v>
      </c>
      <c r="AL1014" s="22"/>
      <c r="AM1014" s="16"/>
    </row>
    <row r="1015" spans="1:39" ht="13.5" customHeight="1" x14ac:dyDescent="0.15">
      <c r="A1015" s="10">
        <v>1049</v>
      </c>
      <c r="B1015" s="7" t="s">
        <v>6557</v>
      </c>
      <c r="C1015" s="79" t="s">
        <v>6558</v>
      </c>
      <c r="D1015" s="40"/>
      <c r="E1015" s="8"/>
      <c r="F1015" s="40">
        <v>4</v>
      </c>
      <c r="G1015" s="8">
        <f t="shared" si="203"/>
        <v>1.27</v>
      </c>
      <c r="H1015" s="40">
        <v>30.3</v>
      </c>
      <c r="I1015" s="8">
        <f t="shared" si="200"/>
        <v>9.6</v>
      </c>
      <c r="J1015" s="40"/>
      <c r="K1015" s="8"/>
      <c r="L1015" s="40"/>
      <c r="M1015" s="40"/>
      <c r="N1015" s="157"/>
      <c r="O1015" s="22"/>
      <c r="P1015" s="157"/>
      <c r="Q1015" s="22"/>
      <c r="R1015" s="157"/>
      <c r="S1015" s="22"/>
      <c r="T1015" s="157"/>
      <c r="U1015" s="22"/>
      <c r="V1015" s="157"/>
      <c r="W1015" s="22"/>
      <c r="X1015" s="157"/>
      <c r="Y1015" s="22"/>
      <c r="Z1015" s="157"/>
      <c r="AA1015" s="22"/>
      <c r="AB1015" s="157"/>
      <c r="AC1015" s="22"/>
      <c r="AD1015" s="40"/>
      <c r="AE1015" s="40"/>
      <c r="AF1015" s="157"/>
      <c r="AG1015" s="22"/>
      <c r="AH1015" s="40">
        <v>6</v>
      </c>
      <c r="AI1015" s="8">
        <f t="shared" si="197"/>
        <v>1.9</v>
      </c>
      <c r="AJ1015" s="157">
        <f t="shared" si="201"/>
        <v>40.299999999999997</v>
      </c>
      <c r="AK1015" s="9">
        <f t="shared" si="202"/>
        <v>12.77</v>
      </c>
      <c r="AL1015" s="22"/>
      <c r="AM1015" s="16"/>
    </row>
    <row r="1016" spans="1:39" ht="13.5" customHeight="1" x14ac:dyDescent="0.15">
      <c r="A1016" s="10">
        <v>1050</v>
      </c>
      <c r="B1016" s="7" t="s">
        <v>6748</v>
      </c>
      <c r="C1016" s="79" t="s">
        <v>6554</v>
      </c>
      <c r="D1016" s="40"/>
      <c r="E1016" s="8"/>
      <c r="F1016" s="40">
        <v>3.6</v>
      </c>
      <c r="G1016" s="8">
        <f t="shared" si="203"/>
        <v>1.1399999999999999</v>
      </c>
      <c r="H1016" s="40">
        <v>32.4</v>
      </c>
      <c r="I1016" s="8">
        <f t="shared" si="200"/>
        <v>10.26</v>
      </c>
      <c r="J1016" s="40"/>
      <c r="K1016" s="8"/>
      <c r="L1016" s="40"/>
      <c r="M1016" s="40"/>
      <c r="N1016" s="157"/>
      <c r="O1016" s="22"/>
      <c r="P1016" s="157"/>
      <c r="Q1016" s="22"/>
      <c r="R1016" s="157"/>
      <c r="S1016" s="22"/>
      <c r="T1016" s="157"/>
      <c r="U1016" s="22"/>
      <c r="V1016" s="157"/>
      <c r="W1016" s="22"/>
      <c r="X1016" s="157"/>
      <c r="Y1016" s="22"/>
      <c r="Z1016" s="157"/>
      <c r="AA1016" s="22"/>
      <c r="AB1016" s="40">
        <v>3</v>
      </c>
      <c r="AC1016" s="8">
        <f>ROUND(AB1016*$AM$3/60,2)</f>
        <v>0.95</v>
      </c>
      <c r="AD1016" s="40"/>
      <c r="AE1016" s="40"/>
      <c r="AF1016" s="157"/>
      <c r="AG1016" s="22"/>
      <c r="AH1016" s="40">
        <v>3</v>
      </c>
      <c r="AI1016" s="8">
        <f t="shared" si="197"/>
        <v>0.95</v>
      </c>
      <c r="AJ1016" s="157">
        <f t="shared" si="201"/>
        <v>42</v>
      </c>
      <c r="AK1016" s="9">
        <f t="shared" si="202"/>
        <v>13.299999999999999</v>
      </c>
      <c r="AL1016" s="22"/>
    </row>
    <row r="1017" spans="1:39" ht="13.5" customHeight="1" x14ac:dyDescent="0.15">
      <c r="A1017" s="10">
        <v>1051</v>
      </c>
      <c r="B1017" s="7" t="s">
        <v>6755</v>
      </c>
      <c r="C1017" s="79" t="s">
        <v>6756</v>
      </c>
      <c r="D1017" s="40"/>
      <c r="E1017" s="8"/>
      <c r="F1017" s="40">
        <v>5.6</v>
      </c>
      <c r="G1017" s="8">
        <f t="shared" si="203"/>
        <v>1.77</v>
      </c>
      <c r="H1017" s="40">
        <v>58.1</v>
      </c>
      <c r="I1017" s="8">
        <f t="shared" si="200"/>
        <v>18.399999999999999</v>
      </c>
      <c r="J1017" s="40"/>
      <c r="K1017" s="8"/>
      <c r="L1017" s="40"/>
      <c r="M1017" s="40"/>
      <c r="N1017" s="157"/>
      <c r="O1017" s="22"/>
      <c r="P1017" s="157"/>
      <c r="Q1017" s="22"/>
      <c r="R1017" s="157"/>
      <c r="S1017" s="22"/>
      <c r="T1017" s="157"/>
      <c r="U1017" s="22"/>
      <c r="V1017" s="157"/>
      <c r="W1017" s="22"/>
      <c r="X1017" s="157"/>
      <c r="Y1017" s="22"/>
      <c r="Z1017" s="157"/>
      <c r="AA1017" s="22"/>
      <c r="AB1017" s="40">
        <v>3</v>
      </c>
      <c r="AC1017" s="8">
        <f>ROUND(AB1017*$AM$3/60,2)</f>
        <v>0.95</v>
      </c>
      <c r="AD1017" s="40"/>
      <c r="AE1017" s="8"/>
      <c r="AF1017" s="157"/>
      <c r="AG1017" s="22"/>
      <c r="AH1017" s="40">
        <v>8.3000000000000007</v>
      </c>
      <c r="AI1017" s="8">
        <f t="shared" si="197"/>
        <v>2.63</v>
      </c>
      <c r="AJ1017" s="157">
        <f t="shared" si="201"/>
        <v>75</v>
      </c>
      <c r="AK1017" s="9">
        <f t="shared" si="202"/>
        <v>23.749999999999996</v>
      </c>
      <c r="AL1017" s="22"/>
      <c r="AM1017" s="16"/>
    </row>
    <row r="1018" spans="1:39" ht="13.5" customHeight="1" x14ac:dyDescent="0.15">
      <c r="A1018" s="10">
        <v>1052</v>
      </c>
      <c r="B1018" s="7" t="s">
        <v>6757</v>
      </c>
      <c r="C1018" s="79" t="s">
        <v>6758</v>
      </c>
      <c r="D1018" s="40"/>
      <c r="E1018" s="8"/>
      <c r="F1018" s="40">
        <v>5.6</v>
      </c>
      <c r="G1018" s="8">
        <f t="shared" si="203"/>
        <v>1.77</v>
      </c>
      <c r="H1018" s="40">
        <v>35.860172499999997</v>
      </c>
      <c r="I1018" s="8">
        <f t="shared" si="200"/>
        <v>11.36</v>
      </c>
      <c r="J1018" s="40"/>
      <c r="K1018" s="8"/>
      <c r="L1018" s="40"/>
      <c r="M1018" s="40"/>
      <c r="N1018" s="157"/>
      <c r="O1018" s="22"/>
      <c r="P1018" s="157"/>
      <c r="Q1018" s="22"/>
      <c r="R1018" s="157"/>
      <c r="S1018" s="22"/>
      <c r="T1018" s="157"/>
      <c r="U1018" s="22"/>
      <c r="V1018" s="157"/>
      <c r="W1018" s="22"/>
      <c r="X1018" s="157"/>
      <c r="Y1018" s="22"/>
      <c r="Z1018" s="157"/>
      <c r="AA1018" s="22"/>
      <c r="AB1018" s="157"/>
      <c r="AC1018" s="22"/>
      <c r="AD1018" s="40"/>
      <c r="AE1018" s="8"/>
      <c r="AF1018" s="157"/>
      <c r="AG1018" s="22"/>
      <c r="AH1018" s="40">
        <v>8.3125</v>
      </c>
      <c r="AI1018" s="8">
        <f t="shared" si="197"/>
        <v>2.63</v>
      </c>
      <c r="AJ1018" s="157">
        <f t="shared" si="201"/>
        <v>49.772672499999999</v>
      </c>
      <c r="AK1018" s="9">
        <f t="shared" si="202"/>
        <v>15.759999999999998</v>
      </c>
      <c r="AL1018" s="22"/>
      <c r="AM1018" s="16"/>
    </row>
    <row r="1019" spans="1:39" ht="13.5" customHeight="1" x14ac:dyDescent="0.15">
      <c r="A1019" s="10">
        <v>1053</v>
      </c>
      <c r="B1019" s="7" t="s">
        <v>6753</v>
      </c>
      <c r="C1019" s="79" t="s">
        <v>6754</v>
      </c>
      <c r="D1019" s="40"/>
      <c r="E1019" s="8"/>
      <c r="F1019" s="40"/>
      <c r="G1019" s="8"/>
      <c r="H1019" s="40">
        <v>5</v>
      </c>
      <c r="I1019" s="8">
        <f t="shared" si="200"/>
        <v>1.58</v>
      </c>
      <c r="J1019" s="40"/>
      <c r="K1019" s="8"/>
      <c r="L1019" s="40"/>
      <c r="M1019" s="40"/>
      <c r="N1019" s="157"/>
      <c r="O1019" s="22"/>
      <c r="P1019" s="157"/>
      <c r="Q1019" s="22"/>
      <c r="R1019" s="157"/>
      <c r="S1019" s="22"/>
      <c r="T1019" s="157"/>
      <c r="U1019" s="22"/>
      <c r="V1019" s="157"/>
      <c r="W1019" s="22"/>
      <c r="X1019" s="157"/>
      <c r="Y1019" s="22"/>
      <c r="Z1019" s="157"/>
      <c r="AA1019" s="22"/>
      <c r="AB1019" s="157"/>
      <c r="AC1019" s="22"/>
      <c r="AD1019" s="40"/>
      <c r="AE1019" s="8"/>
      <c r="AF1019" s="157"/>
      <c r="AG1019" s="22"/>
      <c r="AH1019" s="40">
        <v>2</v>
      </c>
      <c r="AI1019" s="8">
        <f t="shared" si="197"/>
        <v>0.63</v>
      </c>
      <c r="AJ1019" s="157">
        <f t="shared" si="201"/>
        <v>7</v>
      </c>
      <c r="AK1019" s="9">
        <f t="shared" si="202"/>
        <v>2.21</v>
      </c>
      <c r="AL1019" s="22"/>
    </row>
    <row r="1020" spans="1:39" ht="13.5" customHeight="1" x14ac:dyDescent="0.15">
      <c r="A1020" s="10">
        <v>1054</v>
      </c>
      <c r="B1020" s="7" t="s">
        <v>6751</v>
      </c>
      <c r="C1020" s="79" t="s">
        <v>6752</v>
      </c>
      <c r="D1020" s="40"/>
      <c r="E1020" s="8"/>
      <c r="F1020" s="40"/>
      <c r="G1020" s="8"/>
      <c r="H1020" s="40">
        <v>5</v>
      </c>
      <c r="I1020" s="8">
        <f t="shared" si="200"/>
        <v>1.58</v>
      </c>
      <c r="J1020" s="40"/>
      <c r="K1020" s="8"/>
      <c r="L1020" s="40"/>
      <c r="M1020" s="40"/>
      <c r="N1020" s="157"/>
      <c r="O1020" s="22"/>
      <c r="P1020" s="157"/>
      <c r="Q1020" s="22"/>
      <c r="R1020" s="157"/>
      <c r="S1020" s="22"/>
      <c r="T1020" s="157"/>
      <c r="U1020" s="22"/>
      <c r="V1020" s="157"/>
      <c r="W1020" s="22"/>
      <c r="X1020" s="157"/>
      <c r="Y1020" s="22"/>
      <c r="Z1020" s="157"/>
      <c r="AA1020" s="22"/>
      <c r="AB1020" s="157"/>
      <c r="AC1020" s="22"/>
      <c r="AD1020" s="40"/>
      <c r="AE1020" s="8"/>
      <c r="AF1020" s="157"/>
      <c r="AG1020" s="22"/>
      <c r="AH1020" s="40">
        <v>2</v>
      </c>
      <c r="AI1020" s="8">
        <f t="shared" si="197"/>
        <v>0.63</v>
      </c>
      <c r="AJ1020" s="157">
        <f t="shared" si="201"/>
        <v>7</v>
      </c>
      <c r="AK1020" s="9">
        <f t="shared" si="202"/>
        <v>2.21</v>
      </c>
      <c r="AL1020" s="22"/>
    </row>
    <row r="1021" spans="1:39" ht="13.5" customHeight="1" x14ac:dyDescent="0.15">
      <c r="A1021" s="10">
        <v>1055</v>
      </c>
      <c r="B1021" s="7" t="s">
        <v>3936</v>
      </c>
      <c r="C1021" s="79" t="s">
        <v>3937</v>
      </c>
      <c r="D1021" s="40"/>
      <c r="E1021" s="8"/>
      <c r="F1021" s="40">
        <v>8</v>
      </c>
      <c r="G1021" s="8">
        <f>ROUND(F1021*$AM$3/60,2)</f>
        <v>2.5299999999999998</v>
      </c>
      <c r="H1021" s="40">
        <v>55.9</v>
      </c>
      <c r="I1021" s="8">
        <f t="shared" si="200"/>
        <v>17.7</v>
      </c>
      <c r="J1021" s="40"/>
      <c r="K1021" s="8"/>
      <c r="L1021" s="40"/>
      <c r="M1021" s="40"/>
      <c r="N1021" s="157"/>
      <c r="O1021" s="22"/>
      <c r="P1021" s="157"/>
      <c r="Q1021" s="22"/>
      <c r="R1021" s="157"/>
      <c r="S1021" s="22"/>
      <c r="T1021" s="157"/>
      <c r="U1021" s="22"/>
      <c r="V1021" s="157"/>
      <c r="W1021" s="22"/>
      <c r="X1021" s="157"/>
      <c r="Y1021" s="22"/>
      <c r="Z1021" s="157"/>
      <c r="AA1021" s="22"/>
      <c r="AB1021" s="157">
        <v>3.5</v>
      </c>
      <c r="AC1021" s="9">
        <f>ROUND(AB1021*$AM$3/60,2)</f>
        <v>1.1100000000000001</v>
      </c>
      <c r="AD1021" s="40"/>
      <c r="AE1021" s="8"/>
      <c r="AF1021" s="157">
        <v>3.5</v>
      </c>
      <c r="AG1021" s="9">
        <f>ROUND(AF1021*$AM$3/60,2)</f>
        <v>1.1100000000000001</v>
      </c>
      <c r="AH1021" s="40">
        <v>9.5</v>
      </c>
      <c r="AI1021" s="8">
        <f t="shared" si="197"/>
        <v>3.01</v>
      </c>
      <c r="AJ1021" s="157">
        <f t="shared" si="201"/>
        <v>80.400000000000006</v>
      </c>
      <c r="AK1021" s="9">
        <f t="shared" si="202"/>
        <v>25.46</v>
      </c>
      <c r="AL1021" s="22"/>
      <c r="AM1021" s="16"/>
    </row>
    <row r="1022" spans="1:39" ht="13.5" customHeight="1" x14ac:dyDescent="0.15">
      <c r="A1022" s="10">
        <v>1056</v>
      </c>
      <c r="B1022" s="7" t="s">
        <v>1255</v>
      </c>
      <c r="C1022" s="79" t="s">
        <v>1256</v>
      </c>
      <c r="D1022" s="40"/>
      <c r="E1022" s="8"/>
      <c r="F1022" s="40">
        <v>4.5</v>
      </c>
      <c r="G1022" s="8">
        <f>ROUND(F1022*$AM$3/60,2)</f>
        <v>1.43</v>
      </c>
      <c r="H1022" s="40">
        <v>38</v>
      </c>
      <c r="I1022" s="8">
        <f t="shared" si="200"/>
        <v>12.03</v>
      </c>
      <c r="J1022" s="40"/>
      <c r="K1022" s="8"/>
      <c r="L1022" s="40"/>
      <c r="M1022" s="8"/>
      <c r="N1022" s="157"/>
      <c r="O1022" s="22"/>
      <c r="P1022" s="157"/>
      <c r="Q1022" s="22"/>
      <c r="R1022" s="157"/>
      <c r="S1022" s="22"/>
      <c r="T1022" s="157"/>
      <c r="U1022" s="22"/>
      <c r="V1022" s="157"/>
      <c r="W1022" s="22"/>
      <c r="X1022" s="157"/>
      <c r="Y1022" s="22"/>
      <c r="Z1022" s="157"/>
      <c r="AA1022" s="22"/>
      <c r="AB1022" s="157">
        <v>3.5</v>
      </c>
      <c r="AC1022" s="9">
        <f>ROUND(AB1022*$AM$3/60,2)</f>
        <v>1.1100000000000001</v>
      </c>
      <c r="AD1022" s="40"/>
      <c r="AE1022" s="8"/>
      <c r="AF1022" s="157"/>
      <c r="AG1022" s="9"/>
      <c r="AH1022" s="157">
        <v>4.5</v>
      </c>
      <c r="AI1022" s="9">
        <f t="shared" si="197"/>
        <v>1.43</v>
      </c>
      <c r="AJ1022" s="157">
        <f t="shared" si="201"/>
        <v>50.5</v>
      </c>
      <c r="AK1022" s="9">
        <f t="shared" si="202"/>
        <v>15.999999999999998</v>
      </c>
      <c r="AL1022" s="22"/>
    </row>
    <row r="1023" spans="1:39" ht="13.5" customHeight="1" x14ac:dyDescent="0.15">
      <c r="A1023" s="10">
        <v>1057</v>
      </c>
      <c r="B1023" s="7" t="s">
        <v>3635</v>
      </c>
      <c r="C1023" s="79" t="s">
        <v>3666</v>
      </c>
      <c r="D1023" s="40"/>
      <c r="E1023" s="8"/>
      <c r="F1023" s="40"/>
      <c r="G1023" s="8"/>
      <c r="H1023" s="40">
        <v>8</v>
      </c>
      <c r="I1023" s="8">
        <f t="shared" si="200"/>
        <v>2.5299999999999998</v>
      </c>
      <c r="J1023" s="40"/>
      <c r="K1023" s="8"/>
      <c r="L1023" s="40"/>
      <c r="M1023" s="40"/>
      <c r="N1023" s="157"/>
      <c r="O1023" s="22"/>
      <c r="P1023" s="157"/>
      <c r="Q1023" s="22"/>
      <c r="R1023" s="157"/>
      <c r="S1023" s="22"/>
      <c r="T1023" s="157"/>
      <c r="U1023" s="22"/>
      <c r="V1023" s="157"/>
      <c r="W1023" s="22"/>
      <c r="X1023" s="157"/>
      <c r="Y1023" s="22"/>
      <c r="Z1023" s="157"/>
      <c r="AA1023" s="22"/>
      <c r="AB1023" s="157"/>
      <c r="AC1023" s="22"/>
      <c r="AD1023" s="40">
        <v>2.7600000000000002</v>
      </c>
      <c r="AE1023" s="40">
        <f>ROUND(AD1023*$AM$3/60,2)</f>
        <v>0.87</v>
      </c>
      <c r="AF1023" s="157"/>
      <c r="AG1023" s="22"/>
      <c r="AH1023" s="40">
        <v>2.66</v>
      </c>
      <c r="AI1023" s="8">
        <f t="shared" si="197"/>
        <v>0.84</v>
      </c>
      <c r="AJ1023" s="157">
        <f t="shared" si="201"/>
        <v>13.42</v>
      </c>
      <c r="AK1023" s="9">
        <f t="shared" si="202"/>
        <v>4.24</v>
      </c>
      <c r="AL1023" s="22"/>
      <c r="AM1023" s="17"/>
    </row>
    <row r="1024" spans="1:39" ht="13.5" customHeight="1" x14ac:dyDescent="0.15">
      <c r="A1024" s="10">
        <v>1058</v>
      </c>
      <c r="B1024" s="7" t="s">
        <v>6775</v>
      </c>
      <c r="C1024" s="79" t="s">
        <v>6776</v>
      </c>
      <c r="D1024" s="40"/>
      <c r="E1024" s="8"/>
      <c r="F1024" s="40">
        <v>4.5</v>
      </c>
      <c r="G1024" s="8">
        <f t="shared" ref="G1024:G1037" si="204">ROUND(F1024*$AM$3/60,2)</f>
        <v>1.43</v>
      </c>
      <c r="H1024" s="40">
        <v>38</v>
      </c>
      <c r="I1024" s="8">
        <f t="shared" si="200"/>
        <v>12.03</v>
      </c>
      <c r="J1024" s="40"/>
      <c r="K1024" s="8"/>
      <c r="L1024" s="40"/>
      <c r="M1024" s="8"/>
      <c r="N1024" s="157"/>
      <c r="O1024" s="22"/>
      <c r="P1024" s="157"/>
      <c r="Q1024" s="22"/>
      <c r="R1024" s="157"/>
      <c r="S1024" s="22"/>
      <c r="T1024" s="157"/>
      <c r="U1024" s="22"/>
      <c r="V1024" s="157"/>
      <c r="W1024" s="22"/>
      <c r="X1024" s="157"/>
      <c r="Y1024" s="22"/>
      <c r="Z1024" s="157"/>
      <c r="AA1024" s="22"/>
      <c r="AB1024" s="157">
        <v>3.5</v>
      </c>
      <c r="AC1024" s="9">
        <f>ROUND(AB1024*$AM$3/60,2)</f>
        <v>1.1100000000000001</v>
      </c>
      <c r="AD1024" s="40"/>
      <c r="AE1024" s="8"/>
      <c r="AF1024" s="157"/>
      <c r="AG1024" s="9"/>
      <c r="AH1024" s="157">
        <v>4.5</v>
      </c>
      <c r="AI1024" s="9">
        <f t="shared" si="197"/>
        <v>1.43</v>
      </c>
      <c r="AJ1024" s="157">
        <f t="shared" si="201"/>
        <v>50.5</v>
      </c>
      <c r="AK1024" s="9">
        <f t="shared" si="202"/>
        <v>15.999999999999998</v>
      </c>
      <c r="AL1024" s="22"/>
    </row>
    <row r="1025" spans="1:39" ht="13.5" customHeight="1" x14ac:dyDescent="0.15">
      <c r="A1025" s="10">
        <v>1059</v>
      </c>
      <c r="B1025" s="7" t="s">
        <v>6777</v>
      </c>
      <c r="C1025" s="79" t="s">
        <v>6778</v>
      </c>
      <c r="D1025" s="40"/>
      <c r="E1025" s="8"/>
      <c r="F1025" s="40">
        <v>4.5</v>
      </c>
      <c r="G1025" s="8">
        <f t="shared" si="204"/>
        <v>1.43</v>
      </c>
      <c r="H1025" s="40">
        <v>38</v>
      </c>
      <c r="I1025" s="8">
        <f t="shared" si="200"/>
        <v>12.03</v>
      </c>
      <c r="J1025" s="40"/>
      <c r="K1025" s="8"/>
      <c r="L1025" s="40"/>
      <c r="M1025" s="8"/>
      <c r="N1025" s="157"/>
      <c r="O1025" s="22"/>
      <c r="P1025" s="157"/>
      <c r="Q1025" s="22"/>
      <c r="R1025" s="157"/>
      <c r="S1025" s="22"/>
      <c r="T1025" s="157"/>
      <c r="U1025" s="22"/>
      <c r="V1025" s="157"/>
      <c r="W1025" s="22"/>
      <c r="X1025" s="157"/>
      <c r="Y1025" s="22"/>
      <c r="Z1025" s="157"/>
      <c r="AA1025" s="22"/>
      <c r="AB1025" s="157">
        <v>3.5</v>
      </c>
      <c r="AC1025" s="9">
        <f>ROUND(AB1025*$AM$3/60,2)</f>
        <v>1.1100000000000001</v>
      </c>
      <c r="AD1025" s="40"/>
      <c r="AE1025" s="8"/>
      <c r="AF1025" s="157"/>
      <c r="AG1025" s="9"/>
      <c r="AH1025" s="157">
        <v>4.5</v>
      </c>
      <c r="AI1025" s="9">
        <f t="shared" si="197"/>
        <v>1.43</v>
      </c>
      <c r="AJ1025" s="157">
        <f t="shared" si="201"/>
        <v>50.5</v>
      </c>
      <c r="AK1025" s="9">
        <f t="shared" si="202"/>
        <v>15.999999999999998</v>
      </c>
      <c r="AL1025" s="22"/>
    </row>
    <row r="1026" spans="1:39" ht="13.5" customHeight="1" x14ac:dyDescent="0.15">
      <c r="A1026" s="10">
        <v>1060</v>
      </c>
      <c r="B1026" s="7" t="s">
        <v>6779</v>
      </c>
      <c r="C1026" s="79" t="s">
        <v>6780</v>
      </c>
      <c r="D1026" s="40"/>
      <c r="E1026" s="8"/>
      <c r="F1026" s="40">
        <v>4.5</v>
      </c>
      <c r="G1026" s="8">
        <f t="shared" si="204"/>
        <v>1.43</v>
      </c>
      <c r="H1026" s="40">
        <v>38</v>
      </c>
      <c r="I1026" s="8">
        <f t="shared" si="200"/>
        <v>12.03</v>
      </c>
      <c r="J1026" s="40"/>
      <c r="K1026" s="8"/>
      <c r="L1026" s="40"/>
      <c r="M1026" s="8"/>
      <c r="N1026" s="157"/>
      <c r="O1026" s="22"/>
      <c r="P1026" s="157"/>
      <c r="Q1026" s="22"/>
      <c r="R1026" s="157"/>
      <c r="S1026" s="22"/>
      <c r="T1026" s="157"/>
      <c r="U1026" s="22"/>
      <c r="V1026" s="157"/>
      <c r="W1026" s="22"/>
      <c r="X1026" s="157"/>
      <c r="Y1026" s="22"/>
      <c r="Z1026" s="157"/>
      <c r="AA1026" s="22"/>
      <c r="AB1026" s="157">
        <v>3.5</v>
      </c>
      <c r="AC1026" s="9">
        <f>ROUND(AB1026*$AM$3/60,2)</f>
        <v>1.1100000000000001</v>
      </c>
      <c r="AD1026" s="40"/>
      <c r="AE1026" s="8"/>
      <c r="AF1026" s="157"/>
      <c r="AG1026" s="9"/>
      <c r="AH1026" s="157">
        <v>4.5</v>
      </c>
      <c r="AI1026" s="9">
        <f t="shared" si="197"/>
        <v>1.43</v>
      </c>
      <c r="AJ1026" s="157">
        <f t="shared" si="201"/>
        <v>50.5</v>
      </c>
      <c r="AK1026" s="9">
        <f t="shared" si="202"/>
        <v>15.999999999999998</v>
      </c>
      <c r="AL1026" s="22"/>
    </row>
    <row r="1027" spans="1:39" ht="13.5" customHeight="1" x14ac:dyDescent="0.15">
      <c r="A1027" s="10">
        <v>1061</v>
      </c>
      <c r="B1027" s="7" t="s">
        <v>6781</v>
      </c>
      <c r="C1027" s="79" t="s">
        <v>6782</v>
      </c>
      <c r="D1027" s="40"/>
      <c r="E1027" s="8"/>
      <c r="F1027" s="40">
        <v>4.5</v>
      </c>
      <c r="G1027" s="8">
        <f t="shared" si="204"/>
        <v>1.43</v>
      </c>
      <c r="H1027" s="40">
        <v>38</v>
      </c>
      <c r="I1027" s="8">
        <f t="shared" si="200"/>
        <v>12.03</v>
      </c>
      <c r="J1027" s="40"/>
      <c r="K1027" s="8"/>
      <c r="L1027" s="40"/>
      <c r="M1027" s="8"/>
      <c r="N1027" s="157"/>
      <c r="O1027" s="22"/>
      <c r="P1027" s="157"/>
      <c r="Q1027" s="22"/>
      <c r="R1027" s="157"/>
      <c r="S1027" s="22"/>
      <c r="T1027" s="157"/>
      <c r="U1027" s="22"/>
      <c r="V1027" s="157"/>
      <c r="W1027" s="22"/>
      <c r="X1027" s="157"/>
      <c r="Y1027" s="22"/>
      <c r="Z1027" s="157"/>
      <c r="AA1027" s="22"/>
      <c r="AB1027" s="157">
        <v>3.5</v>
      </c>
      <c r="AC1027" s="9">
        <f>ROUND(AB1027*$AM$3/60,2)</f>
        <v>1.1100000000000001</v>
      </c>
      <c r="AD1027" s="40"/>
      <c r="AE1027" s="8"/>
      <c r="AF1027" s="157"/>
      <c r="AG1027" s="9"/>
      <c r="AH1027" s="157">
        <v>4.5</v>
      </c>
      <c r="AI1027" s="9">
        <f t="shared" si="197"/>
        <v>1.43</v>
      </c>
      <c r="AJ1027" s="157">
        <f t="shared" si="201"/>
        <v>50.5</v>
      </c>
      <c r="AK1027" s="9">
        <f t="shared" si="202"/>
        <v>15.999999999999998</v>
      </c>
      <c r="AL1027" s="22"/>
    </row>
    <row r="1028" spans="1:39" ht="13.5" customHeight="1" x14ac:dyDescent="0.15">
      <c r="A1028" s="10">
        <v>1062</v>
      </c>
      <c r="B1028" s="7" t="s">
        <v>6783</v>
      </c>
      <c r="C1028" s="79" t="s">
        <v>6784</v>
      </c>
      <c r="D1028" s="40"/>
      <c r="E1028" s="8"/>
      <c r="F1028" s="40">
        <v>4.5</v>
      </c>
      <c r="G1028" s="9">
        <f t="shared" si="204"/>
        <v>1.43</v>
      </c>
      <c r="H1028" s="157">
        <v>38</v>
      </c>
      <c r="I1028" s="9">
        <f t="shared" si="200"/>
        <v>12.03</v>
      </c>
      <c r="J1028" s="157"/>
      <c r="K1028" s="9"/>
      <c r="L1028" s="157"/>
      <c r="M1028" s="9"/>
      <c r="N1028" s="157"/>
      <c r="O1028" s="9"/>
      <c r="P1028" s="157"/>
      <c r="Q1028" s="9"/>
      <c r="R1028" s="157"/>
      <c r="S1028" s="9"/>
      <c r="T1028" s="157"/>
      <c r="U1028" s="9"/>
      <c r="V1028" s="157"/>
      <c r="W1028" s="9"/>
      <c r="X1028" s="157"/>
      <c r="Y1028" s="9"/>
      <c r="Z1028" s="157"/>
      <c r="AA1028" s="9"/>
      <c r="AB1028" s="157">
        <v>3.5</v>
      </c>
      <c r="AC1028" s="9">
        <f>ROUND(AB1028*$AM$3/60,2)</f>
        <v>1.1100000000000001</v>
      </c>
      <c r="AD1028" s="157"/>
      <c r="AE1028" s="9"/>
      <c r="AF1028" s="157">
        <v>3.5</v>
      </c>
      <c r="AG1028" s="9">
        <f>ROUND(AF1028*$AM$3/60,2)</f>
        <v>1.1100000000000001</v>
      </c>
      <c r="AH1028" s="157">
        <v>4.5</v>
      </c>
      <c r="AI1028" s="9">
        <f t="shared" si="197"/>
        <v>1.43</v>
      </c>
      <c r="AJ1028" s="157">
        <f t="shared" si="201"/>
        <v>54</v>
      </c>
      <c r="AK1028" s="9">
        <f t="shared" si="202"/>
        <v>17.11</v>
      </c>
      <c r="AL1028" s="22"/>
      <c r="AM1028" s="16"/>
    </row>
    <row r="1029" spans="1:39" ht="13.5" customHeight="1" x14ac:dyDescent="0.15">
      <c r="A1029" s="10">
        <v>1063</v>
      </c>
      <c r="B1029" s="7" t="s">
        <v>6785</v>
      </c>
      <c r="C1029" s="79" t="s">
        <v>6786</v>
      </c>
      <c r="D1029" s="40"/>
      <c r="E1029" s="8"/>
      <c r="F1029" s="40">
        <v>5.6</v>
      </c>
      <c r="G1029" s="8">
        <f t="shared" si="204"/>
        <v>1.77</v>
      </c>
      <c r="H1029" s="40">
        <v>35.860172499999997</v>
      </c>
      <c r="I1029" s="8">
        <f t="shared" si="200"/>
        <v>11.36</v>
      </c>
      <c r="J1029" s="40"/>
      <c r="K1029" s="8"/>
      <c r="L1029" s="40"/>
      <c r="M1029" s="40"/>
      <c r="N1029" s="157"/>
      <c r="O1029" s="22"/>
      <c r="P1029" s="157"/>
      <c r="Q1029" s="22"/>
      <c r="R1029" s="157"/>
      <c r="S1029" s="22"/>
      <c r="T1029" s="157"/>
      <c r="U1029" s="22"/>
      <c r="V1029" s="157"/>
      <c r="W1029" s="22"/>
      <c r="X1029" s="157"/>
      <c r="Y1029" s="22"/>
      <c r="Z1029" s="157"/>
      <c r="AA1029" s="22"/>
      <c r="AB1029" s="157"/>
      <c r="AC1029" s="22"/>
      <c r="AD1029" s="40"/>
      <c r="AE1029" s="8"/>
      <c r="AF1029" s="157"/>
      <c r="AG1029" s="22"/>
      <c r="AH1029" s="40">
        <v>8.3125</v>
      </c>
      <c r="AI1029" s="8">
        <f t="shared" si="197"/>
        <v>2.63</v>
      </c>
      <c r="AJ1029" s="157">
        <f t="shared" si="201"/>
        <v>49.772672499999999</v>
      </c>
      <c r="AK1029" s="9">
        <f t="shared" si="202"/>
        <v>15.759999999999998</v>
      </c>
      <c r="AL1029" s="22"/>
      <c r="AM1029" s="16"/>
    </row>
    <row r="1030" spans="1:39" ht="13.5" customHeight="1" x14ac:dyDescent="0.15">
      <c r="A1030" s="10">
        <v>1065</v>
      </c>
      <c r="B1030" s="7" t="s">
        <v>3613</v>
      </c>
      <c r="C1030" s="79" t="s">
        <v>3614</v>
      </c>
      <c r="D1030" s="40"/>
      <c r="E1030" s="8"/>
      <c r="F1030" s="40">
        <v>5</v>
      </c>
      <c r="G1030" s="8">
        <f t="shared" si="204"/>
        <v>1.58</v>
      </c>
      <c r="H1030" s="40">
        <v>63.854999999999997</v>
      </c>
      <c r="I1030" s="8">
        <f t="shared" si="200"/>
        <v>20.22</v>
      </c>
      <c r="J1030" s="40"/>
      <c r="K1030" s="8"/>
      <c r="L1030" s="40"/>
      <c r="M1030" s="40"/>
      <c r="N1030" s="157"/>
      <c r="O1030" s="22"/>
      <c r="P1030" s="157"/>
      <c r="Q1030" s="22"/>
      <c r="R1030" s="157"/>
      <c r="S1030" s="22"/>
      <c r="T1030" s="157"/>
      <c r="U1030" s="22"/>
      <c r="V1030" s="157"/>
      <c r="W1030" s="22"/>
      <c r="X1030" s="157"/>
      <c r="Y1030" s="22"/>
      <c r="Z1030" s="157"/>
      <c r="AA1030" s="22"/>
      <c r="AB1030" s="157"/>
      <c r="AC1030" s="22"/>
      <c r="AD1030" s="40"/>
      <c r="AE1030" s="40"/>
      <c r="AF1030" s="157"/>
      <c r="AG1030" s="22"/>
      <c r="AH1030" s="40">
        <v>3.9187499999999997</v>
      </c>
      <c r="AI1030" s="8">
        <f t="shared" si="197"/>
        <v>1.24</v>
      </c>
      <c r="AJ1030" s="157">
        <f t="shared" si="201"/>
        <v>72.773749999999993</v>
      </c>
      <c r="AK1030" s="9">
        <f t="shared" si="202"/>
        <v>23.039999999999996</v>
      </c>
      <c r="AL1030" s="22"/>
      <c r="AM1030" s="16"/>
    </row>
    <row r="1031" spans="1:39" ht="13.5" customHeight="1" x14ac:dyDescent="0.15">
      <c r="A1031" s="10">
        <v>1066</v>
      </c>
      <c r="B1031" s="7" t="s">
        <v>3627</v>
      </c>
      <c r="C1031" s="79" t="s">
        <v>3628</v>
      </c>
      <c r="D1031" s="40"/>
      <c r="E1031" s="8"/>
      <c r="F1031" s="40">
        <v>5</v>
      </c>
      <c r="G1031" s="8">
        <f t="shared" si="204"/>
        <v>1.58</v>
      </c>
      <c r="H1031" s="40">
        <v>52.030000000000008</v>
      </c>
      <c r="I1031" s="8">
        <f t="shared" si="200"/>
        <v>16.48</v>
      </c>
      <c r="J1031" s="40"/>
      <c r="K1031" s="8"/>
      <c r="L1031" s="40"/>
      <c r="M1031" s="40"/>
      <c r="N1031" s="157"/>
      <c r="O1031" s="22"/>
      <c r="P1031" s="157"/>
      <c r="Q1031" s="22"/>
      <c r="R1031" s="157"/>
      <c r="S1031" s="22"/>
      <c r="T1031" s="157"/>
      <c r="U1031" s="22"/>
      <c r="V1031" s="157"/>
      <c r="W1031" s="22"/>
      <c r="X1031" s="157"/>
      <c r="Y1031" s="22"/>
      <c r="Z1031" s="157"/>
      <c r="AA1031" s="22"/>
      <c r="AB1031" s="157"/>
      <c r="AC1031" s="22"/>
      <c r="AD1031" s="40"/>
      <c r="AE1031" s="8"/>
      <c r="AF1031" s="157"/>
      <c r="AG1031" s="22"/>
      <c r="AH1031" s="40">
        <v>3.9187499999999997</v>
      </c>
      <c r="AI1031" s="8">
        <f t="shared" si="197"/>
        <v>1.24</v>
      </c>
      <c r="AJ1031" s="157">
        <f t="shared" si="201"/>
        <v>60.948750000000011</v>
      </c>
      <c r="AK1031" s="9">
        <f t="shared" si="202"/>
        <v>19.3</v>
      </c>
      <c r="AL1031" s="22"/>
    </row>
    <row r="1032" spans="1:39" ht="13.5" customHeight="1" x14ac:dyDescent="0.15">
      <c r="A1032" s="10">
        <v>1067</v>
      </c>
      <c r="B1032" s="7" t="s">
        <v>3629</v>
      </c>
      <c r="C1032" s="79" t="s">
        <v>3630</v>
      </c>
      <c r="D1032" s="40"/>
      <c r="E1032" s="8"/>
      <c r="F1032" s="40">
        <v>5</v>
      </c>
      <c r="G1032" s="8">
        <f t="shared" si="204"/>
        <v>1.58</v>
      </c>
      <c r="H1032" s="40">
        <v>52.030000000000008</v>
      </c>
      <c r="I1032" s="8">
        <f t="shared" si="200"/>
        <v>16.48</v>
      </c>
      <c r="J1032" s="40"/>
      <c r="K1032" s="8"/>
      <c r="L1032" s="40"/>
      <c r="M1032" s="40"/>
      <c r="N1032" s="157"/>
      <c r="O1032" s="22"/>
      <c r="P1032" s="157"/>
      <c r="Q1032" s="22"/>
      <c r="R1032" s="157"/>
      <c r="S1032" s="22"/>
      <c r="T1032" s="157"/>
      <c r="U1032" s="22"/>
      <c r="V1032" s="157"/>
      <c r="W1032" s="22"/>
      <c r="X1032" s="157"/>
      <c r="Y1032" s="22"/>
      <c r="Z1032" s="157"/>
      <c r="AA1032" s="22"/>
      <c r="AB1032" s="157"/>
      <c r="AC1032" s="22"/>
      <c r="AD1032" s="40"/>
      <c r="AE1032" s="8"/>
      <c r="AF1032" s="157"/>
      <c r="AG1032" s="22"/>
      <c r="AH1032" s="40">
        <v>3.9187499999999997</v>
      </c>
      <c r="AI1032" s="8">
        <f t="shared" si="197"/>
        <v>1.24</v>
      </c>
      <c r="AJ1032" s="157">
        <f t="shared" si="201"/>
        <v>60.948750000000011</v>
      </c>
      <c r="AK1032" s="9">
        <f t="shared" si="202"/>
        <v>19.3</v>
      </c>
      <c r="AL1032" s="22"/>
      <c r="AM1032" s="16"/>
    </row>
    <row r="1033" spans="1:39" ht="13.5" customHeight="1" x14ac:dyDescent="0.15">
      <c r="A1033" s="10">
        <v>1068</v>
      </c>
      <c r="B1033" s="7" t="s">
        <v>4017</v>
      </c>
      <c r="C1033" s="79" t="s">
        <v>4813</v>
      </c>
      <c r="D1033" s="40"/>
      <c r="E1033" s="8"/>
      <c r="F1033" s="40">
        <v>5</v>
      </c>
      <c r="G1033" s="8">
        <f t="shared" si="204"/>
        <v>1.58</v>
      </c>
      <c r="H1033" s="40">
        <v>65</v>
      </c>
      <c r="I1033" s="8">
        <f t="shared" si="200"/>
        <v>20.58</v>
      </c>
      <c r="J1033" s="40"/>
      <c r="K1033" s="8"/>
      <c r="L1033" s="40"/>
      <c r="M1033" s="40"/>
      <c r="N1033" s="157"/>
      <c r="O1033" s="22"/>
      <c r="P1033" s="157"/>
      <c r="Q1033" s="22"/>
      <c r="R1033" s="157"/>
      <c r="S1033" s="22"/>
      <c r="T1033" s="157"/>
      <c r="U1033" s="22"/>
      <c r="V1033" s="157"/>
      <c r="W1033" s="22"/>
      <c r="X1033" s="157"/>
      <c r="Y1033" s="22"/>
      <c r="Z1033" s="157"/>
      <c r="AA1033" s="22"/>
      <c r="AB1033" s="40">
        <v>3</v>
      </c>
      <c r="AC1033" s="8">
        <f>ROUND(AB1033*$AM$3/60,2)</f>
        <v>0.95</v>
      </c>
      <c r="AD1033" s="40"/>
      <c r="AE1033" s="8"/>
      <c r="AF1033" s="157"/>
      <c r="AG1033" s="22"/>
      <c r="AH1033" s="40">
        <v>3.5</v>
      </c>
      <c r="AI1033" s="8">
        <f t="shared" si="197"/>
        <v>1.1100000000000001</v>
      </c>
      <c r="AJ1033" s="157">
        <f t="shared" si="201"/>
        <v>76.5</v>
      </c>
      <c r="AK1033" s="9">
        <f t="shared" si="202"/>
        <v>24.219999999999995</v>
      </c>
      <c r="AL1033" s="22"/>
    </row>
    <row r="1034" spans="1:39" ht="13.5" customHeight="1" x14ac:dyDescent="0.15">
      <c r="A1034" s="10">
        <v>1069</v>
      </c>
      <c r="B1034" s="7" t="s">
        <v>1207</v>
      </c>
      <c r="C1034" s="79" t="s">
        <v>4884</v>
      </c>
      <c r="D1034" s="40"/>
      <c r="E1034" s="8"/>
      <c r="F1034" s="40">
        <v>3</v>
      </c>
      <c r="G1034" s="8">
        <f t="shared" si="204"/>
        <v>0.95</v>
      </c>
      <c r="H1034" s="40">
        <v>20</v>
      </c>
      <c r="I1034" s="8">
        <f t="shared" si="200"/>
        <v>6.33</v>
      </c>
      <c r="J1034" s="40"/>
      <c r="K1034" s="8"/>
      <c r="L1034" s="40"/>
      <c r="M1034" s="40"/>
      <c r="N1034" s="157"/>
      <c r="O1034" s="22"/>
      <c r="P1034" s="157"/>
      <c r="Q1034" s="22"/>
      <c r="R1034" s="157"/>
      <c r="S1034" s="22"/>
      <c r="T1034" s="157"/>
      <c r="U1034" s="22"/>
      <c r="V1034" s="157"/>
      <c r="W1034" s="22"/>
      <c r="X1034" s="157"/>
      <c r="Y1034" s="22"/>
      <c r="Z1034" s="157"/>
      <c r="AA1034" s="22"/>
      <c r="AB1034" s="157">
        <v>3.5</v>
      </c>
      <c r="AC1034" s="9">
        <f>ROUND(AB1034*$AM$3/60,2)</f>
        <v>1.1100000000000001</v>
      </c>
      <c r="AD1034" s="40"/>
      <c r="AE1034" s="40"/>
      <c r="AF1034" s="157">
        <v>3.5</v>
      </c>
      <c r="AG1034" s="9">
        <f>ROUND(AF1034*$AM$3/60,2)</f>
        <v>1.1100000000000001</v>
      </c>
      <c r="AH1034" s="157">
        <v>4.5</v>
      </c>
      <c r="AI1034" s="9">
        <f t="shared" si="197"/>
        <v>1.43</v>
      </c>
      <c r="AJ1034" s="157">
        <f t="shared" si="201"/>
        <v>34.5</v>
      </c>
      <c r="AK1034" s="9">
        <f t="shared" si="202"/>
        <v>10.93</v>
      </c>
      <c r="AL1034" s="22"/>
      <c r="AM1034" s="17"/>
    </row>
    <row r="1035" spans="1:39" ht="13.5" customHeight="1" x14ac:dyDescent="0.15">
      <c r="A1035" s="10">
        <v>1070</v>
      </c>
      <c r="B1035" s="7" t="s">
        <v>1173</v>
      </c>
      <c r="C1035" s="79" t="s">
        <v>6488</v>
      </c>
      <c r="D1035" s="40"/>
      <c r="E1035" s="8"/>
      <c r="F1035" s="40">
        <v>5</v>
      </c>
      <c r="G1035" s="8">
        <f t="shared" si="204"/>
        <v>1.58</v>
      </c>
      <c r="H1035" s="40">
        <v>38</v>
      </c>
      <c r="I1035" s="8">
        <f t="shared" si="200"/>
        <v>12.03</v>
      </c>
      <c r="J1035" s="40"/>
      <c r="K1035" s="8"/>
      <c r="L1035" s="40"/>
      <c r="M1035" s="40"/>
      <c r="N1035" s="157"/>
      <c r="O1035" s="22"/>
      <c r="P1035" s="157"/>
      <c r="Q1035" s="22"/>
      <c r="R1035" s="157"/>
      <c r="S1035" s="22"/>
      <c r="T1035" s="157"/>
      <c r="U1035" s="22"/>
      <c r="V1035" s="157"/>
      <c r="W1035" s="22"/>
      <c r="X1035" s="157"/>
      <c r="Y1035" s="22"/>
      <c r="Z1035" s="157"/>
      <c r="AA1035" s="22"/>
      <c r="AB1035" s="157">
        <v>3.5</v>
      </c>
      <c r="AC1035" s="9">
        <f>ROUND(AB1035*$AM$3/60,2)</f>
        <v>1.1100000000000001</v>
      </c>
      <c r="AD1035" s="40"/>
      <c r="AE1035" s="40"/>
      <c r="AF1035" s="157"/>
      <c r="AG1035" s="22"/>
      <c r="AH1035" s="157">
        <v>4.5</v>
      </c>
      <c r="AI1035" s="9">
        <f t="shared" si="197"/>
        <v>1.43</v>
      </c>
      <c r="AJ1035" s="157">
        <f t="shared" si="201"/>
        <v>51</v>
      </c>
      <c r="AK1035" s="9">
        <f t="shared" si="202"/>
        <v>16.149999999999999</v>
      </c>
      <c r="AL1035" s="22"/>
      <c r="AM1035" s="17"/>
    </row>
    <row r="1036" spans="1:39" ht="13.5" customHeight="1" x14ac:dyDescent="0.15">
      <c r="A1036" s="10">
        <v>1071</v>
      </c>
      <c r="B1036" s="7" t="s">
        <v>1362</v>
      </c>
      <c r="C1036" s="79" t="s">
        <v>6322</v>
      </c>
      <c r="D1036" s="40"/>
      <c r="E1036" s="8"/>
      <c r="F1036" s="40">
        <v>4</v>
      </c>
      <c r="G1036" s="8">
        <f t="shared" si="204"/>
        <v>1.27</v>
      </c>
      <c r="H1036" s="40">
        <v>8</v>
      </c>
      <c r="I1036" s="8">
        <f t="shared" si="200"/>
        <v>2.5299999999999998</v>
      </c>
      <c r="J1036" s="40"/>
      <c r="K1036" s="8"/>
      <c r="L1036" s="40"/>
      <c r="M1036" s="40"/>
      <c r="N1036" s="157"/>
      <c r="O1036" s="22"/>
      <c r="P1036" s="157"/>
      <c r="Q1036" s="22"/>
      <c r="R1036" s="157"/>
      <c r="S1036" s="22"/>
      <c r="T1036" s="157"/>
      <c r="U1036" s="22"/>
      <c r="V1036" s="157"/>
      <c r="W1036" s="22"/>
      <c r="X1036" s="157"/>
      <c r="Y1036" s="22"/>
      <c r="Z1036" s="157"/>
      <c r="AA1036" s="22"/>
      <c r="AB1036" s="40">
        <v>3</v>
      </c>
      <c r="AC1036" s="8">
        <f>ROUND(AB1036*$AM$3/60,2)</f>
        <v>0.95</v>
      </c>
      <c r="AD1036" s="40">
        <v>5</v>
      </c>
      <c r="AE1036" s="40">
        <f>ROUND(AD1036*$AM$3/60,2)</f>
        <v>1.58</v>
      </c>
      <c r="AF1036" s="157"/>
      <c r="AG1036" s="22"/>
      <c r="AH1036" s="157">
        <v>4.5</v>
      </c>
      <c r="AI1036" s="9">
        <f t="shared" si="197"/>
        <v>1.43</v>
      </c>
      <c r="AJ1036" s="157">
        <f t="shared" si="201"/>
        <v>24.5</v>
      </c>
      <c r="AK1036" s="9">
        <f t="shared" si="202"/>
        <v>7.76</v>
      </c>
      <c r="AL1036" s="22"/>
      <c r="AM1036" s="17"/>
    </row>
    <row r="1037" spans="1:39" ht="13.5" customHeight="1" x14ac:dyDescent="0.15">
      <c r="A1037" s="10">
        <v>1072</v>
      </c>
      <c r="B1037" s="7" t="s">
        <v>3623</v>
      </c>
      <c r="C1037" s="79" t="s">
        <v>3624</v>
      </c>
      <c r="D1037" s="40"/>
      <c r="E1037" s="8"/>
      <c r="F1037" s="40">
        <v>5</v>
      </c>
      <c r="G1037" s="8">
        <f t="shared" si="204"/>
        <v>1.58</v>
      </c>
      <c r="H1037" s="40">
        <v>52.030000000000008</v>
      </c>
      <c r="I1037" s="8">
        <f t="shared" si="200"/>
        <v>16.48</v>
      </c>
      <c r="J1037" s="40"/>
      <c r="K1037" s="8"/>
      <c r="L1037" s="40"/>
      <c r="M1037" s="40"/>
      <c r="N1037" s="157"/>
      <c r="O1037" s="22"/>
      <c r="P1037" s="157"/>
      <c r="Q1037" s="22"/>
      <c r="R1037" s="157"/>
      <c r="S1037" s="22"/>
      <c r="T1037" s="157"/>
      <c r="U1037" s="22"/>
      <c r="V1037" s="157"/>
      <c r="W1037" s="22"/>
      <c r="X1037" s="157"/>
      <c r="Y1037" s="22"/>
      <c r="Z1037" s="157"/>
      <c r="AA1037" s="22"/>
      <c r="AB1037" s="157"/>
      <c r="AC1037" s="22"/>
      <c r="AD1037" s="40"/>
      <c r="AE1037" s="8"/>
      <c r="AF1037" s="157"/>
      <c r="AG1037" s="22"/>
      <c r="AH1037" s="40">
        <v>3.9187499999999997</v>
      </c>
      <c r="AI1037" s="8">
        <f t="shared" si="197"/>
        <v>1.24</v>
      </c>
      <c r="AJ1037" s="157">
        <f t="shared" si="201"/>
        <v>60.948750000000011</v>
      </c>
      <c r="AK1037" s="9">
        <f t="shared" si="202"/>
        <v>19.3</v>
      </c>
      <c r="AL1037" s="22"/>
      <c r="AM1037" s="15"/>
    </row>
    <row r="1038" spans="1:39" ht="13.5" customHeight="1" x14ac:dyDescent="0.15">
      <c r="A1038" s="10">
        <v>1073</v>
      </c>
      <c r="B1038" s="7" t="s">
        <v>1306</v>
      </c>
      <c r="C1038" s="79" t="s">
        <v>3397</v>
      </c>
      <c r="D1038" s="40"/>
      <c r="E1038" s="8"/>
      <c r="F1038" s="40"/>
      <c r="G1038" s="8"/>
      <c r="H1038" s="40">
        <v>8</v>
      </c>
      <c r="I1038" s="8">
        <f t="shared" si="200"/>
        <v>2.5299999999999998</v>
      </c>
      <c r="J1038" s="40"/>
      <c r="K1038" s="8"/>
      <c r="L1038" s="40"/>
      <c r="M1038" s="40"/>
      <c r="N1038" s="157"/>
      <c r="O1038" s="22"/>
      <c r="P1038" s="157"/>
      <c r="Q1038" s="22"/>
      <c r="R1038" s="157"/>
      <c r="S1038" s="22"/>
      <c r="T1038" s="157"/>
      <c r="U1038" s="22"/>
      <c r="V1038" s="157"/>
      <c r="W1038" s="22"/>
      <c r="X1038" s="157"/>
      <c r="Y1038" s="22"/>
      <c r="Z1038" s="157"/>
      <c r="AA1038" s="22"/>
      <c r="AB1038" s="40">
        <v>3</v>
      </c>
      <c r="AC1038" s="8">
        <f>ROUND(AB1038*$AM$3/60,2)</f>
        <v>0.95</v>
      </c>
      <c r="AD1038" s="40">
        <v>2.7600000000000002</v>
      </c>
      <c r="AE1038" s="40">
        <f>ROUND(AD1038*$AM$3/60,2)</f>
        <v>0.87</v>
      </c>
      <c r="AF1038" s="157"/>
      <c r="AG1038" s="22"/>
      <c r="AH1038" s="40">
        <v>2.6599999999999997</v>
      </c>
      <c r="AI1038" s="8">
        <f t="shared" si="197"/>
        <v>0.84</v>
      </c>
      <c r="AJ1038" s="157">
        <f t="shared" si="201"/>
        <v>16.419999999999998</v>
      </c>
      <c r="AK1038" s="9">
        <f t="shared" si="202"/>
        <v>5.1899999999999995</v>
      </c>
      <c r="AL1038" s="22"/>
    </row>
    <row r="1039" spans="1:39" ht="13.5" customHeight="1" x14ac:dyDescent="0.15">
      <c r="A1039" s="10">
        <v>1074</v>
      </c>
      <c r="B1039" s="7" t="s">
        <v>1232</v>
      </c>
      <c r="C1039" s="79" t="s">
        <v>6489</v>
      </c>
      <c r="D1039" s="40"/>
      <c r="E1039" s="8"/>
      <c r="F1039" s="40">
        <v>5</v>
      </c>
      <c r="G1039" s="8">
        <f t="shared" ref="G1039:G1048" si="205">ROUND(F1039*$AM$3/60,2)</f>
        <v>1.58</v>
      </c>
      <c r="H1039" s="40">
        <v>78.599999999999994</v>
      </c>
      <c r="I1039" s="8">
        <f t="shared" si="200"/>
        <v>24.89</v>
      </c>
      <c r="J1039" s="40"/>
      <c r="K1039" s="8"/>
      <c r="L1039" s="40"/>
      <c r="M1039" s="40"/>
      <c r="N1039" s="157"/>
      <c r="O1039" s="22"/>
      <c r="P1039" s="157"/>
      <c r="Q1039" s="22"/>
      <c r="R1039" s="157"/>
      <c r="S1039" s="22"/>
      <c r="T1039" s="157"/>
      <c r="U1039" s="22"/>
      <c r="V1039" s="157"/>
      <c r="W1039" s="22"/>
      <c r="X1039" s="157"/>
      <c r="Y1039" s="22"/>
      <c r="Z1039" s="157"/>
      <c r="AA1039" s="22"/>
      <c r="AB1039" s="40">
        <v>3</v>
      </c>
      <c r="AC1039" s="8">
        <f>ROUND(AB1039*$AM$3/60,2)</f>
        <v>0.95</v>
      </c>
      <c r="AD1039" s="40"/>
      <c r="AE1039" s="40"/>
      <c r="AF1039" s="157"/>
      <c r="AG1039" s="22"/>
      <c r="AH1039" s="40">
        <v>5.7</v>
      </c>
      <c r="AI1039" s="8">
        <f t="shared" si="197"/>
        <v>1.81</v>
      </c>
      <c r="AJ1039" s="157">
        <f t="shared" si="201"/>
        <v>92.3</v>
      </c>
      <c r="AK1039" s="9">
        <f t="shared" si="202"/>
        <v>29.229999999999997</v>
      </c>
      <c r="AL1039" s="22"/>
    </row>
    <row r="1040" spans="1:39" ht="13.5" customHeight="1" x14ac:dyDescent="0.15">
      <c r="A1040" s="10">
        <v>1075</v>
      </c>
      <c r="B1040" s="7" t="s">
        <v>3625</v>
      </c>
      <c r="C1040" s="79" t="s">
        <v>3626</v>
      </c>
      <c r="D1040" s="40"/>
      <c r="E1040" s="8"/>
      <c r="F1040" s="40">
        <v>5</v>
      </c>
      <c r="G1040" s="8">
        <f t="shared" si="205"/>
        <v>1.58</v>
      </c>
      <c r="H1040" s="40">
        <v>52.030000000000008</v>
      </c>
      <c r="I1040" s="8">
        <f t="shared" si="200"/>
        <v>16.48</v>
      </c>
      <c r="J1040" s="40"/>
      <c r="K1040" s="8"/>
      <c r="L1040" s="40"/>
      <c r="M1040" s="40"/>
      <c r="N1040" s="157"/>
      <c r="O1040" s="22"/>
      <c r="P1040" s="157"/>
      <c r="Q1040" s="22"/>
      <c r="R1040" s="157"/>
      <c r="S1040" s="22"/>
      <c r="T1040" s="157"/>
      <c r="U1040" s="22"/>
      <c r="V1040" s="157"/>
      <c r="W1040" s="22"/>
      <c r="X1040" s="157"/>
      <c r="Y1040" s="22"/>
      <c r="Z1040" s="157"/>
      <c r="AA1040" s="22"/>
      <c r="AB1040" s="157"/>
      <c r="AC1040" s="22"/>
      <c r="AD1040" s="40"/>
      <c r="AE1040" s="40"/>
      <c r="AF1040" s="157"/>
      <c r="AG1040" s="22"/>
      <c r="AH1040" s="40">
        <v>3.9187499999999997</v>
      </c>
      <c r="AI1040" s="8">
        <f t="shared" si="197"/>
        <v>1.24</v>
      </c>
      <c r="AJ1040" s="157">
        <f t="shared" si="201"/>
        <v>60.948750000000011</v>
      </c>
      <c r="AK1040" s="9">
        <f t="shared" si="202"/>
        <v>19.3</v>
      </c>
      <c r="AL1040" s="22"/>
      <c r="AM1040" s="17"/>
    </row>
    <row r="1041" spans="1:39" ht="13.5" customHeight="1" x14ac:dyDescent="0.15">
      <c r="A1041" s="10">
        <v>1078</v>
      </c>
      <c r="B1041" s="7" t="s">
        <v>6891</v>
      </c>
      <c r="C1041" s="79" t="s">
        <v>6892</v>
      </c>
      <c r="D1041" s="40"/>
      <c r="E1041" s="8"/>
      <c r="F1041" s="40">
        <v>8</v>
      </c>
      <c r="G1041" s="8">
        <f t="shared" si="205"/>
        <v>2.5299999999999998</v>
      </c>
      <c r="H1041" s="40">
        <v>55.9</v>
      </c>
      <c r="I1041" s="8">
        <f t="shared" ref="I1041:I1048" si="206">ROUND(H1041*$AM$3/60,2)</f>
        <v>17.7</v>
      </c>
      <c r="J1041" s="40"/>
      <c r="K1041" s="8"/>
      <c r="L1041" s="40"/>
      <c r="M1041" s="8"/>
      <c r="N1041" s="157"/>
      <c r="O1041" s="22"/>
      <c r="P1041" s="157"/>
      <c r="Q1041" s="22"/>
      <c r="R1041" s="157"/>
      <c r="S1041" s="22"/>
      <c r="T1041" s="157"/>
      <c r="U1041" s="22"/>
      <c r="V1041" s="157"/>
      <c r="W1041" s="22"/>
      <c r="X1041" s="157"/>
      <c r="Y1041" s="22"/>
      <c r="Z1041" s="157"/>
      <c r="AA1041" s="22"/>
      <c r="AB1041" s="157">
        <v>3.5</v>
      </c>
      <c r="AC1041" s="9">
        <f t="shared" ref="AC1041:AC1047" si="207">ROUND(AB1041*$AM$3/60,2)</f>
        <v>1.1100000000000001</v>
      </c>
      <c r="AD1041" s="40"/>
      <c r="AE1041" s="8"/>
      <c r="AF1041" s="157">
        <v>3.5</v>
      </c>
      <c r="AG1041" s="9">
        <f>ROUND(AF1041*$AM$3/60,2)</f>
        <v>1.1100000000000001</v>
      </c>
      <c r="AH1041" s="40">
        <v>9.5</v>
      </c>
      <c r="AI1041" s="8">
        <f t="shared" si="197"/>
        <v>3.01</v>
      </c>
      <c r="AJ1041" s="157">
        <f t="shared" si="201"/>
        <v>80.400000000000006</v>
      </c>
      <c r="AK1041" s="9">
        <f t="shared" si="202"/>
        <v>25.46</v>
      </c>
      <c r="AL1041" s="22"/>
    </row>
    <row r="1042" spans="1:39" ht="13.5" customHeight="1" x14ac:dyDescent="0.15">
      <c r="A1042" s="10">
        <v>1079</v>
      </c>
      <c r="B1042" s="7" t="s">
        <v>6893</v>
      </c>
      <c r="C1042" s="79" t="s">
        <v>3905</v>
      </c>
      <c r="D1042" s="40"/>
      <c r="E1042" s="8"/>
      <c r="F1042" s="40">
        <v>1.58</v>
      </c>
      <c r="G1042" s="8">
        <f t="shared" si="205"/>
        <v>0.5</v>
      </c>
      <c r="H1042" s="40">
        <v>17</v>
      </c>
      <c r="I1042" s="8">
        <f t="shared" si="206"/>
        <v>5.38</v>
      </c>
      <c r="J1042" s="40"/>
      <c r="K1042" s="8"/>
      <c r="L1042" s="40"/>
      <c r="M1042" s="8"/>
      <c r="N1042" s="157"/>
      <c r="O1042" s="22"/>
      <c r="P1042" s="157"/>
      <c r="Q1042" s="22"/>
      <c r="R1042" s="157"/>
      <c r="S1042" s="22"/>
      <c r="T1042" s="157"/>
      <c r="U1042" s="22"/>
      <c r="V1042" s="157"/>
      <c r="W1042" s="22"/>
      <c r="X1042" s="157"/>
      <c r="Y1042" s="22"/>
      <c r="Z1042" s="157"/>
      <c r="AA1042" s="22"/>
      <c r="AB1042" s="157">
        <v>3.5</v>
      </c>
      <c r="AC1042" s="9">
        <f t="shared" si="207"/>
        <v>1.1100000000000001</v>
      </c>
      <c r="AD1042" s="40"/>
      <c r="AE1042" s="8"/>
      <c r="AF1042" s="157">
        <v>3.5</v>
      </c>
      <c r="AG1042" s="9">
        <f>ROUND(AF1042*$AM$3/60,2)</f>
        <v>1.1100000000000001</v>
      </c>
      <c r="AH1042" s="157">
        <v>3.5</v>
      </c>
      <c r="AI1042" s="9">
        <f t="shared" si="197"/>
        <v>1.1100000000000001</v>
      </c>
      <c r="AJ1042" s="157">
        <f t="shared" si="201"/>
        <v>29.08</v>
      </c>
      <c r="AK1042" s="9">
        <f t="shared" si="202"/>
        <v>9.2099999999999991</v>
      </c>
      <c r="AL1042" s="22"/>
    </row>
    <row r="1043" spans="1:39" ht="13.5" customHeight="1" x14ac:dyDescent="0.15">
      <c r="A1043" s="10">
        <v>1080</v>
      </c>
      <c r="B1043" s="7" t="s">
        <v>6894</v>
      </c>
      <c r="C1043" s="79" t="s">
        <v>6895</v>
      </c>
      <c r="D1043" s="40"/>
      <c r="E1043" s="8"/>
      <c r="F1043" s="40">
        <v>4.5</v>
      </c>
      <c r="G1043" s="8">
        <f t="shared" si="205"/>
        <v>1.43</v>
      </c>
      <c r="H1043" s="40">
        <v>38</v>
      </c>
      <c r="I1043" s="8">
        <f t="shared" si="206"/>
        <v>12.03</v>
      </c>
      <c r="J1043" s="40"/>
      <c r="K1043" s="8"/>
      <c r="L1043" s="40"/>
      <c r="M1043" s="8"/>
      <c r="N1043" s="157"/>
      <c r="O1043" s="22"/>
      <c r="P1043" s="157"/>
      <c r="Q1043" s="22"/>
      <c r="R1043" s="157"/>
      <c r="S1043" s="22"/>
      <c r="T1043" s="157"/>
      <c r="U1043" s="22"/>
      <c r="V1043" s="157"/>
      <c r="W1043" s="22"/>
      <c r="X1043" s="157"/>
      <c r="Y1043" s="22"/>
      <c r="Z1043" s="157"/>
      <c r="AA1043" s="22"/>
      <c r="AB1043" s="157">
        <v>3.5</v>
      </c>
      <c r="AC1043" s="9">
        <f t="shared" si="207"/>
        <v>1.1100000000000001</v>
      </c>
      <c r="AD1043" s="40"/>
      <c r="AE1043" s="8"/>
      <c r="AF1043" s="157">
        <v>3.5</v>
      </c>
      <c r="AG1043" s="9">
        <f>ROUND(AF1043*$AM$3/60,2)</f>
        <v>1.1100000000000001</v>
      </c>
      <c r="AH1043" s="157">
        <v>4.5</v>
      </c>
      <c r="AI1043" s="9">
        <f t="shared" ref="AI1043:AI1051" si="208">ROUND(AH1043*$AM$3/60,2)</f>
        <v>1.43</v>
      </c>
      <c r="AJ1043" s="157">
        <f t="shared" si="201"/>
        <v>54</v>
      </c>
      <c r="AK1043" s="9">
        <f t="shared" si="202"/>
        <v>17.11</v>
      </c>
      <c r="AL1043" s="22"/>
      <c r="AM1043" s="17"/>
    </row>
    <row r="1044" spans="1:39" ht="13.5" customHeight="1" x14ac:dyDescent="0.15">
      <c r="A1044" s="10">
        <v>1081</v>
      </c>
      <c r="B1044" s="7" t="s">
        <v>6270</v>
      </c>
      <c r="C1044" s="79" t="s">
        <v>188</v>
      </c>
      <c r="D1044" s="40"/>
      <c r="E1044" s="8"/>
      <c r="F1044" s="40">
        <v>4.5</v>
      </c>
      <c r="G1044" s="8">
        <f t="shared" si="205"/>
        <v>1.43</v>
      </c>
      <c r="H1044" s="40">
        <v>10.846153273356345</v>
      </c>
      <c r="I1044" s="8">
        <f t="shared" si="206"/>
        <v>3.43</v>
      </c>
      <c r="J1044" s="40"/>
      <c r="K1044" s="8"/>
      <c r="L1044" s="40"/>
      <c r="M1044" s="8"/>
      <c r="N1044" s="157"/>
      <c r="O1044" s="22"/>
      <c r="P1044" s="157"/>
      <c r="Q1044" s="22"/>
      <c r="R1044" s="157"/>
      <c r="S1044" s="22"/>
      <c r="T1044" s="157"/>
      <c r="U1044" s="22"/>
      <c r="V1044" s="157"/>
      <c r="W1044" s="22"/>
      <c r="X1044" s="157"/>
      <c r="Y1044" s="22"/>
      <c r="Z1044" s="157"/>
      <c r="AA1044" s="22"/>
      <c r="AB1044" s="157">
        <v>3.5</v>
      </c>
      <c r="AC1044" s="9">
        <f t="shared" si="207"/>
        <v>1.1100000000000001</v>
      </c>
      <c r="AD1044" s="40"/>
      <c r="AE1044" s="8"/>
      <c r="AF1044" s="157"/>
      <c r="AG1044" s="22"/>
      <c r="AH1044" s="157">
        <v>4.5</v>
      </c>
      <c r="AI1044" s="9">
        <f t="shared" si="208"/>
        <v>1.43</v>
      </c>
      <c r="AJ1044" s="157">
        <f t="shared" si="201"/>
        <v>23.346153273356343</v>
      </c>
      <c r="AK1044" s="9">
        <f t="shared" si="202"/>
        <v>7.4</v>
      </c>
      <c r="AL1044" s="22"/>
    </row>
    <row r="1045" spans="1:39" ht="13.5" customHeight="1" x14ac:dyDescent="0.15">
      <c r="A1045" s="10">
        <v>1082</v>
      </c>
      <c r="B1045" s="7" t="s">
        <v>6938</v>
      </c>
      <c r="C1045" s="79" t="s">
        <v>6939</v>
      </c>
      <c r="D1045" s="40"/>
      <c r="E1045" s="8"/>
      <c r="F1045" s="40">
        <v>4.5</v>
      </c>
      <c r="G1045" s="9">
        <f t="shared" si="205"/>
        <v>1.43</v>
      </c>
      <c r="H1045" s="157">
        <v>38</v>
      </c>
      <c r="I1045" s="9">
        <f t="shared" si="206"/>
        <v>12.03</v>
      </c>
      <c r="J1045" s="157"/>
      <c r="K1045" s="9"/>
      <c r="L1045" s="157"/>
      <c r="M1045" s="9"/>
      <c r="N1045" s="157"/>
      <c r="O1045" s="9"/>
      <c r="P1045" s="157"/>
      <c r="Q1045" s="9"/>
      <c r="R1045" s="157"/>
      <c r="S1045" s="9"/>
      <c r="T1045" s="157"/>
      <c r="U1045" s="9"/>
      <c r="V1045" s="157"/>
      <c r="W1045" s="9"/>
      <c r="X1045" s="157"/>
      <c r="Y1045" s="9"/>
      <c r="Z1045" s="157"/>
      <c r="AA1045" s="9"/>
      <c r="AB1045" s="157">
        <v>3.5</v>
      </c>
      <c r="AC1045" s="9">
        <f t="shared" si="207"/>
        <v>1.1100000000000001</v>
      </c>
      <c r="AD1045" s="157"/>
      <c r="AE1045" s="9"/>
      <c r="AF1045" s="157">
        <v>3.5</v>
      </c>
      <c r="AG1045" s="9">
        <f>ROUND(AF1045*$AM$3/60,2)</f>
        <v>1.1100000000000001</v>
      </c>
      <c r="AH1045" s="157">
        <v>4.5</v>
      </c>
      <c r="AI1045" s="9">
        <f t="shared" si="208"/>
        <v>1.43</v>
      </c>
      <c r="AJ1045" s="157">
        <f t="shared" si="201"/>
        <v>54</v>
      </c>
      <c r="AK1045" s="9">
        <f t="shared" si="202"/>
        <v>17.11</v>
      </c>
      <c r="AL1045" s="22"/>
      <c r="AM1045" s="17"/>
    </row>
    <row r="1046" spans="1:39" ht="13.5" customHeight="1" x14ac:dyDescent="0.15">
      <c r="A1046" s="10">
        <v>1083</v>
      </c>
      <c r="B1046" s="7" t="s">
        <v>4070</v>
      </c>
      <c r="C1046" s="79" t="s">
        <v>4071</v>
      </c>
      <c r="D1046" s="40"/>
      <c r="E1046" s="8"/>
      <c r="F1046" s="40">
        <v>4.5</v>
      </c>
      <c r="G1046" s="8">
        <f t="shared" si="205"/>
        <v>1.43</v>
      </c>
      <c r="H1046" s="40">
        <v>38</v>
      </c>
      <c r="I1046" s="8">
        <f t="shared" si="206"/>
        <v>12.03</v>
      </c>
      <c r="J1046" s="40"/>
      <c r="K1046" s="8"/>
      <c r="L1046" s="40"/>
      <c r="M1046" s="8"/>
      <c r="N1046" s="157"/>
      <c r="O1046" s="22"/>
      <c r="P1046" s="157"/>
      <c r="Q1046" s="22"/>
      <c r="R1046" s="157"/>
      <c r="S1046" s="22"/>
      <c r="T1046" s="157"/>
      <c r="U1046" s="22"/>
      <c r="V1046" s="157"/>
      <c r="W1046" s="22"/>
      <c r="X1046" s="157"/>
      <c r="Y1046" s="22"/>
      <c r="Z1046" s="157"/>
      <c r="AA1046" s="22"/>
      <c r="AB1046" s="157">
        <v>3.5</v>
      </c>
      <c r="AC1046" s="9">
        <f t="shared" si="207"/>
        <v>1.1100000000000001</v>
      </c>
      <c r="AD1046" s="40"/>
      <c r="AE1046" s="8"/>
      <c r="AF1046" s="157">
        <v>3.5</v>
      </c>
      <c r="AG1046" s="9">
        <f>ROUND(AF1046*$AM$3/60,2)</f>
        <v>1.1100000000000001</v>
      </c>
      <c r="AH1046" s="157">
        <v>4.5</v>
      </c>
      <c r="AI1046" s="9">
        <f t="shared" si="208"/>
        <v>1.43</v>
      </c>
      <c r="AJ1046" s="157">
        <f t="shared" si="201"/>
        <v>54</v>
      </c>
      <c r="AK1046" s="9">
        <f t="shared" si="202"/>
        <v>17.11</v>
      </c>
      <c r="AL1046" s="22"/>
      <c r="AM1046" s="17"/>
    </row>
    <row r="1047" spans="1:39" ht="13.5" customHeight="1" x14ac:dyDescent="0.15">
      <c r="A1047" s="10">
        <v>1084</v>
      </c>
      <c r="B1047" s="7" t="s">
        <v>3928</v>
      </c>
      <c r="C1047" s="79" t="s">
        <v>3929</v>
      </c>
      <c r="D1047" s="40"/>
      <c r="E1047" s="8"/>
      <c r="F1047" s="40">
        <v>8</v>
      </c>
      <c r="G1047" s="8">
        <f t="shared" si="205"/>
        <v>2.5299999999999998</v>
      </c>
      <c r="H1047" s="40">
        <v>55.9</v>
      </c>
      <c r="I1047" s="8">
        <f t="shared" si="206"/>
        <v>17.7</v>
      </c>
      <c r="J1047" s="40"/>
      <c r="K1047" s="8"/>
      <c r="L1047" s="40"/>
      <c r="M1047" s="8"/>
      <c r="N1047" s="157"/>
      <c r="O1047" s="22"/>
      <c r="P1047" s="157"/>
      <c r="Q1047" s="22"/>
      <c r="R1047" s="157"/>
      <c r="S1047" s="22"/>
      <c r="T1047" s="157"/>
      <c r="U1047" s="22"/>
      <c r="V1047" s="157"/>
      <c r="W1047" s="22"/>
      <c r="X1047" s="157"/>
      <c r="Y1047" s="22"/>
      <c r="Z1047" s="157"/>
      <c r="AA1047" s="22"/>
      <c r="AB1047" s="157">
        <v>3.5</v>
      </c>
      <c r="AC1047" s="9">
        <f t="shared" si="207"/>
        <v>1.1100000000000001</v>
      </c>
      <c r="AD1047" s="40"/>
      <c r="AE1047" s="8"/>
      <c r="AF1047" s="157">
        <v>3.5</v>
      </c>
      <c r="AG1047" s="9">
        <f>ROUND(AF1047*$AM$3/60,2)</f>
        <v>1.1100000000000001</v>
      </c>
      <c r="AH1047" s="40">
        <v>9.5</v>
      </c>
      <c r="AI1047" s="8">
        <f t="shared" si="208"/>
        <v>3.01</v>
      </c>
      <c r="AJ1047" s="157">
        <f t="shared" si="201"/>
        <v>80.400000000000006</v>
      </c>
      <c r="AK1047" s="9">
        <f t="shared" si="202"/>
        <v>25.46</v>
      </c>
      <c r="AL1047" s="22"/>
    </row>
    <row r="1048" spans="1:39" ht="13.5" customHeight="1" x14ac:dyDescent="0.15">
      <c r="A1048" s="10">
        <v>1085</v>
      </c>
      <c r="B1048" s="7" t="s">
        <v>649</v>
      </c>
      <c r="C1048" s="79" t="s">
        <v>6615</v>
      </c>
      <c r="D1048" s="40"/>
      <c r="E1048" s="8"/>
      <c r="F1048" s="40">
        <v>8</v>
      </c>
      <c r="G1048" s="8">
        <f t="shared" si="205"/>
        <v>2.5299999999999998</v>
      </c>
      <c r="H1048" s="40">
        <v>30.099999999999998</v>
      </c>
      <c r="I1048" s="8">
        <f t="shared" si="206"/>
        <v>9.5299999999999994</v>
      </c>
      <c r="J1048" s="40"/>
      <c r="K1048" s="8"/>
      <c r="L1048" s="40"/>
      <c r="M1048" s="8"/>
      <c r="N1048" s="157"/>
      <c r="O1048" s="22"/>
      <c r="P1048" s="157"/>
      <c r="Q1048" s="22"/>
      <c r="R1048" s="157"/>
      <c r="S1048" s="22"/>
      <c r="T1048" s="157"/>
      <c r="U1048" s="22"/>
      <c r="V1048" s="157"/>
      <c r="W1048" s="22"/>
      <c r="X1048" s="157"/>
      <c r="Y1048" s="22"/>
      <c r="Z1048" s="157"/>
      <c r="AA1048" s="22"/>
      <c r="AB1048" s="157"/>
      <c r="AC1048" s="22"/>
      <c r="AD1048" s="40"/>
      <c r="AE1048" s="8"/>
      <c r="AF1048" s="157"/>
      <c r="AG1048" s="22"/>
      <c r="AH1048" s="40">
        <v>4.75</v>
      </c>
      <c r="AI1048" s="8">
        <f t="shared" si="208"/>
        <v>1.5</v>
      </c>
      <c r="AJ1048" s="157">
        <f t="shared" si="201"/>
        <v>42.849999999999994</v>
      </c>
      <c r="AK1048" s="9">
        <f t="shared" si="202"/>
        <v>13.559999999999999</v>
      </c>
      <c r="AL1048" s="22"/>
    </row>
    <row r="1049" spans="1:39" ht="13.5" customHeight="1" x14ac:dyDescent="0.15">
      <c r="A1049" s="10">
        <v>1086</v>
      </c>
      <c r="B1049" s="7" t="s">
        <v>7012</v>
      </c>
      <c r="C1049" s="79" t="s">
        <v>4588</v>
      </c>
      <c r="D1049" s="40"/>
      <c r="E1049" s="8"/>
      <c r="F1049" s="40"/>
      <c r="G1049" s="8"/>
      <c r="H1049" s="40"/>
      <c r="I1049" s="8"/>
      <c r="J1049" s="40">
        <v>8.5</v>
      </c>
      <c r="K1049" s="8">
        <f>ROUND(J1049*$AM$3/60,2)</f>
        <v>2.69</v>
      </c>
      <c r="L1049" s="40">
        <v>8.5</v>
      </c>
      <c r="M1049" s="8">
        <f>ROUND(L1049*$AM$3/60,2)</f>
        <v>2.69</v>
      </c>
      <c r="N1049" s="157"/>
      <c r="O1049" s="22"/>
      <c r="P1049" s="157"/>
      <c r="Q1049" s="22"/>
      <c r="R1049" s="157"/>
      <c r="S1049" s="22"/>
      <c r="T1049" s="157"/>
      <c r="U1049" s="22"/>
      <c r="V1049" s="157"/>
      <c r="W1049" s="22"/>
      <c r="X1049" s="157"/>
      <c r="Y1049" s="22"/>
      <c r="Z1049" s="157"/>
      <c r="AA1049" s="22"/>
      <c r="AB1049" s="157"/>
      <c r="AC1049" s="22"/>
      <c r="AD1049" s="40"/>
      <c r="AE1049" s="8"/>
      <c r="AF1049" s="157"/>
      <c r="AG1049" s="22"/>
      <c r="AH1049" s="40">
        <v>5.4</v>
      </c>
      <c r="AI1049" s="8">
        <f t="shared" si="208"/>
        <v>1.71</v>
      </c>
      <c r="AJ1049" s="157">
        <f t="shared" si="201"/>
        <v>22.4</v>
      </c>
      <c r="AK1049" s="9">
        <f t="shared" si="202"/>
        <v>7.09</v>
      </c>
      <c r="AL1049" s="22"/>
      <c r="AM1049" s="17"/>
    </row>
    <row r="1050" spans="1:39" ht="13.5" customHeight="1" x14ac:dyDescent="0.15">
      <c r="A1050" s="10">
        <v>1087</v>
      </c>
      <c r="B1050" s="7" t="s">
        <v>7013</v>
      </c>
      <c r="C1050" s="79" t="s">
        <v>3430</v>
      </c>
      <c r="D1050" s="40"/>
      <c r="E1050" s="8"/>
      <c r="F1050" s="40">
        <v>4.5</v>
      </c>
      <c r="G1050" s="9">
        <f>ROUND(F1050*$AM$3/60,2)</f>
        <v>1.43</v>
      </c>
      <c r="H1050" s="157">
        <v>38</v>
      </c>
      <c r="I1050" s="9">
        <f>ROUND(H1050*$AM$3/60,2)</f>
        <v>12.03</v>
      </c>
      <c r="J1050" s="157"/>
      <c r="K1050" s="9"/>
      <c r="L1050" s="157"/>
      <c r="M1050" s="9"/>
      <c r="N1050" s="157"/>
      <c r="O1050" s="9"/>
      <c r="P1050" s="157"/>
      <c r="Q1050" s="9"/>
      <c r="R1050" s="157"/>
      <c r="S1050" s="9"/>
      <c r="T1050" s="157"/>
      <c r="U1050" s="9"/>
      <c r="V1050" s="157"/>
      <c r="W1050" s="9"/>
      <c r="X1050" s="157"/>
      <c r="Y1050" s="9"/>
      <c r="Z1050" s="157"/>
      <c r="AA1050" s="9"/>
      <c r="AB1050" s="157">
        <v>3.5</v>
      </c>
      <c r="AC1050" s="9">
        <f>ROUND(AB1050*$AM$3/60,2)</f>
        <v>1.1100000000000001</v>
      </c>
      <c r="AD1050" s="157"/>
      <c r="AE1050" s="9"/>
      <c r="AF1050" s="157">
        <v>3.5</v>
      </c>
      <c r="AG1050" s="9">
        <f>ROUND(AF1050*$AM$3/60,2)</f>
        <v>1.1100000000000001</v>
      </c>
      <c r="AH1050" s="157">
        <v>4.5</v>
      </c>
      <c r="AI1050" s="9">
        <f t="shared" si="208"/>
        <v>1.43</v>
      </c>
      <c r="AJ1050" s="157">
        <f t="shared" si="201"/>
        <v>54</v>
      </c>
      <c r="AK1050" s="9">
        <f t="shared" si="202"/>
        <v>17.11</v>
      </c>
      <c r="AL1050" s="22"/>
    </row>
    <row r="1051" spans="1:39" ht="13.5" customHeight="1" x14ac:dyDescent="0.15">
      <c r="A1051" s="10">
        <v>1088</v>
      </c>
      <c r="B1051" s="7" t="s">
        <v>7014</v>
      </c>
      <c r="C1051" s="79" t="s">
        <v>1211</v>
      </c>
      <c r="D1051" s="40"/>
      <c r="E1051" s="8"/>
      <c r="F1051" s="40">
        <v>4.5</v>
      </c>
      <c r="G1051" s="8">
        <f>ROUND(F1051*$AM$3/60,2)</f>
        <v>1.43</v>
      </c>
      <c r="H1051" s="40">
        <v>38</v>
      </c>
      <c r="I1051" s="8">
        <f>ROUND(H1051*$AM$3/60,2)</f>
        <v>12.03</v>
      </c>
      <c r="J1051" s="40"/>
      <c r="K1051" s="8"/>
      <c r="L1051" s="40"/>
      <c r="M1051" s="8"/>
      <c r="N1051" s="157"/>
      <c r="O1051" s="22"/>
      <c r="P1051" s="157"/>
      <c r="Q1051" s="22"/>
      <c r="R1051" s="157"/>
      <c r="S1051" s="22"/>
      <c r="T1051" s="157"/>
      <c r="U1051" s="22"/>
      <c r="V1051" s="157"/>
      <c r="W1051" s="22"/>
      <c r="X1051" s="157"/>
      <c r="Y1051" s="22"/>
      <c r="Z1051" s="157"/>
      <c r="AA1051" s="22"/>
      <c r="AB1051" s="157">
        <v>3.5</v>
      </c>
      <c r="AC1051" s="9">
        <f>ROUND(AB1051*$AM$3/60,2)</f>
        <v>1.1100000000000001</v>
      </c>
      <c r="AD1051" s="40"/>
      <c r="AE1051" s="8"/>
      <c r="AF1051" s="157">
        <v>3.5</v>
      </c>
      <c r="AG1051" s="9">
        <f>ROUND(AF1051*$AM$3/60,2)</f>
        <v>1.1100000000000001</v>
      </c>
      <c r="AH1051" s="157">
        <v>4.5</v>
      </c>
      <c r="AI1051" s="9">
        <f t="shared" si="208"/>
        <v>1.43</v>
      </c>
      <c r="AJ1051" s="157">
        <f t="shared" si="201"/>
        <v>54</v>
      </c>
      <c r="AK1051" s="9">
        <f t="shared" si="202"/>
        <v>17.11</v>
      </c>
      <c r="AL1051" s="22"/>
      <c r="AM1051" s="17"/>
    </row>
    <row r="1052" spans="1:39" ht="13.5" customHeight="1" x14ac:dyDescent="0.15">
      <c r="A1052" s="10">
        <v>1089</v>
      </c>
      <c r="B1052" s="7" t="s">
        <v>7062</v>
      </c>
      <c r="C1052" s="79" t="s">
        <v>7063</v>
      </c>
      <c r="D1052" s="40"/>
      <c r="E1052" s="8"/>
      <c r="F1052" s="40"/>
      <c r="G1052" s="8"/>
      <c r="H1052" s="40"/>
      <c r="I1052" s="8"/>
      <c r="J1052" s="40"/>
      <c r="K1052" s="8"/>
      <c r="L1052" s="40"/>
      <c r="M1052" s="8"/>
      <c r="N1052" s="157"/>
      <c r="O1052" s="22"/>
      <c r="P1052" s="157"/>
      <c r="Q1052" s="22"/>
      <c r="R1052" s="157"/>
      <c r="S1052" s="22"/>
      <c r="T1052" s="157"/>
      <c r="U1052" s="22"/>
      <c r="V1052" s="157"/>
      <c r="W1052" s="22"/>
      <c r="X1052" s="157"/>
      <c r="Y1052" s="22"/>
      <c r="Z1052" s="157"/>
      <c r="AA1052" s="22"/>
      <c r="AB1052" s="40">
        <v>3</v>
      </c>
      <c r="AC1052" s="8">
        <f>ROUND(AB1052*$AM$3/60,2)</f>
        <v>0.95</v>
      </c>
      <c r="AD1052" s="40"/>
      <c r="AE1052" s="8"/>
      <c r="AF1052" s="157"/>
      <c r="AG1052" s="22"/>
      <c r="AH1052" s="157"/>
      <c r="AI1052" s="22"/>
      <c r="AJ1052" s="157">
        <f t="shared" si="201"/>
        <v>3</v>
      </c>
      <c r="AK1052" s="9">
        <f t="shared" si="202"/>
        <v>0.95</v>
      </c>
      <c r="AL1052" s="22"/>
    </row>
    <row r="1053" spans="1:39" ht="13.5" customHeight="1" x14ac:dyDescent="0.15">
      <c r="A1053" s="10">
        <v>1092</v>
      </c>
      <c r="B1053" s="7" t="s">
        <v>5</v>
      </c>
      <c r="C1053" s="79" t="s">
        <v>6</v>
      </c>
      <c r="D1053" s="157"/>
      <c r="E1053" s="9"/>
      <c r="F1053" s="40"/>
      <c r="G1053" s="8"/>
      <c r="H1053" s="40">
        <v>0.85</v>
      </c>
      <c r="I1053" s="8">
        <f t="shared" ref="I1053:I1116" si="209">ROUND(H1053*$AM$3/60,2)</f>
        <v>0.27</v>
      </c>
      <c r="J1053" s="40"/>
      <c r="K1053" s="8"/>
      <c r="L1053" s="40"/>
      <c r="M1053" s="8"/>
      <c r="N1053" s="157"/>
      <c r="O1053" s="22"/>
      <c r="P1053" s="157"/>
      <c r="Q1053" s="22"/>
      <c r="R1053" s="157"/>
      <c r="S1053" s="22"/>
      <c r="T1053" s="157"/>
      <c r="U1053" s="22"/>
      <c r="V1053" s="157"/>
      <c r="W1053" s="22"/>
      <c r="X1053" s="157"/>
      <c r="Y1053" s="22"/>
      <c r="Z1053" s="157"/>
      <c r="AA1053" s="22"/>
      <c r="AB1053" s="157"/>
      <c r="AC1053" s="9"/>
      <c r="AD1053" s="40"/>
      <c r="AE1053" s="40"/>
      <c r="AF1053" s="157"/>
      <c r="AG1053" s="22"/>
      <c r="AH1053" s="40"/>
      <c r="AI1053" s="8"/>
      <c r="AJ1053" s="157">
        <f t="shared" ref="AJ1053:AJ1116" si="210">SUM(D1053+F1053+H1053+J1053+L1053+N1053+P1053+R1053+T1053+V1053+X1053+AB1053+AD1053+AF1053+AH1053+Z1053)</f>
        <v>0.85</v>
      </c>
      <c r="AK1053" s="9">
        <f t="shared" si="202"/>
        <v>0.27</v>
      </c>
      <c r="AL1053" s="22"/>
    </row>
    <row r="1054" spans="1:39" ht="13.5" customHeight="1" x14ac:dyDescent="0.15">
      <c r="A1054" s="10">
        <v>1093</v>
      </c>
      <c r="B1054" s="7" t="s">
        <v>7</v>
      </c>
      <c r="C1054" s="79" t="s">
        <v>4974</v>
      </c>
      <c r="D1054" s="157"/>
      <c r="E1054" s="9"/>
      <c r="F1054" s="40"/>
      <c r="G1054" s="8"/>
      <c r="H1054" s="40">
        <v>2.1714409090909061</v>
      </c>
      <c r="I1054" s="8">
        <f t="shared" si="209"/>
        <v>0.69</v>
      </c>
      <c r="J1054" s="40"/>
      <c r="K1054" s="8"/>
      <c r="L1054" s="40"/>
      <c r="M1054" s="8"/>
      <c r="N1054" s="157"/>
      <c r="O1054" s="22"/>
      <c r="P1054" s="157"/>
      <c r="Q1054" s="22"/>
      <c r="R1054" s="157"/>
      <c r="S1054" s="22"/>
      <c r="T1054" s="157"/>
      <c r="U1054" s="22"/>
      <c r="V1054" s="157"/>
      <c r="W1054" s="22"/>
      <c r="X1054" s="157"/>
      <c r="Y1054" s="22"/>
      <c r="Z1054" s="157"/>
      <c r="AA1054" s="22"/>
      <c r="AB1054" s="157"/>
      <c r="AC1054" s="9"/>
      <c r="AD1054" s="40"/>
      <c r="AE1054" s="40"/>
      <c r="AF1054" s="157"/>
      <c r="AG1054" s="22"/>
      <c r="AH1054" s="40"/>
      <c r="AI1054" s="8"/>
      <c r="AJ1054" s="157">
        <f t="shared" si="210"/>
        <v>2.1714409090909061</v>
      </c>
      <c r="AK1054" s="9">
        <f t="shared" ref="AK1054:AK1117" si="211">E1054+G1054+I1054+K1054+M1054+O1054+Q1054+S1054+U1054+W1054+Y1054+AC1054+AE1054+AG1054+AI1054+AA1054</f>
        <v>0.69</v>
      </c>
      <c r="AL1054" s="22"/>
    </row>
    <row r="1055" spans="1:39" ht="13.5" customHeight="1" x14ac:dyDescent="0.15">
      <c r="A1055" s="10">
        <v>1094</v>
      </c>
      <c r="B1055" s="7" t="s">
        <v>8</v>
      </c>
      <c r="C1055" s="79" t="s">
        <v>9</v>
      </c>
      <c r="D1055" s="157"/>
      <c r="E1055" s="9"/>
      <c r="F1055" s="40"/>
      <c r="G1055" s="8"/>
      <c r="H1055" s="40">
        <v>7.5117195420511322</v>
      </c>
      <c r="I1055" s="8">
        <f t="shared" si="209"/>
        <v>2.38</v>
      </c>
      <c r="J1055" s="40"/>
      <c r="K1055" s="8"/>
      <c r="L1055" s="40"/>
      <c r="M1055" s="8"/>
      <c r="N1055" s="157"/>
      <c r="O1055" s="22"/>
      <c r="P1055" s="157"/>
      <c r="Q1055" s="22"/>
      <c r="R1055" s="157"/>
      <c r="S1055" s="22"/>
      <c r="T1055" s="157"/>
      <c r="U1055" s="22"/>
      <c r="V1055" s="157"/>
      <c r="W1055" s="22"/>
      <c r="X1055" s="157"/>
      <c r="Y1055" s="22"/>
      <c r="Z1055" s="157"/>
      <c r="AA1055" s="22"/>
      <c r="AB1055" s="157"/>
      <c r="AC1055" s="9"/>
      <c r="AD1055" s="40"/>
      <c r="AE1055" s="40"/>
      <c r="AF1055" s="157"/>
      <c r="AG1055" s="22"/>
      <c r="AH1055" s="40"/>
      <c r="AI1055" s="8"/>
      <c r="AJ1055" s="157">
        <f t="shared" si="210"/>
        <v>7.5117195420511322</v>
      </c>
      <c r="AK1055" s="9">
        <f t="shared" si="211"/>
        <v>2.38</v>
      </c>
      <c r="AL1055" s="22"/>
    </row>
    <row r="1056" spans="1:39" ht="13.5" customHeight="1" x14ac:dyDescent="0.15">
      <c r="A1056" s="10">
        <v>1095</v>
      </c>
      <c r="B1056" s="7" t="s">
        <v>10</v>
      </c>
      <c r="C1056" s="79" t="s">
        <v>11</v>
      </c>
      <c r="D1056" s="157"/>
      <c r="E1056" s="9"/>
      <c r="F1056" s="40"/>
      <c r="G1056" s="8"/>
      <c r="H1056" s="40">
        <v>5.5556983938749998</v>
      </c>
      <c r="I1056" s="8">
        <f t="shared" si="209"/>
        <v>1.76</v>
      </c>
      <c r="J1056" s="40"/>
      <c r="K1056" s="8"/>
      <c r="L1056" s="40"/>
      <c r="M1056" s="8"/>
      <c r="N1056" s="157"/>
      <c r="O1056" s="22"/>
      <c r="P1056" s="157"/>
      <c r="Q1056" s="22"/>
      <c r="R1056" s="157"/>
      <c r="S1056" s="22"/>
      <c r="T1056" s="157"/>
      <c r="U1056" s="22"/>
      <c r="V1056" s="157"/>
      <c r="W1056" s="22"/>
      <c r="X1056" s="157"/>
      <c r="Y1056" s="22"/>
      <c r="Z1056" s="157"/>
      <c r="AA1056" s="22"/>
      <c r="AB1056" s="157"/>
      <c r="AC1056" s="9"/>
      <c r="AD1056" s="40"/>
      <c r="AE1056" s="40"/>
      <c r="AF1056" s="157"/>
      <c r="AG1056" s="22"/>
      <c r="AH1056" s="40"/>
      <c r="AI1056" s="8"/>
      <c r="AJ1056" s="157">
        <f t="shared" si="210"/>
        <v>5.5556983938749998</v>
      </c>
      <c r="AK1056" s="9">
        <f t="shared" si="211"/>
        <v>1.76</v>
      </c>
      <c r="AL1056" s="22"/>
    </row>
    <row r="1057" spans="1:38" ht="13.5" customHeight="1" x14ac:dyDescent="0.15">
      <c r="A1057" s="10">
        <v>1096</v>
      </c>
      <c r="B1057" s="7" t="s">
        <v>12</v>
      </c>
      <c r="C1057" s="79" t="s">
        <v>4975</v>
      </c>
      <c r="D1057" s="157"/>
      <c r="E1057" s="9"/>
      <c r="F1057" s="40"/>
      <c r="G1057" s="8"/>
      <c r="H1057" s="40">
        <v>2.4238045991249999</v>
      </c>
      <c r="I1057" s="8">
        <f t="shared" si="209"/>
        <v>0.77</v>
      </c>
      <c r="J1057" s="40"/>
      <c r="K1057" s="8"/>
      <c r="L1057" s="40"/>
      <c r="M1057" s="8"/>
      <c r="N1057" s="157"/>
      <c r="O1057" s="22"/>
      <c r="P1057" s="157"/>
      <c r="Q1057" s="22"/>
      <c r="R1057" s="157"/>
      <c r="S1057" s="22"/>
      <c r="T1057" s="157"/>
      <c r="U1057" s="22"/>
      <c r="V1057" s="157"/>
      <c r="W1057" s="22"/>
      <c r="X1057" s="157"/>
      <c r="Y1057" s="22"/>
      <c r="Z1057" s="157"/>
      <c r="AA1057" s="22"/>
      <c r="AB1057" s="157"/>
      <c r="AC1057" s="9"/>
      <c r="AD1057" s="40"/>
      <c r="AE1057" s="40"/>
      <c r="AF1057" s="157"/>
      <c r="AG1057" s="22"/>
      <c r="AH1057" s="40"/>
      <c r="AI1057" s="8"/>
      <c r="AJ1057" s="157">
        <f t="shared" si="210"/>
        <v>2.4238045991249999</v>
      </c>
      <c r="AK1057" s="9">
        <f t="shared" si="211"/>
        <v>0.77</v>
      </c>
      <c r="AL1057" s="22"/>
    </row>
    <row r="1058" spans="1:38" ht="13.5" customHeight="1" x14ac:dyDescent="0.15">
      <c r="A1058" s="10">
        <v>1097</v>
      </c>
      <c r="B1058" s="7" t="s">
        <v>15</v>
      </c>
      <c r="C1058" s="79" t="s">
        <v>4976</v>
      </c>
      <c r="D1058" s="157"/>
      <c r="E1058" s="9"/>
      <c r="F1058" s="40"/>
      <c r="G1058" s="8"/>
      <c r="H1058" s="40">
        <v>2.3229400949999999</v>
      </c>
      <c r="I1058" s="8">
        <f t="shared" si="209"/>
        <v>0.74</v>
      </c>
      <c r="J1058" s="40"/>
      <c r="K1058" s="8"/>
      <c r="L1058" s="40"/>
      <c r="M1058" s="8"/>
      <c r="N1058" s="157"/>
      <c r="O1058" s="22"/>
      <c r="P1058" s="157"/>
      <c r="Q1058" s="22"/>
      <c r="R1058" s="157"/>
      <c r="S1058" s="22"/>
      <c r="T1058" s="157"/>
      <c r="U1058" s="22"/>
      <c r="V1058" s="157"/>
      <c r="W1058" s="22"/>
      <c r="X1058" s="157"/>
      <c r="Y1058" s="22"/>
      <c r="Z1058" s="157"/>
      <c r="AA1058" s="22"/>
      <c r="AB1058" s="157"/>
      <c r="AC1058" s="9"/>
      <c r="AD1058" s="40"/>
      <c r="AE1058" s="40"/>
      <c r="AF1058" s="157"/>
      <c r="AG1058" s="22"/>
      <c r="AH1058" s="40"/>
      <c r="AI1058" s="8"/>
      <c r="AJ1058" s="157">
        <f t="shared" si="210"/>
        <v>2.3229400949999999</v>
      </c>
      <c r="AK1058" s="9">
        <f t="shared" si="211"/>
        <v>0.74</v>
      </c>
      <c r="AL1058" s="22"/>
    </row>
    <row r="1059" spans="1:38" ht="13.5" customHeight="1" x14ac:dyDescent="0.15">
      <c r="A1059" s="10">
        <v>1098</v>
      </c>
      <c r="B1059" s="7" t="s">
        <v>16</v>
      </c>
      <c r="C1059" s="79" t="s">
        <v>4977</v>
      </c>
      <c r="D1059" s="157"/>
      <c r="E1059" s="9"/>
      <c r="F1059" s="40"/>
      <c r="G1059" s="8"/>
      <c r="H1059" s="40">
        <v>2.3229400949999999</v>
      </c>
      <c r="I1059" s="8">
        <f t="shared" si="209"/>
        <v>0.74</v>
      </c>
      <c r="J1059" s="40"/>
      <c r="K1059" s="8"/>
      <c r="L1059" s="40"/>
      <c r="M1059" s="8"/>
      <c r="N1059" s="157"/>
      <c r="O1059" s="22"/>
      <c r="P1059" s="157"/>
      <c r="Q1059" s="22"/>
      <c r="R1059" s="157"/>
      <c r="S1059" s="22"/>
      <c r="T1059" s="157"/>
      <c r="U1059" s="22"/>
      <c r="V1059" s="157"/>
      <c r="W1059" s="22"/>
      <c r="X1059" s="157"/>
      <c r="Y1059" s="22"/>
      <c r="Z1059" s="157"/>
      <c r="AA1059" s="22"/>
      <c r="AB1059" s="157"/>
      <c r="AC1059" s="9"/>
      <c r="AD1059" s="40"/>
      <c r="AE1059" s="40"/>
      <c r="AF1059" s="157"/>
      <c r="AG1059" s="22"/>
      <c r="AH1059" s="40"/>
      <c r="AI1059" s="8"/>
      <c r="AJ1059" s="157">
        <f t="shared" si="210"/>
        <v>2.3229400949999999</v>
      </c>
      <c r="AK1059" s="9">
        <f t="shared" si="211"/>
        <v>0.74</v>
      </c>
      <c r="AL1059" s="22"/>
    </row>
    <row r="1060" spans="1:38" ht="13.5" customHeight="1" x14ac:dyDescent="0.15">
      <c r="A1060" s="10">
        <v>1099</v>
      </c>
      <c r="B1060" s="7" t="s">
        <v>17</v>
      </c>
      <c r="C1060" s="79" t="s">
        <v>18</v>
      </c>
      <c r="D1060" s="157"/>
      <c r="E1060" s="9"/>
      <c r="F1060" s="40"/>
      <c r="G1060" s="8"/>
      <c r="H1060" s="40">
        <v>0.79908500000000005</v>
      </c>
      <c r="I1060" s="8">
        <f t="shared" si="209"/>
        <v>0.25</v>
      </c>
      <c r="J1060" s="40"/>
      <c r="K1060" s="8"/>
      <c r="L1060" s="40"/>
      <c r="M1060" s="8"/>
      <c r="N1060" s="157"/>
      <c r="O1060" s="22"/>
      <c r="P1060" s="157"/>
      <c r="Q1060" s="22"/>
      <c r="R1060" s="157"/>
      <c r="S1060" s="22"/>
      <c r="T1060" s="157"/>
      <c r="U1060" s="22"/>
      <c r="V1060" s="157"/>
      <c r="W1060" s="22"/>
      <c r="X1060" s="157"/>
      <c r="Y1060" s="22"/>
      <c r="Z1060" s="157"/>
      <c r="AA1060" s="22"/>
      <c r="AB1060" s="157"/>
      <c r="AC1060" s="9"/>
      <c r="AD1060" s="40"/>
      <c r="AE1060" s="40"/>
      <c r="AF1060" s="157"/>
      <c r="AG1060" s="22"/>
      <c r="AH1060" s="40"/>
      <c r="AI1060" s="8"/>
      <c r="AJ1060" s="157">
        <f t="shared" si="210"/>
        <v>0.79908500000000005</v>
      </c>
      <c r="AK1060" s="9">
        <f t="shared" si="211"/>
        <v>0.25</v>
      </c>
      <c r="AL1060" s="22"/>
    </row>
    <row r="1061" spans="1:38" ht="13.5" customHeight="1" x14ac:dyDescent="0.15">
      <c r="A1061" s="10">
        <v>1100</v>
      </c>
      <c r="B1061" s="7" t="s">
        <v>19</v>
      </c>
      <c r="C1061" s="79" t="s">
        <v>20</v>
      </c>
      <c r="D1061" s="157"/>
      <c r="E1061" s="9"/>
      <c r="F1061" s="40"/>
      <c r="G1061" s="8"/>
      <c r="H1061" s="40">
        <v>1.3090735327031249</v>
      </c>
      <c r="I1061" s="8">
        <f t="shared" si="209"/>
        <v>0.41</v>
      </c>
      <c r="J1061" s="40"/>
      <c r="K1061" s="8"/>
      <c r="L1061" s="40"/>
      <c r="M1061" s="8"/>
      <c r="N1061" s="157"/>
      <c r="O1061" s="22"/>
      <c r="P1061" s="157"/>
      <c r="Q1061" s="22"/>
      <c r="R1061" s="157"/>
      <c r="S1061" s="22"/>
      <c r="T1061" s="157"/>
      <c r="U1061" s="22"/>
      <c r="V1061" s="157"/>
      <c r="W1061" s="22"/>
      <c r="X1061" s="157"/>
      <c r="Y1061" s="22"/>
      <c r="Z1061" s="157"/>
      <c r="AA1061" s="22"/>
      <c r="AB1061" s="157"/>
      <c r="AC1061" s="9"/>
      <c r="AD1061" s="40"/>
      <c r="AE1061" s="40"/>
      <c r="AF1061" s="157"/>
      <c r="AG1061" s="22"/>
      <c r="AH1061" s="40"/>
      <c r="AI1061" s="8"/>
      <c r="AJ1061" s="157">
        <f t="shared" si="210"/>
        <v>1.3090735327031249</v>
      </c>
      <c r="AK1061" s="9">
        <f t="shared" si="211"/>
        <v>0.41</v>
      </c>
      <c r="AL1061" s="22"/>
    </row>
    <row r="1062" spans="1:38" ht="13.5" customHeight="1" x14ac:dyDescent="0.15">
      <c r="A1062" s="10">
        <v>1101</v>
      </c>
      <c r="B1062" s="7" t="s">
        <v>21</v>
      </c>
      <c r="C1062" s="79" t="s">
        <v>4978</v>
      </c>
      <c r="D1062" s="157"/>
      <c r="E1062" s="9"/>
      <c r="F1062" s="40"/>
      <c r="G1062" s="8"/>
      <c r="H1062" s="40">
        <v>0.79908500000000005</v>
      </c>
      <c r="I1062" s="8">
        <f t="shared" si="209"/>
        <v>0.25</v>
      </c>
      <c r="J1062" s="40"/>
      <c r="K1062" s="8"/>
      <c r="L1062" s="40"/>
      <c r="M1062" s="8"/>
      <c r="N1062" s="157"/>
      <c r="O1062" s="22"/>
      <c r="P1062" s="157"/>
      <c r="Q1062" s="22"/>
      <c r="R1062" s="157"/>
      <c r="S1062" s="22"/>
      <c r="T1062" s="157"/>
      <c r="U1062" s="22"/>
      <c r="V1062" s="157"/>
      <c r="W1062" s="22"/>
      <c r="X1062" s="157"/>
      <c r="Y1062" s="22"/>
      <c r="Z1062" s="157"/>
      <c r="AA1062" s="22"/>
      <c r="AB1062" s="157"/>
      <c r="AC1062" s="9"/>
      <c r="AD1062" s="40"/>
      <c r="AE1062" s="40"/>
      <c r="AF1062" s="157"/>
      <c r="AG1062" s="22"/>
      <c r="AH1062" s="40"/>
      <c r="AI1062" s="8"/>
      <c r="AJ1062" s="157">
        <f t="shared" si="210"/>
        <v>0.79908500000000005</v>
      </c>
      <c r="AK1062" s="9">
        <f t="shared" si="211"/>
        <v>0.25</v>
      </c>
      <c r="AL1062" s="22"/>
    </row>
    <row r="1063" spans="1:38" ht="13.5" customHeight="1" x14ac:dyDescent="0.15">
      <c r="A1063" s="10">
        <v>1102</v>
      </c>
      <c r="B1063" s="7" t="s">
        <v>22</v>
      </c>
      <c r="C1063" s="79" t="s">
        <v>4979</v>
      </c>
      <c r="D1063" s="157"/>
      <c r="E1063" s="9"/>
      <c r="F1063" s="40"/>
      <c r="G1063" s="8"/>
      <c r="H1063" s="40">
        <v>2.3559689416666698</v>
      </c>
      <c r="I1063" s="8">
        <f t="shared" si="209"/>
        <v>0.75</v>
      </c>
      <c r="J1063" s="40"/>
      <c r="K1063" s="8"/>
      <c r="L1063" s="40"/>
      <c r="M1063" s="8"/>
      <c r="N1063" s="157"/>
      <c r="O1063" s="22"/>
      <c r="P1063" s="157"/>
      <c r="Q1063" s="22"/>
      <c r="R1063" s="157"/>
      <c r="S1063" s="22"/>
      <c r="T1063" s="157"/>
      <c r="U1063" s="22"/>
      <c r="V1063" s="157"/>
      <c r="W1063" s="22"/>
      <c r="X1063" s="157"/>
      <c r="Y1063" s="22"/>
      <c r="Z1063" s="157"/>
      <c r="AA1063" s="22"/>
      <c r="AB1063" s="157"/>
      <c r="AC1063" s="9"/>
      <c r="AD1063" s="40"/>
      <c r="AE1063" s="40"/>
      <c r="AF1063" s="157"/>
      <c r="AG1063" s="22"/>
      <c r="AH1063" s="40"/>
      <c r="AI1063" s="8"/>
      <c r="AJ1063" s="157">
        <f t="shared" si="210"/>
        <v>2.3559689416666698</v>
      </c>
      <c r="AK1063" s="9">
        <f t="shared" si="211"/>
        <v>0.75</v>
      </c>
      <c r="AL1063" s="22"/>
    </row>
    <row r="1064" spans="1:38" ht="13.5" customHeight="1" x14ac:dyDescent="0.15">
      <c r="A1064" s="10">
        <v>1103</v>
      </c>
      <c r="B1064" s="7" t="s">
        <v>23</v>
      </c>
      <c r="C1064" s="79" t="s">
        <v>4980</v>
      </c>
      <c r="D1064" s="157"/>
      <c r="E1064" s="9"/>
      <c r="F1064" s="40"/>
      <c r="G1064" s="8"/>
      <c r="H1064" s="40">
        <v>0.79908500000000005</v>
      </c>
      <c r="I1064" s="8">
        <f t="shared" si="209"/>
        <v>0.25</v>
      </c>
      <c r="J1064" s="40"/>
      <c r="K1064" s="8"/>
      <c r="L1064" s="40"/>
      <c r="M1064" s="8"/>
      <c r="N1064" s="157"/>
      <c r="O1064" s="22"/>
      <c r="P1064" s="157"/>
      <c r="Q1064" s="22"/>
      <c r="R1064" s="157"/>
      <c r="S1064" s="22"/>
      <c r="T1064" s="157"/>
      <c r="U1064" s="22"/>
      <c r="V1064" s="157"/>
      <c r="W1064" s="22"/>
      <c r="X1064" s="157"/>
      <c r="Y1064" s="22"/>
      <c r="Z1064" s="157"/>
      <c r="AA1064" s="22"/>
      <c r="AB1064" s="157"/>
      <c r="AC1064" s="9"/>
      <c r="AD1064" s="40"/>
      <c r="AE1064" s="40"/>
      <c r="AF1064" s="157"/>
      <c r="AG1064" s="22"/>
      <c r="AH1064" s="40"/>
      <c r="AI1064" s="8"/>
      <c r="AJ1064" s="157">
        <f t="shared" si="210"/>
        <v>0.79908500000000005</v>
      </c>
      <c r="AK1064" s="9">
        <f t="shared" si="211"/>
        <v>0.25</v>
      </c>
      <c r="AL1064" s="22"/>
    </row>
    <row r="1065" spans="1:38" ht="13.5" customHeight="1" x14ac:dyDescent="0.15">
      <c r="A1065" s="10">
        <v>1104</v>
      </c>
      <c r="B1065" s="7" t="s">
        <v>24</v>
      </c>
      <c r="C1065" s="79" t="s">
        <v>4981</v>
      </c>
      <c r="D1065" s="157"/>
      <c r="E1065" s="9"/>
      <c r="F1065" s="40"/>
      <c r="G1065" s="8"/>
      <c r="H1065" s="40">
        <v>0.79908500000000005</v>
      </c>
      <c r="I1065" s="8">
        <f t="shared" si="209"/>
        <v>0.25</v>
      </c>
      <c r="J1065" s="40"/>
      <c r="K1065" s="8"/>
      <c r="L1065" s="40"/>
      <c r="M1065" s="8"/>
      <c r="N1065" s="157"/>
      <c r="O1065" s="22"/>
      <c r="P1065" s="157"/>
      <c r="Q1065" s="22"/>
      <c r="R1065" s="157"/>
      <c r="S1065" s="22"/>
      <c r="T1065" s="157"/>
      <c r="U1065" s="22"/>
      <c r="V1065" s="157"/>
      <c r="W1065" s="22"/>
      <c r="X1065" s="157"/>
      <c r="Y1065" s="22"/>
      <c r="Z1065" s="157"/>
      <c r="AA1065" s="22"/>
      <c r="AB1065" s="157"/>
      <c r="AC1065" s="9"/>
      <c r="AD1065" s="40"/>
      <c r="AE1065" s="40"/>
      <c r="AF1065" s="157"/>
      <c r="AG1065" s="22"/>
      <c r="AH1065" s="40"/>
      <c r="AI1065" s="8"/>
      <c r="AJ1065" s="157">
        <f t="shared" si="210"/>
        <v>0.79908500000000005</v>
      </c>
      <c r="AK1065" s="9">
        <f t="shared" si="211"/>
        <v>0.25</v>
      </c>
      <c r="AL1065" s="22"/>
    </row>
    <row r="1066" spans="1:38" ht="13.5" customHeight="1" x14ac:dyDescent="0.15">
      <c r="A1066" s="10">
        <v>1105</v>
      </c>
      <c r="B1066" s="7" t="s">
        <v>25</v>
      </c>
      <c r="C1066" s="79" t="s">
        <v>4982</v>
      </c>
      <c r="D1066" s="157"/>
      <c r="E1066" s="9"/>
      <c r="F1066" s="40"/>
      <c r="G1066" s="8"/>
      <c r="H1066" s="40">
        <v>3.1204828609499997</v>
      </c>
      <c r="I1066" s="8">
        <f t="shared" si="209"/>
        <v>0.99</v>
      </c>
      <c r="J1066" s="40"/>
      <c r="K1066" s="8"/>
      <c r="L1066" s="40"/>
      <c r="M1066" s="8"/>
      <c r="N1066" s="157"/>
      <c r="O1066" s="22"/>
      <c r="P1066" s="157"/>
      <c r="Q1066" s="22"/>
      <c r="R1066" s="157"/>
      <c r="S1066" s="22"/>
      <c r="T1066" s="157"/>
      <c r="U1066" s="22"/>
      <c r="V1066" s="157"/>
      <c r="W1066" s="22"/>
      <c r="X1066" s="157"/>
      <c r="Y1066" s="22"/>
      <c r="Z1066" s="157"/>
      <c r="AA1066" s="22"/>
      <c r="AB1066" s="157"/>
      <c r="AC1066" s="9"/>
      <c r="AD1066" s="40"/>
      <c r="AE1066" s="40"/>
      <c r="AF1066" s="157"/>
      <c r="AG1066" s="22"/>
      <c r="AH1066" s="40"/>
      <c r="AI1066" s="8"/>
      <c r="AJ1066" s="157">
        <f t="shared" si="210"/>
        <v>3.1204828609499997</v>
      </c>
      <c r="AK1066" s="9">
        <f t="shared" si="211"/>
        <v>0.99</v>
      </c>
      <c r="AL1066" s="22"/>
    </row>
    <row r="1067" spans="1:38" ht="13.5" customHeight="1" x14ac:dyDescent="0.15">
      <c r="A1067" s="10">
        <v>1106</v>
      </c>
      <c r="B1067" s="7" t="s">
        <v>26</v>
      </c>
      <c r="C1067" s="79" t="s">
        <v>27</v>
      </c>
      <c r="D1067" s="157"/>
      <c r="E1067" s="9"/>
      <c r="F1067" s="40"/>
      <c r="G1067" s="8"/>
      <c r="H1067" s="40">
        <v>1.3090735327031249</v>
      </c>
      <c r="I1067" s="8">
        <f t="shared" si="209"/>
        <v>0.41</v>
      </c>
      <c r="J1067" s="40"/>
      <c r="K1067" s="8"/>
      <c r="L1067" s="40"/>
      <c r="M1067" s="8"/>
      <c r="N1067" s="157"/>
      <c r="O1067" s="22"/>
      <c r="P1067" s="157"/>
      <c r="Q1067" s="22"/>
      <c r="R1067" s="157"/>
      <c r="S1067" s="22"/>
      <c r="T1067" s="157"/>
      <c r="U1067" s="22"/>
      <c r="V1067" s="157"/>
      <c r="W1067" s="22"/>
      <c r="X1067" s="157"/>
      <c r="Y1067" s="22"/>
      <c r="Z1067" s="157"/>
      <c r="AA1067" s="22"/>
      <c r="AB1067" s="157"/>
      <c r="AC1067" s="9"/>
      <c r="AD1067" s="40"/>
      <c r="AE1067" s="40"/>
      <c r="AF1067" s="157"/>
      <c r="AG1067" s="22"/>
      <c r="AH1067" s="40"/>
      <c r="AI1067" s="8"/>
      <c r="AJ1067" s="157">
        <f t="shared" si="210"/>
        <v>1.3090735327031249</v>
      </c>
      <c r="AK1067" s="9">
        <f t="shared" si="211"/>
        <v>0.41</v>
      </c>
      <c r="AL1067" s="22"/>
    </row>
    <row r="1068" spans="1:38" ht="13.5" customHeight="1" x14ac:dyDescent="0.15">
      <c r="A1068" s="10">
        <v>1107</v>
      </c>
      <c r="B1068" s="7" t="s">
        <v>28</v>
      </c>
      <c r="C1068" s="79" t="s">
        <v>29</v>
      </c>
      <c r="D1068" s="157"/>
      <c r="E1068" s="9"/>
      <c r="F1068" s="40"/>
      <c r="G1068" s="8"/>
      <c r="H1068" s="40">
        <v>0.79908500000000005</v>
      </c>
      <c r="I1068" s="8">
        <f t="shared" si="209"/>
        <v>0.25</v>
      </c>
      <c r="J1068" s="40"/>
      <c r="K1068" s="8"/>
      <c r="L1068" s="40"/>
      <c r="M1068" s="8"/>
      <c r="N1068" s="157"/>
      <c r="O1068" s="22"/>
      <c r="P1068" s="157"/>
      <c r="Q1068" s="22"/>
      <c r="R1068" s="157"/>
      <c r="S1068" s="22"/>
      <c r="T1068" s="157"/>
      <c r="U1068" s="22"/>
      <c r="V1068" s="157"/>
      <c r="W1068" s="22"/>
      <c r="X1068" s="157"/>
      <c r="Y1068" s="22"/>
      <c r="Z1068" s="157"/>
      <c r="AA1068" s="22"/>
      <c r="AB1068" s="157"/>
      <c r="AC1068" s="9"/>
      <c r="AD1068" s="40"/>
      <c r="AE1068" s="40"/>
      <c r="AF1068" s="157"/>
      <c r="AG1068" s="22"/>
      <c r="AH1068" s="40"/>
      <c r="AI1068" s="8"/>
      <c r="AJ1068" s="157">
        <f t="shared" si="210"/>
        <v>0.79908500000000005</v>
      </c>
      <c r="AK1068" s="9">
        <f t="shared" si="211"/>
        <v>0.25</v>
      </c>
      <c r="AL1068" s="22"/>
    </row>
    <row r="1069" spans="1:38" ht="13.5" customHeight="1" x14ac:dyDescent="0.15">
      <c r="A1069" s="10">
        <v>1108</v>
      </c>
      <c r="B1069" s="7" t="s">
        <v>30</v>
      </c>
      <c r="C1069" s="79" t="s">
        <v>4983</v>
      </c>
      <c r="D1069" s="157"/>
      <c r="E1069" s="9"/>
      <c r="F1069" s="40"/>
      <c r="G1069" s="8"/>
      <c r="H1069" s="40">
        <v>1.3204080540000001</v>
      </c>
      <c r="I1069" s="8">
        <f t="shared" si="209"/>
        <v>0.42</v>
      </c>
      <c r="J1069" s="40"/>
      <c r="K1069" s="8"/>
      <c r="L1069" s="40"/>
      <c r="M1069" s="8"/>
      <c r="N1069" s="157"/>
      <c r="O1069" s="22"/>
      <c r="P1069" s="157"/>
      <c r="Q1069" s="22"/>
      <c r="R1069" s="157"/>
      <c r="S1069" s="22"/>
      <c r="T1069" s="157"/>
      <c r="U1069" s="22"/>
      <c r="V1069" s="157"/>
      <c r="W1069" s="22"/>
      <c r="X1069" s="157"/>
      <c r="Y1069" s="22"/>
      <c r="Z1069" s="157"/>
      <c r="AA1069" s="22"/>
      <c r="AB1069" s="157"/>
      <c r="AC1069" s="9"/>
      <c r="AD1069" s="40"/>
      <c r="AE1069" s="40"/>
      <c r="AF1069" s="157"/>
      <c r="AG1069" s="22"/>
      <c r="AH1069" s="40"/>
      <c r="AI1069" s="8"/>
      <c r="AJ1069" s="157">
        <f t="shared" si="210"/>
        <v>1.3204080540000001</v>
      </c>
      <c r="AK1069" s="9">
        <f t="shared" si="211"/>
        <v>0.42</v>
      </c>
      <c r="AL1069" s="22"/>
    </row>
    <row r="1070" spans="1:38" ht="13.5" customHeight="1" x14ac:dyDescent="0.15">
      <c r="A1070" s="10">
        <v>1109</v>
      </c>
      <c r="B1070" s="7" t="s">
        <v>31</v>
      </c>
      <c r="C1070" s="79" t="s">
        <v>4984</v>
      </c>
      <c r="D1070" s="157"/>
      <c r="E1070" s="9"/>
      <c r="F1070" s="40"/>
      <c r="G1070" s="8"/>
      <c r="H1070" s="40">
        <v>0.99554575499999998</v>
      </c>
      <c r="I1070" s="8">
        <f t="shared" si="209"/>
        <v>0.32</v>
      </c>
      <c r="J1070" s="40"/>
      <c r="K1070" s="8"/>
      <c r="L1070" s="40"/>
      <c r="M1070" s="8"/>
      <c r="N1070" s="157"/>
      <c r="O1070" s="22"/>
      <c r="P1070" s="157"/>
      <c r="Q1070" s="22"/>
      <c r="R1070" s="157"/>
      <c r="S1070" s="22"/>
      <c r="T1070" s="157"/>
      <c r="U1070" s="22"/>
      <c r="V1070" s="157"/>
      <c r="W1070" s="22"/>
      <c r="X1070" s="157"/>
      <c r="Y1070" s="22"/>
      <c r="Z1070" s="157"/>
      <c r="AA1070" s="22"/>
      <c r="AB1070" s="157"/>
      <c r="AC1070" s="9"/>
      <c r="AD1070" s="40"/>
      <c r="AE1070" s="40"/>
      <c r="AF1070" s="157"/>
      <c r="AG1070" s="22"/>
      <c r="AH1070" s="40"/>
      <c r="AI1070" s="8"/>
      <c r="AJ1070" s="157">
        <f t="shared" si="210"/>
        <v>0.99554575499999998</v>
      </c>
      <c r="AK1070" s="9">
        <f t="shared" si="211"/>
        <v>0.32</v>
      </c>
      <c r="AL1070" s="22"/>
    </row>
    <row r="1071" spans="1:38" ht="13.5" customHeight="1" x14ac:dyDescent="0.15">
      <c r="A1071" s="10">
        <v>1110</v>
      </c>
      <c r="B1071" s="7" t="s">
        <v>32</v>
      </c>
      <c r="C1071" s="79" t="s">
        <v>4985</v>
      </c>
      <c r="D1071" s="157"/>
      <c r="E1071" s="9"/>
      <c r="F1071" s="40"/>
      <c r="G1071" s="8"/>
      <c r="H1071" s="40">
        <v>1.3204080540000001</v>
      </c>
      <c r="I1071" s="8">
        <f t="shared" si="209"/>
        <v>0.42</v>
      </c>
      <c r="J1071" s="40"/>
      <c r="K1071" s="8"/>
      <c r="L1071" s="40"/>
      <c r="M1071" s="8"/>
      <c r="N1071" s="157"/>
      <c r="O1071" s="22"/>
      <c r="P1071" s="157"/>
      <c r="Q1071" s="22"/>
      <c r="R1071" s="157"/>
      <c r="S1071" s="22"/>
      <c r="T1071" s="157"/>
      <c r="U1071" s="22"/>
      <c r="V1071" s="157"/>
      <c r="W1071" s="22"/>
      <c r="X1071" s="157"/>
      <c r="Y1071" s="22"/>
      <c r="Z1071" s="157"/>
      <c r="AA1071" s="22"/>
      <c r="AB1071" s="157"/>
      <c r="AC1071" s="9"/>
      <c r="AD1071" s="40"/>
      <c r="AE1071" s="40"/>
      <c r="AF1071" s="157"/>
      <c r="AG1071" s="22"/>
      <c r="AH1071" s="40"/>
      <c r="AI1071" s="8"/>
      <c r="AJ1071" s="157">
        <f t="shared" si="210"/>
        <v>1.3204080540000001</v>
      </c>
      <c r="AK1071" s="9">
        <f t="shared" si="211"/>
        <v>0.42</v>
      </c>
      <c r="AL1071" s="22"/>
    </row>
    <row r="1072" spans="1:38" ht="13.5" customHeight="1" x14ac:dyDescent="0.15">
      <c r="A1072" s="10">
        <v>1111</v>
      </c>
      <c r="B1072" s="7" t="s">
        <v>33</v>
      </c>
      <c r="C1072" s="79" t="s">
        <v>4986</v>
      </c>
      <c r="D1072" s="157"/>
      <c r="E1072" s="9"/>
      <c r="F1072" s="40"/>
      <c r="G1072" s="8"/>
      <c r="H1072" s="40">
        <v>1.3204080540000001</v>
      </c>
      <c r="I1072" s="8">
        <f t="shared" si="209"/>
        <v>0.42</v>
      </c>
      <c r="J1072" s="40"/>
      <c r="K1072" s="8"/>
      <c r="L1072" s="40"/>
      <c r="M1072" s="8"/>
      <c r="N1072" s="157"/>
      <c r="O1072" s="22"/>
      <c r="P1072" s="157"/>
      <c r="Q1072" s="22"/>
      <c r="R1072" s="157"/>
      <c r="S1072" s="22"/>
      <c r="T1072" s="157"/>
      <c r="U1072" s="22"/>
      <c r="V1072" s="157"/>
      <c r="W1072" s="22"/>
      <c r="X1072" s="157"/>
      <c r="Y1072" s="22"/>
      <c r="Z1072" s="157"/>
      <c r="AA1072" s="22"/>
      <c r="AB1072" s="157"/>
      <c r="AC1072" s="9"/>
      <c r="AD1072" s="40"/>
      <c r="AE1072" s="40"/>
      <c r="AF1072" s="157"/>
      <c r="AG1072" s="22"/>
      <c r="AH1072" s="40"/>
      <c r="AI1072" s="8"/>
      <c r="AJ1072" s="157">
        <f t="shared" si="210"/>
        <v>1.3204080540000001</v>
      </c>
      <c r="AK1072" s="9">
        <f t="shared" si="211"/>
        <v>0.42</v>
      </c>
      <c r="AL1072" s="22"/>
    </row>
    <row r="1073" spans="1:38" ht="13.5" customHeight="1" x14ac:dyDescent="0.15">
      <c r="A1073" s="10">
        <v>1112</v>
      </c>
      <c r="B1073" s="7" t="s">
        <v>34</v>
      </c>
      <c r="C1073" s="79" t="s">
        <v>4987</v>
      </c>
      <c r="D1073" s="157"/>
      <c r="E1073" s="9"/>
      <c r="F1073" s="40"/>
      <c r="G1073" s="8"/>
      <c r="H1073" s="40">
        <v>1.3204080540000001</v>
      </c>
      <c r="I1073" s="8">
        <f t="shared" si="209"/>
        <v>0.42</v>
      </c>
      <c r="J1073" s="40"/>
      <c r="K1073" s="8"/>
      <c r="L1073" s="40"/>
      <c r="M1073" s="8"/>
      <c r="N1073" s="157"/>
      <c r="O1073" s="22"/>
      <c r="P1073" s="157"/>
      <c r="Q1073" s="22"/>
      <c r="R1073" s="157"/>
      <c r="S1073" s="22"/>
      <c r="T1073" s="157"/>
      <c r="U1073" s="22"/>
      <c r="V1073" s="157"/>
      <c r="W1073" s="22"/>
      <c r="X1073" s="157"/>
      <c r="Y1073" s="22"/>
      <c r="Z1073" s="157"/>
      <c r="AA1073" s="22"/>
      <c r="AB1073" s="157"/>
      <c r="AC1073" s="9"/>
      <c r="AD1073" s="40"/>
      <c r="AE1073" s="40"/>
      <c r="AF1073" s="157"/>
      <c r="AG1073" s="22"/>
      <c r="AH1073" s="40"/>
      <c r="AI1073" s="8"/>
      <c r="AJ1073" s="157">
        <f t="shared" si="210"/>
        <v>1.3204080540000001</v>
      </c>
      <c r="AK1073" s="9">
        <f t="shared" si="211"/>
        <v>0.42</v>
      </c>
      <c r="AL1073" s="22"/>
    </row>
    <row r="1074" spans="1:38" ht="13.5" customHeight="1" x14ac:dyDescent="0.15">
      <c r="A1074" s="10">
        <v>1113</v>
      </c>
      <c r="B1074" s="7" t="s">
        <v>38</v>
      </c>
      <c r="C1074" s="79" t="s">
        <v>39</v>
      </c>
      <c r="D1074" s="157"/>
      <c r="E1074" s="9"/>
      <c r="F1074" s="40"/>
      <c r="G1074" s="8"/>
      <c r="H1074" s="40">
        <v>1.779402478</v>
      </c>
      <c r="I1074" s="8">
        <f t="shared" si="209"/>
        <v>0.56000000000000005</v>
      </c>
      <c r="J1074" s="40"/>
      <c r="K1074" s="8"/>
      <c r="L1074" s="40"/>
      <c r="M1074" s="8"/>
      <c r="N1074" s="157"/>
      <c r="O1074" s="22"/>
      <c r="P1074" s="157"/>
      <c r="Q1074" s="22"/>
      <c r="R1074" s="157"/>
      <c r="S1074" s="22"/>
      <c r="T1074" s="157"/>
      <c r="U1074" s="22"/>
      <c r="V1074" s="157"/>
      <c r="W1074" s="22"/>
      <c r="X1074" s="157"/>
      <c r="Y1074" s="22"/>
      <c r="Z1074" s="157"/>
      <c r="AA1074" s="22"/>
      <c r="AB1074" s="157"/>
      <c r="AC1074" s="9"/>
      <c r="AD1074" s="40"/>
      <c r="AE1074" s="40"/>
      <c r="AF1074" s="157"/>
      <c r="AG1074" s="22"/>
      <c r="AH1074" s="40"/>
      <c r="AI1074" s="8"/>
      <c r="AJ1074" s="157">
        <f t="shared" si="210"/>
        <v>1.779402478</v>
      </c>
      <c r="AK1074" s="9">
        <f t="shared" si="211"/>
        <v>0.56000000000000005</v>
      </c>
      <c r="AL1074" s="22"/>
    </row>
    <row r="1075" spans="1:38" ht="13.5" customHeight="1" x14ac:dyDescent="0.15">
      <c r="A1075" s="10">
        <v>1114</v>
      </c>
      <c r="B1075" s="7" t="s">
        <v>40</v>
      </c>
      <c r="C1075" s="79" t="s">
        <v>4989</v>
      </c>
      <c r="D1075" s="157"/>
      <c r="E1075" s="9"/>
      <c r="F1075" s="40"/>
      <c r="G1075" s="8"/>
      <c r="H1075" s="40">
        <v>1.3204080540000001</v>
      </c>
      <c r="I1075" s="8">
        <f t="shared" si="209"/>
        <v>0.42</v>
      </c>
      <c r="J1075" s="40"/>
      <c r="K1075" s="8"/>
      <c r="L1075" s="40"/>
      <c r="M1075" s="8"/>
      <c r="N1075" s="157"/>
      <c r="O1075" s="22"/>
      <c r="P1075" s="157"/>
      <c r="Q1075" s="22"/>
      <c r="R1075" s="157"/>
      <c r="S1075" s="22"/>
      <c r="T1075" s="157"/>
      <c r="U1075" s="22"/>
      <c r="V1075" s="157"/>
      <c r="W1075" s="22"/>
      <c r="X1075" s="157"/>
      <c r="Y1075" s="22"/>
      <c r="Z1075" s="157"/>
      <c r="AA1075" s="22"/>
      <c r="AB1075" s="157"/>
      <c r="AC1075" s="9"/>
      <c r="AD1075" s="40"/>
      <c r="AE1075" s="40"/>
      <c r="AF1075" s="157"/>
      <c r="AG1075" s="22"/>
      <c r="AH1075" s="40"/>
      <c r="AI1075" s="8"/>
      <c r="AJ1075" s="157">
        <f t="shared" si="210"/>
        <v>1.3204080540000001</v>
      </c>
      <c r="AK1075" s="9">
        <f t="shared" si="211"/>
        <v>0.42</v>
      </c>
      <c r="AL1075" s="22"/>
    </row>
    <row r="1076" spans="1:38" ht="13.5" customHeight="1" x14ac:dyDescent="0.15">
      <c r="A1076" s="10">
        <v>1115</v>
      </c>
      <c r="B1076" s="7" t="s">
        <v>41</v>
      </c>
      <c r="C1076" s="79" t="s">
        <v>42</v>
      </c>
      <c r="D1076" s="157"/>
      <c r="E1076" s="9"/>
      <c r="F1076" s="40"/>
      <c r="G1076" s="8"/>
      <c r="H1076" s="40">
        <v>0.79908500000000005</v>
      </c>
      <c r="I1076" s="8">
        <f t="shared" si="209"/>
        <v>0.25</v>
      </c>
      <c r="J1076" s="40"/>
      <c r="K1076" s="8"/>
      <c r="L1076" s="40"/>
      <c r="M1076" s="8"/>
      <c r="N1076" s="157"/>
      <c r="O1076" s="22"/>
      <c r="P1076" s="157"/>
      <c r="Q1076" s="22"/>
      <c r="R1076" s="157"/>
      <c r="S1076" s="22"/>
      <c r="T1076" s="157"/>
      <c r="U1076" s="22"/>
      <c r="V1076" s="157"/>
      <c r="W1076" s="22"/>
      <c r="X1076" s="157"/>
      <c r="Y1076" s="22"/>
      <c r="Z1076" s="157"/>
      <c r="AA1076" s="22"/>
      <c r="AB1076" s="157"/>
      <c r="AC1076" s="9"/>
      <c r="AD1076" s="40"/>
      <c r="AE1076" s="40"/>
      <c r="AF1076" s="157"/>
      <c r="AG1076" s="22"/>
      <c r="AH1076" s="40"/>
      <c r="AI1076" s="8"/>
      <c r="AJ1076" s="157">
        <f t="shared" si="210"/>
        <v>0.79908500000000005</v>
      </c>
      <c r="AK1076" s="9">
        <f t="shared" si="211"/>
        <v>0.25</v>
      </c>
      <c r="AL1076" s="22"/>
    </row>
    <row r="1077" spans="1:38" ht="13.5" customHeight="1" x14ac:dyDescent="0.15">
      <c r="A1077" s="10">
        <v>1116</v>
      </c>
      <c r="B1077" s="7" t="s">
        <v>45</v>
      </c>
      <c r="C1077" s="79" t="s">
        <v>46</v>
      </c>
      <c r="D1077" s="157"/>
      <c r="E1077" s="9"/>
      <c r="F1077" s="40"/>
      <c r="G1077" s="8"/>
      <c r="H1077" s="40">
        <v>1.13578106292</v>
      </c>
      <c r="I1077" s="8">
        <f t="shared" si="209"/>
        <v>0.36</v>
      </c>
      <c r="J1077" s="40"/>
      <c r="K1077" s="8"/>
      <c r="L1077" s="40"/>
      <c r="M1077" s="8"/>
      <c r="N1077" s="157"/>
      <c r="O1077" s="22"/>
      <c r="P1077" s="157"/>
      <c r="Q1077" s="22"/>
      <c r="R1077" s="157"/>
      <c r="S1077" s="22"/>
      <c r="T1077" s="157"/>
      <c r="U1077" s="22"/>
      <c r="V1077" s="157"/>
      <c r="W1077" s="22"/>
      <c r="X1077" s="157"/>
      <c r="Y1077" s="22"/>
      <c r="Z1077" s="157"/>
      <c r="AA1077" s="22"/>
      <c r="AB1077" s="157"/>
      <c r="AC1077" s="9"/>
      <c r="AD1077" s="40"/>
      <c r="AE1077" s="40"/>
      <c r="AF1077" s="157"/>
      <c r="AG1077" s="22"/>
      <c r="AH1077" s="40"/>
      <c r="AI1077" s="8"/>
      <c r="AJ1077" s="157">
        <f t="shared" si="210"/>
        <v>1.13578106292</v>
      </c>
      <c r="AK1077" s="9">
        <f t="shared" si="211"/>
        <v>0.36</v>
      </c>
      <c r="AL1077" s="22"/>
    </row>
    <row r="1078" spans="1:38" ht="13.5" customHeight="1" x14ac:dyDescent="0.15">
      <c r="A1078" s="10">
        <v>1117</v>
      </c>
      <c r="B1078" s="7" t="s">
        <v>47</v>
      </c>
      <c r="C1078" s="79" t="s">
        <v>4990</v>
      </c>
      <c r="D1078" s="157"/>
      <c r="E1078" s="9"/>
      <c r="F1078" s="40"/>
      <c r="G1078" s="8"/>
      <c r="H1078" s="40">
        <v>1.3204080540000001</v>
      </c>
      <c r="I1078" s="8">
        <f t="shared" si="209"/>
        <v>0.42</v>
      </c>
      <c r="J1078" s="40"/>
      <c r="K1078" s="8"/>
      <c r="L1078" s="40"/>
      <c r="M1078" s="8"/>
      <c r="N1078" s="157"/>
      <c r="O1078" s="22"/>
      <c r="P1078" s="157"/>
      <c r="Q1078" s="22"/>
      <c r="R1078" s="157"/>
      <c r="S1078" s="22"/>
      <c r="T1078" s="157"/>
      <c r="U1078" s="22"/>
      <c r="V1078" s="157"/>
      <c r="W1078" s="22"/>
      <c r="X1078" s="157"/>
      <c r="Y1078" s="22"/>
      <c r="Z1078" s="157"/>
      <c r="AA1078" s="22"/>
      <c r="AB1078" s="157"/>
      <c r="AC1078" s="9"/>
      <c r="AD1078" s="40"/>
      <c r="AE1078" s="40"/>
      <c r="AF1078" s="157"/>
      <c r="AG1078" s="22"/>
      <c r="AH1078" s="40"/>
      <c r="AI1078" s="8"/>
      <c r="AJ1078" s="157">
        <f t="shared" si="210"/>
        <v>1.3204080540000001</v>
      </c>
      <c r="AK1078" s="9">
        <f t="shared" si="211"/>
        <v>0.42</v>
      </c>
      <c r="AL1078" s="22"/>
    </row>
    <row r="1079" spans="1:38" ht="13.5" customHeight="1" x14ac:dyDescent="0.15">
      <c r="A1079" s="10">
        <v>1118</v>
      </c>
      <c r="B1079" s="7" t="s">
        <v>48</v>
      </c>
      <c r="C1079" s="79" t="s">
        <v>49</v>
      </c>
      <c r="D1079" s="157"/>
      <c r="E1079" s="9"/>
      <c r="F1079" s="40"/>
      <c r="G1079" s="8"/>
      <c r="H1079" s="40">
        <v>6.9688202849999996</v>
      </c>
      <c r="I1079" s="8">
        <f t="shared" si="209"/>
        <v>2.21</v>
      </c>
      <c r="J1079" s="40"/>
      <c r="K1079" s="8"/>
      <c r="L1079" s="40"/>
      <c r="M1079" s="8"/>
      <c r="N1079" s="157"/>
      <c r="O1079" s="22"/>
      <c r="P1079" s="157"/>
      <c r="Q1079" s="22"/>
      <c r="R1079" s="157"/>
      <c r="S1079" s="22"/>
      <c r="T1079" s="157"/>
      <c r="U1079" s="22"/>
      <c r="V1079" s="157"/>
      <c r="W1079" s="22"/>
      <c r="X1079" s="157"/>
      <c r="Y1079" s="22"/>
      <c r="Z1079" s="157"/>
      <c r="AA1079" s="22"/>
      <c r="AB1079" s="157"/>
      <c r="AC1079" s="9"/>
      <c r="AD1079" s="40"/>
      <c r="AE1079" s="40"/>
      <c r="AF1079" s="157"/>
      <c r="AG1079" s="22"/>
      <c r="AH1079" s="40"/>
      <c r="AI1079" s="8"/>
      <c r="AJ1079" s="157">
        <f t="shared" si="210"/>
        <v>6.9688202849999996</v>
      </c>
      <c r="AK1079" s="9">
        <f t="shared" si="211"/>
        <v>2.21</v>
      </c>
      <c r="AL1079" s="22"/>
    </row>
    <row r="1080" spans="1:38" ht="13.5" customHeight="1" x14ac:dyDescent="0.15">
      <c r="A1080" s="10">
        <v>1119</v>
      </c>
      <c r="B1080" s="7" t="s">
        <v>50</v>
      </c>
      <c r="C1080" s="79" t="s">
        <v>51</v>
      </c>
      <c r="D1080" s="157"/>
      <c r="E1080" s="9"/>
      <c r="F1080" s="40"/>
      <c r="G1080" s="8"/>
      <c r="H1080" s="40">
        <v>1.7750149595974596</v>
      </c>
      <c r="I1080" s="8">
        <f t="shared" si="209"/>
        <v>0.56000000000000005</v>
      </c>
      <c r="J1080" s="40"/>
      <c r="K1080" s="8"/>
      <c r="L1080" s="40"/>
      <c r="M1080" s="8"/>
      <c r="N1080" s="157"/>
      <c r="O1080" s="22"/>
      <c r="P1080" s="157"/>
      <c r="Q1080" s="22"/>
      <c r="R1080" s="157"/>
      <c r="S1080" s="22"/>
      <c r="T1080" s="157"/>
      <c r="U1080" s="22"/>
      <c r="V1080" s="157"/>
      <c r="W1080" s="22"/>
      <c r="X1080" s="157"/>
      <c r="Y1080" s="22"/>
      <c r="Z1080" s="157"/>
      <c r="AA1080" s="22"/>
      <c r="AB1080" s="157"/>
      <c r="AC1080" s="9"/>
      <c r="AD1080" s="40"/>
      <c r="AE1080" s="40"/>
      <c r="AF1080" s="157"/>
      <c r="AG1080" s="22"/>
      <c r="AH1080" s="40"/>
      <c r="AI1080" s="8"/>
      <c r="AJ1080" s="157">
        <f t="shared" si="210"/>
        <v>1.7750149595974596</v>
      </c>
      <c r="AK1080" s="9">
        <f t="shared" si="211"/>
        <v>0.56000000000000005</v>
      </c>
      <c r="AL1080" s="22"/>
    </row>
    <row r="1081" spans="1:38" ht="13.5" customHeight="1" x14ac:dyDescent="0.15">
      <c r="A1081" s="10">
        <v>1120</v>
      </c>
      <c r="B1081" s="7" t="s">
        <v>52</v>
      </c>
      <c r="C1081" s="79" t="s">
        <v>53</v>
      </c>
      <c r="D1081" s="157"/>
      <c r="E1081" s="9"/>
      <c r="F1081" s="40"/>
      <c r="G1081" s="8"/>
      <c r="H1081" s="40">
        <v>0.79908500000000005</v>
      </c>
      <c r="I1081" s="8">
        <f t="shared" si="209"/>
        <v>0.25</v>
      </c>
      <c r="J1081" s="40"/>
      <c r="K1081" s="8"/>
      <c r="L1081" s="40"/>
      <c r="M1081" s="8"/>
      <c r="N1081" s="157"/>
      <c r="O1081" s="22"/>
      <c r="P1081" s="157"/>
      <c r="Q1081" s="22"/>
      <c r="R1081" s="157"/>
      <c r="S1081" s="22"/>
      <c r="T1081" s="157"/>
      <c r="U1081" s="22"/>
      <c r="V1081" s="157"/>
      <c r="W1081" s="22"/>
      <c r="X1081" s="157"/>
      <c r="Y1081" s="22"/>
      <c r="Z1081" s="157"/>
      <c r="AA1081" s="22"/>
      <c r="AB1081" s="157"/>
      <c r="AC1081" s="9"/>
      <c r="AD1081" s="40"/>
      <c r="AE1081" s="40"/>
      <c r="AF1081" s="157"/>
      <c r="AG1081" s="22"/>
      <c r="AH1081" s="40"/>
      <c r="AI1081" s="8"/>
      <c r="AJ1081" s="157">
        <f t="shared" si="210"/>
        <v>0.79908500000000005</v>
      </c>
      <c r="AK1081" s="9">
        <f t="shared" si="211"/>
        <v>0.25</v>
      </c>
      <c r="AL1081" s="22"/>
    </row>
    <row r="1082" spans="1:38" ht="13.5" customHeight="1" x14ac:dyDescent="0.15">
      <c r="A1082" s="10">
        <v>1121</v>
      </c>
      <c r="B1082" s="7" t="s">
        <v>54</v>
      </c>
      <c r="C1082" s="79" t="s">
        <v>55</v>
      </c>
      <c r="D1082" s="157"/>
      <c r="E1082" s="9"/>
      <c r="F1082" s="40"/>
      <c r="G1082" s="8"/>
      <c r="H1082" s="40">
        <v>2.5009165997910432</v>
      </c>
      <c r="I1082" s="8">
        <f t="shared" si="209"/>
        <v>0.79</v>
      </c>
      <c r="J1082" s="40"/>
      <c r="K1082" s="8"/>
      <c r="L1082" s="40"/>
      <c r="M1082" s="8"/>
      <c r="N1082" s="157"/>
      <c r="O1082" s="22"/>
      <c r="P1082" s="157"/>
      <c r="Q1082" s="22"/>
      <c r="R1082" s="157"/>
      <c r="S1082" s="22"/>
      <c r="T1082" s="157"/>
      <c r="U1082" s="22"/>
      <c r="V1082" s="157"/>
      <c r="W1082" s="22"/>
      <c r="X1082" s="157"/>
      <c r="Y1082" s="22"/>
      <c r="Z1082" s="157"/>
      <c r="AA1082" s="22"/>
      <c r="AB1082" s="157"/>
      <c r="AC1082" s="9"/>
      <c r="AD1082" s="40"/>
      <c r="AE1082" s="40"/>
      <c r="AF1082" s="157"/>
      <c r="AG1082" s="22"/>
      <c r="AH1082" s="40"/>
      <c r="AI1082" s="8"/>
      <c r="AJ1082" s="157">
        <f t="shared" si="210"/>
        <v>2.5009165997910432</v>
      </c>
      <c r="AK1082" s="9">
        <f t="shared" si="211"/>
        <v>0.79</v>
      </c>
      <c r="AL1082" s="22"/>
    </row>
    <row r="1083" spans="1:38" ht="13.5" customHeight="1" x14ac:dyDescent="0.15">
      <c r="A1083" s="10">
        <v>1122</v>
      </c>
      <c r="B1083" s="7" t="s">
        <v>56</v>
      </c>
      <c r="C1083" s="79" t="s">
        <v>57</v>
      </c>
      <c r="D1083" s="157"/>
      <c r="E1083" s="9"/>
      <c r="F1083" s="40"/>
      <c r="G1083" s="8"/>
      <c r="H1083" s="40">
        <v>5.1545179057295583</v>
      </c>
      <c r="I1083" s="8">
        <f t="shared" si="209"/>
        <v>1.63</v>
      </c>
      <c r="J1083" s="40"/>
      <c r="K1083" s="8"/>
      <c r="L1083" s="40"/>
      <c r="M1083" s="8"/>
      <c r="N1083" s="157"/>
      <c r="O1083" s="22"/>
      <c r="P1083" s="157"/>
      <c r="Q1083" s="22"/>
      <c r="R1083" s="157"/>
      <c r="S1083" s="22"/>
      <c r="T1083" s="157"/>
      <c r="U1083" s="22"/>
      <c r="V1083" s="157"/>
      <c r="W1083" s="22"/>
      <c r="X1083" s="157"/>
      <c r="Y1083" s="22"/>
      <c r="Z1083" s="157"/>
      <c r="AA1083" s="22"/>
      <c r="AB1083" s="157"/>
      <c r="AC1083" s="9"/>
      <c r="AD1083" s="40"/>
      <c r="AE1083" s="40"/>
      <c r="AF1083" s="157"/>
      <c r="AG1083" s="22"/>
      <c r="AH1083" s="40"/>
      <c r="AI1083" s="8"/>
      <c r="AJ1083" s="157">
        <f t="shared" si="210"/>
        <v>5.1545179057295583</v>
      </c>
      <c r="AK1083" s="9">
        <f t="shared" si="211"/>
        <v>1.63</v>
      </c>
      <c r="AL1083" s="22"/>
    </row>
    <row r="1084" spans="1:38" ht="13.5" customHeight="1" x14ac:dyDescent="0.15">
      <c r="A1084" s="10">
        <v>1123</v>
      </c>
      <c r="B1084" s="7" t="s">
        <v>58</v>
      </c>
      <c r="C1084" s="79" t="s">
        <v>59</v>
      </c>
      <c r="D1084" s="157"/>
      <c r="E1084" s="9"/>
      <c r="F1084" s="40"/>
      <c r="G1084" s="8"/>
      <c r="H1084" s="40">
        <v>11.735507166419024</v>
      </c>
      <c r="I1084" s="8">
        <f t="shared" si="209"/>
        <v>3.72</v>
      </c>
      <c r="J1084" s="40"/>
      <c r="K1084" s="8"/>
      <c r="L1084" s="40"/>
      <c r="M1084" s="8"/>
      <c r="N1084" s="157"/>
      <c r="O1084" s="22"/>
      <c r="P1084" s="157"/>
      <c r="Q1084" s="22"/>
      <c r="R1084" s="157"/>
      <c r="S1084" s="22"/>
      <c r="T1084" s="157"/>
      <c r="U1084" s="22"/>
      <c r="V1084" s="157"/>
      <c r="W1084" s="22"/>
      <c r="X1084" s="157"/>
      <c r="Y1084" s="22"/>
      <c r="Z1084" s="157"/>
      <c r="AA1084" s="22"/>
      <c r="AB1084" s="157"/>
      <c r="AC1084" s="9"/>
      <c r="AD1084" s="40"/>
      <c r="AE1084" s="40"/>
      <c r="AF1084" s="157"/>
      <c r="AG1084" s="22"/>
      <c r="AH1084" s="40"/>
      <c r="AI1084" s="8"/>
      <c r="AJ1084" s="157">
        <f t="shared" si="210"/>
        <v>11.735507166419024</v>
      </c>
      <c r="AK1084" s="9">
        <f t="shared" si="211"/>
        <v>3.72</v>
      </c>
      <c r="AL1084" s="22"/>
    </row>
    <row r="1085" spans="1:38" ht="13.5" customHeight="1" x14ac:dyDescent="0.15">
      <c r="A1085" s="10">
        <v>1124</v>
      </c>
      <c r="B1085" s="7" t="s">
        <v>60</v>
      </c>
      <c r="C1085" s="79" t="s">
        <v>61</v>
      </c>
      <c r="D1085" s="157"/>
      <c r="E1085" s="9"/>
      <c r="F1085" s="40"/>
      <c r="G1085" s="8"/>
      <c r="H1085" s="40">
        <v>11.225018073229229</v>
      </c>
      <c r="I1085" s="8">
        <f t="shared" si="209"/>
        <v>3.55</v>
      </c>
      <c r="J1085" s="40"/>
      <c r="K1085" s="8"/>
      <c r="L1085" s="40"/>
      <c r="M1085" s="8"/>
      <c r="N1085" s="157"/>
      <c r="O1085" s="22"/>
      <c r="P1085" s="157"/>
      <c r="Q1085" s="22"/>
      <c r="R1085" s="157"/>
      <c r="S1085" s="22"/>
      <c r="T1085" s="157"/>
      <c r="U1085" s="22"/>
      <c r="V1085" s="157"/>
      <c r="W1085" s="22"/>
      <c r="X1085" s="157"/>
      <c r="Y1085" s="22"/>
      <c r="Z1085" s="157"/>
      <c r="AA1085" s="22"/>
      <c r="AB1085" s="157"/>
      <c r="AC1085" s="9"/>
      <c r="AD1085" s="40"/>
      <c r="AE1085" s="40"/>
      <c r="AF1085" s="157"/>
      <c r="AG1085" s="22"/>
      <c r="AH1085" s="40"/>
      <c r="AI1085" s="8"/>
      <c r="AJ1085" s="157">
        <f t="shared" si="210"/>
        <v>11.225018073229229</v>
      </c>
      <c r="AK1085" s="9">
        <f t="shared" si="211"/>
        <v>3.55</v>
      </c>
      <c r="AL1085" s="22"/>
    </row>
    <row r="1086" spans="1:38" ht="13.5" customHeight="1" x14ac:dyDescent="0.15">
      <c r="A1086" s="10">
        <v>1125</v>
      </c>
      <c r="B1086" s="7" t="s">
        <v>62</v>
      </c>
      <c r="C1086" s="79" t="s">
        <v>4991</v>
      </c>
      <c r="D1086" s="157"/>
      <c r="E1086" s="9"/>
      <c r="F1086" s="40"/>
      <c r="G1086" s="8"/>
      <c r="H1086" s="40">
        <v>3.0281115789473718</v>
      </c>
      <c r="I1086" s="8">
        <f t="shared" si="209"/>
        <v>0.96</v>
      </c>
      <c r="J1086" s="40"/>
      <c r="K1086" s="8"/>
      <c r="L1086" s="40"/>
      <c r="M1086" s="8"/>
      <c r="N1086" s="157"/>
      <c r="O1086" s="22"/>
      <c r="P1086" s="157"/>
      <c r="Q1086" s="22"/>
      <c r="R1086" s="157"/>
      <c r="S1086" s="22"/>
      <c r="T1086" s="157"/>
      <c r="U1086" s="22"/>
      <c r="V1086" s="157"/>
      <c r="W1086" s="22"/>
      <c r="X1086" s="157"/>
      <c r="Y1086" s="22"/>
      <c r="Z1086" s="157"/>
      <c r="AA1086" s="22"/>
      <c r="AB1086" s="157"/>
      <c r="AC1086" s="9"/>
      <c r="AD1086" s="40"/>
      <c r="AE1086" s="40"/>
      <c r="AF1086" s="157"/>
      <c r="AG1086" s="22"/>
      <c r="AH1086" s="40"/>
      <c r="AI1086" s="8"/>
      <c r="AJ1086" s="157">
        <f t="shared" si="210"/>
        <v>3.0281115789473718</v>
      </c>
      <c r="AK1086" s="9">
        <f t="shared" si="211"/>
        <v>0.96</v>
      </c>
      <c r="AL1086" s="22"/>
    </row>
    <row r="1087" spans="1:38" ht="13.5" customHeight="1" x14ac:dyDescent="0.15">
      <c r="A1087" s="10">
        <v>1126</v>
      </c>
      <c r="B1087" s="7" t="s">
        <v>63</v>
      </c>
      <c r="C1087" s="79" t="s">
        <v>64</v>
      </c>
      <c r="D1087" s="157"/>
      <c r="E1087" s="9"/>
      <c r="F1087" s="40"/>
      <c r="G1087" s="8"/>
      <c r="H1087" s="40">
        <v>1.1554624438060379</v>
      </c>
      <c r="I1087" s="8">
        <f t="shared" si="209"/>
        <v>0.37</v>
      </c>
      <c r="J1087" s="40"/>
      <c r="K1087" s="8"/>
      <c r="L1087" s="40"/>
      <c r="M1087" s="8"/>
      <c r="N1087" s="157"/>
      <c r="O1087" s="22"/>
      <c r="P1087" s="157"/>
      <c r="Q1087" s="22"/>
      <c r="R1087" s="157"/>
      <c r="S1087" s="22"/>
      <c r="T1087" s="157"/>
      <c r="U1087" s="22"/>
      <c r="V1087" s="157"/>
      <c r="W1087" s="22"/>
      <c r="X1087" s="157"/>
      <c r="Y1087" s="22"/>
      <c r="Z1087" s="157"/>
      <c r="AA1087" s="22"/>
      <c r="AB1087" s="157"/>
      <c r="AC1087" s="9"/>
      <c r="AD1087" s="40"/>
      <c r="AE1087" s="40"/>
      <c r="AF1087" s="157"/>
      <c r="AG1087" s="22"/>
      <c r="AH1087" s="40"/>
      <c r="AI1087" s="8"/>
      <c r="AJ1087" s="157">
        <f t="shared" si="210"/>
        <v>1.1554624438060379</v>
      </c>
      <c r="AK1087" s="9">
        <f t="shared" si="211"/>
        <v>0.37</v>
      </c>
      <c r="AL1087" s="22"/>
    </row>
    <row r="1088" spans="1:38" ht="13.5" customHeight="1" x14ac:dyDescent="0.15">
      <c r="A1088" s="10">
        <v>1127</v>
      </c>
      <c r="B1088" s="7" t="s">
        <v>65</v>
      </c>
      <c r="C1088" s="79" t="s">
        <v>66</v>
      </c>
      <c r="D1088" s="157"/>
      <c r="E1088" s="9"/>
      <c r="F1088" s="40"/>
      <c r="G1088" s="8"/>
      <c r="H1088" s="40">
        <v>0.79908500000000005</v>
      </c>
      <c r="I1088" s="8">
        <f t="shared" si="209"/>
        <v>0.25</v>
      </c>
      <c r="J1088" s="40"/>
      <c r="K1088" s="8"/>
      <c r="L1088" s="40"/>
      <c r="M1088" s="8"/>
      <c r="N1088" s="157"/>
      <c r="O1088" s="22"/>
      <c r="P1088" s="157"/>
      <c r="Q1088" s="22"/>
      <c r="R1088" s="157"/>
      <c r="S1088" s="22"/>
      <c r="T1088" s="157"/>
      <c r="U1088" s="22"/>
      <c r="V1088" s="157"/>
      <c r="W1088" s="22"/>
      <c r="X1088" s="157"/>
      <c r="Y1088" s="22"/>
      <c r="Z1088" s="157"/>
      <c r="AA1088" s="22"/>
      <c r="AB1088" s="157"/>
      <c r="AC1088" s="9"/>
      <c r="AD1088" s="40"/>
      <c r="AE1088" s="40"/>
      <c r="AF1088" s="157"/>
      <c r="AG1088" s="22"/>
      <c r="AH1088" s="40"/>
      <c r="AI1088" s="8"/>
      <c r="AJ1088" s="157">
        <f t="shared" si="210"/>
        <v>0.79908500000000005</v>
      </c>
      <c r="AK1088" s="9">
        <f t="shared" si="211"/>
        <v>0.25</v>
      </c>
      <c r="AL1088" s="22"/>
    </row>
    <row r="1089" spans="1:38" ht="13.5" customHeight="1" x14ac:dyDescent="0.15">
      <c r="A1089" s="10">
        <v>1128</v>
      </c>
      <c r="B1089" s="7" t="s">
        <v>67</v>
      </c>
      <c r="C1089" s="79" t="s">
        <v>68</v>
      </c>
      <c r="D1089" s="157"/>
      <c r="E1089" s="9"/>
      <c r="F1089" s="40"/>
      <c r="G1089" s="8"/>
      <c r="H1089" s="40">
        <v>1.172620159956</v>
      </c>
      <c r="I1089" s="8">
        <f t="shared" si="209"/>
        <v>0.37</v>
      </c>
      <c r="J1089" s="40"/>
      <c r="K1089" s="8"/>
      <c r="L1089" s="40"/>
      <c r="M1089" s="8"/>
      <c r="N1089" s="157"/>
      <c r="O1089" s="22"/>
      <c r="P1089" s="157"/>
      <c r="Q1089" s="22"/>
      <c r="R1089" s="157"/>
      <c r="S1089" s="22"/>
      <c r="T1089" s="157"/>
      <c r="U1089" s="22"/>
      <c r="V1089" s="157"/>
      <c r="W1089" s="22"/>
      <c r="X1089" s="157"/>
      <c r="Y1089" s="22"/>
      <c r="Z1089" s="157"/>
      <c r="AA1089" s="22"/>
      <c r="AB1089" s="157"/>
      <c r="AC1089" s="9"/>
      <c r="AD1089" s="40"/>
      <c r="AE1089" s="40"/>
      <c r="AF1089" s="157"/>
      <c r="AG1089" s="22"/>
      <c r="AH1089" s="40"/>
      <c r="AI1089" s="8"/>
      <c r="AJ1089" s="157">
        <f t="shared" si="210"/>
        <v>1.172620159956</v>
      </c>
      <c r="AK1089" s="9">
        <f t="shared" si="211"/>
        <v>0.37</v>
      </c>
      <c r="AL1089" s="22"/>
    </row>
    <row r="1090" spans="1:38" ht="13.5" customHeight="1" x14ac:dyDescent="0.15">
      <c r="A1090" s="10">
        <v>1129</v>
      </c>
      <c r="B1090" s="7" t="s">
        <v>69</v>
      </c>
      <c r="C1090" s="79" t="s">
        <v>70</v>
      </c>
      <c r="D1090" s="157"/>
      <c r="E1090" s="9"/>
      <c r="F1090" s="40"/>
      <c r="G1090" s="8"/>
      <c r="H1090" s="40">
        <v>3.5618414790000004</v>
      </c>
      <c r="I1090" s="8">
        <f t="shared" si="209"/>
        <v>1.1299999999999999</v>
      </c>
      <c r="J1090" s="40"/>
      <c r="K1090" s="8"/>
      <c r="L1090" s="40"/>
      <c r="M1090" s="8"/>
      <c r="N1090" s="157"/>
      <c r="O1090" s="22"/>
      <c r="P1090" s="157"/>
      <c r="Q1090" s="22"/>
      <c r="R1090" s="157"/>
      <c r="S1090" s="22"/>
      <c r="T1090" s="157"/>
      <c r="U1090" s="22"/>
      <c r="V1090" s="157"/>
      <c r="W1090" s="22"/>
      <c r="X1090" s="157"/>
      <c r="Y1090" s="22"/>
      <c r="Z1090" s="157"/>
      <c r="AA1090" s="22"/>
      <c r="AB1090" s="157"/>
      <c r="AC1090" s="9"/>
      <c r="AD1090" s="40"/>
      <c r="AE1090" s="40"/>
      <c r="AF1090" s="157"/>
      <c r="AG1090" s="22"/>
      <c r="AH1090" s="40"/>
      <c r="AI1090" s="8"/>
      <c r="AJ1090" s="157">
        <f t="shared" si="210"/>
        <v>3.5618414790000004</v>
      </c>
      <c r="AK1090" s="9">
        <f t="shared" si="211"/>
        <v>1.1299999999999999</v>
      </c>
      <c r="AL1090" s="22"/>
    </row>
    <row r="1091" spans="1:38" ht="13.5" customHeight="1" x14ac:dyDescent="0.15">
      <c r="A1091" s="10">
        <v>1130</v>
      </c>
      <c r="B1091" s="7" t="s">
        <v>75</v>
      </c>
      <c r="C1091" s="79" t="s">
        <v>76</v>
      </c>
      <c r="D1091" s="157"/>
      <c r="E1091" s="9"/>
      <c r="F1091" s="40"/>
      <c r="G1091" s="8"/>
      <c r="H1091" s="40">
        <v>1.7251246293749998</v>
      </c>
      <c r="I1091" s="8">
        <f t="shared" si="209"/>
        <v>0.55000000000000004</v>
      </c>
      <c r="J1091" s="40"/>
      <c r="K1091" s="8"/>
      <c r="L1091" s="40"/>
      <c r="M1091" s="8"/>
      <c r="N1091" s="157"/>
      <c r="O1091" s="22"/>
      <c r="P1091" s="157"/>
      <c r="Q1091" s="22"/>
      <c r="R1091" s="157"/>
      <c r="S1091" s="22"/>
      <c r="T1091" s="157"/>
      <c r="U1091" s="22"/>
      <c r="V1091" s="157"/>
      <c r="W1091" s="22"/>
      <c r="X1091" s="157"/>
      <c r="Y1091" s="22"/>
      <c r="Z1091" s="157"/>
      <c r="AA1091" s="22"/>
      <c r="AB1091" s="157"/>
      <c r="AC1091" s="9"/>
      <c r="AD1091" s="40"/>
      <c r="AE1091" s="40"/>
      <c r="AF1091" s="157"/>
      <c r="AG1091" s="22"/>
      <c r="AH1091" s="40"/>
      <c r="AI1091" s="8"/>
      <c r="AJ1091" s="157">
        <f t="shared" si="210"/>
        <v>1.7251246293749998</v>
      </c>
      <c r="AK1091" s="9">
        <f t="shared" si="211"/>
        <v>0.55000000000000004</v>
      </c>
      <c r="AL1091" s="22"/>
    </row>
    <row r="1092" spans="1:38" ht="13.5" customHeight="1" x14ac:dyDescent="0.15">
      <c r="A1092" s="10">
        <v>1131</v>
      </c>
      <c r="B1092" s="7" t="s">
        <v>77</v>
      </c>
      <c r="C1092" s="79" t="s">
        <v>78</v>
      </c>
      <c r="D1092" s="157"/>
      <c r="E1092" s="9"/>
      <c r="F1092" s="40"/>
      <c r="G1092" s="8"/>
      <c r="H1092" s="40">
        <v>3.263694650607476</v>
      </c>
      <c r="I1092" s="8">
        <f t="shared" si="209"/>
        <v>1.03</v>
      </c>
      <c r="J1092" s="40"/>
      <c r="K1092" s="8"/>
      <c r="L1092" s="40"/>
      <c r="M1092" s="8"/>
      <c r="N1092" s="157"/>
      <c r="O1092" s="22"/>
      <c r="P1092" s="157"/>
      <c r="Q1092" s="22"/>
      <c r="R1092" s="157"/>
      <c r="S1092" s="22"/>
      <c r="T1092" s="157"/>
      <c r="U1092" s="22"/>
      <c r="V1092" s="157"/>
      <c r="W1092" s="22"/>
      <c r="X1092" s="157"/>
      <c r="Y1092" s="22"/>
      <c r="Z1092" s="157"/>
      <c r="AA1092" s="22"/>
      <c r="AB1092" s="157"/>
      <c r="AC1092" s="9"/>
      <c r="AD1092" s="40"/>
      <c r="AE1092" s="40"/>
      <c r="AF1092" s="157"/>
      <c r="AG1092" s="22"/>
      <c r="AH1092" s="40"/>
      <c r="AI1092" s="8"/>
      <c r="AJ1092" s="157">
        <f t="shared" si="210"/>
        <v>3.263694650607476</v>
      </c>
      <c r="AK1092" s="9">
        <f t="shared" si="211"/>
        <v>1.03</v>
      </c>
      <c r="AL1092" s="22"/>
    </row>
    <row r="1093" spans="1:38" ht="13.5" customHeight="1" x14ac:dyDescent="0.15">
      <c r="A1093" s="10">
        <v>1132</v>
      </c>
      <c r="B1093" s="7" t="s">
        <v>79</v>
      </c>
      <c r="C1093" s="79" t="s">
        <v>80</v>
      </c>
      <c r="D1093" s="157"/>
      <c r="E1093" s="9"/>
      <c r="F1093" s="40"/>
      <c r="G1093" s="8"/>
      <c r="H1093" s="40">
        <v>2.2346683713899997</v>
      </c>
      <c r="I1093" s="8">
        <f t="shared" si="209"/>
        <v>0.71</v>
      </c>
      <c r="J1093" s="40"/>
      <c r="K1093" s="8"/>
      <c r="L1093" s="40"/>
      <c r="M1093" s="8"/>
      <c r="N1093" s="157"/>
      <c r="O1093" s="22"/>
      <c r="P1093" s="157"/>
      <c r="Q1093" s="22"/>
      <c r="R1093" s="157"/>
      <c r="S1093" s="22"/>
      <c r="T1093" s="157"/>
      <c r="U1093" s="22"/>
      <c r="V1093" s="157"/>
      <c r="W1093" s="22"/>
      <c r="X1093" s="157"/>
      <c r="Y1093" s="22"/>
      <c r="Z1093" s="157"/>
      <c r="AA1093" s="22"/>
      <c r="AB1093" s="157"/>
      <c r="AC1093" s="9"/>
      <c r="AD1093" s="40"/>
      <c r="AE1093" s="40"/>
      <c r="AF1093" s="157"/>
      <c r="AG1093" s="22"/>
      <c r="AH1093" s="40"/>
      <c r="AI1093" s="8"/>
      <c r="AJ1093" s="157">
        <f t="shared" si="210"/>
        <v>2.2346683713899997</v>
      </c>
      <c r="AK1093" s="9">
        <f t="shared" si="211"/>
        <v>0.71</v>
      </c>
      <c r="AL1093" s="22"/>
    </row>
    <row r="1094" spans="1:38" ht="13.5" customHeight="1" x14ac:dyDescent="0.15">
      <c r="A1094" s="10">
        <v>1133</v>
      </c>
      <c r="B1094" s="7" t="s">
        <v>81</v>
      </c>
      <c r="C1094" s="79" t="s">
        <v>82</v>
      </c>
      <c r="D1094" s="157"/>
      <c r="E1094" s="9"/>
      <c r="F1094" s="40"/>
      <c r="G1094" s="8"/>
      <c r="H1094" s="40">
        <v>6.5415236120066842</v>
      </c>
      <c r="I1094" s="8">
        <f t="shared" si="209"/>
        <v>2.0699999999999998</v>
      </c>
      <c r="J1094" s="40"/>
      <c r="K1094" s="8"/>
      <c r="L1094" s="40"/>
      <c r="M1094" s="8"/>
      <c r="N1094" s="157"/>
      <c r="O1094" s="22"/>
      <c r="P1094" s="157"/>
      <c r="Q1094" s="22"/>
      <c r="R1094" s="157"/>
      <c r="S1094" s="22"/>
      <c r="T1094" s="157"/>
      <c r="U1094" s="22"/>
      <c r="V1094" s="157"/>
      <c r="W1094" s="22"/>
      <c r="X1094" s="157"/>
      <c r="Y1094" s="22"/>
      <c r="Z1094" s="157"/>
      <c r="AA1094" s="22"/>
      <c r="AB1094" s="157"/>
      <c r="AC1094" s="9"/>
      <c r="AD1094" s="40"/>
      <c r="AE1094" s="40"/>
      <c r="AF1094" s="157"/>
      <c r="AG1094" s="22"/>
      <c r="AH1094" s="40"/>
      <c r="AI1094" s="8"/>
      <c r="AJ1094" s="157">
        <f t="shared" si="210"/>
        <v>6.5415236120066842</v>
      </c>
      <c r="AK1094" s="9">
        <f t="shared" si="211"/>
        <v>2.0699999999999998</v>
      </c>
      <c r="AL1094" s="22"/>
    </row>
    <row r="1095" spans="1:38" ht="13.5" customHeight="1" x14ac:dyDescent="0.15">
      <c r="A1095" s="10">
        <v>1134</v>
      </c>
      <c r="B1095" s="7" t="s">
        <v>83</v>
      </c>
      <c r="C1095" s="79" t="s">
        <v>84</v>
      </c>
      <c r="D1095" s="157"/>
      <c r="E1095" s="9"/>
      <c r="F1095" s="40"/>
      <c r="G1095" s="8"/>
      <c r="H1095" s="40">
        <v>2.6762205677812498</v>
      </c>
      <c r="I1095" s="8">
        <f t="shared" si="209"/>
        <v>0.85</v>
      </c>
      <c r="J1095" s="40"/>
      <c r="K1095" s="8"/>
      <c r="L1095" s="40"/>
      <c r="M1095" s="8"/>
      <c r="N1095" s="157"/>
      <c r="O1095" s="22"/>
      <c r="P1095" s="157"/>
      <c r="Q1095" s="22"/>
      <c r="R1095" s="157"/>
      <c r="S1095" s="22"/>
      <c r="T1095" s="157"/>
      <c r="U1095" s="22"/>
      <c r="V1095" s="157"/>
      <c r="W1095" s="22"/>
      <c r="X1095" s="157"/>
      <c r="Y1095" s="22"/>
      <c r="Z1095" s="157"/>
      <c r="AA1095" s="22"/>
      <c r="AB1095" s="157"/>
      <c r="AC1095" s="9"/>
      <c r="AD1095" s="40"/>
      <c r="AE1095" s="40"/>
      <c r="AF1095" s="157"/>
      <c r="AG1095" s="22"/>
      <c r="AH1095" s="40"/>
      <c r="AI1095" s="8"/>
      <c r="AJ1095" s="157">
        <f t="shared" si="210"/>
        <v>2.6762205677812498</v>
      </c>
      <c r="AK1095" s="9">
        <f t="shared" si="211"/>
        <v>0.85</v>
      </c>
      <c r="AL1095" s="22"/>
    </row>
    <row r="1096" spans="1:38" ht="13.5" customHeight="1" x14ac:dyDescent="0.15">
      <c r="A1096" s="10">
        <v>1135</v>
      </c>
      <c r="B1096" s="7" t="s">
        <v>85</v>
      </c>
      <c r="C1096" s="79" t="s">
        <v>86</v>
      </c>
      <c r="D1096" s="157"/>
      <c r="E1096" s="9"/>
      <c r="F1096" s="40"/>
      <c r="G1096" s="8"/>
      <c r="H1096" s="40">
        <v>2.2559322076442276</v>
      </c>
      <c r="I1096" s="8">
        <f t="shared" si="209"/>
        <v>0.71</v>
      </c>
      <c r="J1096" s="40"/>
      <c r="K1096" s="8"/>
      <c r="L1096" s="40"/>
      <c r="M1096" s="8"/>
      <c r="N1096" s="157"/>
      <c r="O1096" s="22"/>
      <c r="P1096" s="157"/>
      <c r="Q1096" s="22"/>
      <c r="R1096" s="157"/>
      <c r="S1096" s="22"/>
      <c r="T1096" s="157"/>
      <c r="U1096" s="22"/>
      <c r="V1096" s="157"/>
      <c r="W1096" s="22"/>
      <c r="X1096" s="157"/>
      <c r="Y1096" s="22"/>
      <c r="Z1096" s="157"/>
      <c r="AA1096" s="22"/>
      <c r="AB1096" s="157"/>
      <c r="AC1096" s="9"/>
      <c r="AD1096" s="40"/>
      <c r="AE1096" s="40"/>
      <c r="AF1096" s="157"/>
      <c r="AG1096" s="22"/>
      <c r="AH1096" s="40"/>
      <c r="AI1096" s="8"/>
      <c r="AJ1096" s="157">
        <f t="shared" si="210"/>
        <v>2.2559322076442276</v>
      </c>
      <c r="AK1096" s="9">
        <f t="shared" si="211"/>
        <v>0.71</v>
      </c>
      <c r="AL1096" s="22"/>
    </row>
    <row r="1097" spans="1:38" ht="13.5" customHeight="1" x14ac:dyDescent="0.15">
      <c r="A1097" s="10">
        <v>1136</v>
      </c>
      <c r="B1097" s="7" t="s">
        <v>87</v>
      </c>
      <c r="C1097" s="79" t="s">
        <v>4992</v>
      </c>
      <c r="D1097" s="157"/>
      <c r="E1097" s="9"/>
      <c r="F1097" s="40"/>
      <c r="G1097" s="8"/>
      <c r="H1097" s="40">
        <v>2.2233855195000003</v>
      </c>
      <c r="I1097" s="8">
        <f t="shared" si="209"/>
        <v>0.7</v>
      </c>
      <c r="J1097" s="40"/>
      <c r="K1097" s="8"/>
      <c r="L1097" s="40"/>
      <c r="M1097" s="8"/>
      <c r="N1097" s="157"/>
      <c r="O1097" s="22"/>
      <c r="P1097" s="157"/>
      <c r="Q1097" s="22"/>
      <c r="R1097" s="157"/>
      <c r="S1097" s="22"/>
      <c r="T1097" s="157"/>
      <c r="U1097" s="22"/>
      <c r="V1097" s="157"/>
      <c r="W1097" s="22"/>
      <c r="X1097" s="157"/>
      <c r="Y1097" s="22"/>
      <c r="Z1097" s="157"/>
      <c r="AA1097" s="22"/>
      <c r="AB1097" s="157"/>
      <c r="AC1097" s="9"/>
      <c r="AD1097" s="40"/>
      <c r="AE1097" s="40"/>
      <c r="AF1097" s="157"/>
      <c r="AG1097" s="22"/>
      <c r="AH1097" s="40"/>
      <c r="AI1097" s="8"/>
      <c r="AJ1097" s="157">
        <f t="shared" si="210"/>
        <v>2.2233855195000003</v>
      </c>
      <c r="AK1097" s="9">
        <f t="shared" si="211"/>
        <v>0.7</v>
      </c>
      <c r="AL1097" s="22"/>
    </row>
    <row r="1098" spans="1:38" ht="13.5" customHeight="1" x14ac:dyDescent="0.15">
      <c r="A1098" s="10">
        <v>1137</v>
      </c>
      <c r="B1098" s="7" t="s">
        <v>88</v>
      </c>
      <c r="C1098" s="79" t="s">
        <v>89</v>
      </c>
      <c r="D1098" s="157"/>
      <c r="E1098" s="9"/>
      <c r="F1098" s="40"/>
      <c r="G1098" s="8"/>
      <c r="H1098" s="40">
        <v>30.824988273755945</v>
      </c>
      <c r="I1098" s="8">
        <f t="shared" si="209"/>
        <v>9.76</v>
      </c>
      <c r="J1098" s="40"/>
      <c r="K1098" s="8"/>
      <c r="L1098" s="40"/>
      <c r="M1098" s="8"/>
      <c r="N1098" s="157"/>
      <c r="O1098" s="22"/>
      <c r="P1098" s="157"/>
      <c r="Q1098" s="22"/>
      <c r="R1098" s="157"/>
      <c r="S1098" s="22"/>
      <c r="T1098" s="157"/>
      <c r="U1098" s="22"/>
      <c r="V1098" s="157"/>
      <c r="W1098" s="22"/>
      <c r="X1098" s="157"/>
      <c r="Y1098" s="22"/>
      <c r="Z1098" s="157"/>
      <c r="AA1098" s="22"/>
      <c r="AB1098" s="157"/>
      <c r="AC1098" s="9"/>
      <c r="AD1098" s="40"/>
      <c r="AE1098" s="40"/>
      <c r="AF1098" s="157"/>
      <c r="AG1098" s="22"/>
      <c r="AH1098" s="40"/>
      <c r="AI1098" s="8"/>
      <c r="AJ1098" s="157">
        <f t="shared" si="210"/>
        <v>30.824988273755945</v>
      </c>
      <c r="AK1098" s="9">
        <f t="shared" si="211"/>
        <v>9.76</v>
      </c>
      <c r="AL1098" s="22"/>
    </row>
    <row r="1099" spans="1:38" ht="13.5" customHeight="1" x14ac:dyDescent="0.15">
      <c r="A1099" s="10">
        <v>1138</v>
      </c>
      <c r="B1099" s="7" t="s">
        <v>4612</v>
      </c>
      <c r="C1099" s="79" t="s">
        <v>90</v>
      </c>
      <c r="D1099" s="157"/>
      <c r="E1099" s="9"/>
      <c r="F1099" s="40"/>
      <c r="G1099" s="8"/>
      <c r="H1099" s="40">
        <v>20.99793701625893</v>
      </c>
      <c r="I1099" s="8">
        <f t="shared" si="209"/>
        <v>6.65</v>
      </c>
      <c r="J1099" s="40"/>
      <c r="K1099" s="8"/>
      <c r="L1099" s="40"/>
      <c r="M1099" s="8"/>
      <c r="N1099" s="157"/>
      <c r="O1099" s="22"/>
      <c r="P1099" s="157"/>
      <c r="Q1099" s="22"/>
      <c r="R1099" s="157"/>
      <c r="S1099" s="22"/>
      <c r="T1099" s="157"/>
      <c r="U1099" s="22"/>
      <c r="V1099" s="157"/>
      <c r="W1099" s="22"/>
      <c r="X1099" s="157"/>
      <c r="Y1099" s="22"/>
      <c r="Z1099" s="157"/>
      <c r="AA1099" s="22"/>
      <c r="AB1099" s="157"/>
      <c r="AC1099" s="9"/>
      <c r="AD1099" s="40"/>
      <c r="AE1099" s="40"/>
      <c r="AF1099" s="157"/>
      <c r="AG1099" s="22"/>
      <c r="AH1099" s="40"/>
      <c r="AI1099" s="8"/>
      <c r="AJ1099" s="157">
        <f t="shared" si="210"/>
        <v>20.99793701625893</v>
      </c>
      <c r="AK1099" s="9">
        <f t="shared" si="211"/>
        <v>6.65</v>
      </c>
      <c r="AL1099" s="22"/>
    </row>
    <row r="1100" spans="1:38" ht="13.5" customHeight="1" x14ac:dyDescent="0.15">
      <c r="A1100" s="10">
        <v>1139</v>
      </c>
      <c r="B1100" s="7" t="s">
        <v>91</v>
      </c>
      <c r="C1100" s="79" t="s">
        <v>92</v>
      </c>
      <c r="D1100" s="157"/>
      <c r="E1100" s="9"/>
      <c r="F1100" s="40"/>
      <c r="G1100" s="8"/>
      <c r="H1100" s="40">
        <v>1.9808343719181793</v>
      </c>
      <c r="I1100" s="8">
        <f t="shared" si="209"/>
        <v>0.63</v>
      </c>
      <c r="J1100" s="40"/>
      <c r="K1100" s="8"/>
      <c r="L1100" s="40"/>
      <c r="M1100" s="8"/>
      <c r="N1100" s="157"/>
      <c r="O1100" s="22"/>
      <c r="P1100" s="157"/>
      <c r="Q1100" s="22"/>
      <c r="R1100" s="157"/>
      <c r="S1100" s="22"/>
      <c r="T1100" s="157"/>
      <c r="U1100" s="22"/>
      <c r="V1100" s="157"/>
      <c r="W1100" s="22"/>
      <c r="X1100" s="157"/>
      <c r="Y1100" s="22"/>
      <c r="Z1100" s="157"/>
      <c r="AA1100" s="22"/>
      <c r="AB1100" s="157"/>
      <c r="AC1100" s="9"/>
      <c r="AD1100" s="40"/>
      <c r="AE1100" s="40"/>
      <c r="AF1100" s="157"/>
      <c r="AG1100" s="22"/>
      <c r="AH1100" s="40"/>
      <c r="AI1100" s="8"/>
      <c r="AJ1100" s="157">
        <f t="shared" si="210"/>
        <v>1.9808343719181793</v>
      </c>
      <c r="AK1100" s="9">
        <f t="shared" si="211"/>
        <v>0.63</v>
      </c>
      <c r="AL1100" s="22"/>
    </row>
    <row r="1101" spans="1:38" ht="13.5" customHeight="1" x14ac:dyDescent="0.15">
      <c r="A1101" s="10">
        <v>1140</v>
      </c>
      <c r="B1101" s="7" t="s">
        <v>93</v>
      </c>
      <c r="C1101" s="79" t="s">
        <v>94</v>
      </c>
      <c r="D1101" s="157"/>
      <c r="E1101" s="9"/>
      <c r="F1101" s="40"/>
      <c r="G1101" s="8"/>
      <c r="H1101" s="40">
        <v>2.1380530262142843</v>
      </c>
      <c r="I1101" s="8">
        <f t="shared" si="209"/>
        <v>0.68</v>
      </c>
      <c r="J1101" s="40"/>
      <c r="K1101" s="8"/>
      <c r="L1101" s="40"/>
      <c r="M1101" s="8"/>
      <c r="N1101" s="157"/>
      <c r="O1101" s="22"/>
      <c r="P1101" s="157"/>
      <c r="Q1101" s="22"/>
      <c r="R1101" s="157"/>
      <c r="S1101" s="22"/>
      <c r="T1101" s="157"/>
      <c r="U1101" s="22"/>
      <c r="V1101" s="157"/>
      <c r="W1101" s="22"/>
      <c r="X1101" s="157"/>
      <c r="Y1101" s="22"/>
      <c r="Z1101" s="157"/>
      <c r="AA1101" s="22"/>
      <c r="AB1101" s="157"/>
      <c r="AC1101" s="9"/>
      <c r="AD1101" s="40"/>
      <c r="AE1101" s="40"/>
      <c r="AF1101" s="157"/>
      <c r="AG1101" s="22"/>
      <c r="AH1101" s="40"/>
      <c r="AI1101" s="8"/>
      <c r="AJ1101" s="157">
        <f t="shared" si="210"/>
        <v>2.1380530262142843</v>
      </c>
      <c r="AK1101" s="9">
        <f t="shared" si="211"/>
        <v>0.68</v>
      </c>
      <c r="AL1101" s="22"/>
    </row>
    <row r="1102" spans="1:38" ht="13.5" customHeight="1" x14ac:dyDescent="0.15">
      <c r="A1102" s="10">
        <v>1141</v>
      </c>
      <c r="B1102" s="7" t="s">
        <v>95</v>
      </c>
      <c r="C1102" s="79" t="s">
        <v>96</v>
      </c>
      <c r="D1102" s="157"/>
      <c r="E1102" s="9"/>
      <c r="F1102" s="40"/>
      <c r="G1102" s="8"/>
      <c r="H1102" s="40">
        <v>1.8379754084999997</v>
      </c>
      <c r="I1102" s="8">
        <f t="shared" si="209"/>
        <v>0.57999999999999996</v>
      </c>
      <c r="J1102" s="40"/>
      <c r="K1102" s="8"/>
      <c r="L1102" s="40"/>
      <c r="M1102" s="8"/>
      <c r="N1102" s="157"/>
      <c r="O1102" s="22"/>
      <c r="P1102" s="157"/>
      <c r="Q1102" s="22"/>
      <c r="R1102" s="157"/>
      <c r="S1102" s="22"/>
      <c r="T1102" s="157"/>
      <c r="U1102" s="22"/>
      <c r="V1102" s="157"/>
      <c r="W1102" s="22"/>
      <c r="X1102" s="157"/>
      <c r="Y1102" s="22"/>
      <c r="Z1102" s="157"/>
      <c r="AA1102" s="22"/>
      <c r="AB1102" s="157"/>
      <c r="AC1102" s="9"/>
      <c r="AD1102" s="40"/>
      <c r="AE1102" s="40"/>
      <c r="AF1102" s="157"/>
      <c r="AG1102" s="22"/>
      <c r="AH1102" s="40"/>
      <c r="AI1102" s="8"/>
      <c r="AJ1102" s="157">
        <f t="shared" si="210"/>
        <v>1.8379754084999997</v>
      </c>
      <c r="AK1102" s="9">
        <f t="shared" si="211"/>
        <v>0.57999999999999996</v>
      </c>
      <c r="AL1102" s="22"/>
    </row>
    <row r="1103" spans="1:38" ht="13.5" customHeight="1" x14ac:dyDescent="0.15">
      <c r="A1103" s="10">
        <v>1142</v>
      </c>
      <c r="B1103" s="7" t="s">
        <v>97</v>
      </c>
      <c r="C1103" s="79" t="s">
        <v>98</v>
      </c>
      <c r="D1103" s="157"/>
      <c r="E1103" s="9"/>
      <c r="F1103" s="40"/>
      <c r="G1103" s="8"/>
      <c r="H1103" s="40">
        <v>15.299999999999999</v>
      </c>
      <c r="I1103" s="8">
        <f t="shared" si="209"/>
        <v>4.8499999999999996</v>
      </c>
      <c r="J1103" s="40"/>
      <c r="K1103" s="8"/>
      <c r="L1103" s="40"/>
      <c r="M1103" s="8"/>
      <c r="N1103" s="157"/>
      <c r="O1103" s="22"/>
      <c r="P1103" s="157"/>
      <c r="Q1103" s="22"/>
      <c r="R1103" s="157"/>
      <c r="S1103" s="22"/>
      <c r="T1103" s="157"/>
      <c r="U1103" s="22"/>
      <c r="V1103" s="157"/>
      <c r="W1103" s="22"/>
      <c r="X1103" s="157"/>
      <c r="Y1103" s="22"/>
      <c r="Z1103" s="157"/>
      <c r="AA1103" s="22"/>
      <c r="AB1103" s="157"/>
      <c r="AC1103" s="9"/>
      <c r="AD1103" s="40"/>
      <c r="AE1103" s="40"/>
      <c r="AF1103" s="157"/>
      <c r="AG1103" s="22"/>
      <c r="AH1103" s="40"/>
      <c r="AI1103" s="8"/>
      <c r="AJ1103" s="157">
        <f t="shared" si="210"/>
        <v>15.299999999999999</v>
      </c>
      <c r="AK1103" s="9">
        <f t="shared" si="211"/>
        <v>4.8499999999999996</v>
      </c>
      <c r="AL1103" s="22"/>
    </row>
    <row r="1104" spans="1:38" ht="13.5" customHeight="1" x14ac:dyDescent="0.15">
      <c r="A1104" s="10">
        <v>1143</v>
      </c>
      <c r="B1104" s="7" t="s">
        <v>99</v>
      </c>
      <c r="C1104" s="79" t="s">
        <v>100</v>
      </c>
      <c r="D1104" s="157"/>
      <c r="E1104" s="9"/>
      <c r="F1104" s="40"/>
      <c r="G1104" s="8"/>
      <c r="H1104" s="40">
        <v>15.299999999999999</v>
      </c>
      <c r="I1104" s="8">
        <f t="shared" si="209"/>
        <v>4.8499999999999996</v>
      </c>
      <c r="J1104" s="40"/>
      <c r="K1104" s="8"/>
      <c r="L1104" s="40"/>
      <c r="M1104" s="8"/>
      <c r="N1104" s="157"/>
      <c r="O1104" s="22"/>
      <c r="P1104" s="157"/>
      <c r="Q1104" s="22"/>
      <c r="R1104" s="157"/>
      <c r="S1104" s="22"/>
      <c r="T1104" s="157"/>
      <c r="U1104" s="22"/>
      <c r="V1104" s="157"/>
      <c r="W1104" s="22"/>
      <c r="X1104" s="157"/>
      <c r="Y1104" s="22"/>
      <c r="Z1104" s="157"/>
      <c r="AA1104" s="22"/>
      <c r="AB1104" s="157"/>
      <c r="AC1104" s="9"/>
      <c r="AD1104" s="40"/>
      <c r="AE1104" s="40"/>
      <c r="AF1104" s="157"/>
      <c r="AG1104" s="22"/>
      <c r="AH1104" s="40"/>
      <c r="AI1104" s="8"/>
      <c r="AJ1104" s="157">
        <f t="shared" si="210"/>
        <v>15.299999999999999</v>
      </c>
      <c r="AK1104" s="9">
        <f t="shared" si="211"/>
        <v>4.8499999999999996</v>
      </c>
      <c r="AL1104" s="22"/>
    </row>
    <row r="1105" spans="1:38" ht="13.5" customHeight="1" x14ac:dyDescent="0.15">
      <c r="A1105" s="10">
        <v>1144</v>
      </c>
      <c r="B1105" s="7" t="s">
        <v>101</v>
      </c>
      <c r="C1105" s="79" t="s">
        <v>102</v>
      </c>
      <c r="D1105" s="157"/>
      <c r="E1105" s="9"/>
      <c r="F1105" s="40"/>
      <c r="G1105" s="8"/>
      <c r="H1105" s="40">
        <v>10.085224543465939</v>
      </c>
      <c r="I1105" s="8">
        <f t="shared" si="209"/>
        <v>3.19</v>
      </c>
      <c r="J1105" s="40"/>
      <c r="K1105" s="8"/>
      <c r="L1105" s="40"/>
      <c r="M1105" s="8"/>
      <c r="N1105" s="157"/>
      <c r="O1105" s="22"/>
      <c r="P1105" s="157"/>
      <c r="Q1105" s="22"/>
      <c r="R1105" s="157"/>
      <c r="S1105" s="22"/>
      <c r="T1105" s="157"/>
      <c r="U1105" s="22"/>
      <c r="V1105" s="157"/>
      <c r="W1105" s="22"/>
      <c r="X1105" s="157"/>
      <c r="Y1105" s="22"/>
      <c r="Z1105" s="157"/>
      <c r="AA1105" s="22"/>
      <c r="AB1105" s="157"/>
      <c r="AC1105" s="9"/>
      <c r="AD1105" s="40"/>
      <c r="AE1105" s="40"/>
      <c r="AF1105" s="157"/>
      <c r="AG1105" s="22"/>
      <c r="AH1105" s="40"/>
      <c r="AI1105" s="8"/>
      <c r="AJ1105" s="157">
        <f t="shared" si="210"/>
        <v>10.085224543465939</v>
      </c>
      <c r="AK1105" s="9">
        <f t="shared" si="211"/>
        <v>3.19</v>
      </c>
      <c r="AL1105" s="22"/>
    </row>
    <row r="1106" spans="1:38" ht="13.5" customHeight="1" x14ac:dyDescent="0.15">
      <c r="A1106" s="10">
        <v>1145</v>
      </c>
      <c r="B1106" s="7" t="s">
        <v>103</v>
      </c>
      <c r="C1106" s="79" t="s">
        <v>104</v>
      </c>
      <c r="D1106" s="157"/>
      <c r="E1106" s="9"/>
      <c r="F1106" s="40"/>
      <c r="G1106" s="8"/>
      <c r="H1106" s="40">
        <v>3.8082139133181796</v>
      </c>
      <c r="I1106" s="8">
        <f t="shared" si="209"/>
        <v>1.21</v>
      </c>
      <c r="J1106" s="40"/>
      <c r="K1106" s="8"/>
      <c r="L1106" s="40"/>
      <c r="M1106" s="8"/>
      <c r="N1106" s="157"/>
      <c r="O1106" s="22"/>
      <c r="P1106" s="157"/>
      <c r="Q1106" s="22"/>
      <c r="R1106" s="157"/>
      <c r="S1106" s="22"/>
      <c r="T1106" s="157"/>
      <c r="U1106" s="22"/>
      <c r="V1106" s="157"/>
      <c r="W1106" s="22"/>
      <c r="X1106" s="157"/>
      <c r="Y1106" s="22"/>
      <c r="Z1106" s="157"/>
      <c r="AA1106" s="22"/>
      <c r="AB1106" s="157"/>
      <c r="AC1106" s="9"/>
      <c r="AD1106" s="40"/>
      <c r="AE1106" s="40"/>
      <c r="AF1106" s="157"/>
      <c r="AG1106" s="22"/>
      <c r="AH1106" s="40"/>
      <c r="AI1106" s="8"/>
      <c r="AJ1106" s="157">
        <f t="shared" si="210"/>
        <v>3.8082139133181796</v>
      </c>
      <c r="AK1106" s="9">
        <f t="shared" si="211"/>
        <v>1.21</v>
      </c>
      <c r="AL1106" s="22"/>
    </row>
    <row r="1107" spans="1:38" ht="13.5" customHeight="1" x14ac:dyDescent="0.15">
      <c r="A1107" s="10">
        <v>1146</v>
      </c>
      <c r="B1107" s="7" t="s">
        <v>105</v>
      </c>
      <c r="C1107" s="79" t="s">
        <v>4993</v>
      </c>
      <c r="D1107" s="157"/>
      <c r="E1107" s="9"/>
      <c r="F1107" s="40"/>
      <c r="G1107" s="8"/>
      <c r="H1107" s="40">
        <v>14.87124969978432</v>
      </c>
      <c r="I1107" s="8">
        <f t="shared" si="209"/>
        <v>4.71</v>
      </c>
      <c r="J1107" s="40"/>
      <c r="K1107" s="8"/>
      <c r="L1107" s="40"/>
      <c r="M1107" s="8"/>
      <c r="N1107" s="157"/>
      <c r="O1107" s="22"/>
      <c r="P1107" s="157"/>
      <c r="Q1107" s="22"/>
      <c r="R1107" s="157"/>
      <c r="S1107" s="22"/>
      <c r="T1107" s="157"/>
      <c r="U1107" s="22"/>
      <c r="V1107" s="157"/>
      <c r="W1107" s="22"/>
      <c r="X1107" s="157"/>
      <c r="Y1107" s="22"/>
      <c r="Z1107" s="157"/>
      <c r="AA1107" s="22"/>
      <c r="AB1107" s="157"/>
      <c r="AC1107" s="9"/>
      <c r="AD1107" s="40"/>
      <c r="AE1107" s="40"/>
      <c r="AF1107" s="157"/>
      <c r="AG1107" s="22"/>
      <c r="AH1107" s="40"/>
      <c r="AI1107" s="8"/>
      <c r="AJ1107" s="157">
        <f t="shared" si="210"/>
        <v>14.87124969978432</v>
      </c>
      <c r="AK1107" s="9">
        <f t="shared" si="211"/>
        <v>4.71</v>
      </c>
      <c r="AL1107" s="22"/>
    </row>
    <row r="1108" spans="1:38" ht="13.5" customHeight="1" x14ac:dyDescent="0.15">
      <c r="A1108" s="10">
        <v>1147</v>
      </c>
      <c r="B1108" s="7" t="s">
        <v>106</v>
      </c>
      <c r="C1108" s="79" t="s">
        <v>107</v>
      </c>
      <c r="D1108" s="157"/>
      <c r="E1108" s="9"/>
      <c r="F1108" s="40"/>
      <c r="G1108" s="8"/>
      <c r="H1108" s="40">
        <v>17.238224428743685</v>
      </c>
      <c r="I1108" s="8">
        <f t="shared" si="209"/>
        <v>5.46</v>
      </c>
      <c r="J1108" s="40"/>
      <c r="K1108" s="8"/>
      <c r="L1108" s="40"/>
      <c r="M1108" s="8"/>
      <c r="N1108" s="157"/>
      <c r="O1108" s="22"/>
      <c r="P1108" s="157"/>
      <c r="Q1108" s="22"/>
      <c r="R1108" s="157"/>
      <c r="S1108" s="22"/>
      <c r="T1108" s="157"/>
      <c r="U1108" s="22"/>
      <c r="V1108" s="157"/>
      <c r="W1108" s="22"/>
      <c r="X1108" s="157"/>
      <c r="Y1108" s="22"/>
      <c r="Z1108" s="157"/>
      <c r="AA1108" s="22"/>
      <c r="AB1108" s="157"/>
      <c r="AC1108" s="9"/>
      <c r="AD1108" s="40"/>
      <c r="AE1108" s="40"/>
      <c r="AF1108" s="157"/>
      <c r="AG1108" s="22"/>
      <c r="AH1108" s="40"/>
      <c r="AI1108" s="8"/>
      <c r="AJ1108" s="157">
        <f t="shared" si="210"/>
        <v>17.238224428743685</v>
      </c>
      <c r="AK1108" s="9">
        <f t="shared" si="211"/>
        <v>5.46</v>
      </c>
      <c r="AL1108" s="22"/>
    </row>
    <row r="1109" spans="1:38" ht="13.5" customHeight="1" x14ac:dyDescent="0.15">
      <c r="A1109" s="10">
        <v>1148</v>
      </c>
      <c r="B1109" s="7" t="s">
        <v>6502</v>
      </c>
      <c r="C1109" s="79" t="s">
        <v>108</v>
      </c>
      <c r="D1109" s="157"/>
      <c r="E1109" s="9"/>
      <c r="F1109" s="40"/>
      <c r="G1109" s="8"/>
      <c r="H1109" s="40">
        <v>5.0481966221159613</v>
      </c>
      <c r="I1109" s="8">
        <f t="shared" si="209"/>
        <v>1.6</v>
      </c>
      <c r="J1109" s="40"/>
      <c r="K1109" s="8"/>
      <c r="L1109" s="40"/>
      <c r="M1109" s="8"/>
      <c r="N1109" s="157"/>
      <c r="O1109" s="22"/>
      <c r="P1109" s="157"/>
      <c r="Q1109" s="22"/>
      <c r="R1109" s="157"/>
      <c r="S1109" s="22"/>
      <c r="T1109" s="157"/>
      <c r="U1109" s="22"/>
      <c r="V1109" s="157"/>
      <c r="W1109" s="22"/>
      <c r="X1109" s="157"/>
      <c r="Y1109" s="22"/>
      <c r="Z1109" s="157"/>
      <c r="AA1109" s="22"/>
      <c r="AB1109" s="157"/>
      <c r="AC1109" s="9"/>
      <c r="AD1109" s="40"/>
      <c r="AE1109" s="40"/>
      <c r="AF1109" s="157"/>
      <c r="AG1109" s="22"/>
      <c r="AH1109" s="40"/>
      <c r="AI1109" s="8"/>
      <c r="AJ1109" s="157">
        <f t="shared" si="210"/>
        <v>5.0481966221159613</v>
      </c>
      <c r="AK1109" s="9">
        <f t="shared" si="211"/>
        <v>1.6</v>
      </c>
      <c r="AL1109" s="22"/>
    </row>
    <row r="1110" spans="1:38" ht="13.5" customHeight="1" x14ac:dyDescent="0.15">
      <c r="A1110" s="10">
        <v>1149</v>
      </c>
      <c r="B1110" s="7" t="s">
        <v>109</v>
      </c>
      <c r="C1110" s="79" t="s">
        <v>110</v>
      </c>
      <c r="D1110" s="157"/>
      <c r="E1110" s="9"/>
      <c r="F1110" s="40"/>
      <c r="G1110" s="8"/>
      <c r="H1110" s="40">
        <v>1.9986219201980731</v>
      </c>
      <c r="I1110" s="8">
        <f t="shared" si="209"/>
        <v>0.63</v>
      </c>
      <c r="J1110" s="40"/>
      <c r="K1110" s="8"/>
      <c r="L1110" s="40"/>
      <c r="M1110" s="8"/>
      <c r="N1110" s="157"/>
      <c r="O1110" s="22"/>
      <c r="P1110" s="157"/>
      <c r="Q1110" s="22"/>
      <c r="R1110" s="157"/>
      <c r="S1110" s="22"/>
      <c r="T1110" s="157"/>
      <c r="U1110" s="22"/>
      <c r="V1110" s="157"/>
      <c r="W1110" s="22"/>
      <c r="X1110" s="157"/>
      <c r="Y1110" s="22"/>
      <c r="Z1110" s="157"/>
      <c r="AA1110" s="22"/>
      <c r="AB1110" s="157"/>
      <c r="AC1110" s="9"/>
      <c r="AD1110" s="40"/>
      <c r="AE1110" s="40"/>
      <c r="AF1110" s="157"/>
      <c r="AG1110" s="22"/>
      <c r="AH1110" s="40"/>
      <c r="AI1110" s="8"/>
      <c r="AJ1110" s="157">
        <f t="shared" si="210"/>
        <v>1.9986219201980731</v>
      </c>
      <c r="AK1110" s="9">
        <f t="shared" si="211"/>
        <v>0.63</v>
      </c>
      <c r="AL1110" s="22"/>
    </row>
    <row r="1111" spans="1:38" ht="13.5" customHeight="1" x14ac:dyDescent="0.15">
      <c r="A1111" s="10">
        <v>1150</v>
      </c>
      <c r="B1111" s="7" t="s">
        <v>111</v>
      </c>
      <c r="C1111" s="79" t="s">
        <v>112</v>
      </c>
      <c r="D1111" s="157"/>
      <c r="E1111" s="9"/>
      <c r="F1111" s="40"/>
      <c r="G1111" s="8"/>
      <c r="H1111" s="40">
        <v>10.684339263482155</v>
      </c>
      <c r="I1111" s="8">
        <f t="shared" si="209"/>
        <v>3.38</v>
      </c>
      <c r="J1111" s="40"/>
      <c r="K1111" s="8"/>
      <c r="L1111" s="40"/>
      <c r="M1111" s="8"/>
      <c r="N1111" s="157"/>
      <c r="O1111" s="22"/>
      <c r="P1111" s="157"/>
      <c r="Q1111" s="22"/>
      <c r="R1111" s="157"/>
      <c r="S1111" s="22"/>
      <c r="T1111" s="157"/>
      <c r="U1111" s="22"/>
      <c r="V1111" s="157"/>
      <c r="W1111" s="22"/>
      <c r="X1111" s="157"/>
      <c r="Y1111" s="22"/>
      <c r="Z1111" s="157"/>
      <c r="AA1111" s="22"/>
      <c r="AB1111" s="157"/>
      <c r="AC1111" s="9"/>
      <c r="AD1111" s="40"/>
      <c r="AE1111" s="40"/>
      <c r="AF1111" s="157"/>
      <c r="AG1111" s="22"/>
      <c r="AH1111" s="40"/>
      <c r="AI1111" s="8"/>
      <c r="AJ1111" s="157">
        <f t="shared" si="210"/>
        <v>10.684339263482155</v>
      </c>
      <c r="AK1111" s="9">
        <f t="shared" si="211"/>
        <v>3.38</v>
      </c>
      <c r="AL1111" s="22"/>
    </row>
    <row r="1112" spans="1:38" ht="13.5" customHeight="1" x14ac:dyDescent="0.15">
      <c r="A1112" s="10">
        <v>1151</v>
      </c>
      <c r="B1112" s="7" t="s">
        <v>113</v>
      </c>
      <c r="C1112" s="79" t="s">
        <v>114</v>
      </c>
      <c r="D1112" s="157"/>
      <c r="E1112" s="9"/>
      <c r="F1112" s="40"/>
      <c r="G1112" s="8"/>
      <c r="H1112" s="40">
        <v>1.7174524308934391</v>
      </c>
      <c r="I1112" s="8">
        <f t="shared" si="209"/>
        <v>0.54</v>
      </c>
      <c r="J1112" s="40"/>
      <c r="K1112" s="8"/>
      <c r="L1112" s="40"/>
      <c r="M1112" s="8"/>
      <c r="N1112" s="157"/>
      <c r="O1112" s="22"/>
      <c r="P1112" s="157"/>
      <c r="Q1112" s="22"/>
      <c r="R1112" s="157"/>
      <c r="S1112" s="22"/>
      <c r="T1112" s="157"/>
      <c r="U1112" s="22"/>
      <c r="V1112" s="157"/>
      <c r="W1112" s="22"/>
      <c r="X1112" s="157"/>
      <c r="Y1112" s="22"/>
      <c r="Z1112" s="157"/>
      <c r="AA1112" s="22"/>
      <c r="AB1112" s="157"/>
      <c r="AC1112" s="9"/>
      <c r="AD1112" s="40"/>
      <c r="AE1112" s="40"/>
      <c r="AF1112" s="157"/>
      <c r="AG1112" s="22"/>
      <c r="AH1112" s="40"/>
      <c r="AI1112" s="8"/>
      <c r="AJ1112" s="157">
        <f t="shared" si="210"/>
        <v>1.7174524308934391</v>
      </c>
      <c r="AK1112" s="9">
        <f t="shared" si="211"/>
        <v>0.54</v>
      </c>
      <c r="AL1112" s="22"/>
    </row>
    <row r="1113" spans="1:38" ht="13.5" customHeight="1" x14ac:dyDescent="0.15">
      <c r="A1113" s="10">
        <v>1152</v>
      </c>
      <c r="B1113" s="7" t="s">
        <v>115</v>
      </c>
      <c r="C1113" s="79" t="s">
        <v>116</v>
      </c>
      <c r="D1113" s="157"/>
      <c r="E1113" s="9"/>
      <c r="F1113" s="40"/>
      <c r="G1113" s="8"/>
      <c r="H1113" s="40">
        <v>10.085224543465939</v>
      </c>
      <c r="I1113" s="8">
        <f t="shared" si="209"/>
        <v>3.19</v>
      </c>
      <c r="J1113" s="40"/>
      <c r="K1113" s="8"/>
      <c r="L1113" s="40"/>
      <c r="M1113" s="8"/>
      <c r="N1113" s="157"/>
      <c r="O1113" s="22"/>
      <c r="P1113" s="157"/>
      <c r="Q1113" s="22"/>
      <c r="R1113" s="157"/>
      <c r="S1113" s="22"/>
      <c r="T1113" s="157"/>
      <c r="U1113" s="22"/>
      <c r="V1113" s="157"/>
      <c r="W1113" s="22"/>
      <c r="X1113" s="157"/>
      <c r="Y1113" s="22"/>
      <c r="Z1113" s="157"/>
      <c r="AA1113" s="22"/>
      <c r="AB1113" s="157"/>
      <c r="AC1113" s="9"/>
      <c r="AD1113" s="40"/>
      <c r="AE1113" s="40"/>
      <c r="AF1113" s="157"/>
      <c r="AG1113" s="22"/>
      <c r="AH1113" s="40"/>
      <c r="AI1113" s="8"/>
      <c r="AJ1113" s="157">
        <f t="shared" si="210"/>
        <v>10.085224543465939</v>
      </c>
      <c r="AK1113" s="9">
        <f t="shared" si="211"/>
        <v>3.19</v>
      </c>
      <c r="AL1113" s="22"/>
    </row>
    <row r="1114" spans="1:38" ht="13.5" customHeight="1" x14ac:dyDescent="0.15">
      <c r="A1114" s="10">
        <v>1153</v>
      </c>
      <c r="B1114" s="7" t="s">
        <v>117</v>
      </c>
      <c r="C1114" s="79" t="s">
        <v>118</v>
      </c>
      <c r="D1114" s="157"/>
      <c r="E1114" s="9"/>
      <c r="F1114" s="40"/>
      <c r="G1114" s="8"/>
      <c r="H1114" s="40">
        <v>1.631847325303738</v>
      </c>
      <c r="I1114" s="8">
        <f t="shared" si="209"/>
        <v>0.52</v>
      </c>
      <c r="J1114" s="40"/>
      <c r="K1114" s="8"/>
      <c r="L1114" s="40"/>
      <c r="M1114" s="8"/>
      <c r="N1114" s="157"/>
      <c r="O1114" s="22"/>
      <c r="P1114" s="157"/>
      <c r="Q1114" s="22"/>
      <c r="R1114" s="157"/>
      <c r="S1114" s="22"/>
      <c r="T1114" s="157"/>
      <c r="U1114" s="22"/>
      <c r="V1114" s="157"/>
      <c r="W1114" s="22"/>
      <c r="X1114" s="157"/>
      <c r="Y1114" s="22"/>
      <c r="Z1114" s="157"/>
      <c r="AA1114" s="22"/>
      <c r="AB1114" s="157"/>
      <c r="AC1114" s="9"/>
      <c r="AD1114" s="40"/>
      <c r="AE1114" s="40"/>
      <c r="AF1114" s="157"/>
      <c r="AG1114" s="22"/>
      <c r="AH1114" s="40"/>
      <c r="AI1114" s="8"/>
      <c r="AJ1114" s="157">
        <f t="shared" si="210"/>
        <v>1.631847325303738</v>
      </c>
      <c r="AK1114" s="9">
        <f t="shared" si="211"/>
        <v>0.52</v>
      </c>
      <c r="AL1114" s="22"/>
    </row>
    <row r="1115" spans="1:38" ht="13.5" customHeight="1" x14ac:dyDescent="0.15">
      <c r="A1115" s="10">
        <v>1154</v>
      </c>
      <c r="B1115" s="7" t="s">
        <v>119</v>
      </c>
      <c r="C1115" s="79" t="s">
        <v>120</v>
      </c>
      <c r="D1115" s="157"/>
      <c r="E1115" s="9"/>
      <c r="F1115" s="40"/>
      <c r="G1115" s="8"/>
      <c r="H1115" s="40">
        <v>10.199999999999999</v>
      </c>
      <c r="I1115" s="8">
        <f t="shared" si="209"/>
        <v>3.23</v>
      </c>
      <c r="J1115" s="40"/>
      <c r="K1115" s="8"/>
      <c r="L1115" s="40"/>
      <c r="M1115" s="8"/>
      <c r="N1115" s="157"/>
      <c r="O1115" s="22"/>
      <c r="P1115" s="157"/>
      <c r="Q1115" s="22"/>
      <c r="R1115" s="157"/>
      <c r="S1115" s="22"/>
      <c r="T1115" s="157"/>
      <c r="U1115" s="22"/>
      <c r="V1115" s="157"/>
      <c r="W1115" s="22"/>
      <c r="X1115" s="157"/>
      <c r="Y1115" s="22"/>
      <c r="Z1115" s="157"/>
      <c r="AA1115" s="22"/>
      <c r="AB1115" s="157"/>
      <c r="AC1115" s="9"/>
      <c r="AD1115" s="40"/>
      <c r="AE1115" s="40"/>
      <c r="AF1115" s="157"/>
      <c r="AG1115" s="22"/>
      <c r="AH1115" s="40"/>
      <c r="AI1115" s="8"/>
      <c r="AJ1115" s="157">
        <f t="shared" si="210"/>
        <v>10.199999999999999</v>
      </c>
      <c r="AK1115" s="9">
        <f t="shared" si="211"/>
        <v>3.23</v>
      </c>
      <c r="AL1115" s="22"/>
    </row>
    <row r="1116" spans="1:38" ht="13.5" customHeight="1" x14ac:dyDescent="0.15">
      <c r="A1116" s="10">
        <v>1155</v>
      </c>
      <c r="B1116" s="7" t="s">
        <v>121</v>
      </c>
      <c r="C1116" s="79" t="s">
        <v>122</v>
      </c>
      <c r="D1116" s="157"/>
      <c r="E1116" s="9"/>
      <c r="F1116" s="40"/>
      <c r="G1116" s="8"/>
      <c r="H1116" s="40">
        <v>10.199999999999999</v>
      </c>
      <c r="I1116" s="8">
        <f t="shared" si="209"/>
        <v>3.23</v>
      </c>
      <c r="J1116" s="40"/>
      <c r="K1116" s="8"/>
      <c r="L1116" s="40"/>
      <c r="M1116" s="8"/>
      <c r="N1116" s="157"/>
      <c r="O1116" s="22"/>
      <c r="P1116" s="157"/>
      <c r="Q1116" s="22"/>
      <c r="R1116" s="157"/>
      <c r="S1116" s="22"/>
      <c r="T1116" s="157"/>
      <c r="U1116" s="22"/>
      <c r="V1116" s="157"/>
      <c r="W1116" s="22"/>
      <c r="X1116" s="157"/>
      <c r="Y1116" s="22"/>
      <c r="Z1116" s="157"/>
      <c r="AA1116" s="22"/>
      <c r="AB1116" s="157"/>
      <c r="AC1116" s="9"/>
      <c r="AD1116" s="40"/>
      <c r="AE1116" s="40"/>
      <c r="AF1116" s="157"/>
      <c r="AG1116" s="22"/>
      <c r="AH1116" s="40"/>
      <c r="AI1116" s="8"/>
      <c r="AJ1116" s="157">
        <f t="shared" si="210"/>
        <v>10.199999999999999</v>
      </c>
      <c r="AK1116" s="9">
        <f t="shared" si="211"/>
        <v>3.23</v>
      </c>
      <c r="AL1116" s="22"/>
    </row>
    <row r="1117" spans="1:38" ht="13.5" customHeight="1" x14ac:dyDescent="0.15">
      <c r="A1117" s="10">
        <v>1156</v>
      </c>
      <c r="B1117" s="7" t="s">
        <v>123</v>
      </c>
      <c r="C1117" s="79" t="s">
        <v>124</v>
      </c>
      <c r="D1117" s="157"/>
      <c r="E1117" s="9"/>
      <c r="F1117" s="40"/>
      <c r="G1117" s="8"/>
      <c r="H1117" s="40">
        <v>1.7859982041885225</v>
      </c>
      <c r="I1117" s="8">
        <f t="shared" ref="I1117:I1180" si="212">ROUND(H1117*$AM$3/60,2)</f>
        <v>0.56999999999999995</v>
      </c>
      <c r="J1117" s="40"/>
      <c r="K1117" s="8"/>
      <c r="L1117" s="40"/>
      <c r="M1117" s="8"/>
      <c r="N1117" s="157"/>
      <c r="O1117" s="22"/>
      <c r="P1117" s="157"/>
      <c r="Q1117" s="22"/>
      <c r="R1117" s="157"/>
      <c r="S1117" s="22"/>
      <c r="T1117" s="157"/>
      <c r="U1117" s="22"/>
      <c r="V1117" s="157"/>
      <c r="W1117" s="22"/>
      <c r="X1117" s="157"/>
      <c r="Y1117" s="22"/>
      <c r="Z1117" s="157"/>
      <c r="AA1117" s="22"/>
      <c r="AB1117" s="157"/>
      <c r="AC1117" s="9"/>
      <c r="AD1117" s="40"/>
      <c r="AE1117" s="40"/>
      <c r="AF1117" s="157"/>
      <c r="AG1117" s="22"/>
      <c r="AH1117" s="40"/>
      <c r="AI1117" s="8"/>
      <c r="AJ1117" s="157">
        <f t="shared" ref="AJ1117:AJ1180" si="213">SUM(D1117+F1117+H1117+J1117+L1117+N1117+P1117+R1117+T1117+V1117+X1117+AB1117+AD1117+AF1117+AH1117+Z1117)</f>
        <v>1.7859982041885225</v>
      </c>
      <c r="AK1117" s="9">
        <f t="shared" si="211"/>
        <v>0.56999999999999995</v>
      </c>
      <c r="AL1117" s="22"/>
    </row>
    <row r="1118" spans="1:38" ht="13.5" customHeight="1" x14ac:dyDescent="0.15">
      <c r="A1118" s="10">
        <v>1157</v>
      </c>
      <c r="B1118" s="7" t="s">
        <v>125</v>
      </c>
      <c r="C1118" s="79" t="s">
        <v>4994</v>
      </c>
      <c r="D1118" s="157"/>
      <c r="E1118" s="9"/>
      <c r="F1118" s="40"/>
      <c r="G1118" s="8"/>
      <c r="H1118" s="40">
        <v>2.2346683713899997</v>
      </c>
      <c r="I1118" s="8">
        <f t="shared" si="212"/>
        <v>0.71</v>
      </c>
      <c r="J1118" s="40"/>
      <c r="K1118" s="8"/>
      <c r="L1118" s="40"/>
      <c r="M1118" s="8"/>
      <c r="N1118" s="157"/>
      <c r="O1118" s="22"/>
      <c r="P1118" s="157"/>
      <c r="Q1118" s="22"/>
      <c r="R1118" s="157"/>
      <c r="S1118" s="22"/>
      <c r="T1118" s="157"/>
      <c r="U1118" s="22"/>
      <c r="V1118" s="157"/>
      <c r="W1118" s="22"/>
      <c r="X1118" s="157"/>
      <c r="Y1118" s="22"/>
      <c r="Z1118" s="157"/>
      <c r="AA1118" s="22"/>
      <c r="AB1118" s="157"/>
      <c r="AC1118" s="9"/>
      <c r="AD1118" s="40"/>
      <c r="AE1118" s="40"/>
      <c r="AF1118" s="157"/>
      <c r="AG1118" s="22"/>
      <c r="AH1118" s="40"/>
      <c r="AI1118" s="8"/>
      <c r="AJ1118" s="157">
        <f t="shared" si="213"/>
        <v>2.2346683713899997</v>
      </c>
      <c r="AK1118" s="9">
        <f t="shared" ref="AK1118:AK1181" si="214">E1118+G1118+I1118+K1118+M1118+O1118+Q1118+S1118+U1118+W1118+Y1118+AC1118+AE1118+AG1118+AI1118+AA1118</f>
        <v>0.71</v>
      </c>
      <c r="AL1118" s="22"/>
    </row>
    <row r="1119" spans="1:38" ht="13.5" customHeight="1" x14ac:dyDescent="0.15">
      <c r="A1119" s="10">
        <v>1158</v>
      </c>
      <c r="B1119" s="7" t="s">
        <v>126</v>
      </c>
      <c r="C1119" s="79" t="s">
        <v>6321</v>
      </c>
      <c r="D1119" s="157"/>
      <c r="E1119" s="9"/>
      <c r="F1119" s="40"/>
      <c r="G1119" s="8"/>
      <c r="H1119" s="40">
        <v>46.718516991224611</v>
      </c>
      <c r="I1119" s="8">
        <f t="shared" si="212"/>
        <v>14.79</v>
      </c>
      <c r="J1119" s="40"/>
      <c r="K1119" s="8"/>
      <c r="L1119" s="40"/>
      <c r="M1119" s="8"/>
      <c r="N1119" s="157"/>
      <c r="O1119" s="22"/>
      <c r="P1119" s="157"/>
      <c r="Q1119" s="22"/>
      <c r="R1119" s="157"/>
      <c r="S1119" s="22"/>
      <c r="T1119" s="157"/>
      <c r="U1119" s="22"/>
      <c r="V1119" s="157"/>
      <c r="W1119" s="22"/>
      <c r="X1119" s="157"/>
      <c r="Y1119" s="22"/>
      <c r="Z1119" s="157"/>
      <c r="AA1119" s="22"/>
      <c r="AB1119" s="157"/>
      <c r="AC1119" s="9"/>
      <c r="AD1119" s="40"/>
      <c r="AE1119" s="40"/>
      <c r="AF1119" s="157"/>
      <c r="AG1119" s="22"/>
      <c r="AH1119" s="40"/>
      <c r="AI1119" s="8"/>
      <c r="AJ1119" s="157">
        <f t="shared" si="213"/>
        <v>46.718516991224611</v>
      </c>
      <c r="AK1119" s="9">
        <f t="shared" si="214"/>
        <v>14.79</v>
      </c>
      <c r="AL1119" s="22"/>
    </row>
    <row r="1120" spans="1:38" ht="13.5" customHeight="1" x14ac:dyDescent="0.15">
      <c r="A1120" s="10">
        <v>1159</v>
      </c>
      <c r="B1120" s="7" t="s">
        <v>127</v>
      </c>
      <c r="C1120" s="79" t="s">
        <v>128</v>
      </c>
      <c r="D1120" s="157"/>
      <c r="E1120" s="9"/>
      <c r="F1120" s="40"/>
      <c r="G1120" s="8"/>
      <c r="H1120" s="40">
        <v>20.460780487936091</v>
      </c>
      <c r="I1120" s="8">
        <f t="shared" si="212"/>
        <v>6.48</v>
      </c>
      <c r="J1120" s="40"/>
      <c r="K1120" s="8"/>
      <c r="L1120" s="40"/>
      <c r="M1120" s="8"/>
      <c r="N1120" s="157"/>
      <c r="O1120" s="22"/>
      <c r="P1120" s="157"/>
      <c r="Q1120" s="22"/>
      <c r="R1120" s="157"/>
      <c r="S1120" s="22"/>
      <c r="T1120" s="157"/>
      <c r="U1120" s="22"/>
      <c r="V1120" s="157"/>
      <c r="W1120" s="22"/>
      <c r="X1120" s="157"/>
      <c r="Y1120" s="22"/>
      <c r="Z1120" s="157"/>
      <c r="AA1120" s="22"/>
      <c r="AB1120" s="157"/>
      <c r="AC1120" s="9"/>
      <c r="AD1120" s="40"/>
      <c r="AE1120" s="40"/>
      <c r="AF1120" s="157"/>
      <c r="AG1120" s="22"/>
      <c r="AH1120" s="40"/>
      <c r="AI1120" s="8"/>
      <c r="AJ1120" s="157">
        <f t="shared" si="213"/>
        <v>20.460780487936091</v>
      </c>
      <c r="AK1120" s="9">
        <f t="shared" si="214"/>
        <v>6.48</v>
      </c>
      <c r="AL1120" s="22"/>
    </row>
    <row r="1121" spans="1:38" ht="13.5" customHeight="1" x14ac:dyDescent="0.15">
      <c r="A1121" s="10">
        <v>1160</v>
      </c>
      <c r="B1121" s="7" t="s">
        <v>129</v>
      </c>
      <c r="C1121" s="79" t="s">
        <v>130</v>
      </c>
      <c r="D1121" s="157"/>
      <c r="E1121" s="9"/>
      <c r="F1121" s="40"/>
      <c r="G1121" s="8"/>
      <c r="H1121" s="40">
        <v>49.827902481489218</v>
      </c>
      <c r="I1121" s="8">
        <f t="shared" si="212"/>
        <v>15.78</v>
      </c>
      <c r="J1121" s="40"/>
      <c r="K1121" s="8"/>
      <c r="L1121" s="40"/>
      <c r="M1121" s="8"/>
      <c r="N1121" s="157"/>
      <c r="O1121" s="22"/>
      <c r="P1121" s="157"/>
      <c r="Q1121" s="22"/>
      <c r="R1121" s="157"/>
      <c r="S1121" s="22"/>
      <c r="T1121" s="157"/>
      <c r="U1121" s="22"/>
      <c r="V1121" s="157"/>
      <c r="W1121" s="22"/>
      <c r="X1121" s="157"/>
      <c r="Y1121" s="22"/>
      <c r="Z1121" s="157"/>
      <c r="AA1121" s="22"/>
      <c r="AB1121" s="157"/>
      <c r="AC1121" s="9"/>
      <c r="AD1121" s="40"/>
      <c r="AE1121" s="40"/>
      <c r="AF1121" s="157"/>
      <c r="AG1121" s="22"/>
      <c r="AH1121" s="40"/>
      <c r="AI1121" s="8"/>
      <c r="AJ1121" s="157">
        <f t="shared" si="213"/>
        <v>49.827902481489218</v>
      </c>
      <c r="AK1121" s="9">
        <f t="shared" si="214"/>
        <v>15.78</v>
      </c>
      <c r="AL1121" s="22"/>
    </row>
    <row r="1122" spans="1:38" ht="13.5" customHeight="1" x14ac:dyDescent="0.15">
      <c r="A1122" s="10">
        <v>1161</v>
      </c>
      <c r="B1122" s="7" t="s">
        <v>131</v>
      </c>
      <c r="C1122" s="79" t="s">
        <v>132</v>
      </c>
      <c r="D1122" s="157"/>
      <c r="E1122" s="9"/>
      <c r="F1122" s="40"/>
      <c r="G1122" s="8"/>
      <c r="H1122" s="40">
        <v>32.299999999999997</v>
      </c>
      <c r="I1122" s="8">
        <f t="shared" si="212"/>
        <v>10.23</v>
      </c>
      <c r="J1122" s="40"/>
      <c r="K1122" s="8"/>
      <c r="L1122" s="40"/>
      <c r="M1122" s="8"/>
      <c r="N1122" s="157"/>
      <c r="O1122" s="22"/>
      <c r="P1122" s="157"/>
      <c r="Q1122" s="22"/>
      <c r="R1122" s="157"/>
      <c r="S1122" s="22"/>
      <c r="T1122" s="157"/>
      <c r="U1122" s="22"/>
      <c r="V1122" s="157"/>
      <c r="W1122" s="22"/>
      <c r="X1122" s="157"/>
      <c r="Y1122" s="22"/>
      <c r="Z1122" s="157"/>
      <c r="AA1122" s="22"/>
      <c r="AB1122" s="157"/>
      <c r="AC1122" s="9"/>
      <c r="AD1122" s="40"/>
      <c r="AE1122" s="40"/>
      <c r="AF1122" s="157"/>
      <c r="AG1122" s="22"/>
      <c r="AH1122" s="40"/>
      <c r="AI1122" s="8"/>
      <c r="AJ1122" s="157">
        <f t="shared" si="213"/>
        <v>32.299999999999997</v>
      </c>
      <c r="AK1122" s="9">
        <f t="shared" si="214"/>
        <v>10.23</v>
      </c>
      <c r="AL1122" s="22"/>
    </row>
    <row r="1123" spans="1:38" ht="13.5" customHeight="1" x14ac:dyDescent="0.15">
      <c r="A1123" s="10">
        <v>1162</v>
      </c>
      <c r="B1123" s="7" t="s">
        <v>133</v>
      </c>
      <c r="C1123" s="79" t="s">
        <v>134</v>
      </c>
      <c r="D1123" s="157"/>
      <c r="E1123" s="9"/>
      <c r="F1123" s="40"/>
      <c r="G1123" s="8"/>
      <c r="H1123" s="40">
        <v>32.299999999999997</v>
      </c>
      <c r="I1123" s="8">
        <f t="shared" si="212"/>
        <v>10.23</v>
      </c>
      <c r="J1123" s="40"/>
      <c r="K1123" s="8"/>
      <c r="L1123" s="40"/>
      <c r="M1123" s="8"/>
      <c r="N1123" s="157"/>
      <c r="O1123" s="22"/>
      <c r="P1123" s="157"/>
      <c r="Q1123" s="22"/>
      <c r="R1123" s="157"/>
      <c r="S1123" s="22"/>
      <c r="T1123" s="157"/>
      <c r="U1123" s="22"/>
      <c r="V1123" s="157"/>
      <c r="W1123" s="22"/>
      <c r="X1123" s="157"/>
      <c r="Y1123" s="22"/>
      <c r="Z1123" s="157"/>
      <c r="AA1123" s="22"/>
      <c r="AB1123" s="157"/>
      <c r="AC1123" s="9"/>
      <c r="AD1123" s="40"/>
      <c r="AE1123" s="40"/>
      <c r="AF1123" s="157"/>
      <c r="AG1123" s="22"/>
      <c r="AH1123" s="40"/>
      <c r="AI1123" s="8"/>
      <c r="AJ1123" s="157">
        <f t="shared" si="213"/>
        <v>32.299999999999997</v>
      </c>
      <c r="AK1123" s="9">
        <f t="shared" si="214"/>
        <v>10.23</v>
      </c>
      <c r="AL1123" s="22"/>
    </row>
    <row r="1124" spans="1:38" ht="13.5" customHeight="1" x14ac:dyDescent="0.15">
      <c r="A1124" s="10">
        <v>1163</v>
      </c>
      <c r="B1124" s="7" t="s">
        <v>135</v>
      </c>
      <c r="C1124" s="79" t="s">
        <v>136</v>
      </c>
      <c r="D1124" s="157"/>
      <c r="E1124" s="9"/>
      <c r="F1124" s="40"/>
      <c r="G1124" s="8"/>
      <c r="H1124" s="40">
        <v>32.299999999999997</v>
      </c>
      <c r="I1124" s="8">
        <f t="shared" si="212"/>
        <v>10.23</v>
      </c>
      <c r="J1124" s="40"/>
      <c r="K1124" s="8"/>
      <c r="L1124" s="40"/>
      <c r="M1124" s="8"/>
      <c r="N1124" s="157"/>
      <c r="O1124" s="22"/>
      <c r="P1124" s="157"/>
      <c r="Q1124" s="22"/>
      <c r="R1124" s="157"/>
      <c r="S1124" s="22"/>
      <c r="T1124" s="157"/>
      <c r="U1124" s="22"/>
      <c r="V1124" s="157"/>
      <c r="W1124" s="22"/>
      <c r="X1124" s="157"/>
      <c r="Y1124" s="22"/>
      <c r="Z1124" s="157"/>
      <c r="AA1124" s="22"/>
      <c r="AB1124" s="157"/>
      <c r="AC1124" s="9"/>
      <c r="AD1124" s="40"/>
      <c r="AE1124" s="40"/>
      <c r="AF1124" s="157"/>
      <c r="AG1124" s="22"/>
      <c r="AH1124" s="40"/>
      <c r="AI1124" s="8"/>
      <c r="AJ1124" s="157">
        <f t="shared" si="213"/>
        <v>32.299999999999997</v>
      </c>
      <c r="AK1124" s="9">
        <f t="shared" si="214"/>
        <v>10.23</v>
      </c>
      <c r="AL1124" s="22"/>
    </row>
    <row r="1125" spans="1:38" ht="13.5" customHeight="1" x14ac:dyDescent="0.15">
      <c r="A1125" s="10">
        <v>1164</v>
      </c>
      <c r="B1125" s="7" t="s">
        <v>138</v>
      </c>
      <c r="C1125" s="79" t="s">
        <v>139</v>
      </c>
      <c r="D1125" s="157"/>
      <c r="E1125" s="9"/>
      <c r="F1125" s="40"/>
      <c r="G1125" s="8"/>
      <c r="H1125" s="40">
        <v>8.7207042733124993</v>
      </c>
      <c r="I1125" s="8">
        <f t="shared" si="212"/>
        <v>2.76</v>
      </c>
      <c r="J1125" s="40"/>
      <c r="K1125" s="8"/>
      <c r="L1125" s="40"/>
      <c r="M1125" s="8"/>
      <c r="N1125" s="157"/>
      <c r="O1125" s="22"/>
      <c r="P1125" s="157"/>
      <c r="Q1125" s="22"/>
      <c r="R1125" s="157"/>
      <c r="S1125" s="22"/>
      <c r="T1125" s="157"/>
      <c r="U1125" s="22"/>
      <c r="V1125" s="157"/>
      <c r="W1125" s="22"/>
      <c r="X1125" s="157"/>
      <c r="Y1125" s="22"/>
      <c r="Z1125" s="157"/>
      <c r="AA1125" s="22"/>
      <c r="AB1125" s="157"/>
      <c r="AC1125" s="9"/>
      <c r="AD1125" s="40"/>
      <c r="AE1125" s="40"/>
      <c r="AF1125" s="157"/>
      <c r="AG1125" s="22"/>
      <c r="AH1125" s="40"/>
      <c r="AI1125" s="8"/>
      <c r="AJ1125" s="157">
        <f t="shared" si="213"/>
        <v>8.7207042733124993</v>
      </c>
      <c r="AK1125" s="9">
        <f t="shared" si="214"/>
        <v>2.76</v>
      </c>
      <c r="AL1125" s="22"/>
    </row>
    <row r="1126" spans="1:38" ht="13.5" customHeight="1" x14ac:dyDescent="0.15">
      <c r="A1126" s="10">
        <v>1165</v>
      </c>
      <c r="B1126" s="7" t="s">
        <v>140</v>
      </c>
      <c r="C1126" s="79" t="s">
        <v>141</v>
      </c>
      <c r="D1126" s="157"/>
      <c r="E1126" s="9"/>
      <c r="F1126" s="40"/>
      <c r="G1126" s="8"/>
      <c r="H1126" s="40">
        <v>37.450326897438984</v>
      </c>
      <c r="I1126" s="8">
        <f t="shared" si="212"/>
        <v>11.86</v>
      </c>
      <c r="J1126" s="40"/>
      <c r="K1126" s="8"/>
      <c r="L1126" s="40"/>
      <c r="M1126" s="8"/>
      <c r="N1126" s="157"/>
      <c r="O1126" s="22"/>
      <c r="P1126" s="157"/>
      <c r="Q1126" s="22"/>
      <c r="R1126" s="157"/>
      <c r="S1126" s="22"/>
      <c r="T1126" s="157"/>
      <c r="U1126" s="22"/>
      <c r="V1126" s="157"/>
      <c r="W1126" s="22"/>
      <c r="X1126" s="157"/>
      <c r="Y1126" s="22"/>
      <c r="Z1126" s="157"/>
      <c r="AA1126" s="22"/>
      <c r="AB1126" s="157"/>
      <c r="AC1126" s="9"/>
      <c r="AD1126" s="40"/>
      <c r="AE1126" s="40"/>
      <c r="AF1126" s="157"/>
      <c r="AG1126" s="22"/>
      <c r="AH1126" s="40"/>
      <c r="AI1126" s="8"/>
      <c r="AJ1126" s="157">
        <f t="shared" si="213"/>
        <v>37.450326897438984</v>
      </c>
      <c r="AK1126" s="9">
        <f t="shared" si="214"/>
        <v>11.86</v>
      </c>
      <c r="AL1126" s="22"/>
    </row>
    <row r="1127" spans="1:38" ht="13.5" customHeight="1" x14ac:dyDescent="0.15">
      <c r="A1127" s="10">
        <v>1166</v>
      </c>
      <c r="B1127" s="7" t="s">
        <v>144</v>
      </c>
      <c r="C1127" s="79" t="s">
        <v>145</v>
      </c>
      <c r="D1127" s="157"/>
      <c r="E1127" s="9"/>
      <c r="F1127" s="40"/>
      <c r="G1127" s="8"/>
      <c r="H1127" s="40">
        <v>1.2329451273461545</v>
      </c>
      <c r="I1127" s="8">
        <f t="shared" si="212"/>
        <v>0.39</v>
      </c>
      <c r="J1127" s="40"/>
      <c r="K1127" s="8"/>
      <c r="L1127" s="40"/>
      <c r="M1127" s="8"/>
      <c r="N1127" s="157"/>
      <c r="O1127" s="22"/>
      <c r="P1127" s="157"/>
      <c r="Q1127" s="22"/>
      <c r="R1127" s="157"/>
      <c r="S1127" s="22"/>
      <c r="T1127" s="157"/>
      <c r="U1127" s="22"/>
      <c r="V1127" s="157"/>
      <c r="W1127" s="22"/>
      <c r="X1127" s="157"/>
      <c r="Y1127" s="22"/>
      <c r="Z1127" s="157"/>
      <c r="AA1127" s="22"/>
      <c r="AB1127" s="157"/>
      <c r="AC1127" s="9"/>
      <c r="AD1127" s="40"/>
      <c r="AE1127" s="40"/>
      <c r="AF1127" s="157"/>
      <c r="AG1127" s="22"/>
      <c r="AH1127" s="40"/>
      <c r="AI1127" s="8"/>
      <c r="AJ1127" s="157">
        <f t="shared" si="213"/>
        <v>1.2329451273461545</v>
      </c>
      <c r="AK1127" s="9">
        <f t="shared" si="214"/>
        <v>0.39</v>
      </c>
      <c r="AL1127" s="22"/>
    </row>
    <row r="1128" spans="1:38" ht="13.5" customHeight="1" x14ac:dyDescent="0.15">
      <c r="A1128" s="10">
        <v>1167</v>
      </c>
      <c r="B1128" s="7" t="s">
        <v>146</v>
      </c>
      <c r="C1128" s="79" t="s">
        <v>147</v>
      </c>
      <c r="D1128" s="157"/>
      <c r="E1128" s="9"/>
      <c r="F1128" s="40"/>
      <c r="G1128" s="8"/>
      <c r="H1128" s="40">
        <v>6.0583211522864282</v>
      </c>
      <c r="I1128" s="8">
        <f t="shared" si="212"/>
        <v>1.92</v>
      </c>
      <c r="J1128" s="40"/>
      <c r="K1128" s="8"/>
      <c r="L1128" s="40"/>
      <c r="M1128" s="8"/>
      <c r="N1128" s="157"/>
      <c r="O1128" s="22"/>
      <c r="P1128" s="157"/>
      <c r="Q1128" s="22"/>
      <c r="R1128" s="157"/>
      <c r="S1128" s="22"/>
      <c r="T1128" s="157"/>
      <c r="U1128" s="22"/>
      <c r="V1128" s="157"/>
      <c r="W1128" s="22"/>
      <c r="X1128" s="157"/>
      <c r="Y1128" s="22"/>
      <c r="Z1128" s="157"/>
      <c r="AA1128" s="22"/>
      <c r="AB1128" s="157"/>
      <c r="AC1128" s="9"/>
      <c r="AD1128" s="40"/>
      <c r="AE1128" s="40"/>
      <c r="AF1128" s="157"/>
      <c r="AG1128" s="22"/>
      <c r="AH1128" s="40"/>
      <c r="AI1128" s="8"/>
      <c r="AJ1128" s="157">
        <f t="shared" si="213"/>
        <v>6.0583211522864282</v>
      </c>
      <c r="AK1128" s="9">
        <f t="shared" si="214"/>
        <v>1.92</v>
      </c>
      <c r="AL1128" s="22"/>
    </row>
    <row r="1129" spans="1:38" ht="13.5" customHeight="1" x14ac:dyDescent="0.15">
      <c r="A1129" s="10">
        <v>1168</v>
      </c>
      <c r="B1129" s="7" t="s">
        <v>148</v>
      </c>
      <c r="C1129" s="79" t="s">
        <v>149</v>
      </c>
      <c r="D1129" s="157"/>
      <c r="E1129" s="9"/>
      <c r="F1129" s="40"/>
      <c r="G1129" s="8"/>
      <c r="H1129" s="40">
        <v>1.52384870232</v>
      </c>
      <c r="I1129" s="8">
        <f t="shared" si="212"/>
        <v>0.48</v>
      </c>
      <c r="J1129" s="40"/>
      <c r="K1129" s="8"/>
      <c r="L1129" s="40"/>
      <c r="M1129" s="8"/>
      <c r="N1129" s="157"/>
      <c r="O1129" s="22"/>
      <c r="P1129" s="157"/>
      <c r="Q1129" s="22"/>
      <c r="R1129" s="157"/>
      <c r="S1129" s="22"/>
      <c r="T1129" s="157"/>
      <c r="U1129" s="22"/>
      <c r="V1129" s="157"/>
      <c r="W1129" s="22"/>
      <c r="X1129" s="157"/>
      <c r="Y1129" s="22"/>
      <c r="Z1129" s="157"/>
      <c r="AA1129" s="22"/>
      <c r="AB1129" s="157"/>
      <c r="AC1129" s="9"/>
      <c r="AD1129" s="40"/>
      <c r="AE1129" s="40"/>
      <c r="AF1129" s="157"/>
      <c r="AG1129" s="22"/>
      <c r="AH1129" s="40"/>
      <c r="AI1129" s="8"/>
      <c r="AJ1129" s="157">
        <f t="shared" si="213"/>
        <v>1.52384870232</v>
      </c>
      <c r="AK1129" s="9">
        <f t="shared" si="214"/>
        <v>0.48</v>
      </c>
      <c r="AL1129" s="22"/>
    </row>
    <row r="1130" spans="1:38" ht="13.5" customHeight="1" x14ac:dyDescent="0.15">
      <c r="A1130" s="10">
        <v>1169</v>
      </c>
      <c r="B1130" s="7" t="s">
        <v>150</v>
      </c>
      <c r="C1130" s="79" t="s">
        <v>151</v>
      </c>
      <c r="D1130" s="157"/>
      <c r="E1130" s="9"/>
      <c r="F1130" s="40"/>
      <c r="G1130" s="8"/>
      <c r="H1130" s="40">
        <v>1.3874858405270245</v>
      </c>
      <c r="I1130" s="8">
        <f t="shared" si="212"/>
        <v>0.44</v>
      </c>
      <c r="J1130" s="40"/>
      <c r="K1130" s="8"/>
      <c r="L1130" s="40"/>
      <c r="M1130" s="8"/>
      <c r="N1130" s="157"/>
      <c r="O1130" s="22"/>
      <c r="P1130" s="157"/>
      <c r="Q1130" s="22"/>
      <c r="R1130" s="157"/>
      <c r="S1130" s="22"/>
      <c r="T1130" s="157"/>
      <c r="U1130" s="22"/>
      <c r="V1130" s="157"/>
      <c r="W1130" s="22"/>
      <c r="X1130" s="157"/>
      <c r="Y1130" s="22"/>
      <c r="Z1130" s="157"/>
      <c r="AA1130" s="22"/>
      <c r="AB1130" s="157"/>
      <c r="AC1130" s="9"/>
      <c r="AD1130" s="40"/>
      <c r="AE1130" s="40"/>
      <c r="AF1130" s="157"/>
      <c r="AG1130" s="22"/>
      <c r="AH1130" s="40"/>
      <c r="AI1130" s="8"/>
      <c r="AJ1130" s="157">
        <f t="shared" si="213"/>
        <v>1.3874858405270245</v>
      </c>
      <c r="AK1130" s="9">
        <f t="shared" si="214"/>
        <v>0.44</v>
      </c>
      <c r="AL1130" s="22"/>
    </row>
    <row r="1131" spans="1:38" ht="13.5" customHeight="1" x14ac:dyDescent="0.15">
      <c r="A1131" s="10">
        <v>1170</v>
      </c>
      <c r="B1131" s="7" t="s">
        <v>152</v>
      </c>
      <c r="C1131" s="79" t="s">
        <v>153</v>
      </c>
      <c r="D1131" s="157"/>
      <c r="E1131" s="9"/>
      <c r="F1131" s="40"/>
      <c r="G1131" s="8"/>
      <c r="H1131" s="40">
        <v>1.5286922795393656</v>
      </c>
      <c r="I1131" s="8">
        <f t="shared" si="212"/>
        <v>0.48</v>
      </c>
      <c r="J1131" s="40"/>
      <c r="K1131" s="8"/>
      <c r="L1131" s="40"/>
      <c r="M1131" s="8"/>
      <c r="N1131" s="157"/>
      <c r="O1131" s="22"/>
      <c r="P1131" s="157"/>
      <c r="Q1131" s="22"/>
      <c r="R1131" s="157"/>
      <c r="S1131" s="22"/>
      <c r="T1131" s="157"/>
      <c r="U1131" s="22"/>
      <c r="V1131" s="157"/>
      <c r="W1131" s="22"/>
      <c r="X1131" s="157"/>
      <c r="Y1131" s="22"/>
      <c r="Z1131" s="157"/>
      <c r="AA1131" s="22"/>
      <c r="AB1131" s="157"/>
      <c r="AC1131" s="9"/>
      <c r="AD1131" s="40"/>
      <c r="AE1131" s="40"/>
      <c r="AF1131" s="157"/>
      <c r="AG1131" s="22"/>
      <c r="AH1131" s="40"/>
      <c r="AI1131" s="8"/>
      <c r="AJ1131" s="157">
        <f t="shared" si="213"/>
        <v>1.5286922795393656</v>
      </c>
      <c r="AK1131" s="9">
        <f t="shared" si="214"/>
        <v>0.48</v>
      </c>
      <c r="AL1131" s="22"/>
    </row>
    <row r="1132" spans="1:38" ht="13.5" customHeight="1" x14ac:dyDescent="0.15">
      <c r="A1132" s="10">
        <v>1171</v>
      </c>
      <c r="B1132" s="7" t="s">
        <v>154</v>
      </c>
      <c r="C1132" s="79" t="s">
        <v>155</v>
      </c>
      <c r="D1132" s="157"/>
      <c r="E1132" s="9"/>
      <c r="F1132" s="40"/>
      <c r="G1132" s="8"/>
      <c r="H1132" s="40">
        <v>1.3874858405270245</v>
      </c>
      <c r="I1132" s="8">
        <f t="shared" si="212"/>
        <v>0.44</v>
      </c>
      <c r="J1132" s="40"/>
      <c r="K1132" s="8"/>
      <c r="L1132" s="40"/>
      <c r="M1132" s="8"/>
      <c r="N1132" s="157"/>
      <c r="O1132" s="22"/>
      <c r="P1132" s="157"/>
      <c r="Q1132" s="22"/>
      <c r="R1132" s="157"/>
      <c r="S1132" s="22"/>
      <c r="T1132" s="157"/>
      <c r="U1132" s="22"/>
      <c r="V1132" s="157"/>
      <c r="W1132" s="22"/>
      <c r="X1132" s="157"/>
      <c r="Y1132" s="22"/>
      <c r="Z1132" s="157"/>
      <c r="AA1132" s="22"/>
      <c r="AB1132" s="157"/>
      <c r="AC1132" s="9"/>
      <c r="AD1132" s="40"/>
      <c r="AE1132" s="40"/>
      <c r="AF1132" s="157"/>
      <c r="AG1132" s="22"/>
      <c r="AH1132" s="40"/>
      <c r="AI1132" s="8"/>
      <c r="AJ1132" s="157">
        <f t="shared" si="213"/>
        <v>1.3874858405270245</v>
      </c>
      <c r="AK1132" s="9">
        <f t="shared" si="214"/>
        <v>0.44</v>
      </c>
      <c r="AL1132" s="22"/>
    </row>
    <row r="1133" spans="1:38" ht="13.5" customHeight="1" x14ac:dyDescent="0.15">
      <c r="A1133" s="10">
        <v>1172</v>
      </c>
      <c r="B1133" s="7" t="s">
        <v>156</v>
      </c>
      <c r="C1133" s="79" t="s">
        <v>157</v>
      </c>
      <c r="D1133" s="157"/>
      <c r="E1133" s="9"/>
      <c r="F1133" s="40"/>
      <c r="G1133" s="8"/>
      <c r="H1133" s="40">
        <v>2.0534790439799999</v>
      </c>
      <c r="I1133" s="8">
        <f t="shared" si="212"/>
        <v>0.65</v>
      </c>
      <c r="J1133" s="40"/>
      <c r="K1133" s="8"/>
      <c r="L1133" s="40"/>
      <c r="M1133" s="8"/>
      <c r="N1133" s="157"/>
      <c r="O1133" s="22"/>
      <c r="P1133" s="157"/>
      <c r="Q1133" s="22"/>
      <c r="R1133" s="157"/>
      <c r="S1133" s="22"/>
      <c r="T1133" s="157"/>
      <c r="U1133" s="22"/>
      <c r="V1133" s="157"/>
      <c r="W1133" s="22"/>
      <c r="X1133" s="157"/>
      <c r="Y1133" s="22"/>
      <c r="Z1133" s="157"/>
      <c r="AA1133" s="22"/>
      <c r="AB1133" s="157"/>
      <c r="AC1133" s="9"/>
      <c r="AD1133" s="40"/>
      <c r="AE1133" s="40"/>
      <c r="AF1133" s="157"/>
      <c r="AG1133" s="22"/>
      <c r="AH1133" s="40"/>
      <c r="AI1133" s="8"/>
      <c r="AJ1133" s="157">
        <f t="shared" si="213"/>
        <v>2.0534790439799999</v>
      </c>
      <c r="AK1133" s="9">
        <f t="shared" si="214"/>
        <v>0.65</v>
      </c>
      <c r="AL1133" s="22"/>
    </row>
    <row r="1134" spans="1:38" ht="13.5" customHeight="1" x14ac:dyDescent="0.15">
      <c r="A1134" s="10">
        <v>1173</v>
      </c>
      <c r="B1134" s="7" t="s">
        <v>158</v>
      </c>
      <c r="C1134" s="79" t="s">
        <v>159</v>
      </c>
      <c r="D1134" s="157"/>
      <c r="E1134" s="9"/>
      <c r="F1134" s="40"/>
      <c r="G1134" s="8"/>
      <c r="H1134" s="40">
        <v>1.8372344387727264</v>
      </c>
      <c r="I1134" s="8">
        <f t="shared" si="212"/>
        <v>0.57999999999999996</v>
      </c>
      <c r="J1134" s="40"/>
      <c r="K1134" s="8"/>
      <c r="L1134" s="40"/>
      <c r="M1134" s="8"/>
      <c r="N1134" s="157"/>
      <c r="O1134" s="22"/>
      <c r="P1134" s="157"/>
      <c r="Q1134" s="22"/>
      <c r="R1134" s="157"/>
      <c r="S1134" s="22"/>
      <c r="T1134" s="157"/>
      <c r="U1134" s="22"/>
      <c r="V1134" s="157"/>
      <c r="W1134" s="22"/>
      <c r="X1134" s="157"/>
      <c r="Y1134" s="22"/>
      <c r="Z1134" s="157"/>
      <c r="AA1134" s="22"/>
      <c r="AB1134" s="157"/>
      <c r="AC1134" s="9"/>
      <c r="AD1134" s="40"/>
      <c r="AE1134" s="40"/>
      <c r="AF1134" s="157"/>
      <c r="AG1134" s="22"/>
      <c r="AH1134" s="40"/>
      <c r="AI1134" s="8"/>
      <c r="AJ1134" s="157">
        <f t="shared" si="213"/>
        <v>1.8372344387727264</v>
      </c>
      <c r="AK1134" s="9">
        <f t="shared" si="214"/>
        <v>0.57999999999999996</v>
      </c>
      <c r="AL1134" s="22"/>
    </row>
    <row r="1135" spans="1:38" ht="13.5" customHeight="1" x14ac:dyDescent="0.15">
      <c r="A1135" s="10">
        <v>1174</v>
      </c>
      <c r="B1135" s="7" t="s">
        <v>160</v>
      </c>
      <c r="C1135" s="79" t="s">
        <v>4995</v>
      </c>
      <c r="D1135" s="157"/>
      <c r="E1135" s="9"/>
      <c r="F1135" s="40"/>
      <c r="G1135" s="8"/>
      <c r="H1135" s="40">
        <v>1.042459144002736</v>
      </c>
      <c r="I1135" s="8">
        <f t="shared" si="212"/>
        <v>0.33</v>
      </c>
      <c r="J1135" s="40"/>
      <c r="K1135" s="8"/>
      <c r="L1135" s="40"/>
      <c r="M1135" s="8"/>
      <c r="N1135" s="157"/>
      <c r="O1135" s="22"/>
      <c r="P1135" s="157"/>
      <c r="Q1135" s="22"/>
      <c r="R1135" s="157"/>
      <c r="S1135" s="22"/>
      <c r="T1135" s="157"/>
      <c r="U1135" s="22"/>
      <c r="V1135" s="157"/>
      <c r="W1135" s="22"/>
      <c r="X1135" s="157"/>
      <c r="Y1135" s="22"/>
      <c r="Z1135" s="157"/>
      <c r="AA1135" s="22"/>
      <c r="AB1135" s="157"/>
      <c r="AC1135" s="9"/>
      <c r="AD1135" s="40"/>
      <c r="AE1135" s="40"/>
      <c r="AF1135" s="157"/>
      <c r="AG1135" s="22"/>
      <c r="AH1135" s="40"/>
      <c r="AI1135" s="8"/>
      <c r="AJ1135" s="157">
        <f t="shared" si="213"/>
        <v>1.042459144002736</v>
      </c>
      <c r="AK1135" s="9">
        <f t="shared" si="214"/>
        <v>0.33</v>
      </c>
      <c r="AL1135" s="22"/>
    </row>
    <row r="1136" spans="1:38" ht="13.5" customHeight="1" x14ac:dyDescent="0.15">
      <c r="A1136" s="10">
        <v>1175</v>
      </c>
      <c r="B1136" s="7" t="s">
        <v>161</v>
      </c>
      <c r="C1136" s="79" t="s">
        <v>162</v>
      </c>
      <c r="D1136" s="157"/>
      <c r="E1136" s="9"/>
      <c r="F1136" s="40"/>
      <c r="G1136" s="8"/>
      <c r="H1136" s="40">
        <v>3.3725254131536726</v>
      </c>
      <c r="I1136" s="8">
        <f t="shared" si="212"/>
        <v>1.07</v>
      </c>
      <c r="J1136" s="40"/>
      <c r="K1136" s="8"/>
      <c r="L1136" s="40"/>
      <c r="M1136" s="8"/>
      <c r="N1136" s="157"/>
      <c r="O1136" s="22"/>
      <c r="P1136" s="157"/>
      <c r="Q1136" s="22"/>
      <c r="R1136" s="157"/>
      <c r="S1136" s="22"/>
      <c r="T1136" s="157"/>
      <c r="U1136" s="22"/>
      <c r="V1136" s="157"/>
      <c r="W1136" s="22"/>
      <c r="X1136" s="157"/>
      <c r="Y1136" s="22"/>
      <c r="Z1136" s="157"/>
      <c r="AA1136" s="22"/>
      <c r="AB1136" s="157"/>
      <c r="AC1136" s="9"/>
      <c r="AD1136" s="40"/>
      <c r="AE1136" s="40"/>
      <c r="AF1136" s="157"/>
      <c r="AG1136" s="22"/>
      <c r="AH1136" s="40"/>
      <c r="AI1136" s="8"/>
      <c r="AJ1136" s="157">
        <f t="shared" si="213"/>
        <v>3.3725254131536726</v>
      </c>
      <c r="AK1136" s="9">
        <f t="shared" si="214"/>
        <v>1.07</v>
      </c>
      <c r="AL1136" s="22"/>
    </row>
    <row r="1137" spans="1:38" ht="13.5" customHeight="1" x14ac:dyDescent="0.15">
      <c r="A1137" s="10">
        <v>1176</v>
      </c>
      <c r="B1137" s="7" t="s">
        <v>163</v>
      </c>
      <c r="C1137" s="79" t="s">
        <v>4996</v>
      </c>
      <c r="D1137" s="157"/>
      <c r="E1137" s="9"/>
      <c r="F1137" s="40"/>
      <c r="G1137" s="8"/>
      <c r="H1137" s="40">
        <v>0.79908500000000005</v>
      </c>
      <c r="I1137" s="8">
        <f t="shared" si="212"/>
        <v>0.25</v>
      </c>
      <c r="J1137" s="40"/>
      <c r="K1137" s="8"/>
      <c r="L1137" s="40"/>
      <c r="M1137" s="8"/>
      <c r="N1137" s="157"/>
      <c r="O1137" s="22"/>
      <c r="P1137" s="157"/>
      <c r="Q1137" s="22"/>
      <c r="R1137" s="157"/>
      <c r="S1137" s="22"/>
      <c r="T1137" s="157"/>
      <c r="U1137" s="22"/>
      <c r="V1137" s="157"/>
      <c r="W1137" s="22"/>
      <c r="X1137" s="157"/>
      <c r="Y1137" s="22"/>
      <c r="Z1137" s="157"/>
      <c r="AA1137" s="22"/>
      <c r="AB1137" s="157"/>
      <c r="AC1137" s="9"/>
      <c r="AD1137" s="40"/>
      <c r="AE1137" s="40"/>
      <c r="AF1137" s="157"/>
      <c r="AG1137" s="22"/>
      <c r="AH1137" s="40"/>
      <c r="AI1137" s="8"/>
      <c r="AJ1137" s="157">
        <f t="shared" si="213"/>
        <v>0.79908500000000005</v>
      </c>
      <c r="AK1137" s="9">
        <f t="shared" si="214"/>
        <v>0.25</v>
      </c>
      <c r="AL1137" s="22"/>
    </row>
    <row r="1138" spans="1:38" ht="13.5" customHeight="1" x14ac:dyDescent="0.15">
      <c r="A1138" s="10">
        <v>1177</v>
      </c>
      <c r="B1138" s="7" t="s">
        <v>164</v>
      </c>
      <c r="C1138" s="79" t="s">
        <v>4997</v>
      </c>
      <c r="D1138" s="157"/>
      <c r="E1138" s="9"/>
      <c r="F1138" s="40"/>
      <c r="G1138" s="8"/>
      <c r="H1138" s="40">
        <v>2.0655468256500003</v>
      </c>
      <c r="I1138" s="8">
        <f t="shared" si="212"/>
        <v>0.65</v>
      </c>
      <c r="J1138" s="40"/>
      <c r="K1138" s="8"/>
      <c r="L1138" s="40"/>
      <c r="M1138" s="8"/>
      <c r="N1138" s="157"/>
      <c r="O1138" s="22"/>
      <c r="P1138" s="157"/>
      <c r="Q1138" s="22"/>
      <c r="R1138" s="157"/>
      <c r="S1138" s="22"/>
      <c r="T1138" s="157"/>
      <c r="U1138" s="22"/>
      <c r="V1138" s="157"/>
      <c r="W1138" s="22"/>
      <c r="X1138" s="157"/>
      <c r="Y1138" s="22"/>
      <c r="Z1138" s="157"/>
      <c r="AA1138" s="22"/>
      <c r="AB1138" s="157"/>
      <c r="AC1138" s="9"/>
      <c r="AD1138" s="40"/>
      <c r="AE1138" s="40"/>
      <c r="AF1138" s="157"/>
      <c r="AG1138" s="22"/>
      <c r="AH1138" s="40"/>
      <c r="AI1138" s="8"/>
      <c r="AJ1138" s="157">
        <f t="shared" si="213"/>
        <v>2.0655468256500003</v>
      </c>
      <c r="AK1138" s="9">
        <f t="shared" si="214"/>
        <v>0.65</v>
      </c>
      <c r="AL1138" s="22"/>
    </row>
    <row r="1139" spans="1:38" ht="13.5" customHeight="1" x14ac:dyDescent="0.15">
      <c r="A1139" s="10">
        <v>1178</v>
      </c>
      <c r="B1139" s="7" t="s">
        <v>165</v>
      </c>
      <c r="C1139" s="79" t="s">
        <v>166</v>
      </c>
      <c r="D1139" s="157"/>
      <c r="E1139" s="9"/>
      <c r="F1139" s="40"/>
      <c r="G1139" s="8"/>
      <c r="H1139" s="40">
        <v>0.79908500000000005</v>
      </c>
      <c r="I1139" s="8">
        <f t="shared" si="212"/>
        <v>0.25</v>
      </c>
      <c r="J1139" s="40"/>
      <c r="K1139" s="8"/>
      <c r="L1139" s="40"/>
      <c r="M1139" s="8"/>
      <c r="N1139" s="157"/>
      <c r="O1139" s="22"/>
      <c r="P1139" s="157"/>
      <c r="Q1139" s="22"/>
      <c r="R1139" s="157"/>
      <c r="S1139" s="22"/>
      <c r="T1139" s="157"/>
      <c r="U1139" s="22"/>
      <c r="V1139" s="157"/>
      <c r="W1139" s="22"/>
      <c r="X1139" s="157"/>
      <c r="Y1139" s="22"/>
      <c r="Z1139" s="157"/>
      <c r="AA1139" s="22"/>
      <c r="AB1139" s="157"/>
      <c r="AC1139" s="9"/>
      <c r="AD1139" s="40"/>
      <c r="AE1139" s="40"/>
      <c r="AF1139" s="157"/>
      <c r="AG1139" s="22"/>
      <c r="AH1139" s="40"/>
      <c r="AI1139" s="8"/>
      <c r="AJ1139" s="157">
        <f t="shared" si="213"/>
        <v>0.79908500000000005</v>
      </c>
      <c r="AK1139" s="9">
        <f t="shared" si="214"/>
        <v>0.25</v>
      </c>
      <c r="AL1139" s="22"/>
    </row>
    <row r="1140" spans="1:38" ht="13.5" customHeight="1" x14ac:dyDescent="0.15">
      <c r="A1140" s="10">
        <v>1179</v>
      </c>
      <c r="B1140" s="7" t="s">
        <v>167</v>
      </c>
      <c r="C1140" s="79" t="s">
        <v>168</v>
      </c>
      <c r="D1140" s="157"/>
      <c r="E1140" s="9"/>
      <c r="F1140" s="40"/>
      <c r="G1140" s="8"/>
      <c r="H1140" s="40">
        <v>3.3557909761661051</v>
      </c>
      <c r="I1140" s="8">
        <f t="shared" si="212"/>
        <v>1.06</v>
      </c>
      <c r="J1140" s="40"/>
      <c r="K1140" s="8"/>
      <c r="L1140" s="40"/>
      <c r="M1140" s="8"/>
      <c r="N1140" s="157"/>
      <c r="O1140" s="22"/>
      <c r="P1140" s="157"/>
      <c r="Q1140" s="22"/>
      <c r="R1140" s="157"/>
      <c r="S1140" s="22"/>
      <c r="T1140" s="157"/>
      <c r="U1140" s="22"/>
      <c r="V1140" s="157"/>
      <c r="W1140" s="22"/>
      <c r="X1140" s="157"/>
      <c r="Y1140" s="22"/>
      <c r="Z1140" s="157"/>
      <c r="AA1140" s="22"/>
      <c r="AB1140" s="157"/>
      <c r="AC1140" s="9"/>
      <c r="AD1140" s="40"/>
      <c r="AE1140" s="40"/>
      <c r="AF1140" s="157"/>
      <c r="AG1140" s="22"/>
      <c r="AH1140" s="40"/>
      <c r="AI1140" s="8"/>
      <c r="AJ1140" s="157">
        <f t="shared" si="213"/>
        <v>3.3557909761661051</v>
      </c>
      <c r="AK1140" s="9">
        <f t="shared" si="214"/>
        <v>1.06</v>
      </c>
      <c r="AL1140" s="22"/>
    </row>
    <row r="1141" spans="1:38" ht="13.5" customHeight="1" x14ac:dyDescent="0.15">
      <c r="A1141" s="10">
        <v>1180</v>
      </c>
      <c r="B1141" s="7" t="s">
        <v>169</v>
      </c>
      <c r="C1141" s="79" t="s">
        <v>170</v>
      </c>
      <c r="D1141" s="157"/>
      <c r="E1141" s="9"/>
      <c r="F1141" s="40"/>
      <c r="G1141" s="8"/>
      <c r="H1141" s="40">
        <v>2.1222030075452833</v>
      </c>
      <c r="I1141" s="8">
        <f t="shared" si="212"/>
        <v>0.67</v>
      </c>
      <c r="J1141" s="40"/>
      <c r="K1141" s="8"/>
      <c r="L1141" s="40"/>
      <c r="M1141" s="8"/>
      <c r="N1141" s="157"/>
      <c r="O1141" s="22"/>
      <c r="P1141" s="157"/>
      <c r="Q1141" s="22"/>
      <c r="R1141" s="157"/>
      <c r="S1141" s="22"/>
      <c r="T1141" s="157"/>
      <c r="U1141" s="22"/>
      <c r="V1141" s="157"/>
      <c r="W1141" s="22"/>
      <c r="X1141" s="157"/>
      <c r="Y1141" s="22"/>
      <c r="Z1141" s="157"/>
      <c r="AA1141" s="22"/>
      <c r="AB1141" s="157"/>
      <c r="AC1141" s="9"/>
      <c r="AD1141" s="40"/>
      <c r="AE1141" s="40"/>
      <c r="AF1141" s="157"/>
      <c r="AG1141" s="22"/>
      <c r="AH1141" s="40"/>
      <c r="AI1141" s="8"/>
      <c r="AJ1141" s="157">
        <f t="shared" si="213"/>
        <v>2.1222030075452833</v>
      </c>
      <c r="AK1141" s="9">
        <f t="shared" si="214"/>
        <v>0.67</v>
      </c>
      <c r="AL1141" s="22"/>
    </row>
    <row r="1142" spans="1:38" ht="13.5" customHeight="1" x14ac:dyDescent="0.15">
      <c r="A1142" s="10">
        <v>1181</v>
      </c>
      <c r="B1142" s="7" t="s">
        <v>171</v>
      </c>
      <c r="C1142" s="79" t="s">
        <v>172</v>
      </c>
      <c r="D1142" s="157"/>
      <c r="E1142" s="9"/>
      <c r="F1142" s="40"/>
      <c r="G1142" s="8"/>
      <c r="H1142" s="40">
        <v>2.8242061154999996</v>
      </c>
      <c r="I1142" s="8">
        <f t="shared" si="212"/>
        <v>0.89</v>
      </c>
      <c r="J1142" s="40"/>
      <c r="K1142" s="8"/>
      <c r="L1142" s="40"/>
      <c r="M1142" s="8"/>
      <c r="N1142" s="157"/>
      <c r="O1142" s="22"/>
      <c r="P1142" s="157"/>
      <c r="Q1142" s="22"/>
      <c r="R1142" s="157"/>
      <c r="S1142" s="22"/>
      <c r="T1142" s="157"/>
      <c r="U1142" s="22"/>
      <c r="V1142" s="157"/>
      <c r="W1142" s="22"/>
      <c r="X1142" s="157"/>
      <c r="Y1142" s="22"/>
      <c r="Z1142" s="157"/>
      <c r="AA1142" s="22"/>
      <c r="AB1142" s="157"/>
      <c r="AC1142" s="9"/>
      <c r="AD1142" s="40"/>
      <c r="AE1142" s="40"/>
      <c r="AF1142" s="157"/>
      <c r="AG1142" s="22"/>
      <c r="AH1142" s="40"/>
      <c r="AI1142" s="8"/>
      <c r="AJ1142" s="157">
        <f t="shared" si="213"/>
        <v>2.8242061154999996</v>
      </c>
      <c r="AK1142" s="9">
        <f t="shared" si="214"/>
        <v>0.89</v>
      </c>
      <c r="AL1142" s="22"/>
    </row>
    <row r="1143" spans="1:38" ht="13.5" customHeight="1" x14ac:dyDescent="0.15">
      <c r="A1143" s="10">
        <v>1182</v>
      </c>
      <c r="B1143" s="7" t="s">
        <v>180</v>
      </c>
      <c r="C1143" s="79" t="s">
        <v>181</v>
      </c>
      <c r="D1143" s="157"/>
      <c r="E1143" s="9"/>
      <c r="F1143" s="40"/>
      <c r="G1143" s="8"/>
      <c r="H1143" s="40">
        <v>20.206963884554433</v>
      </c>
      <c r="I1143" s="8">
        <f t="shared" si="212"/>
        <v>6.4</v>
      </c>
      <c r="J1143" s="40"/>
      <c r="K1143" s="8"/>
      <c r="L1143" s="40"/>
      <c r="M1143" s="8"/>
      <c r="N1143" s="157"/>
      <c r="O1143" s="22"/>
      <c r="P1143" s="157"/>
      <c r="Q1143" s="22"/>
      <c r="R1143" s="157"/>
      <c r="S1143" s="22"/>
      <c r="T1143" s="157"/>
      <c r="U1143" s="22"/>
      <c r="V1143" s="157"/>
      <c r="W1143" s="22"/>
      <c r="X1143" s="157"/>
      <c r="Y1143" s="22"/>
      <c r="Z1143" s="157"/>
      <c r="AA1143" s="22"/>
      <c r="AB1143" s="157"/>
      <c r="AC1143" s="9"/>
      <c r="AD1143" s="40"/>
      <c r="AE1143" s="40"/>
      <c r="AF1143" s="157"/>
      <c r="AG1143" s="22"/>
      <c r="AH1143" s="40"/>
      <c r="AI1143" s="8"/>
      <c r="AJ1143" s="157">
        <f t="shared" si="213"/>
        <v>20.206963884554433</v>
      </c>
      <c r="AK1143" s="9">
        <f t="shared" si="214"/>
        <v>6.4</v>
      </c>
      <c r="AL1143" s="22"/>
    </row>
    <row r="1144" spans="1:38" ht="13.5" customHeight="1" x14ac:dyDescent="0.15">
      <c r="A1144" s="10">
        <v>1183</v>
      </c>
      <c r="B1144" s="7" t="s">
        <v>182</v>
      </c>
      <c r="C1144" s="79" t="s">
        <v>183</v>
      </c>
      <c r="D1144" s="157"/>
      <c r="E1144" s="9"/>
      <c r="F1144" s="40"/>
      <c r="G1144" s="8"/>
      <c r="H1144" s="40">
        <v>17.697861541721601</v>
      </c>
      <c r="I1144" s="8">
        <f t="shared" si="212"/>
        <v>5.6</v>
      </c>
      <c r="J1144" s="40"/>
      <c r="K1144" s="8"/>
      <c r="L1144" s="40"/>
      <c r="M1144" s="8"/>
      <c r="N1144" s="157"/>
      <c r="O1144" s="22"/>
      <c r="P1144" s="157"/>
      <c r="Q1144" s="22"/>
      <c r="R1144" s="157"/>
      <c r="S1144" s="22"/>
      <c r="T1144" s="157"/>
      <c r="U1144" s="22"/>
      <c r="V1144" s="157"/>
      <c r="W1144" s="22"/>
      <c r="X1144" s="157"/>
      <c r="Y1144" s="22"/>
      <c r="Z1144" s="157"/>
      <c r="AA1144" s="22"/>
      <c r="AB1144" s="157"/>
      <c r="AC1144" s="9"/>
      <c r="AD1144" s="40"/>
      <c r="AE1144" s="40"/>
      <c r="AF1144" s="157"/>
      <c r="AG1144" s="22"/>
      <c r="AH1144" s="40"/>
      <c r="AI1144" s="8"/>
      <c r="AJ1144" s="157">
        <f t="shared" si="213"/>
        <v>17.697861541721601</v>
      </c>
      <c r="AK1144" s="9">
        <f t="shared" si="214"/>
        <v>5.6</v>
      </c>
      <c r="AL1144" s="22"/>
    </row>
    <row r="1145" spans="1:38" ht="13.5" customHeight="1" x14ac:dyDescent="0.15">
      <c r="A1145" s="10">
        <v>1184</v>
      </c>
      <c r="B1145" s="7" t="s">
        <v>184</v>
      </c>
      <c r="C1145" s="79" t="s">
        <v>185</v>
      </c>
      <c r="D1145" s="157"/>
      <c r="E1145" s="9"/>
      <c r="F1145" s="40"/>
      <c r="G1145" s="8"/>
      <c r="H1145" s="40">
        <v>1.32407585415</v>
      </c>
      <c r="I1145" s="8">
        <f t="shared" si="212"/>
        <v>0.42</v>
      </c>
      <c r="J1145" s="40"/>
      <c r="K1145" s="8"/>
      <c r="L1145" s="40"/>
      <c r="M1145" s="8"/>
      <c r="N1145" s="157"/>
      <c r="O1145" s="22"/>
      <c r="P1145" s="157"/>
      <c r="Q1145" s="22"/>
      <c r="R1145" s="157"/>
      <c r="S1145" s="22"/>
      <c r="T1145" s="157"/>
      <c r="U1145" s="22"/>
      <c r="V1145" s="157"/>
      <c r="W1145" s="22"/>
      <c r="X1145" s="157"/>
      <c r="Y1145" s="22"/>
      <c r="Z1145" s="157"/>
      <c r="AA1145" s="22"/>
      <c r="AB1145" s="157"/>
      <c r="AC1145" s="9"/>
      <c r="AD1145" s="40"/>
      <c r="AE1145" s="40"/>
      <c r="AF1145" s="157"/>
      <c r="AG1145" s="22"/>
      <c r="AH1145" s="40"/>
      <c r="AI1145" s="8"/>
      <c r="AJ1145" s="157">
        <f t="shared" si="213"/>
        <v>1.32407585415</v>
      </c>
      <c r="AK1145" s="9">
        <f t="shared" si="214"/>
        <v>0.42</v>
      </c>
      <c r="AL1145" s="22"/>
    </row>
    <row r="1146" spans="1:38" ht="13.5" customHeight="1" x14ac:dyDescent="0.15">
      <c r="A1146" s="10">
        <v>1185</v>
      </c>
      <c r="B1146" s="7" t="s">
        <v>189</v>
      </c>
      <c r="C1146" s="79" t="s">
        <v>190</v>
      </c>
      <c r="D1146" s="157"/>
      <c r="E1146" s="9"/>
      <c r="F1146" s="40"/>
      <c r="G1146" s="8"/>
      <c r="H1146" s="40">
        <v>1.32407585415</v>
      </c>
      <c r="I1146" s="8">
        <f t="shared" si="212"/>
        <v>0.42</v>
      </c>
      <c r="J1146" s="40"/>
      <c r="K1146" s="8"/>
      <c r="L1146" s="40"/>
      <c r="M1146" s="8"/>
      <c r="N1146" s="157"/>
      <c r="O1146" s="22"/>
      <c r="P1146" s="157"/>
      <c r="Q1146" s="22"/>
      <c r="R1146" s="157"/>
      <c r="S1146" s="22"/>
      <c r="T1146" s="157"/>
      <c r="U1146" s="22"/>
      <c r="V1146" s="157"/>
      <c r="W1146" s="22"/>
      <c r="X1146" s="157"/>
      <c r="Y1146" s="22"/>
      <c r="Z1146" s="157"/>
      <c r="AA1146" s="22"/>
      <c r="AB1146" s="157"/>
      <c r="AC1146" s="9"/>
      <c r="AD1146" s="40"/>
      <c r="AE1146" s="40"/>
      <c r="AF1146" s="157"/>
      <c r="AG1146" s="22"/>
      <c r="AH1146" s="40"/>
      <c r="AI1146" s="8"/>
      <c r="AJ1146" s="157">
        <f t="shared" si="213"/>
        <v>1.32407585415</v>
      </c>
      <c r="AK1146" s="9">
        <f t="shared" si="214"/>
        <v>0.42</v>
      </c>
      <c r="AL1146" s="22"/>
    </row>
    <row r="1147" spans="1:38" ht="13.5" customHeight="1" x14ac:dyDescent="0.15">
      <c r="A1147" s="10">
        <v>1186</v>
      </c>
      <c r="B1147" s="7" t="s">
        <v>191</v>
      </c>
      <c r="C1147" s="79" t="s">
        <v>192</v>
      </c>
      <c r="D1147" s="157"/>
      <c r="E1147" s="9"/>
      <c r="F1147" s="40"/>
      <c r="G1147" s="8"/>
      <c r="H1147" s="40">
        <v>3.5458997332500002</v>
      </c>
      <c r="I1147" s="8">
        <f t="shared" si="212"/>
        <v>1.1200000000000001</v>
      </c>
      <c r="J1147" s="40"/>
      <c r="K1147" s="8"/>
      <c r="L1147" s="40"/>
      <c r="M1147" s="8"/>
      <c r="N1147" s="157"/>
      <c r="O1147" s="22"/>
      <c r="P1147" s="157"/>
      <c r="Q1147" s="22"/>
      <c r="R1147" s="157"/>
      <c r="S1147" s="22"/>
      <c r="T1147" s="157"/>
      <c r="U1147" s="22"/>
      <c r="V1147" s="157"/>
      <c r="W1147" s="22"/>
      <c r="X1147" s="157"/>
      <c r="Y1147" s="22"/>
      <c r="Z1147" s="157"/>
      <c r="AA1147" s="22"/>
      <c r="AB1147" s="157"/>
      <c r="AC1147" s="9"/>
      <c r="AD1147" s="40"/>
      <c r="AE1147" s="40"/>
      <c r="AF1147" s="157"/>
      <c r="AG1147" s="22"/>
      <c r="AH1147" s="40"/>
      <c r="AI1147" s="8"/>
      <c r="AJ1147" s="157">
        <f t="shared" si="213"/>
        <v>3.5458997332500002</v>
      </c>
      <c r="AK1147" s="9">
        <f t="shared" si="214"/>
        <v>1.1200000000000001</v>
      </c>
      <c r="AL1147" s="22"/>
    </row>
    <row r="1148" spans="1:38" ht="13.5" customHeight="1" x14ac:dyDescent="0.15">
      <c r="A1148" s="10">
        <v>1187</v>
      </c>
      <c r="B1148" s="7" t="s">
        <v>195</v>
      </c>
      <c r="C1148" s="79" t="s">
        <v>196</v>
      </c>
      <c r="D1148" s="157"/>
      <c r="E1148" s="9"/>
      <c r="F1148" s="40"/>
      <c r="G1148" s="8"/>
      <c r="H1148" s="40">
        <v>3.5638017659999996</v>
      </c>
      <c r="I1148" s="8">
        <f t="shared" si="212"/>
        <v>1.1299999999999999</v>
      </c>
      <c r="J1148" s="40"/>
      <c r="K1148" s="8"/>
      <c r="L1148" s="40"/>
      <c r="M1148" s="8"/>
      <c r="N1148" s="157"/>
      <c r="O1148" s="22"/>
      <c r="P1148" s="157"/>
      <c r="Q1148" s="22"/>
      <c r="R1148" s="157"/>
      <c r="S1148" s="22"/>
      <c r="T1148" s="157"/>
      <c r="U1148" s="22"/>
      <c r="V1148" s="157"/>
      <c r="W1148" s="22"/>
      <c r="X1148" s="157"/>
      <c r="Y1148" s="22"/>
      <c r="Z1148" s="157"/>
      <c r="AA1148" s="22"/>
      <c r="AB1148" s="157"/>
      <c r="AC1148" s="9"/>
      <c r="AD1148" s="40"/>
      <c r="AE1148" s="40"/>
      <c r="AF1148" s="157"/>
      <c r="AG1148" s="22"/>
      <c r="AH1148" s="40"/>
      <c r="AI1148" s="8"/>
      <c r="AJ1148" s="157">
        <f t="shared" si="213"/>
        <v>3.5638017659999996</v>
      </c>
      <c r="AK1148" s="9">
        <f t="shared" si="214"/>
        <v>1.1299999999999999</v>
      </c>
      <c r="AL1148" s="22"/>
    </row>
    <row r="1149" spans="1:38" ht="13.5" customHeight="1" x14ac:dyDescent="0.15">
      <c r="A1149" s="10">
        <v>1188</v>
      </c>
      <c r="B1149" s="7" t="s">
        <v>197</v>
      </c>
      <c r="C1149" s="79" t="s">
        <v>198</v>
      </c>
      <c r="D1149" s="157"/>
      <c r="E1149" s="9"/>
      <c r="F1149" s="40"/>
      <c r="G1149" s="8"/>
      <c r="H1149" s="40">
        <v>11.174142870775865</v>
      </c>
      <c r="I1149" s="8">
        <f t="shared" si="212"/>
        <v>3.54</v>
      </c>
      <c r="J1149" s="40"/>
      <c r="K1149" s="8"/>
      <c r="L1149" s="40"/>
      <c r="M1149" s="8"/>
      <c r="N1149" s="157"/>
      <c r="O1149" s="22"/>
      <c r="P1149" s="157"/>
      <c r="Q1149" s="22"/>
      <c r="R1149" s="157"/>
      <c r="S1149" s="22"/>
      <c r="T1149" s="157"/>
      <c r="U1149" s="22"/>
      <c r="V1149" s="157"/>
      <c r="W1149" s="22"/>
      <c r="X1149" s="157"/>
      <c r="Y1149" s="22"/>
      <c r="Z1149" s="157"/>
      <c r="AA1149" s="22"/>
      <c r="AB1149" s="157"/>
      <c r="AC1149" s="9"/>
      <c r="AD1149" s="40"/>
      <c r="AE1149" s="40"/>
      <c r="AF1149" s="157"/>
      <c r="AG1149" s="22"/>
      <c r="AH1149" s="40"/>
      <c r="AI1149" s="8"/>
      <c r="AJ1149" s="157">
        <f t="shared" si="213"/>
        <v>11.174142870775865</v>
      </c>
      <c r="AK1149" s="9">
        <f t="shared" si="214"/>
        <v>3.54</v>
      </c>
      <c r="AL1149" s="22"/>
    </row>
    <row r="1150" spans="1:38" ht="13.5" customHeight="1" x14ac:dyDescent="0.15">
      <c r="A1150" s="10">
        <v>1189</v>
      </c>
      <c r="B1150" s="7" t="s">
        <v>201</v>
      </c>
      <c r="C1150" s="79" t="s">
        <v>202</v>
      </c>
      <c r="D1150" s="157"/>
      <c r="E1150" s="9"/>
      <c r="F1150" s="40"/>
      <c r="G1150" s="8"/>
      <c r="H1150" s="40">
        <v>2.6390122718606506</v>
      </c>
      <c r="I1150" s="8">
        <f t="shared" si="212"/>
        <v>0.84</v>
      </c>
      <c r="J1150" s="40"/>
      <c r="K1150" s="8"/>
      <c r="L1150" s="40"/>
      <c r="M1150" s="8"/>
      <c r="N1150" s="157"/>
      <c r="O1150" s="22"/>
      <c r="P1150" s="157"/>
      <c r="Q1150" s="22"/>
      <c r="R1150" s="157"/>
      <c r="S1150" s="22"/>
      <c r="T1150" s="157"/>
      <c r="U1150" s="22"/>
      <c r="V1150" s="157"/>
      <c r="W1150" s="22"/>
      <c r="X1150" s="157"/>
      <c r="Y1150" s="22"/>
      <c r="Z1150" s="157"/>
      <c r="AA1150" s="22"/>
      <c r="AB1150" s="157"/>
      <c r="AC1150" s="9"/>
      <c r="AD1150" s="40"/>
      <c r="AE1150" s="40"/>
      <c r="AF1150" s="157"/>
      <c r="AG1150" s="22"/>
      <c r="AH1150" s="40"/>
      <c r="AI1150" s="8"/>
      <c r="AJ1150" s="157">
        <f t="shared" si="213"/>
        <v>2.6390122718606506</v>
      </c>
      <c r="AK1150" s="9">
        <f t="shared" si="214"/>
        <v>0.84</v>
      </c>
      <c r="AL1150" s="22"/>
    </row>
    <row r="1151" spans="1:38" ht="13.5" customHeight="1" x14ac:dyDescent="0.15">
      <c r="A1151" s="10">
        <v>1190</v>
      </c>
      <c r="B1151" s="7" t="s">
        <v>206</v>
      </c>
      <c r="C1151" s="79" t="s">
        <v>207</v>
      </c>
      <c r="D1151" s="157"/>
      <c r="E1151" s="9"/>
      <c r="F1151" s="40"/>
      <c r="G1151" s="8"/>
      <c r="H1151" s="40">
        <v>3.3925291448275865</v>
      </c>
      <c r="I1151" s="8">
        <f t="shared" si="212"/>
        <v>1.07</v>
      </c>
      <c r="J1151" s="40"/>
      <c r="K1151" s="8"/>
      <c r="L1151" s="40"/>
      <c r="M1151" s="8"/>
      <c r="N1151" s="157"/>
      <c r="O1151" s="22"/>
      <c r="P1151" s="157"/>
      <c r="Q1151" s="22"/>
      <c r="R1151" s="157"/>
      <c r="S1151" s="22"/>
      <c r="T1151" s="157"/>
      <c r="U1151" s="22"/>
      <c r="V1151" s="157"/>
      <c r="W1151" s="22"/>
      <c r="X1151" s="157"/>
      <c r="Y1151" s="22"/>
      <c r="Z1151" s="157"/>
      <c r="AA1151" s="22"/>
      <c r="AB1151" s="157"/>
      <c r="AC1151" s="9"/>
      <c r="AD1151" s="40"/>
      <c r="AE1151" s="40"/>
      <c r="AF1151" s="157"/>
      <c r="AG1151" s="22"/>
      <c r="AH1151" s="40"/>
      <c r="AI1151" s="8"/>
      <c r="AJ1151" s="157">
        <f t="shared" si="213"/>
        <v>3.3925291448275865</v>
      </c>
      <c r="AK1151" s="9">
        <f t="shared" si="214"/>
        <v>1.07</v>
      </c>
      <c r="AL1151" s="22"/>
    </row>
    <row r="1152" spans="1:38" ht="13.5" customHeight="1" x14ac:dyDescent="0.15">
      <c r="A1152" s="10">
        <v>1191</v>
      </c>
      <c r="B1152" s="7" t="s">
        <v>208</v>
      </c>
      <c r="C1152" s="79" t="s">
        <v>209</v>
      </c>
      <c r="D1152" s="157"/>
      <c r="E1152" s="9"/>
      <c r="F1152" s="40"/>
      <c r="G1152" s="8"/>
      <c r="H1152" s="40">
        <v>3.3648240608933411</v>
      </c>
      <c r="I1152" s="8">
        <f t="shared" si="212"/>
        <v>1.07</v>
      </c>
      <c r="J1152" s="40"/>
      <c r="K1152" s="8"/>
      <c r="L1152" s="40"/>
      <c r="M1152" s="8"/>
      <c r="N1152" s="157"/>
      <c r="O1152" s="22"/>
      <c r="P1152" s="157"/>
      <c r="Q1152" s="22"/>
      <c r="R1152" s="157"/>
      <c r="S1152" s="22"/>
      <c r="T1152" s="157"/>
      <c r="U1152" s="22"/>
      <c r="V1152" s="157"/>
      <c r="W1152" s="22"/>
      <c r="X1152" s="157"/>
      <c r="Y1152" s="22"/>
      <c r="Z1152" s="157"/>
      <c r="AA1152" s="22"/>
      <c r="AB1152" s="157"/>
      <c r="AC1152" s="9"/>
      <c r="AD1152" s="40"/>
      <c r="AE1152" s="40"/>
      <c r="AF1152" s="157"/>
      <c r="AG1152" s="22"/>
      <c r="AH1152" s="40"/>
      <c r="AI1152" s="8"/>
      <c r="AJ1152" s="157">
        <f t="shared" si="213"/>
        <v>3.3648240608933411</v>
      </c>
      <c r="AK1152" s="9">
        <f t="shared" si="214"/>
        <v>1.07</v>
      </c>
      <c r="AL1152" s="22"/>
    </row>
    <row r="1153" spans="1:38" ht="13.5" customHeight="1" x14ac:dyDescent="0.15">
      <c r="A1153" s="10">
        <v>1192</v>
      </c>
      <c r="B1153" s="7" t="s">
        <v>210</v>
      </c>
      <c r="C1153" s="79" t="s">
        <v>211</v>
      </c>
      <c r="D1153" s="157"/>
      <c r="E1153" s="9"/>
      <c r="F1153" s="40"/>
      <c r="G1153" s="8"/>
      <c r="H1153" s="40">
        <v>3.3733208611294727</v>
      </c>
      <c r="I1153" s="8">
        <f t="shared" si="212"/>
        <v>1.07</v>
      </c>
      <c r="J1153" s="40"/>
      <c r="K1153" s="8"/>
      <c r="L1153" s="40"/>
      <c r="M1153" s="8"/>
      <c r="N1153" s="157"/>
      <c r="O1153" s="22"/>
      <c r="P1153" s="157"/>
      <c r="Q1153" s="22"/>
      <c r="R1153" s="157"/>
      <c r="S1153" s="22"/>
      <c r="T1153" s="157"/>
      <c r="U1153" s="22"/>
      <c r="V1153" s="157"/>
      <c r="W1153" s="22"/>
      <c r="X1153" s="157"/>
      <c r="Y1153" s="22"/>
      <c r="Z1153" s="157"/>
      <c r="AA1153" s="22"/>
      <c r="AB1153" s="157"/>
      <c r="AC1153" s="9"/>
      <c r="AD1153" s="40"/>
      <c r="AE1153" s="40"/>
      <c r="AF1153" s="157"/>
      <c r="AG1153" s="22"/>
      <c r="AH1153" s="40"/>
      <c r="AI1153" s="8"/>
      <c r="AJ1153" s="157">
        <f t="shared" si="213"/>
        <v>3.3733208611294727</v>
      </c>
      <c r="AK1153" s="9">
        <f t="shared" si="214"/>
        <v>1.07</v>
      </c>
      <c r="AL1153" s="22"/>
    </row>
    <row r="1154" spans="1:38" ht="13.5" customHeight="1" x14ac:dyDescent="0.15">
      <c r="A1154" s="10">
        <v>1193</v>
      </c>
      <c r="B1154" s="7" t="s">
        <v>212</v>
      </c>
      <c r="C1154" s="79" t="s">
        <v>213</v>
      </c>
      <c r="D1154" s="157"/>
      <c r="E1154" s="9"/>
      <c r="F1154" s="40"/>
      <c r="G1154" s="8"/>
      <c r="H1154" s="40">
        <v>3.344215937269488</v>
      </c>
      <c r="I1154" s="8">
        <f t="shared" si="212"/>
        <v>1.06</v>
      </c>
      <c r="J1154" s="40"/>
      <c r="K1154" s="8"/>
      <c r="L1154" s="40"/>
      <c r="M1154" s="8"/>
      <c r="N1154" s="157"/>
      <c r="O1154" s="22"/>
      <c r="P1154" s="157"/>
      <c r="Q1154" s="22"/>
      <c r="R1154" s="157"/>
      <c r="S1154" s="22"/>
      <c r="T1154" s="157"/>
      <c r="U1154" s="22"/>
      <c r="V1154" s="157"/>
      <c r="W1154" s="22"/>
      <c r="X1154" s="157"/>
      <c r="Y1154" s="22"/>
      <c r="Z1154" s="157"/>
      <c r="AA1154" s="22"/>
      <c r="AB1154" s="157"/>
      <c r="AC1154" s="9"/>
      <c r="AD1154" s="40"/>
      <c r="AE1154" s="40"/>
      <c r="AF1154" s="157"/>
      <c r="AG1154" s="22"/>
      <c r="AH1154" s="40"/>
      <c r="AI1154" s="8"/>
      <c r="AJ1154" s="157">
        <f t="shared" si="213"/>
        <v>3.344215937269488</v>
      </c>
      <c r="AK1154" s="9">
        <f t="shared" si="214"/>
        <v>1.06</v>
      </c>
      <c r="AL1154" s="22"/>
    </row>
    <row r="1155" spans="1:38" ht="13.5" customHeight="1" x14ac:dyDescent="0.15">
      <c r="A1155" s="10">
        <v>1194</v>
      </c>
      <c r="B1155" s="7" t="s">
        <v>214</v>
      </c>
      <c r="C1155" s="79" t="s">
        <v>215</v>
      </c>
      <c r="D1155" s="157"/>
      <c r="E1155" s="9"/>
      <c r="F1155" s="40"/>
      <c r="G1155" s="8"/>
      <c r="H1155" s="40">
        <v>3.3491094610318757</v>
      </c>
      <c r="I1155" s="8">
        <f t="shared" si="212"/>
        <v>1.06</v>
      </c>
      <c r="J1155" s="40"/>
      <c r="K1155" s="8"/>
      <c r="L1155" s="40"/>
      <c r="M1155" s="8"/>
      <c r="N1155" s="157"/>
      <c r="O1155" s="22"/>
      <c r="P1155" s="157"/>
      <c r="Q1155" s="22"/>
      <c r="R1155" s="157"/>
      <c r="S1155" s="22"/>
      <c r="T1155" s="157"/>
      <c r="U1155" s="22"/>
      <c r="V1155" s="157"/>
      <c r="W1155" s="22"/>
      <c r="X1155" s="157"/>
      <c r="Y1155" s="22"/>
      <c r="Z1155" s="157"/>
      <c r="AA1155" s="22"/>
      <c r="AB1155" s="157"/>
      <c r="AC1155" s="9"/>
      <c r="AD1155" s="40"/>
      <c r="AE1155" s="40"/>
      <c r="AF1155" s="157"/>
      <c r="AG1155" s="22"/>
      <c r="AH1155" s="40"/>
      <c r="AI1155" s="8"/>
      <c r="AJ1155" s="157">
        <f t="shared" si="213"/>
        <v>3.3491094610318757</v>
      </c>
      <c r="AK1155" s="9">
        <f t="shared" si="214"/>
        <v>1.06</v>
      </c>
      <c r="AL1155" s="22"/>
    </row>
    <row r="1156" spans="1:38" ht="13.5" customHeight="1" x14ac:dyDescent="0.15">
      <c r="A1156" s="10">
        <v>1195</v>
      </c>
      <c r="B1156" s="7" t="s">
        <v>216</v>
      </c>
      <c r="C1156" s="79" t="s">
        <v>217</v>
      </c>
      <c r="D1156" s="157"/>
      <c r="E1156" s="9"/>
      <c r="F1156" s="40"/>
      <c r="G1156" s="8"/>
      <c r="H1156" s="40">
        <v>3.3473290481472988</v>
      </c>
      <c r="I1156" s="8">
        <f t="shared" si="212"/>
        <v>1.06</v>
      </c>
      <c r="J1156" s="40"/>
      <c r="K1156" s="8"/>
      <c r="L1156" s="40"/>
      <c r="M1156" s="8"/>
      <c r="N1156" s="157"/>
      <c r="O1156" s="22"/>
      <c r="P1156" s="157"/>
      <c r="Q1156" s="22"/>
      <c r="R1156" s="157"/>
      <c r="S1156" s="22"/>
      <c r="T1156" s="157"/>
      <c r="U1156" s="22"/>
      <c r="V1156" s="157"/>
      <c r="W1156" s="22"/>
      <c r="X1156" s="157"/>
      <c r="Y1156" s="22"/>
      <c r="Z1156" s="157"/>
      <c r="AA1156" s="22"/>
      <c r="AB1156" s="157"/>
      <c r="AC1156" s="9"/>
      <c r="AD1156" s="40"/>
      <c r="AE1156" s="40"/>
      <c r="AF1156" s="157"/>
      <c r="AG1156" s="22"/>
      <c r="AH1156" s="40"/>
      <c r="AI1156" s="8"/>
      <c r="AJ1156" s="157">
        <f t="shared" si="213"/>
        <v>3.3473290481472988</v>
      </c>
      <c r="AK1156" s="9">
        <f t="shared" si="214"/>
        <v>1.06</v>
      </c>
      <c r="AL1156" s="22"/>
    </row>
    <row r="1157" spans="1:38" ht="13.5" customHeight="1" x14ac:dyDescent="0.15">
      <c r="A1157" s="10">
        <v>1196</v>
      </c>
      <c r="B1157" s="7" t="s">
        <v>218</v>
      </c>
      <c r="C1157" s="79" t="s">
        <v>219</v>
      </c>
      <c r="D1157" s="157"/>
      <c r="E1157" s="9"/>
      <c r="F1157" s="40"/>
      <c r="G1157" s="8"/>
      <c r="H1157" s="40">
        <v>3.3415843593967471</v>
      </c>
      <c r="I1157" s="8">
        <f t="shared" si="212"/>
        <v>1.06</v>
      </c>
      <c r="J1157" s="40"/>
      <c r="K1157" s="8"/>
      <c r="L1157" s="40"/>
      <c r="M1157" s="8"/>
      <c r="N1157" s="157"/>
      <c r="O1157" s="22"/>
      <c r="P1157" s="157"/>
      <c r="Q1157" s="22"/>
      <c r="R1157" s="157"/>
      <c r="S1157" s="22"/>
      <c r="T1157" s="157"/>
      <c r="U1157" s="22"/>
      <c r="V1157" s="157"/>
      <c r="W1157" s="22"/>
      <c r="X1157" s="157"/>
      <c r="Y1157" s="22"/>
      <c r="Z1157" s="157"/>
      <c r="AA1157" s="22"/>
      <c r="AB1157" s="157"/>
      <c r="AC1157" s="9"/>
      <c r="AD1157" s="40"/>
      <c r="AE1157" s="40"/>
      <c r="AF1157" s="157"/>
      <c r="AG1157" s="22"/>
      <c r="AH1157" s="40"/>
      <c r="AI1157" s="8"/>
      <c r="AJ1157" s="157">
        <f t="shared" si="213"/>
        <v>3.3415843593967471</v>
      </c>
      <c r="AK1157" s="9">
        <f t="shared" si="214"/>
        <v>1.06</v>
      </c>
      <c r="AL1157" s="22"/>
    </row>
    <row r="1158" spans="1:38" ht="13.5" customHeight="1" x14ac:dyDescent="0.15">
      <c r="A1158" s="10">
        <v>1197</v>
      </c>
      <c r="B1158" s="7" t="s">
        <v>220</v>
      </c>
      <c r="C1158" s="79" t="s">
        <v>221</v>
      </c>
      <c r="D1158" s="157"/>
      <c r="E1158" s="9"/>
      <c r="F1158" s="40"/>
      <c r="G1158" s="8"/>
      <c r="H1158" s="40">
        <v>3.3393306103643239</v>
      </c>
      <c r="I1158" s="8">
        <f t="shared" si="212"/>
        <v>1.06</v>
      </c>
      <c r="J1158" s="40"/>
      <c r="K1158" s="8"/>
      <c r="L1158" s="40"/>
      <c r="M1158" s="8"/>
      <c r="N1158" s="157"/>
      <c r="O1158" s="22"/>
      <c r="P1158" s="157"/>
      <c r="Q1158" s="22"/>
      <c r="R1158" s="157"/>
      <c r="S1158" s="22"/>
      <c r="T1158" s="157"/>
      <c r="U1158" s="22"/>
      <c r="V1158" s="157"/>
      <c r="W1158" s="22"/>
      <c r="X1158" s="157"/>
      <c r="Y1158" s="22"/>
      <c r="Z1158" s="157"/>
      <c r="AA1158" s="22"/>
      <c r="AB1158" s="157"/>
      <c r="AC1158" s="9"/>
      <c r="AD1158" s="40"/>
      <c r="AE1158" s="40"/>
      <c r="AF1158" s="157"/>
      <c r="AG1158" s="22"/>
      <c r="AH1158" s="40"/>
      <c r="AI1158" s="8"/>
      <c r="AJ1158" s="157">
        <f t="shared" si="213"/>
        <v>3.3393306103643239</v>
      </c>
      <c r="AK1158" s="9">
        <f t="shared" si="214"/>
        <v>1.06</v>
      </c>
      <c r="AL1158" s="22"/>
    </row>
    <row r="1159" spans="1:38" ht="13.5" customHeight="1" x14ac:dyDescent="0.15">
      <c r="A1159" s="10">
        <v>1198</v>
      </c>
      <c r="B1159" s="7" t="s">
        <v>222</v>
      </c>
      <c r="C1159" s="79" t="s">
        <v>223</v>
      </c>
      <c r="D1159" s="157"/>
      <c r="E1159" s="9"/>
      <c r="F1159" s="40"/>
      <c r="G1159" s="8"/>
      <c r="H1159" s="40">
        <v>3.3473290481472988</v>
      </c>
      <c r="I1159" s="8">
        <f t="shared" si="212"/>
        <v>1.06</v>
      </c>
      <c r="J1159" s="40"/>
      <c r="K1159" s="8"/>
      <c r="L1159" s="40"/>
      <c r="M1159" s="8"/>
      <c r="N1159" s="157"/>
      <c r="O1159" s="22"/>
      <c r="P1159" s="157"/>
      <c r="Q1159" s="22"/>
      <c r="R1159" s="157"/>
      <c r="S1159" s="22"/>
      <c r="T1159" s="157"/>
      <c r="U1159" s="22"/>
      <c r="V1159" s="157"/>
      <c r="W1159" s="22"/>
      <c r="X1159" s="157"/>
      <c r="Y1159" s="22"/>
      <c r="Z1159" s="157"/>
      <c r="AA1159" s="22"/>
      <c r="AB1159" s="157"/>
      <c r="AC1159" s="9"/>
      <c r="AD1159" s="40"/>
      <c r="AE1159" s="40"/>
      <c r="AF1159" s="157"/>
      <c r="AG1159" s="22"/>
      <c r="AH1159" s="40"/>
      <c r="AI1159" s="8"/>
      <c r="AJ1159" s="157">
        <f t="shared" si="213"/>
        <v>3.3473290481472988</v>
      </c>
      <c r="AK1159" s="9">
        <f t="shared" si="214"/>
        <v>1.06</v>
      </c>
      <c r="AL1159" s="22"/>
    </row>
    <row r="1160" spans="1:38" ht="13.5" customHeight="1" x14ac:dyDescent="0.15">
      <c r="A1160" s="10">
        <v>1199</v>
      </c>
      <c r="B1160" s="7" t="s">
        <v>224</v>
      </c>
      <c r="C1160" s="79" t="s">
        <v>225</v>
      </c>
      <c r="D1160" s="157"/>
      <c r="E1160" s="9"/>
      <c r="F1160" s="40"/>
      <c r="G1160" s="8"/>
      <c r="H1160" s="40">
        <v>5.3573796580667175</v>
      </c>
      <c r="I1160" s="8">
        <f t="shared" si="212"/>
        <v>1.7</v>
      </c>
      <c r="J1160" s="40"/>
      <c r="K1160" s="8"/>
      <c r="L1160" s="40"/>
      <c r="M1160" s="8"/>
      <c r="N1160" s="157"/>
      <c r="O1160" s="22"/>
      <c r="P1160" s="157"/>
      <c r="Q1160" s="22"/>
      <c r="R1160" s="157"/>
      <c r="S1160" s="22"/>
      <c r="T1160" s="157"/>
      <c r="U1160" s="22"/>
      <c r="V1160" s="157"/>
      <c r="W1160" s="22"/>
      <c r="X1160" s="157"/>
      <c r="Y1160" s="22"/>
      <c r="Z1160" s="157"/>
      <c r="AA1160" s="22"/>
      <c r="AB1160" s="157"/>
      <c r="AC1160" s="9"/>
      <c r="AD1160" s="40"/>
      <c r="AE1160" s="40"/>
      <c r="AF1160" s="157"/>
      <c r="AG1160" s="22"/>
      <c r="AH1160" s="40"/>
      <c r="AI1160" s="8"/>
      <c r="AJ1160" s="157">
        <f t="shared" si="213"/>
        <v>5.3573796580667175</v>
      </c>
      <c r="AK1160" s="9">
        <f t="shared" si="214"/>
        <v>1.7</v>
      </c>
      <c r="AL1160" s="22"/>
    </row>
    <row r="1161" spans="1:38" ht="13.5" customHeight="1" x14ac:dyDescent="0.15">
      <c r="A1161" s="10">
        <v>1200</v>
      </c>
      <c r="B1161" s="7" t="s">
        <v>226</v>
      </c>
      <c r="C1161" s="79" t="s">
        <v>227</v>
      </c>
      <c r="D1161" s="157"/>
      <c r="E1161" s="9"/>
      <c r="F1161" s="40"/>
      <c r="G1161" s="8"/>
      <c r="H1161" s="40">
        <v>3.3356719819915259</v>
      </c>
      <c r="I1161" s="8">
        <f t="shared" si="212"/>
        <v>1.06</v>
      </c>
      <c r="J1161" s="40"/>
      <c r="K1161" s="8"/>
      <c r="L1161" s="40"/>
      <c r="M1161" s="8"/>
      <c r="N1161" s="157"/>
      <c r="O1161" s="22"/>
      <c r="P1161" s="157"/>
      <c r="Q1161" s="22"/>
      <c r="R1161" s="157"/>
      <c r="S1161" s="22"/>
      <c r="T1161" s="157"/>
      <c r="U1161" s="22"/>
      <c r="V1161" s="157"/>
      <c r="W1161" s="22"/>
      <c r="X1161" s="157"/>
      <c r="Y1161" s="22"/>
      <c r="Z1161" s="157"/>
      <c r="AA1161" s="22"/>
      <c r="AB1161" s="157"/>
      <c r="AC1161" s="9"/>
      <c r="AD1161" s="40"/>
      <c r="AE1161" s="40"/>
      <c r="AF1161" s="157"/>
      <c r="AG1161" s="22"/>
      <c r="AH1161" s="40"/>
      <c r="AI1161" s="8"/>
      <c r="AJ1161" s="157">
        <f t="shared" si="213"/>
        <v>3.3356719819915259</v>
      </c>
      <c r="AK1161" s="9">
        <f t="shared" si="214"/>
        <v>1.06</v>
      </c>
      <c r="AL1161" s="22"/>
    </row>
    <row r="1162" spans="1:38" ht="13.5" customHeight="1" x14ac:dyDescent="0.15">
      <c r="A1162" s="10">
        <v>1201</v>
      </c>
      <c r="B1162" s="7" t="s">
        <v>230</v>
      </c>
      <c r="C1162" s="79" t="s">
        <v>231</v>
      </c>
      <c r="D1162" s="157"/>
      <c r="E1162" s="9"/>
      <c r="F1162" s="40"/>
      <c r="G1162" s="8"/>
      <c r="H1162" s="40">
        <v>3.344215937269488</v>
      </c>
      <c r="I1162" s="8">
        <f t="shared" si="212"/>
        <v>1.06</v>
      </c>
      <c r="J1162" s="40"/>
      <c r="K1162" s="8"/>
      <c r="L1162" s="40"/>
      <c r="M1162" s="8"/>
      <c r="N1162" s="157"/>
      <c r="O1162" s="22"/>
      <c r="P1162" s="157"/>
      <c r="Q1162" s="22"/>
      <c r="R1162" s="157"/>
      <c r="S1162" s="22"/>
      <c r="T1162" s="157"/>
      <c r="U1162" s="22"/>
      <c r="V1162" s="157"/>
      <c r="W1162" s="22"/>
      <c r="X1162" s="157"/>
      <c r="Y1162" s="22"/>
      <c r="Z1162" s="157"/>
      <c r="AA1162" s="22"/>
      <c r="AB1162" s="157"/>
      <c r="AC1162" s="9"/>
      <c r="AD1162" s="40"/>
      <c r="AE1162" s="40"/>
      <c r="AF1162" s="157"/>
      <c r="AG1162" s="22"/>
      <c r="AH1162" s="40"/>
      <c r="AI1162" s="8"/>
      <c r="AJ1162" s="157">
        <f t="shared" si="213"/>
        <v>3.344215937269488</v>
      </c>
      <c r="AK1162" s="9">
        <f t="shared" si="214"/>
        <v>1.06</v>
      </c>
      <c r="AL1162" s="22"/>
    </row>
    <row r="1163" spans="1:38" ht="13.5" customHeight="1" x14ac:dyDescent="0.15">
      <c r="A1163" s="10">
        <v>1202</v>
      </c>
      <c r="B1163" s="7" t="s">
        <v>232</v>
      </c>
      <c r="C1163" s="79" t="s">
        <v>233</v>
      </c>
      <c r="D1163" s="157"/>
      <c r="E1163" s="9"/>
      <c r="F1163" s="40"/>
      <c r="G1163" s="8"/>
      <c r="H1163" s="40">
        <v>6.7891684431204995</v>
      </c>
      <c r="I1163" s="8">
        <f t="shared" si="212"/>
        <v>2.15</v>
      </c>
      <c r="J1163" s="40"/>
      <c r="K1163" s="8"/>
      <c r="L1163" s="40"/>
      <c r="M1163" s="8"/>
      <c r="N1163" s="157"/>
      <c r="O1163" s="22"/>
      <c r="P1163" s="157"/>
      <c r="Q1163" s="22"/>
      <c r="R1163" s="157"/>
      <c r="S1163" s="22"/>
      <c r="T1163" s="157"/>
      <c r="U1163" s="22"/>
      <c r="V1163" s="157"/>
      <c r="W1163" s="22"/>
      <c r="X1163" s="157"/>
      <c r="Y1163" s="22"/>
      <c r="Z1163" s="157"/>
      <c r="AA1163" s="22"/>
      <c r="AB1163" s="157"/>
      <c r="AC1163" s="9"/>
      <c r="AD1163" s="40"/>
      <c r="AE1163" s="40"/>
      <c r="AF1163" s="157"/>
      <c r="AG1163" s="22"/>
      <c r="AH1163" s="40"/>
      <c r="AI1163" s="8"/>
      <c r="AJ1163" s="157">
        <f t="shared" si="213"/>
        <v>6.7891684431204995</v>
      </c>
      <c r="AK1163" s="9">
        <f t="shared" si="214"/>
        <v>2.15</v>
      </c>
      <c r="AL1163" s="22"/>
    </row>
    <row r="1164" spans="1:38" ht="13.5" customHeight="1" x14ac:dyDescent="0.15">
      <c r="A1164" s="10">
        <v>1203</v>
      </c>
      <c r="B1164" s="7" t="s">
        <v>236</v>
      </c>
      <c r="C1164" s="79" t="s">
        <v>237</v>
      </c>
      <c r="D1164" s="157"/>
      <c r="E1164" s="9"/>
      <c r="F1164" s="40"/>
      <c r="G1164" s="8"/>
      <c r="H1164" s="40">
        <v>2.8947407337692272</v>
      </c>
      <c r="I1164" s="8">
        <f t="shared" si="212"/>
        <v>0.92</v>
      </c>
      <c r="J1164" s="40"/>
      <c r="K1164" s="8"/>
      <c r="L1164" s="40"/>
      <c r="M1164" s="8"/>
      <c r="N1164" s="157"/>
      <c r="O1164" s="22"/>
      <c r="P1164" s="157"/>
      <c r="Q1164" s="22"/>
      <c r="R1164" s="157"/>
      <c r="S1164" s="22"/>
      <c r="T1164" s="157"/>
      <c r="U1164" s="22"/>
      <c r="V1164" s="157"/>
      <c r="W1164" s="22"/>
      <c r="X1164" s="157"/>
      <c r="Y1164" s="22"/>
      <c r="Z1164" s="157"/>
      <c r="AA1164" s="22"/>
      <c r="AB1164" s="157"/>
      <c r="AC1164" s="9"/>
      <c r="AD1164" s="40"/>
      <c r="AE1164" s="40"/>
      <c r="AF1164" s="157"/>
      <c r="AG1164" s="22"/>
      <c r="AH1164" s="40"/>
      <c r="AI1164" s="8"/>
      <c r="AJ1164" s="157">
        <f t="shared" si="213"/>
        <v>2.8947407337692272</v>
      </c>
      <c r="AK1164" s="9">
        <f t="shared" si="214"/>
        <v>0.92</v>
      </c>
      <c r="AL1164" s="22"/>
    </row>
    <row r="1165" spans="1:38" ht="13.5" customHeight="1" x14ac:dyDescent="0.15">
      <c r="A1165" s="10">
        <v>1204</v>
      </c>
      <c r="B1165" s="7" t="s">
        <v>238</v>
      </c>
      <c r="C1165" s="79" t="s">
        <v>239</v>
      </c>
      <c r="D1165" s="157"/>
      <c r="E1165" s="9"/>
      <c r="F1165" s="40"/>
      <c r="G1165" s="8"/>
      <c r="H1165" s="40">
        <v>2.8947407337692272</v>
      </c>
      <c r="I1165" s="8">
        <f t="shared" si="212"/>
        <v>0.92</v>
      </c>
      <c r="J1165" s="40"/>
      <c r="K1165" s="8"/>
      <c r="L1165" s="40"/>
      <c r="M1165" s="8"/>
      <c r="N1165" s="157"/>
      <c r="O1165" s="22"/>
      <c r="P1165" s="157"/>
      <c r="Q1165" s="22"/>
      <c r="R1165" s="157"/>
      <c r="S1165" s="22"/>
      <c r="T1165" s="157"/>
      <c r="U1165" s="22"/>
      <c r="V1165" s="157"/>
      <c r="W1165" s="22"/>
      <c r="X1165" s="157"/>
      <c r="Y1165" s="22"/>
      <c r="Z1165" s="157"/>
      <c r="AA1165" s="22"/>
      <c r="AB1165" s="157"/>
      <c r="AC1165" s="9"/>
      <c r="AD1165" s="40"/>
      <c r="AE1165" s="40"/>
      <c r="AF1165" s="157"/>
      <c r="AG1165" s="22"/>
      <c r="AH1165" s="40"/>
      <c r="AI1165" s="8"/>
      <c r="AJ1165" s="157">
        <f t="shared" si="213"/>
        <v>2.8947407337692272</v>
      </c>
      <c r="AK1165" s="9">
        <f t="shared" si="214"/>
        <v>0.92</v>
      </c>
      <c r="AL1165" s="22"/>
    </row>
    <row r="1166" spans="1:38" ht="13.5" customHeight="1" x14ac:dyDescent="0.15">
      <c r="A1166" s="10">
        <v>1205</v>
      </c>
      <c r="B1166" s="7" t="s">
        <v>240</v>
      </c>
      <c r="C1166" s="79" t="s">
        <v>241</v>
      </c>
      <c r="D1166" s="157"/>
      <c r="E1166" s="9"/>
      <c r="F1166" s="40"/>
      <c r="G1166" s="8"/>
      <c r="H1166" s="40">
        <v>5.6865573525599995</v>
      </c>
      <c r="I1166" s="8">
        <f t="shared" si="212"/>
        <v>1.8</v>
      </c>
      <c r="J1166" s="40"/>
      <c r="K1166" s="8"/>
      <c r="L1166" s="40"/>
      <c r="M1166" s="8"/>
      <c r="N1166" s="157"/>
      <c r="O1166" s="22"/>
      <c r="P1166" s="157"/>
      <c r="Q1166" s="22"/>
      <c r="R1166" s="157"/>
      <c r="S1166" s="22"/>
      <c r="T1166" s="157"/>
      <c r="U1166" s="22"/>
      <c r="V1166" s="157"/>
      <c r="W1166" s="22"/>
      <c r="X1166" s="157"/>
      <c r="Y1166" s="22"/>
      <c r="Z1166" s="157"/>
      <c r="AA1166" s="22"/>
      <c r="AB1166" s="157"/>
      <c r="AC1166" s="9"/>
      <c r="AD1166" s="40"/>
      <c r="AE1166" s="40"/>
      <c r="AF1166" s="157"/>
      <c r="AG1166" s="22"/>
      <c r="AH1166" s="40"/>
      <c r="AI1166" s="8"/>
      <c r="AJ1166" s="157">
        <f t="shared" si="213"/>
        <v>5.6865573525599995</v>
      </c>
      <c r="AK1166" s="9">
        <f t="shared" si="214"/>
        <v>1.8</v>
      </c>
      <c r="AL1166" s="22"/>
    </row>
    <row r="1167" spans="1:38" ht="13.5" customHeight="1" x14ac:dyDescent="0.15">
      <c r="A1167" s="10">
        <v>1206</v>
      </c>
      <c r="B1167" s="7" t="s">
        <v>242</v>
      </c>
      <c r="C1167" s="79" t="s">
        <v>243</v>
      </c>
      <c r="D1167" s="157"/>
      <c r="E1167" s="9"/>
      <c r="F1167" s="40"/>
      <c r="G1167" s="8"/>
      <c r="H1167" s="40">
        <v>2.8947407337692272</v>
      </c>
      <c r="I1167" s="8">
        <f t="shared" si="212"/>
        <v>0.92</v>
      </c>
      <c r="J1167" s="40"/>
      <c r="K1167" s="8"/>
      <c r="L1167" s="40"/>
      <c r="M1167" s="8"/>
      <c r="N1167" s="157"/>
      <c r="O1167" s="22"/>
      <c r="P1167" s="157"/>
      <c r="Q1167" s="22"/>
      <c r="R1167" s="157"/>
      <c r="S1167" s="22"/>
      <c r="T1167" s="157"/>
      <c r="U1167" s="22"/>
      <c r="V1167" s="157"/>
      <c r="W1167" s="22"/>
      <c r="X1167" s="157"/>
      <c r="Y1167" s="22"/>
      <c r="Z1167" s="157"/>
      <c r="AA1167" s="22"/>
      <c r="AB1167" s="157"/>
      <c r="AC1167" s="9"/>
      <c r="AD1167" s="40"/>
      <c r="AE1167" s="40"/>
      <c r="AF1167" s="157"/>
      <c r="AG1167" s="22"/>
      <c r="AH1167" s="40"/>
      <c r="AI1167" s="8"/>
      <c r="AJ1167" s="157">
        <f t="shared" si="213"/>
        <v>2.8947407337692272</v>
      </c>
      <c r="AK1167" s="9">
        <f t="shared" si="214"/>
        <v>0.92</v>
      </c>
      <c r="AL1167" s="22"/>
    </row>
    <row r="1168" spans="1:38" ht="13.5" customHeight="1" x14ac:dyDescent="0.15">
      <c r="A1168" s="10">
        <v>1207</v>
      </c>
      <c r="B1168" s="7" t="s">
        <v>244</v>
      </c>
      <c r="C1168" s="79" t="s">
        <v>4999</v>
      </c>
      <c r="D1168" s="157"/>
      <c r="E1168" s="9"/>
      <c r="F1168" s="40"/>
      <c r="G1168" s="8"/>
      <c r="H1168" s="40">
        <v>2.9607753222025104</v>
      </c>
      <c r="I1168" s="8">
        <f t="shared" si="212"/>
        <v>0.94</v>
      </c>
      <c r="J1168" s="40"/>
      <c r="K1168" s="8"/>
      <c r="L1168" s="40"/>
      <c r="M1168" s="8"/>
      <c r="N1168" s="157"/>
      <c r="O1168" s="22"/>
      <c r="P1168" s="157"/>
      <c r="Q1168" s="22"/>
      <c r="R1168" s="157"/>
      <c r="S1168" s="22"/>
      <c r="T1168" s="157"/>
      <c r="U1168" s="22"/>
      <c r="V1168" s="157"/>
      <c r="W1168" s="22"/>
      <c r="X1168" s="157"/>
      <c r="Y1168" s="22"/>
      <c r="Z1168" s="157"/>
      <c r="AA1168" s="22"/>
      <c r="AB1168" s="157"/>
      <c r="AC1168" s="9"/>
      <c r="AD1168" s="40"/>
      <c r="AE1168" s="40"/>
      <c r="AF1168" s="157"/>
      <c r="AG1168" s="22"/>
      <c r="AH1168" s="40"/>
      <c r="AI1168" s="8"/>
      <c r="AJ1168" s="157">
        <f t="shared" si="213"/>
        <v>2.9607753222025104</v>
      </c>
      <c r="AK1168" s="9">
        <f t="shared" si="214"/>
        <v>0.94</v>
      </c>
      <c r="AL1168" s="22"/>
    </row>
    <row r="1169" spans="1:38" ht="13.5" customHeight="1" x14ac:dyDescent="0.15">
      <c r="A1169" s="10">
        <v>1208</v>
      </c>
      <c r="B1169" s="7" t="s">
        <v>245</v>
      </c>
      <c r="C1169" s="79" t="s">
        <v>5000</v>
      </c>
      <c r="D1169" s="157"/>
      <c r="E1169" s="9"/>
      <c r="F1169" s="40"/>
      <c r="G1169" s="8"/>
      <c r="H1169" s="40">
        <v>2.6774941095</v>
      </c>
      <c r="I1169" s="8">
        <f t="shared" si="212"/>
        <v>0.85</v>
      </c>
      <c r="J1169" s="40"/>
      <c r="K1169" s="8"/>
      <c r="L1169" s="40"/>
      <c r="M1169" s="8"/>
      <c r="N1169" s="157"/>
      <c r="O1169" s="22"/>
      <c r="P1169" s="157"/>
      <c r="Q1169" s="22"/>
      <c r="R1169" s="157"/>
      <c r="S1169" s="22"/>
      <c r="T1169" s="157"/>
      <c r="U1169" s="22"/>
      <c r="V1169" s="157"/>
      <c r="W1169" s="22"/>
      <c r="X1169" s="157"/>
      <c r="Y1169" s="22"/>
      <c r="Z1169" s="157"/>
      <c r="AA1169" s="22"/>
      <c r="AB1169" s="157"/>
      <c r="AC1169" s="9"/>
      <c r="AD1169" s="40"/>
      <c r="AE1169" s="40"/>
      <c r="AF1169" s="157"/>
      <c r="AG1169" s="22"/>
      <c r="AH1169" s="40"/>
      <c r="AI1169" s="8"/>
      <c r="AJ1169" s="157">
        <f t="shared" si="213"/>
        <v>2.6774941095</v>
      </c>
      <c r="AK1169" s="9">
        <f t="shared" si="214"/>
        <v>0.85</v>
      </c>
      <c r="AL1169" s="22"/>
    </row>
    <row r="1170" spans="1:38" ht="13.5" customHeight="1" x14ac:dyDescent="0.15">
      <c r="A1170" s="10">
        <v>1209</v>
      </c>
      <c r="B1170" s="7" t="s">
        <v>246</v>
      </c>
      <c r="C1170" s="79" t="s">
        <v>247</v>
      </c>
      <c r="D1170" s="157"/>
      <c r="E1170" s="9"/>
      <c r="F1170" s="40"/>
      <c r="G1170" s="8"/>
      <c r="H1170" s="40">
        <v>3.748147263783149</v>
      </c>
      <c r="I1170" s="8">
        <f t="shared" si="212"/>
        <v>1.19</v>
      </c>
      <c r="J1170" s="40"/>
      <c r="K1170" s="8"/>
      <c r="L1170" s="40"/>
      <c r="M1170" s="8"/>
      <c r="N1170" s="157"/>
      <c r="O1170" s="22"/>
      <c r="P1170" s="157"/>
      <c r="Q1170" s="22"/>
      <c r="R1170" s="157"/>
      <c r="S1170" s="22"/>
      <c r="T1170" s="157"/>
      <c r="U1170" s="22"/>
      <c r="V1170" s="157"/>
      <c r="W1170" s="22"/>
      <c r="X1170" s="157"/>
      <c r="Y1170" s="22"/>
      <c r="Z1170" s="157"/>
      <c r="AA1170" s="22"/>
      <c r="AB1170" s="157"/>
      <c r="AC1170" s="9"/>
      <c r="AD1170" s="40"/>
      <c r="AE1170" s="40"/>
      <c r="AF1170" s="157"/>
      <c r="AG1170" s="22"/>
      <c r="AH1170" s="40"/>
      <c r="AI1170" s="8"/>
      <c r="AJ1170" s="157">
        <f t="shared" si="213"/>
        <v>3.748147263783149</v>
      </c>
      <c r="AK1170" s="9">
        <f t="shared" si="214"/>
        <v>1.19</v>
      </c>
      <c r="AL1170" s="22"/>
    </row>
    <row r="1171" spans="1:38" ht="13.5" customHeight="1" x14ac:dyDescent="0.15">
      <c r="A1171" s="10">
        <v>1210</v>
      </c>
      <c r="B1171" s="7" t="s">
        <v>248</v>
      </c>
      <c r="C1171" s="79" t="s">
        <v>249</v>
      </c>
      <c r="D1171" s="157"/>
      <c r="E1171" s="9"/>
      <c r="F1171" s="40"/>
      <c r="G1171" s="8"/>
      <c r="H1171" s="40">
        <v>1.361831457311323</v>
      </c>
      <c r="I1171" s="8">
        <f t="shared" si="212"/>
        <v>0.43</v>
      </c>
      <c r="J1171" s="40"/>
      <c r="K1171" s="8"/>
      <c r="L1171" s="40"/>
      <c r="M1171" s="8"/>
      <c r="N1171" s="157"/>
      <c r="O1171" s="22"/>
      <c r="P1171" s="157"/>
      <c r="Q1171" s="22"/>
      <c r="R1171" s="157"/>
      <c r="S1171" s="22"/>
      <c r="T1171" s="157"/>
      <c r="U1171" s="22"/>
      <c r="V1171" s="157"/>
      <c r="W1171" s="22"/>
      <c r="X1171" s="157"/>
      <c r="Y1171" s="22"/>
      <c r="Z1171" s="157"/>
      <c r="AA1171" s="22"/>
      <c r="AB1171" s="157"/>
      <c r="AC1171" s="9"/>
      <c r="AD1171" s="40"/>
      <c r="AE1171" s="40"/>
      <c r="AF1171" s="157"/>
      <c r="AG1171" s="22"/>
      <c r="AH1171" s="40"/>
      <c r="AI1171" s="8"/>
      <c r="AJ1171" s="157">
        <f t="shared" si="213"/>
        <v>1.361831457311323</v>
      </c>
      <c r="AK1171" s="9">
        <f t="shared" si="214"/>
        <v>0.43</v>
      </c>
      <c r="AL1171" s="22"/>
    </row>
    <row r="1172" spans="1:38" ht="13.5" customHeight="1" x14ac:dyDescent="0.15">
      <c r="A1172" s="10">
        <v>1211</v>
      </c>
      <c r="B1172" s="7" t="s">
        <v>250</v>
      </c>
      <c r="C1172" s="79" t="s">
        <v>251</v>
      </c>
      <c r="D1172" s="157"/>
      <c r="E1172" s="9"/>
      <c r="F1172" s="40"/>
      <c r="G1172" s="8"/>
      <c r="H1172" s="40">
        <v>4.2591814101404459</v>
      </c>
      <c r="I1172" s="8">
        <f t="shared" si="212"/>
        <v>1.35</v>
      </c>
      <c r="J1172" s="40"/>
      <c r="K1172" s="8"/>
      <c r="L1172" s="40"/>
      <c r="M1172" s="8"/>
      <c r="N1172" s="157"/>
      <c r="O1172" s="22"/>
      <c r="P1172" s="157"/>
      <c r="Q1172" s="22"/>
      <c r="R1172" s="157"/>
      <c r="S1172" s="22"/>
      <c r="T1172" s="157"/>
      <c r="U1172" s="22"/>
      <c r="V1172" s="157"/>
      <c r="W1172" s="22"/>
      <c r="X1172" s="157"/>
      <c r="Y1172" s="22"/>
      <c r="Z1172" s="157"/>
      <c r="AA1172" s="22"/>
      <c r="AB1172" s="157"/>
      <c r="AC1172" s="9"/>
      <c r="AD1172" s="40"/>
      <c r="AE1172" s="40"/>
      <c r="AF1172" s="157"/>
      <c r="AG1172" s="22"/>
      <c r="AH1172" s="40"/>
      <c r="AI1172" s="8"/>
      <c r="AJ1172" s="157">
        <f t="shared" si="213"/>
        <v>4.2591814101404459</v>
      </c>
      <c r="AK1172" s="9">
        <f t="shared" si="214"/>
        <v>1.35</v>
      </c>
      <c r="AL1172" s="22"/>
    </row>
    <row r="1173" spans="1:38" ht="13.5" customHeight="1" x14ac:dyDescent="0.15">
      <c r="A1173" s="10">
        <v>1212</v>
      </c>
      <c r="B1173" s="7" t="s">
        <v>252</v>
      </c>
      <c r="C1173" s="79" t="s">
        <v>253</v>
      </c>
      <c r="D1173" s="157"/>
      <c r="E1173" s="9"/>
      <c r="F1173" s="40"/>
      <c r="G1173" s="8"/>
      <c r="H1173" s="40">
        <v>0.79908500000000005</v>
      </c>
      <c r="I1173" s="8">
        <f t="shared" si="212"/>
        <v>0.25</v>
      </c>
      <c r="J1173" s="40"/>
      <c r="K1173" s="8"/>
      <c r="L1173" s="40"/>
      <c r="M1173" s="8"/>
      <c r="N1173" s="157"/>
      <c r="O1173" s="22"/>
      <c r="P1173" s="157"/>
      <c r="Q1173" s="22"/>
      <c r="R1173" s="157"/>
      <c r="S1173" s="22"/>
      <c r="T1173" s="157"/>
      <c r="U1173" s="22"/>
      <c r="V1173" s="157"/>
      <c r="W1173" s="22"/>
      <c r="X1173" s="157"/>
      <c r="Y1173" s="22"/>
      <c r="Z1173" s="157"/>
      <c r="AA1173" s="22"/>
      <c r="AB1173" s="157"/>
      <c r="AC1173" s="9"/>
      <c r="AD1173" s="40"/>
      <c r="AE1173" s="40"/>
      <c r="AF1173" s="157"/>
      <c r="AG1173" s="22"/>
      <c r="AH1173" s="40"/>
      <c r="AI1173" s="8"/>
      <c r="AJ1173" s="157">
        <f t="shared" si="213"/>
        <v>0.79908500000000005</v>
      </c>
      <c r="AK1173" s="9">
        <f t="shared" si="214"/>
        <v>0.25</v>
      </c>
      <c r="AL1173" s="22"/>
    </row>
    <row r="1174" spans="1:38" ht="13.5" customHeight="1" x14ac:dyDescent="0.15">
      <c r="A1174" s="10">
        <v>1213</v>
      </c>
      <c r="B1174" s="7" t="s">
        <v>254</v>
      </c>
      <c r="C1174" s="79" t="s">
        <v>5001</v>
      </c>
      <c r="D1174" s="157"/>
      <c r="E1174" s="9"/>
      <c r="F1174" s="40"/>
      <c r="G1174" s="8"/>
      <c r="H1174" s="40">
        <v>1.8880641004709331</v>
      </c>
      <c r="I1174" s="8">
        <f t="shared" si="212"/>
        <v>0.6</v>
      </c>
      <c r="J1174" s="40"/>
      <c r="K1174" s="8"/>
      <c r="L1174" s="40"/>
      <c r="M1174" s="8"/>
      <c r="N1174" s="157"/>
      <c r="O1174" s="22"/>
      <c r="P1174" s="157"/>
      <c r="Q1174" s="22"/>
      <c r="R1174" s="157"/>
      <c r="S1174" s="22"/>
      <c r="T1174" s="157"/>
      <c r="U1174" s="22"/>
      <c r="V1174" s="157"/>
      <c r="W1174" s="22"/>
      <c r="X1174" s="157"/>
      <c r="Y1174" s="22"/>
      <c r="Z1174" s="157"/>
      <c r="AA1174" s="22"/>
      <c r="AB1174" s="157"/>
      <c r="AC1174" s="9"/>
      <c r="AD1174" s="40"/>
      <c r="AE1174" s="40"/>
      <c r="AF1174" s="157"/>
      <c r="AG1174" s="22"/>
      <c r="AH1174" s="40"/>
      <c r="AI1174" s="8"/>
      <c r="AJ1174" s="157">
        <f t="shared" si="213"/>
        <v>1.8880641004709331</v>
      </c>
      <c r="AK1174" s="9">
        <f t="shared" si="214"/>
        <v>0.6</v>
      </c>
      <c r="AL1174" s="22"/>
    </row>
    <row r="1175" spans="1:38" ht="13.5" customHeight="1" x14ac:dyDescent="0.15">
      <c r="A1175" s="10">
        <v>1214</v>
      </c>
      <c r="B1175" s="7" t="s">
        <v>255</v>
      </c>
      <c r="C1175" s="79" t="s">
        <v>5002</v>
      </c>
      <c r="D1175" s="157"/>
      <c r="E1175" s="9"/>
      <c r="F1175" s="40"/>
      <c r="G1175" s="8"/>
      <c r="H1175" s="40">
        <v>1.9119583858846179</v>
      </c>
      <c r="I1175" s="8">
        <f t="shared" si="212"/>
        <v>0.61</v>
      </c>
      <c r="J1175" s="40"/>
      <c r="K1175" s="8"/>
      <c r="L1175" s="40"/>
      <c r="M1175" s="8"/>
      <c r="N1175" s="157"/>
      <c r="O1175" s="22"/>
      <c r="P1175" s="157"/>
      <c r="Q1175" s="22"/>
      <c r="R1175" s="157"/>
      <c r="S1175" s="22"/>
      <c r="T1175" s="157"/>
      <c r="U1175" s="22"/>
      <c r="V1175" s="157"/>
      <c r="W1175" s="22"/>
      <c r="X1175" s="157"/>
      <c r="Y1175" s="22"/>
      <c r="Z1175" s="157"/>
      <c r="AA1175" s="22"/>
      <c r="AB1175" s="157"/>
      <c r="AC1175" s="9"/>
      <c r="AD1175" s="40"/>
      <c r="AE1175" s="40"/>
      <c r="AF1175" s="157"/>
      <c r="AG1175" s="22"/>
      <c r="AH1175" s="40"/>
      <c r="AI1175" s="8"/>
      <c r="AJ1175" s="157">
        <f t="shared" si="213"/>
        <v>1.9119583858846179</v>
      </c>
      <c r="AK1175" s="9">
        <f t="shared" si="214"/>
        <v>0.61</v>
      </c>
      <c r="AL1175" s="22"/>
    </row>
    <row r="1176" spans="1:38" ht="13.5" customHeight="1" x14ac:dyDescent="0.15">
      <c r="A1176" s="10">
        <v>1215</v>
      </c>
      <c r="B1176" s="7" t="s">
        <v>256</v>
      </c>
      <c r="C1176" s="79" t="s">
        <v>5003</v>
      </c>
      <c r="D1176" s="157"/>
      <c r="E1176" s="9"/>
      <c r="F1176" s="40"/>
      <c r="G1176" s="8"/>
      <c r="H1176" s="40">
        <v>1.8372344387727264</v>
      </c>
      <c r="I1176" s="8">
        <f t="shared" si="212"/>
        <v>0.57999999999999996</v>
      </c>
      <c r="J1176" s="40"/>
      <c r="K1176" s="8"/>
      <c r="L1176" s="40"/>
      <c r="M1176" s="8"/>
      <c r="N1176" s="157"/>
      <c r="O1176" s="22"/>
      <c r="P1176" s="157"/>
      <c r="Q1176" s="22"/>
      <c r="R1176" s="157"/>
      <c r="S1176" s="22"/>
      <c r="T1176" s="157"/>
      <c r="U1176" s="22"/>
      <c r="V1176" s="157"/>
      <c r="W1176" s="22"/>
      <c r="X1176" s="157"/>
      <c r="Y1176" s="22"/>
      <c r="Z1176" s="157"/>
      <c r="AA1176" s="22"/>
      <c r="AB1176" s="157"/>
      <c r="AC1176" s="9"/>
      <c r="AD1176" s="40"/>
      <c r="AE1176" s="40"/>
      <c r="AF1176" s="157"/>
      <c r="AG1176" s="22"/>
      <c r="AH1176" s="40"/>
      <c r="AI1176" s="8"/>
      <c r="AJ1176" s="157">
        <f t="shared" si="213"/>
        <v>1.8372344387727264</v>
      </c>
      <c r="AK1176" s="9">
        <f t="shared" si="214"/>
        <v>0.57999999999999996</v>
      </c>
      <c r="AL1176" s="22"/>
    </row>
    <row r="1177" spans="1:38" ht="13.5" customHeight="1" x14ac:dyDescent="0.15">
      <c r="A1177" s="10">
        <v>1216</v>
      </c>
      <c r="B1177" s="7" t="s">
        <v>257</v>
      </c>
      <c r="C1177" s="79" t="s">
        <v>5004</v>
      </c>
      <c r="D1177" s="157"/>
      <c r="E1177" s="9"/>
      <c r="F1177" s="40"/>
      <c r="G1177" s="8"/>
      <c r="H1177" s="40">
        <v>0.79908500000000005</v>
      </c>
      <c r="I1177" s="8">
        <f t="shared" si="212"/>
        <v>0.25</v>
      </c>
      <c r="J1177" s="40"/>
      <c r="K1177" s="8"/>
      <c r="L1177" s="40"/>
      <c r="M1177" s="8"/>
      <c r="N1177" s="157"/>
      <c r="O1177" s="22"/>
      <c r="P1177" s="157"/>
      <c r="Q1177" s="22"/>
      <c r="R1177" s="157"/>
      <c r="S1177" s="22"/>
      <c r="T1177" s="157"/>
      <c r="U1177" s="22"/>
      <c r="V1177" s="157"/>
      <c r="W1177" s="22"/>
      <c r="X1177" s="157"/>
      <c r="Y1177" s="22"/>
      <c r="Z1177" s="157"/>
      <c r="AA1177" s="22"/>
      <c r="AB1177" s="157"/>
      <c r="AC1177" s="9"/>
      <c r="AD1177" s="40"/>
      <c r="AE1177" s="40"/>
      <c r="AF1177" s="157"/>
      <c r="AG1177" s="22"/>
      <c r="AH1177" s="40"/>
      <c r="AI1177" s="8"/>
      <c r="AJ1177" s="157">
        <f t="shared" si="213"/>
        <v>0.79908500000000005</v>
      </c>
      <c r="AK1177" s="9">
        <f t="shared" si="214"/>
        <v>0.25</v>
      </c>
      <c r="AL1177" s="22"/>
    </row>
    <row r="1178" spans="1:38" ht="13.5" customHeight="1" x14ac:dyDescent="0.15">
      <c r="A1178" s="10">
        <v>1217</v>
      </c>
      <c r="B1178" s="7" t="s">
        <v>259</v>
      </c>
      <c r="C1178" s="79" t="s">
        <v>260</v>
      </c>
      <c r="D1178" s="157"/>
      <c r="E1178" s="9"/>
      <c r="F1178" s="40"/>
      <c r="G1178" s="8"/>
      <c r="H1178" s="40">
        <v>3.8249999999999997</v>
      </c>
      <c r="I1178" s="8">
        <f t="shared" si="212"/>
        <v>1.21</v>
      </c>
      <c r="J1178" s="40"/>
      <c r="K1178" s="8"/>
      <c r="L1178" s="40"/>
      <c r="M1178" s="8"/>
      <c r="N1178" s="157"/>
      <c r="O1178" s="22"/>
      <c r="P1178" s="157"/>
      <c r="Q1178" s="22"/>
      <c r="R1178" s="157"/>
      <c r="S1178" s="22"/>
      <c r="T1178" s="157"/>
      <c r="U1178" s="22"/>
      <c r="V1178" s="157"/>
      <c r="W1178" s="22"/>
      <c r="X1178" s="157"/>
      <c r="Y1178" s="22"/>
      <c r="Z1178" s="157"/>
      <c r="AA1178" s="22"/>
      <c r="AB1178" s="157"/>
      <c r="AC1178" s="9"/>
      <c r="AD1178" s="40"/>
      <c r="AE1178" s="40"/>
      <c r="AF1178" s="157"/>
      <c r="AG1178" s="22"/>
      <c r="AH1178" s="40"/>
      <c r="AI1178" s="8"/>
      <c r="AJ1178" s="157">
        <f t="shared" si="213"/>
        <v>3.8249999999999997</v>
      </c>
      <c r="AK1178" s="9">
        <f t="shared" si="214"/>
        <v>1.21</v>
      </c>
      <c r="AL1178" s="22"/>
    </row>
    <row r="1179" spans="1:38" ht="13.5" customHeight="1" x14ac:dyDescent="0.15">
      <c r="A1179" s="10">
        <v>1218</v>
      </c>
      <c r="B1179" s="7" t="s">
        <v>261</v>
      </c>
      <c r="C1179" s="79" t="s">
        <v>262</v>
      </c>
      <c r="D1179" s="157"/>
      <c r="E1179" s="9"/>
      <c r="F1179" s="40"/>
      <c r="G1179" s="8"/>
      <c r="H1179" s="40">
        <v>3.6744688775454528</v>
      </c>
      <c r="I1179" s="8">
        <f t="shared" si="212"/>
        <v>1.1599999999999999</v>
      </c>
      <c r="J1179" s="40"/>
      <c r="K1179" s="8"/>
      <c r="L1179" s="40"/>
      <c r="M1179" s="8"/>
      <c r="N1179" s="157"/>
      <c r="O1179" s="22"/>
      <c r="P1179" s="157"/>
      <c r="Q1179" s="22"/>
      <c r="R1179" s="157"/>
      <c r="S1179" s="22"/>
      <c r="T1179" s="157"/>
      <c r="U1179" s="22"/>
      <c r="V1179" s="157"/>
      <c r="W1179" s="22"/>
      <c r="X1179" s="157"/>
      <c r="Y1179" s="22"/>
      <c r="Z1179" s="157"/>
      <c r="AA1179" s="22"/>
      <c r="AB1179" s="157"/>
      <c r="AC1179" s="9"/>
      <c r="AD1179" s="40"/>
      <c r="AE1179" s="40"/>
      <c r="AF1179" s="157"/>
      <c r="AG1179" s="22"/>
      <c r="AH1179" s="40"/>
      <c r="AI1179" s="8"/>
      <c r="AJ1179" s="157">
        <f t="shared" si="213"/>
        <v>3.6744688775454528</v>
      </c>
      <c r="AK1179" s="9">
        <f t="shared" si="214"/>
        <v>1.1599999999999999</v>
      </c>
      <c r="AL1179" s="22"/>
    </row>
    <row r="1180" spans="1:38" ht="13.5" customHeight="1" x14ac:dyDescent="0.15">
      <c r="A1180" s="10">
        <v>1219</v>
      </c>
      <c r="B1180" s="7" t="s">
        <v>263</v>
      </c>
      <c r="C1180" s="79" t="s">
        <v>264</v>
      </c>
      <c r="D1180" s="157"/>
      <c r="E1180" s="9"/>
      <c r="F1180" s="40"/>
      <c r="G1180" s="8"/>
      <c r="H1180" s="40">
        <v>1.03357784002247</v>
      </c>
      <c r="I1180" s="8">
        <f t="shared" si="212"/>
        <v>0.33</v>
      </c>
      <c r="J1180" s="40"/>
      <c r="K1180" s="8"/>
      <c r="L1180" s="40"/>
      <c r="M1180" s="8"/>
      <c r="N1180" s="157"/>
      <c r="O1180" s="22"/>
      <c r="P1180" s="157"/>
      <c r="Q1180" s="22"/>
      <c r="R1180" s="157"/>
      <c r="S1180" s="22"/>
      <c r="T1180" s="157"/>
      <c r="U1180" s="22"/>
      <c r="V1180" s="157"/>
      <c r="W1180" s="22"/>
      <c r="X1180" s="157"/>
      <c r="Y1180" s="22"/>
      <c r="Z1180" s="157"/>
      <c r="AA1180" s="22"/>
      <c r="AB1180" s="157"/>
      <c r="AC1180" s="9"/>
      <c r="AD1180" s="40"/>
      <c r="AE1180" s="40"/>
      <c r="AF1180" s="157"/>
      <c r="AG1180" s="22"/>
      <c r="AH1180" s="40"/>
      <c r="AI1180" s="8"/>
      <c r="AJ1180" s="157">
        <f t="shared" si="213"/>
        <v>1.03357784002247</v>
      </c>
      <c r="AK1180" s="9">
        <f t="shared" si="214"/>
        <v>0.33</v>
      </c>
      <c r="AL1180" s="22"/>
    </row>
    <row r="1181" spans="1:38" ht="13.5" customHeight="1" x14ac:dyDescent="0.15">
      <c r="A1181" s="10">
        <v>1220</v>
      </c>
      <c r="B1181" s="7" t="s">
        <v>265</v>
      </c>
      <c r="C1181" s="79" t="s">
        <v>5005</v>
      </c>
      <c r="D1181" s="157"/>
      <c r="E1181" s="9"/>
      <c r="F1181" s="40"/>
      <c r="G1181" s="8"/>
      <c r="H1181" s="40">
        <v>1.8352999987213743</v>
      </c>
      <c r="I1181" s="8">
        <f t="shared" ref="I1181:I1244" si="215">ROUND(H1181*$AM$3/60,2)</f>
        <v>0.57999999999999996</v>
      </c>
      <c r="J1181" s="40"/>
      <c r="K1181" s="8"/>
      <c r="L1181" s="40"/>
      <c r="M1181" s="8"/>
      <c r="N1181" s="157"/>
      <c r="O1181" s="22"/>
      <c r="P1181" s="157"/>
      <c r="Q1181" s="22"/>
      <c r="R1181" s="157"/>
      <c r="S1181" s="22"/>
      <c r="T1181" s="157"/>
      <c r="U1181" s="22"/>
      <c r="V1181" s="157"/>
      <c r="W1181" s="22"/>
      <c r="X1181" s="157"/>
      <c r="Y1181" s="22"/>
      <c r="Z1181" s="157"/>
      <c r="AA1181" s="22"/>
      <c r="AB1181" s="157"/>
      <c r="AC1181" s="9"/>
      <c r="AD1181" s="40"/>
      <c r="AE1181" s="40"/>
      <c r="AF1181" s="157"/>
      <c r="AG1181" s="22"/>
      <c r="AH1181" s="40"/>
      <c r="AI1181" s="8"/>
      <c r="AJ1181" s="157">
        <f t="shared" ref="AJ1181:AJ1244" si="216">SUM(D1181+F1181+H1181+J1181+L1181+N1181+P1181+R1181+T1181+V1181+X1181+AB1181+AD1181+AF1181+AH1181+Z1181)</f>
        <v>1.8352999987213743</v>
      </c>
      <c r="AK1181" s="9">
        <f t="shared" si="214"/>
        <v>0.57999999999999996</v>
      </c>
      <c r="AL1181" s="22"/>
    </row>
    <row r="1182" spans="1:38" ht="13.5" customHeight="1" x14ac:dyDescent="0.15">
      <c r="A1182" s="10">
        <v>1221</v>
      </c>
      <c r="B1182" s="7" t="s">
        <v>266</v>
      </c>
      <c r="C1182" s="79" t="s">
        <v>267</v>
      </c>
      <c r="D1182" s="157"/>
      <c r="E1182" s="9"/>
      <c r="F1182" s="40"/>
      <c r="G1182" s="8"/>
      <c r="H1182" s="40">
        <v>1.5139784665856006</v>
      </c>
      <c r="I1182" s="8">
        <f t="shared" si="215"/>
        <v>0.48</v>
      </c>
      <c r="J1182" s="40"/>
      <c r="K1182" s="8"/>
      <c r="L1182" s="40"/>
      <c r="M1182" s="8"/>
      <c r="N1182" s="157"/>
      <c r="O1182" s="22"/>
      <c r="P1182" s="157"/>
      <c r="Q1182" s="22"/>
      <c r="R1182" s="157"/>
      <c r="S1182" s="22"/>
      <c r="T1182" s="157"/>
      <c r="U1182" s="22"/>
      <c r="V1182" s="157"/>
      <c r="W1182" s="22"/>
      <c r="X1182" s="157"/>
      <c r="Y1182" s="22"/>
      <c r="Z1182" s="157"/>
      <c r="AA1182" s="22"/>
      <c r="AB1182" s="157"/>
      <c r="AC1182" s="9"/>
      <c r="AD1182" s="40"/>
      <c r="AE1182" s="40"/>
      <c r="AF1182" s="157"/>
      <c r="AG1182" s="22"/>
      <c r="AH1182" s="40"/>
      <c r="AI1182" s="8"/>
      <c r="AJ1182" s="157">
        <f t="shared" si="216"/>
        <v>1.5139784665856006</v>
      </c>
      <c r="AK1182" s="9">
        <f t="shared" ref="AK1182:AK1245" si="217">E1182+G1182+I1182+K1182+M1182+O1182+Q1182+S1182+U1182+W1182+Y1182+AC1182+AE1182+AG1182+AI1182+AA1182</f>
        <v>0.48</v>
      </c>
      <c r="AL1182" s="22"/>
    </row>
    <row r="1183" spans="1:38" ht="13.5" customHeight="1" x14ac:dyDescent="0.15">
      <c r="A1183" s="10">
        <v>1222</v>
      </c>
      <c r="B1183" s="7" t="s">
        <v>268</v>
      </c>
      <c r="C1183" s="79" t="s">
        <v>5006</v>
      </c>
      <c r="D1183" s="157"/>
      <c r="E1183" s="9"/>
      <c r="F1183" s="40"/>
      <c r="G1183" s="8"/>
      <c r="H1183" s="40">
        <v>1.5139784665856006</v>
      </c>
      <c r="I1183" s="8">
        <f t="shared" si="215"/>
        <v>0.48</v>
      </c>
      <c r="J1183" s="40"/>
      <c r="K1183" s="8"/>
      <c r="L1183" s="40"/>
      <c r="M1183" s="8"/>
      <c r="N1183" s="157"/>
      <c r="O1183" s="22"/>
      <c r="P1183" s="157"/>
      <c r="Q1183" s="22"/>
      <c r="R1183" s="157"/>
      <c r="S1183" s="22"/>
      <c r="T1183" s="157"/>
      <c r="U1183" s="22"/>
      <c r="V1183" s="157"/>
      <c r="W1183" s="22"/>
      <c r="X1183" s="157"/>
      <c r="Y1183" s="22"/>
      <c r="Z1183" s="157"/>
      <c r="AA1183" s="22"/>
      <c r="AB1183" s="157"/>
      <c r="AC1183" s="9"/>
      <c r="AD1183" s="40"/>
      <c r="AE1183" s="40"/>
      <c r="AF1183" s="157"/>
      <c r="AG1183" s="22"/>
      <c r="AH1183" s="40"/>
      <c r="AI1183" s="8"/>
      <c r="AJ1183" s="157">
        <f t="shared" si="216"/>
        <v>1.5139784665856006</v>
      </c>
      <c r="AK1183" s="9">
        <f t="shared" si="217"/>
        <v>0.48</v>
      </c>
      <c r="AL1183" s="22"/>
    </row>
    <row r="1184" spans="1:38" ht="13.5" customHeight="1" x14ac:dyDescent="0.15">
      <c r="A1184" s="10">
        <v>1223</v>
      </c>
      <c r="B1184" s="7" t="s">
        <v>269</v>
      </c>
      <c r="C1184" s="79" t="s">
        <v>270</v>
      </c>
      <c r="D1184" s="157"/>
      <c r="E1184" s="9"/>
      <c r="F1184" s="40"/>
      <c r="G1184" s="8"/>
      <c r="H1184" s="40">
        <v>2.1619873168820236</v>
      </c>
      <c r="I1184" s="8">
        <f t="shared" si="215"/>
        <v>0.68</v>
      </c>
      <c r="J1184" s="40"/>
      <c r="K1184" s="8"/>
      <c r="L1184" s="40"/>
      <c r="M1184" s="8"/>
      <c r="N1184" s="157"/>
      <c r="O1184" s="22"/>
      <c r="P1184" s="157"/>
      <c r="Q1184" s="22"/>
      <c r="R1184" s="157"/>
      <c r="S1184" s="22"/>
      <c r="T1184" s="157"/>
      <c r="U1184" s="22"/>
      <c r="V1184" s="157"/>
      <c r="W1184" s="22"/>
      <c r="X1184" s="157"/>
      <c r="Y1184" s="22"/>
      <c r="Z1184" s="157"/>
      <c r="AA1184" s="22"/>
      <c r="AB1184" s="157"/>
      <c r="AC1184" s="9"/>
      <c r="AD1184" s="40"/>
      <c r="AE1184" s="40"/>
      <c r="AF1184" s="157"/>
      <c r="AG1184" s="22"/>
      <c r="AH1184" s="40"/>
      <c r="AI1184" s="8"/>
      <c r="AJ1184" s="157">
        <f t="shared" si="216"/>
        <v>2.1619873168820236</v>
      </c>
      <c r="AK1184" s="9">
        <f t="shared" si="217"/>
        <v>0.68</v>
      </c>
      <c r="AL1184" s="22"/>
    </row>
    <row r="1185" spans="1:38" ht="13.5" customHeight="1" x14ac:dyDescent="0.15">
      <c r="A1185" s="10">
        <v>1224</v>
      </c>
      <c r="B1185" s="7" t="s">
        <v>271</v>
      </c>
      <c r="C1185" s="79" t="s">
        <v>5007</v>
      </c>
      <c r="D1185" s="157"/>
      <c r="E1185" s="9"/>
      <c r="F1185" s="40"/>
      <c r="G1185" s="8"/>
      <c r="H1185" s="40">
        <v>0.99370215174999998</v>
      </c>
      <c r="I1185" s="8">
        <f t="shared" si="215"/>
        <v>0.31</v>
      </c>
      <c r="J1185" s="40"/>
      <c r="K1185" s="8"/>
      <c r="L1185" s="40"/>
      <c r="M1185" s="8"/>
      <c r="N1185" s="157"/>
      <c r="O1185" s="22"/>
      <c r="P1185" s="157"/>
      <c r="Q1185" s="22"/>
      <c r="R1185" s="157"/>
      <c r="S1185" s="22"/>
      <c r="T1185" s="157"/>
      <c r="U1185" s="22"/>
      <c r="V1185" s="157"/>
      <c r="W1185" s="22"/>
      <c r="X1185" s="157"/>
      <c r="Y1185" s="22"/>
      <c r="Z1185" s="157"/>
      <c r="AA1185" s="22"/>
      <c r="AB1185" s="157"/>
      <c r="AC1185" s="9"/>
      <c r="AD1185" s="40"/>
      <c r="AE1185" s="40"/>
      <c r="AF1185" s="157"/>
      <c r="AG1185" s="22"/>
      <c r="AH1185" s="40"/>
      <c r="AI1185" s="8"/>
      <c r="AJ1185" s="157">
        <f t="shared" si="216"/>
        <v>0.99370215174999998</v>
      </c>
      <c r="AK1185" s="9">
        <f t="shared" si="217"/>
        <v>0.31</v>
      </c>
      <c r="AL1185" s="22"/>
    </row>
    <row r="1186" spans="1:38" ht="13.5" customHeight="1" x14ac:dyDescent="0.15">
      <c r="A1186" s="10">
        <v>1225</v>
      </c>
      <c r="B1186" s="7" t="s">
        <v>272</v>
      </c>
      <c r="C1186" s="79" t="s">
        <v>273</v>
      </c>
      <c r="D1186" s="157"/>
      <c r="E1186" s="9"/>
      <c r="F1186" s="40"/>
      <c r="G1186" s="8"/>
      <c r="H1186" s="40">
        <v>1.9190258844514898</v>
      </c>
      <c r="I1186" s="8">
        <f t="shared" si="215"/>
        <v>0.61</v>
      </c>
      <c r="J1186" s="40"/>
      <c r="K1186" s="8"/>
      <c r="L1186" s="40"/>
      <c r="M1186" s="8"/>
      <c r="N1186" s="157"/>
      <c r="O1186" s="22"/>
      <c r="P1186" s="157"/>
      <c r="Q1186" s="22"/>
      <c r="R1186" s="157"/>
      <c r="S1186" s="22"/>
      <c r="T1186" s="157"/>
      <c r="U1186" s="22"/>
      <c r="V1186" s="157"/>
      <c r="W1186" s="22"/>
      <c r="X1186" s="157"/>
      <c r="Y1186" s="22"/>
      <c r="Z1186" s="157"/>
      <c r="AA1186" s="22"/>
      <c r="AB1186" s="157"/>
      <c r="AC1186" s="9"/>
      <c r="AD1186" s="40"/>
      <c r="AE1186" s="40"/>
      <c r="AF1186" s="157"/>
      <c r="AG1186" s="22"/>
      <c r="AH1186" s="40"/>
      <c r="AI1186" s="8"/>
      <c r="AJ1186" s="157">
        <f t="shared" si="216"/>
        <v>1.9190258844514898</v>
      </c>
      <c r="AK1186" s="9">
        <f t="shared" si="217"/>
        <v>0.61</v>
      </c>
      <c r="AL1186" s="22"/>
    </row>
    <row r="1187" spans="1:38" ht="13.5" customHeight="1" x14ac:dyDescent="0.15">
      <c r="A1187" s="10">
        <v>1226</v>
      </c>
      <c r="B1187" s="7" t="s">
        <v>274</v>
      </c>
      <c r="C1187" s="79" t="s">
        <v>275</v>
      </c>
      <c r="D1187" s="157"/>
      <c r="E1187" s="9"/>
      <c r="F1187" s="40"/>
      <c r="G1187" s="8"/>
      <c r="H1187" s="40">
        <v>1.3165419943824346</v>
      </c>
      <c r="I1187" s="8">
        <f t="shared" si="215"/>
        <v>0.42</v>
      </c>
      <c r="J1187" s="40"/>
      <c r="K1187" s="8"/>
      <c r="L1187" s="40"/>
      <c r="M1187" s="8"/>
      <c r="N1187" s="157"/>
      <c r="O1187" s="22"/>
      <c r="P1187" s="157"/>
      <c r="Q1187" s="22"/>
      <c r="R1187" s="157"/>
      <c r="S1187" s="22"/>
      <c r="T1187" s="157"/>
      <c r="U1187" s="22"/>
      <c r="V1187" s="157"/>
      <c r="W1187" s="22"/>
      <c r="X1187" s="157"/>
      <c r="Y1187" s="22"/>
      <c r="Z1187" s="157"/>
      <c r="AA1187" s="22"/>
      <c r="AB1187" s="157"/>
      <c r="AC1187" s="9"/>
      <c r="AD1187" s="40"/>
      <c r="AE1187" s="40"/>
      <c r="AF1187" s="157"/>
      <c r="AG1187" s="22"/>
      <c r="AH1187" s="40"/>
      <c r="AI1187" s="8"/>
      <c r="AJ1187" s="157">
        <f t="shared" si="216"/>
        <v>1.3165419943824346</v>
      </c>
      <c r="AK1187" s="9">
        <f t="shared" si="217"/>
        <v>0.42</v>
      </c>
      <c r="AL1187" s="22"/>
    </row>
    <row r="1188" spans="1:38" ht="13.5" customHeight="1" x14ac:dyDescent="0.15">
      <c r="A1188" s="10">
        <v>1227</v>
      </c>
      <c r="B1188" s="7" t="s">
        <v>276</v>
      </c>
      <c r="C1188" s="79" t="s">
        <v>277</v>
      </c>
      <c r="D1188" s="157"/>
      <c r="E1188" s="9"/>
      <c r="F1188" s="40"/>
      <c r="G1188" s="8"/>
      <c r="H1188" s="40">
        <v>4.09930605</v>
      </c>
      <c r="I1188" s="8">
        <f t="shared" si="215"/>
        <v>1.3</v>
      </c>
      <c r="J1188" s="40"/>
      <c r="K1188" s="8"/>
      <c r="L1188" s="40"/>
      <c r="M1188" s="8"/>
      <c r="N1188" s="157"/>
      <c r="O1188" s="22"/>
      <c r="P1188" s="157"/>
      <c r="Q1188" s="22"/>
      <c r="R1188" s="157"/>
      <c r="S1188" s="22"/>
      <c r="T1188" s="157"/>
      <c r="U1188" s="22"/>
      <c r="V1188" s="157"/>
      <c r="W1188" s="22"/>
      <c r="X1188" s="157"/>
      <c r="Y1188" s="22"/>
      <c r="Z1188" s="157"/>
      <c r="AA1188" s="22"/>
      <c r="AB1188" s="157"/>
      <c r="AC1188" s="9"/>
      <c r="AD1188" s="40"/>
      <c r="AE1188" s="40"/>
      <c r="AF1188" s="157"/>
      <c r="AG1188" s="22"/>
      <c r="AH1188" s="40"/>
      <c r="AI1188" s="8"/>
      <c r="AJ1188" s="157">
        <f t="shared" si="216"/>
        <v>4.09930605</v>
      </c>
      <c r="AK1188" s="9">
        <f t="shared" si="217"/>
        <v>1.3</v>
      </c>
      <c r="AL1188" s="22"/>
    </row>
    <row r="1189" spans="1:38" ht="13.5" customHeight="1" x14ac:dyDescent="0.15">
      <c r="A1189" s="10">
        <v>1228</v>
      </c>
      <c r="B1189" s="7" t="s">
        <v>278</v>
      </c>
      <c r="C1189" s="79" t="s">
        <v>5008</v>
      </c>
      <c r="D1189" s="157"/>
      <c r="E1189" s="9"/>
      <c r="F1189" s="40"/>
      <c r="G1189" s="8"/>
      <c r="H1189" s="40">
        <v>2.6921312701914122</v>
      </c>
      <c r="I1189" s="8">
        <f t="shared" si="215"/>
        <v>0.85</v>
      </c>
      <c r="J1189" s="40"/>
      <c r="K1189" s="8"/>
      <c r="L1189" s="40"/>
      <c r="M1189" s="8"/>
      <c r="N1189" s="157"/>
      <c r="O1189" s="22"/>
      <c r="P1189" s="157"/>
      <c r="Q1189" s="22"/>
      <c r="R1189" s="157"/>
      <c r="S1189" s="22"/>
      <c r="T1189" s="157"/>
      <c r="U1189" s="22"/>
      <c r="V1189" s="157"/>
      <c r="W1189" s="22"/>
      <c r="X1189" s="157"/>
      <c r="Y1189" s="22"/>
      <c r="Z1189" s="157"/>
      <c r="AA1189" s="22"/>
      <c r="AB1189" s="157"/>
      <c r="AC1189" s="9"/>
      <c r="AD1189" s="40"/>
      <c r="AE1189" s="40"/>
      <c r="AF1189" s="157"/>
      <c r="AG1189" s="22"/>
      <c r="AH1189" s="40"/>
      <c r="AI1189" s="8"/>
      <c r="AJ1189" s="157">
        <f t="shared" si="216"/>
        <v>2.6921312701914122</v>
      </c>
      <c r="AK1189" s="9">
        <f t="shared" si="217"/>
        <v>0.85</v>
      </c>
      <c r="AL1189" s="22"/>
    </row>
    <row r="1190" spans="1:38" ht="13.5" customHeight="1" x14ac:dyDescent="0.15">
      <c r="A1190" s="10">
        <v>1229</v>
      </c>
      <c r="B1190" s="7" t="s">
        <v>279</v>
      </c>
      <c r="C1190" s="79" t="s">
        <v>5009</v>
      </c>
      <c r="D1190" s="157"/>
      <c r="E1190" s="9"/>
      <c r="F1190" s="40"/>
      <c r="G1190" s="8"/>
      <c r="H1190" s="40">
        <v>2.4367485694530231</v>
      </c>
      <c r="I1190" s="8">
        <f t="shared" si="215"/>
        <v>0.77</v>
      </c>
      <c r="J1190" s="40"/>
      <c r="K1190" s="8"/>
      <c r="L1190" s="40"/>
      <c r="M1190" s="8"/>
      <c r="N1190" s="157"/>
      <c r="O1190" s="22"/>
      <c r="P1190" s="157"/>
      <c r="Q1190" s="22"/>
      <c r="R1190" s="157"/>
      <c r="S1190" s="22"/>
      <c r="T1190" s="157"/>
      <c r="U1190" s="22"/>
      <c r="V1190" s="157"/>
      <c r="W1190" s="22"/>
      <c r="X1190" s="157"/>
      <c r="Y1190" s="22"/>
      <c r="Z1190" s="157"/>
      <c r="AA1190" s="22"/>
      <c r="AB1190" s="157"/>
      <c r="AC1190" s="9"/>
      <c r="AD1190" s="40"/>
      <c r="AE1190" s="40"/>
      <c r="AF1190" s="157"/>
      <c r="AG1190" s="22"/>
      <c r="AH1190" s="40"/>
      <c r="AI1190" s="8"/>
      <c r="AJ1190" s="157">
        <f t="shared" si="216"/>
        <v>2.4367485694530231</v>
      </c>
      <c r="AK1190" s="9">
        <f t="shared" si="217"/>
        <v>0.77</v>
      </c>
      <c r="AL1190" s="22"/>
    </row>
    <row r="1191" spans="1:38" ht="13.5" customHeight="1" x14ac:dyDescent="0.15">
      <c r="A1191" s="10">
        <v>1230</v>
      </c>
      <c r="B1191" s="7" t="s">
        <v>280</v>
      </c>
      <c r="C1191" s="79" t="s">
        <v>281</v>
      </c>
      <c r="D1191" s="157"/>
      <c r="E1191" s="9"/>
      <c r="F1191" s="40"/>
      <c r="G1191" s="8"/>
      <c r="H1191" s="40">
        <v>2.4721792631145241</v>
      </c>
      <c r="I1191" s="8">
        <f t="shared" si="215"/>
        <v>0.78</v>
      </c>
      <c r="J1191" s="40"/>
      <c r="K1191" s="8"/>
      <c r="L1191" s="40"/>
      <c r="M1191" s="8"/>
      <c r="N1191" s="157"/>
      <c r="O1191" s="22"/>
      <c r="P1191" s="157"/>
      <c r="Q1191" s="22"/>
      <c r="R1191" s="157"/>
      <c r="S1191" s="22"/>
      <c r="T1191" s="157"/>
      <c r="U1191" s="22"/>
      <c r="V1191" s="157"/>
      <c r="W1191" s="22"/>
      <c r="X1191" s="157"/>
      <c r="Y1191" s="22"/>
      <c r="Z1191" s="157"/>
      <c r="AA1191" s="22"/>
      <c r="AB1191" s="157"/>
      <c r="AC1191" s="9"/>
      <c r="AD1191" s="40"/>
      <c r="AE1191" s="40"/>
      <c r="AF1191" s="157"/>
      <c r="AG1191" s="22"/>
      <c r="AH1191" s="40"/>
      <c r="AI1191" s="8"/>
      <c r="AJ1191" s="157">
        <f t="shared" si="216"/>
        <v>2.4721792631145241</v>
      </c>
      <c r="AK1191" s="9">
        <f t="shared" si="217"/>
        <v>0.78</v>
      </c>
      <c r="AL1191" s="22"/>
    </row>
    <row r="1192" spans="1:38" ht="13.5" customHeight="1" x14ac:dyDescent="0.15">
      <c r="A1192" s="10">
        <v>1231</v>
      </c>
      <c r="B1192" s="7" t="s">
        <v>282</v>
      </c>
      <c r="C1192" s="79" t="s">
        <v>283</v>
      </c>
      <c r="D1192" s="157"/>
      <c r="E1192" s="9"/>
      <c r="F1192" s="40"/>
      <c r="G1192" s="8"/>
      <c r="H1192" s="40">
        <v>2.1043552401590153</v>
      </c>
      <c r="I1192" s="8">
        <f t="shared" si="215"/>
        <v>0.67</v>
      </c>
      <c r="J1192" s="40"/>
      <c r="K1192" s="8"/>
      <c r="L1192" s="40"/>
      <c r="M1192" s="8"/>
      <c r="N1192" s="157"/>
      <c r="O1192" s="22"/>
      <c r="P1192" s="157"/>
      <c r="Q1192" s="22"/>
      <c r="R1192" s="157"/>
      <c r="S1192" s="22"/>
      <c r="T1192" s="157"/>
      <c r="U1192" s="22"/>
      <c r="V1192" s="157"/>
      <c r="W1192" s="22"/>
      <c r="X1192" s="157"/>
      <c r="Y1192" s="22"/>
      <c r="Z1192" s="157"/>
      <c r="AA1192" s="22"/>
      <c r="AB1192" s="157"/>
      <c r="AC1192" s="9"/>
      <c r="AD1192" s="40"/>
      <c r="AE1192" s="40"/>
      <c r="AF1192" s="157"/>
      <c r="AG1192" s="22"/>
      <c r="AH1192" s="40"/>
      <c r="AI1192" s="8"/>
      <c r="AJ1192" s="157">
        <f t="shared" si="216"/>
        <v>2.1043552401590153</v>
      </c>
      <c r="AK1192" s="9">
        <f t="shared" si="217"/>
        <v>0.67</v>
      </c>
      <c r="AL1192" s="22"/>
    </row>
    <row r="1193" spans="1:38" ht="13.5" customHeight="1" x14ac:dyDescent="0.15">
      <c r="A1193" s="10">
        <v>1232</v>
      </c>
      <c r="B1193" s="7" t="s">
        <v>284</v>
      </c>
      <c r="C1193" s="79" t="s">
        <v>285</v>
      </c>
      <c r="D1193" s="157"/>
      <c r="E1193" s="9"/>
      <c r="F1193" s="40"/>
      <c r="G1193" s="8"/>
      <c r="H1193" s="40">
        <v>1.03357784002247</v>
      </c>
      <c r="I1193" s="8">
        <f t="shared" si="215"/>
        <v>0.33</v>
      </c>
      <c r="J1193" s="40"/>
      <c r="K1193" s="8"/>
      <c r="L1193" s="40"/>
      <c r="M1193" s="8"/>
      <c r="N1193" s="157"/>
      <c r="O1193" s="22"/>
      <c r="P1193" s="157"/>
      <c r="Q1193" s="22"/>
      <c r="R1193" s="157"/>
      <c r="S1193" s="22"/>
      <c r="T1193" s="157"/>
      <c r="U1193" s="22"/>
      <c r="V1193" s="157"/>
      <c r="W1193" s="22"/>
      <c r="X1193" s="157"/>
      <c r="Y1193" s="22"/>
      <c r="Z1193" s="157"/>
      <c r="AA1193" s="22"/>
      <c r="AB1193" s="157"/>
      <c r="AC1193" s="9"/>
      <c r="AD1193" s="40"/>
      <c r="AE1193" s="40"/>
      <c r="AF1193" s="157"/>
      <c r="AG1193" s="22"/>
      <c r="AH1193" s="40"/>
      <c r="AI1193" s="8"/>
      <c r="AJ1193" s="157">
        <f t="shared" si="216"/>
        <v>1.03357784002247</v>
      </c>
      <c r="AK1193" s="9">
        <f t="shared" si="217"/>
        <v>0.33</v>
      </c>
      <c r="AL1193" s="22"/>
    </row>
    <row r="1194" spans="1:38" ht="13.5" customHeight="1" x14ac:dyDescent="0.15">
      <c r="A1194" s="10">
        <v>1233</v>
      </c>
      <c r="B1194" s="7" t="s">
        <v>286</v>
      </c>
      <c r="C1194" s="79" t="s">
        <v>5010</v>
      </c>
      <c r="D1194" s="157"/>
      <c r="E1194" s="9"/>
      <c r="F1194" s="40"/>
      <c r="G1194" s="8"/>
      <c r="H1194" s="40">
        <v>1.1023406632636326</v>
      </c>
      <c r="I1194" s="8">
        <f t="shared" si="215"/>
        <v>0.35</v>
      </c>
      <c r="J1194" s="40"/>
      <c r="K1194" s="8"/>
      <c r="L1194" s="40"/>
      <c r="M1194" s="8"/>
      <c r="N1194" s="157"/>
      <c r="O1194" s="22"/>
      <c r="P1194" s="157"/>
      <c r="Q1194" s="22"/>
      <c r="R1194" s="157"/>
      <c r="S1194" s="22"/>
      <c r="T1194" s="157"/>
      <c r="U1194" s="22"/>
      <c r="V1194" s="157"/>
      <c r="W1194" s="22"/>
      <c r="X1194" s="157"/>
      <c r="Y1194" s="22"/>
      <c r="Z1194" s="157"/>
      <c r="AA1194" s="22"/>
      <c r="AB1194" s="157"/>
      <c r="AC1194" s="9"/>
      <c r="AD1194" s="40"/>
      <c r="AE1194" s="40"/>
      <c r="AF1194" s="157"/>
      <c r="AG1194" s="22"/>
      <c r="AH1194" s="40"/>
      <c r="AI1194" s="8"/>
      <c r="AJ1194" s="157">
        <f t="shared" si="216"/>
        <v>1.1023406632636326</v>
      </c>
      <c r="AK1194" s="9">
        <f t="shared" si="217"/>
        <v>0.35</v>
      </c>
      <c r="AL1194" s="22"/>
    </row>
    <row r="1195" spans="1:38" ht="13.5" customHeight="1" x14ac:dyDescent="0.15">
      <c r="A1195" s="10">
        <v>1234</v>
      </c>
      <c r="B1195" s="7" t="s">
        <v>287</v>
      </c>
      <c r="C1195" s="79" t="s">
        <v>5011</v>
      </c>
      <c r="D1195" s="157"/>
      <c r="E1195" s="9"/>
      <c r="F1195" s="40"/>
      <c r="G1195" s="8"/>
      <c r="H1195" s="40">
        <v>3.7988569114573152</v>
      </c>
      <c r="I1195" s="8">
        <f t="shared" si="215"/>
        <v>1.2</v>
      </c>
      <c r="J1195" s="40"/>
      <c r="K1195" s="8"/>
      <c r="L1195" s="40"/>
      <c r="M1195" s="8"/>
      <c r="N1195" s="157"/>
      <c r="O1195" s="22"/>
      <c r="P1195" s="157"/>
      <c r="Q1195" s="22"/>
      <c r="R1195" s="157"/>
      <c r="S1195" s="22"/>
      <c r="T1195" s="157"/>
      <c r="U1195" s="22"/>
      <c r="V1195" s="157"/>
      <c r="W1195" s="22"/>
      <c r="X1195" s="157"/>
      <c r="Y1195" s="22"/>
      <c r="Z1195" s="157"/>
      <c r="AA1195" s="22"/>
      <c r="AB1195" s="157"/>
      <c r="AC1195" s="9"/>
      <c r="AD1195" s="40"/>
      <c r="AE1195" s="40"/>
      <c r="AF1195" s="157"/>
      <c r="AG1195" s="22"/>
      <c r="AH1195" s="40"/>
      <c r="AI1195" s="8"/>
      <c r="AJ1195" s="157">
        <f t="shared" si="216"/>
        <v>3.7988569114573152</v>
      </c>
      <c r="AK1195" s="9">
        <f t="shared" si="217"/>
        <v>1.2</v>
      </c>
      <c r="AL1195" s="22"/>
    </row>
    <row r="1196" spans="1:38" ht="13.5" customHeight="1" x14ac:dyDescent="0.15">
      <c r="A1196" s="10">
        <v>1235</v>
      </c>
      <c r="B1196" s="7" t="s">
        <v>288</v>
      </c>
      <c r="C1196" s="79" t="s">
        <v>289</v>
      </c>
      <c r="D1196" s="157"/>
      <c r="E1196" s="9"/>
      <c r="F1196" s="40"/>
      <c r="G1196" s="8"/>
      <c r="H1196" s="40">
        <v>1.2030384491999999</v>
      </c>
      <c r="I1196" s="8">
        <f t="shared" si="215"/>
        <v>0.38</v>
      </c>
      <c r="J1196" s="40"/>
      <c r="K1196" s="8"/>
      <c r="L1196" s="40"/>
      <c r="M1196" s="8"/>
      <c r="N1196" s="157"/>
      <c r="O1196" s="22"/>
      <c r="P1196" s="157"/>
      <c r="Q1196" s="22"/>
      <c r="R1196" s="157"/>
      <c r="S1196" s="22"/>
      <c r="T1196" s="157"/>
      <c r="U1196" s="22"/>
      <c r="V1196" s="157"/>
      <c r="W1196" s="22"/>
      <c r="X1196" s="157"/>
      <c r="Y1196" s="22"/>
      <c r="Z1196" s="157"/>
      <c r="AA1196" s="22"/>
      <c r="AB1196" s="157"/>
      <c r="AC1196" s="9"/>
      <c r="AD1196" s="40"/>
      <c r="AE1196" s="40"/>
      <c r="AF1196" s="157"/>
      <c r="AG1196" s="22"/>
      <c r="AH1196" s="40"/>
      <c r="AI1196" s="8"/>
      <c r="AJ1196" s="157">
        <f t="shared" si="216"/>
        <v>1.2030384491999999</v>
      </c>
      <c r="AK1196" s="9">
        <f t="shared" si="217"/>
        <v>0.38</v>
      </c>
      <c r="AL1196" s="22"/>
    </row>
    <row r="1197" spans="1:38" ht="13.5" customHeight="1" x14ac:dyDescent="0.15">
      <c r="A1197" s="10">
        <v>1236</v>
      </c>
      <c r="B1197" s="7" t="s">
        <v>290</v>
      </c>
      <c r="C1197" s="79" t="s">
        <v>291</v>
      </c>
      <c r="D1197" s="157"/>
      <c r="E1197" s="9"/>
      <c r="F1197" s="40"/>
      <c r="G1197" s="8"/>
      <c r="H1197" s="40">
        <v>2.1083634252076302</v>
      </c>
      <c r="I1197" s="8">
        <f t="shared" si="215"/>
        <v>0.67</v>
      </c>
      <c r="J1197" s="40"/>
      <c r="K1197" s="8"/>
      <c r="L1197" s="40"/>
      <c r="M1197" s="8"/>
      <c r="N1197" s="157"/>
      <c r="O1197" s="22"/>
      <c r="P1197" s="157"/>
      <c r="Q1197" s="22"/>
      <c r="R1197" s="157"/>
      <c r="S1197" s="22"/>
      <c r="T1197" s="157"/>
      <c r="U1197" s="22"/>
      <c r="V1197" s="157"/>
      <c r="W1197" s="22"/>
      <c r="X1197" s="157"/>
      <c r="Y1197" s="22"/>
      <c r="Z1197" s="157"/>
      <c r="AA1197" s="22"/>
      <c r="AB1197" s="157"/>
      <c r="AC1197" s="9"/>
      <c r="AD1197" s="40"/>
      <c r="AE1197" s="40"/>
      <c r="AF1197" s="157"/>
      <c r="AG1197" s="22"/>
      <c r="AH1197" s="40"/>
      <c r="AI1197" s="8"/>
      <c r="AJ1197" s="157">
        <f t="shared" si="216"/>
        <v>2.1083634252076302</v>
      </c>
      <c r="AK1197" s="9">
        <f t="shared" si="217"/>
        <v>0.67</v>
      </c>
      <c r="AL1197" s="22"/>
    </row>
    <row r="1198" spans="1:38" ht="13.5" customHeight="1" x14ac:dyDescent="0.15">
      <c r="A1198" s="10">
        <v>1237</v>
      </c>
      <c r="B1198" s="7" t="s">
        <v>6505</v>
      </c>
      <c r="C1198" s="79" t="s">
        <v>6506</v>
      </c>
      <c r="D1198" s="157"/>
      <c r="E1198" s="9"/>
      <c r="F1198" s="40"/>
      <c r="G1198" s="8"/>
      <c r="H1198" s="40">
        <v>5.3055075188632044</v>
      </c>
      <c r="I1198" s="8">
        <f t="shared" si="215"/>
        <v>1.68</v>
      </c>
      <c r="J1198" s="40"/>
      <c r="K1198" s="8"/>
      <c r="L1198" s="40"/>
      <c r="M1198" s="8"/>
      <c r="N1198" s="157"/>
      <c r="O1198" s="22"/>
      <c r="P1198" s="157"/>
      <c r="Q1198" s="22"/>
      <c r="R1198" s="157"/>
      <c r="S1198" s="22"/>
      <c r="T1198" s="157"/>
      <c r="U1198" s="22"/>
      <c r="V1198" s="157"/>
      <c r="W1198" s="22"/>
      <c r="X1198" s="157"/>
      <c r="Y1198" s="22"/>
      <c r="Z1198" s="157"/>
      <c r="AA1198" s="22"/>
      <c r="AB1198" s="157"/>
      <c r="AC1198" s="9"/>
      <c r="AD1198" s="40"/>
      <c r="AE1198" s="40"/>
      <c r="AF1198" s="157"/>
      <c r="AG1198" s="22"/>
      <c r="AH1198" s="40"/>
      <c r="AI1198" s="8"/>
      <c r="AJ1198" s="157">
        <f t="shared" si="216"/>
        <v>5.3055075188632044</v>
      </c>
      <c r="AK1198" s="9">
        <f t="shared" si="217"/>
        <v>1.68</v>
      </c>
      <c r="AL1198" s="22"/>
    </row>
    <row r="1199" spans="1:38" ht="13.5" customHeight="1" x14ac:dyDescent="0.15">
      <c r="A1199" s="10">
        <v>1238</v>
      </c>
      <c r="B1199" s="7" t="s">
        <v>294</v>
      </c>
      <c r="C1199" s="79" t="s">
        <v>295</v>
      </c>
      <c r="D1199" s="157"/>
      <c r="E1199" s="9"/>
      <c r="F1199" s="40"/>
      <c r="G1199" s="8"/>
      <c r="H1199" s="40">
        <v>5.8047303802499997</v>
      </c>
      <c r="I1199" s="8">
        <f t="shared" si="215"/>
        <v>1.84</v>
      </c>
      <c r="J1199" s="40"/>
      <c r="K1199" s="8"/>
      <c r="L1199" s="40"/>
      <c r="M1199" s="8"/>
      <c r="N1199" s="157"/>
      <c r="O1199" s="22"/>
      <c r="P1199" s="157"/>
      <c r="Q1199" s="22"/>
      <c r="R1199" s="157"/>
      <c r="S1199" s="22"/>
      <c r="T1199" s="157"/>
      <c r="U1199" s="22"/>
      <c r="V1199" s="157"/>
      <c r="W1199" s="22"/>
      <c r="X1199" s="157"/>
      <c r="Y1199" s="22"/>
      <c r="Z1199" s="157"/>
      <c r="AA1199" s="22"/>
      <c r="AB1199" s="157"/>
      <c r="AC1199" s="9"/>
      <c r="AD1199" s="40"/>
      <c r="AE1199" s="40"/>
      <c r="AF1199" s="157"/>
      <c r="AG1199" s="22"/>
      <c r="AH1199" s="40"/>
      <c r="AI1199" s="8"/>
      <c r="AJ1199" s="157">
        <f t="shared" si="216"/>
        <v>5.8047303802499997</v>
      </c>
      <c r="AK1199" s="9">
        <f t="shared" si="217"/>
        <v>1.84</v>
      </c>
      <c r="AL1199" s="22"/>
    </row>
    <row r="1200" spans="1:38" ht="13.5" customHeight="1" x14ac:dyDescent="0.15">
      <c r="A1200" s="10">
        <v>1239</v>
      </c>
      <c r="B1200" s="7" t="s">
        <v>296</v>
      </c>
      <c r="C1200" s="79" t="s">
        <v>297</v>
      </c>
      <c r="D1200" s="157"/>
      <c r="E1200" s="9"/>
      <c r="F1200" s="40"/>
      <c r="G1200" s="8"/>
      <c r="H1200" s="40">
        <v>5.0766240486754954</v>
      </c>
      <c r="I1200" s="8">
        <f t="shared" si="215"/>
        <v>1.61</v>
      </c>
      <c r="J1200" s="40"/>
      <c r="K1200" s="8"/>
      <c r="L1200" s="40"/>
      <c r="M1200" s="8"/>
      <c r="N1200" s="157"/>
      <c r="O1200" s="22"/>
      <c r="P1200" s="157"/>
      <c r="Q1200" s="22"/>
      <c r="R1200" s="157"/>
      <c r="S1200" s="22"/>
      <c r="T1200" s="157"/>
      <c r="U1200" s="22"/>
      <c r="V1200" s="157"/>
      <c r="W1200" s="22"/>
      <c r="X1200" s="157"/>
      <c r="Y1200" s="22"/>
      <c r="Z1200" s="157"/>
      <c r="AA1200" s="22"/>
      <c r="AB1200" s="157"/>
      <c r="AC1200" s="9"/>
      <c r="AD1200" s="40"/>
      <c r="AE1200" s="40"/>
      <c r="AF1200" s="157"/>
      <c r="AG1200" s="22"/>
      <c r="AH1200" s="40"/>
      <c r="AI1200" s="8"/>
      <c r="AJ1200" s="157">
        <f t="shared" si="216"/>
        <v>5.0766240486754954</v>
      </c>
      <c r="AK1200" s="9">
        <f t="shared" si="217"/>
        <v>1.61</v>
      </c>
      <c r="AL1200" s="22"/>
    </row>
    <row r="1201" spans="1:38" ht="13.5" customHeight="1" x14ac:dyDescent="0.15">
      <c r="A1201" s="10">
        <v>1240</v>
      </c>
      <c r="B1201" s="7" t="s">
        <v>298</v>
      </c>
      <c r="C1201" s="79" t="s">
        <v>299</v>
      </c>
      <c r="D1201" s="157"/>
      <c r="E1201" s="9"/>
      <c r="F1201" s="40"/>
      <c r="G1201" s="8"/>
      <c r="H1201" s="40">
        <v>1.0563264431999999</v>
      </c>
      <c r="I1201" s="8">
        <f t="shared" si="215"/>
        <v>0.33</v>
      </c>
      <c r="J1201" s="40"/>
      <c r="K1201" s="8"/>
      <c r="L1201" s="40"/>
      <c r="M1201" s="8"/>
      <c r="N1201" s="157"/>
      <c r="O1201" s="22"/>
      <c r="P1201" s="157"/>
      <c r="Q1201" s="22"/>
      <c r="R1201" s="157"/>
      <c r="S1201" s="22"/>
      <c r="T1201" s="157"/>
      <c r="U1201" s="22"/>
      <c r="V1201" s="157"/>
      <c r="W1201" s="22"/>
      <c r="X1201" s="157"/>
      <c r="Y1201" s="22"/>
      <c r="Z1201" s="157"/>
      <c r="AA1201" s="22"/>
      <c r="AB1201" s="157"/>
      <c r="AC1201" s="9"/>
      <c r="AD1201" s="40"/>
      <c r="AE1201" s="40"/>
      <c r="AF1201" s="157"/>
      <c r="AG1201" s="22"/>
      <c r="AH1201" s="40"/>
      <c r="AI1201" s="8"/>
      <c r="AJ1201" s="157">
        <f t="shared" si="216"/>
        <v>1.0563264431999999</v>
      </c>
      <c r="AK1201" s="9">
        <f t="shared" si="217"/>
        <v>0.33</v>
      </c>
      <c r="AL1201" s="22"/>
    </row>
    <row r="1202" spans="1:38" ht="13.5" customHeight="1" x14ac:dyDescent="0.15">
      <c r="A1202" s="10">
        <v>1241</v>
      </c>
      <c r="B1202" s="7" t="s">
        <v>300</v>
      </c>
      <c r="C1202" s="79" t="s">
        <v>301</v>
      </c>
      <c r="D1202" s="157"/>
      <c r="E1202" s="9"/>
      <c r="F1202" s="40"/>
      <c r="G1202" s="8"/>
      <c r="H1202" s="40">
        <v>1.0563264431999999</v>
      </c>
      <c r="I1202" s="8">
        <f t="shared" si="215"/>
        <v>0.33</v>
      </c>
      <c r="J1202" s="40"/>
      <c r="K1202" s="8"/>
      <c r="L1202" s="40"/>
      <c r="M1202" s="8"/>
      <c r="N1202" s="157"/>
      <c r="O1202" s="22"/>
      <c r="P1202" s="157"/>
      <c r="Q1202" s="22"/>
      <c r="R1202" s="157"/>
      <c r="S1202" s="22"/>
      <c r="T1202" s="157"/>
      <c r="U1202" s="22"/>
      <c r="V1202" s="157"/>
      <c r="W1202" s="22"/>
      <c r="X1202" s="157"/>
      <c r="Y1202" s="22"/>
      <c r="Z1202" s="157"/>
      <c r="AA1202" s="22"/>
      <c r="AB1202" s="157"/>
      <c r="AC1202" s="9"/>
      <c r="AD1202" s="40"/>
      <c r="AE1202" s="40"/>
      <c r="AF1202" s="157"/>
      <c r="AG1202" s="22"/>
      <c r="AH1202" s="40"/>
      <c r="AI1202" s="8"/>
      <c r="AJ1202" s="157">
        <f t="shared" si="216"/>
        <v>1.0563264431999999</v>
      </c>
      <c r="AK1202" s="9">
        <f t="shared" si="217"/>
        <v>0.33</v>
      </c>
      <c r="AL1202" s="22"/>
    </row>
    <row r="1203" spans="1:38" ht="13.5" customHeight="1" x14ac:dyDescent="0.15">
      <c r="A1203" s="10">
        <v>1242</v>
      </c>
      <c r="B1203" s="7" t="s">
        <v>302</v>
      </c>
      <c r="C1203" s="79" t="s">
        <v>303</v>
      </c>
      <c r="D1203" s="157"/>
      <c r="E1203" s="9"/>
      <c r="F1203" s="40"/>
      <c r="G1203" s="8"/>
      <c r="H1203" s="40">
        <v>1.0296275015675656</v>
      </c>
      <c r="I1203" s="8">
        <f t="shared" si="215"/>
        <v>0.33</v>
      </c>
      <c r="J1203" s="40"/>
      <c r="K1203" s="8"/>
      <c r="L1203" s="40"/>
      <c r="M1203" s="8"/>
      <c r="N1203" s="157"/>
      <c r="O1203" s="22"/>
      <c r="P1203" s="157"/>
      <c r="Q1203" s="22"/>
      <c r="R1203" s="157"/>
      <c r="S1203" s="22"/>
      <c r="T1203" s="157"/>
      <c r="U1203" s="22"/>
      <c r="V1203" s="157"/>
      <c r="W1203" s="22"/>
      <c r="X1203" s="157"/>
      <c r="Y1203" s="22"/>
      <c r="Z1203" s="157"/>
      <c r="AA1203" s="22"/>
      <c r="AB1203" s="157"/>
      <c r="AC1203" s="9"/>
      <c r="AD1203" s="40"/>
      <c r="AE1203" s="40"/>
      <c r="AF1203" s="157"/>
      <c r="AG1203" s="22"/>
      <c r="AH1203" s="40"/>
      <c r="AI1203" s="8"/>
      <c r="AJ1203" s="157">
        <f t="shared" si="216"/>
        <v>1.0296275015675656</v>
      </c>
      <c r="AK1203" s="9">
        <f t="shared" si="217"/>
        <v>0.33</v>
      </c>
      <c r="AL1203" s="22"/>
    </row>
    <row r="1204" spans="1:38" ht="13.5" customHeight="1" x14ac:dyDescent="0.15">
      <c r="A1204" s="10">
        <v>1243</v>
      </c>
      <c r="B1204" s="7" t="s">
        <v>304</v>
      </c>
      <c r="C1204" s="79" t="s">
        <v>305</v>
      </c>
      <c r="D1204" s="157"/>
      <c r="E1204" s="9"/>
      <c r="F1204" s="40"/>
      <c r="G1204" s="8"/>
      <c r="H1204" s="40">
        <v>2.3310408286017941</v>
      </c>
      <c r="I1204" s="8">
        <f t="shared" si="215"/>
        <v>0.74</v>
      </c>
      <c r="J1204" s="40"/>
      <c r="K1204" s="8"/>
      <c r="L1204" s="40"/>
      <c r="M1204" s="8"/>
      <c r="N1204" s="157"/>
      <c r="O1204" s="22"/>
      <c r="P1204" s="157"/>
      <c r="Q1204" s="22"/>
      <c r="R1204" s="157"/>
      <c r="S1204" s="22"/>
      <c r="T1204" s="157"/>
      <c r="U1204" s="22"/>
      <c r="V1204" s="157"/>
      <c r="W1204" s="22"/>
      <c r="X1204" s="157"/>
      <c r="Y1204" s="22"/>
      <c r="Z1204" s="157"/>
      <c r="AA1204" s="22"/>
      <c r="AB1204" s="157"/>
      <c r="AC1204" s="9"/>
      <c r="AD1204" s="40"/>
      <c r="AE1204" s="40"/>
      <c r="AF1204" s="157"/>
      <c r="AG1204" s="22"/>
      <c r="AH1204" s="40"/>
      <c r="AI1204" s="8"/>
      <c r="AJ1204" s="157">
        <f t="shared" si="216"/>
        <v>2.3310408286017941</v>
      </c>
      <c r="AK1204" s="9">
        <f t="shared" si="217"/>
        <v>0.74</v>
      </c>
      <c r="AL1204" s="22"/>
    </row>
    <row r="1205" spans="1:38" ht="13.5" customHeight="1" x14ac:dyDescent="0.15">
      <c r="A1205" s="10">
        <v>1244</v>
      </c>
      <c r="B1205" s="7" t="s">
        <v>306</v>
      </c>
      <c r="C1205" s="79" t="s">
        <v>307</v>
      </c>
      <c r="D1205" s="157"/>
      <c r="E1205" s="9"/>
      <c r="F1205" s="40"/>
      <c r="G1205" s="8"/>
      <c r="H1205" s="40">
        <v>1.0563264431999999</v>
      </c>
      <c r="I1205" s="8">
        <f t="shared" si="215"/>
        <v>0.33</v>
      </c>
      <c r="J1205" s="40"/>
      <c r="K1205" s="8"/>
      <c r="L1205" s="40"/>
      <c r="M1205" s="8"/>
      <c r="N1205" s="157"/>
      <c r="O1205" s="22"/>
      <c r="P1205" s="157"/>
      <c r="Q1205" s="22"/>
      <c r="R1205" s="157"/>
      <c r="S1205" s="22"/>
      <c r="T1205" s="157"/>
      <c r="U1205" s="22"/>
      <c r="V1205" s="157"/>
      <c r="W1205" s="22"/>
      <c r="X1205" s="157"/>
      <c r="Y1205" s="22"/>
      <c r="Z1205" s="157"/>
      <c r="AA1205" s="22"/>
      <c r="AB1205" s="157"/>
      <c r="AC1205" s="9"/>
      <c r="AD1205" s="40"/>
      <c r="AE1205" s="40"/>
      <c r="AF1205" s="157"/>
      <c r="AG1205" s="22"/>
      <c r="AH1205" s="40"/>
      <c r="AI1205" s="8"/>
      <c r="AJ1205" s="157">
        <f t="shared" si="216"/>
        <v>1.0563264431999999</v>
      </c>
      <c r="AK1205" s="9">
        <f t="shared" si="217"/>
        <v>0.33</v>
      </c>
      <c r="AL1205" s="22"/>
    </row>
    <row r="1206" spans="1:38" ht="13.5" customHeight="1" x14ac:dyDescent="0.15">
      <c r="A1206" s="10">
        <v>1245</v>
      </c>
      <c r="B1206" s="7" t="s">
        <v>308</v>
      </c>
      <c r="C1206" s="79" t="s">
        <v>309</v>
      </c>
      <c r="D1206" s="157"/>
      <c r="E1206" s="9"/>
      <c r="F1206" s="40"/>
      <c r="G1206" s="8"/>
      <c r="H1206" s="40">
        <v>3.4568227300120489</v>
      </c>
      <c r="I1206" s="8">
        <f t="shared" si="215"/>
        <v>1.0900000000000001</v>
      </c>
      <c r="J1206" s="40"/>
      <c r="K1206" s="8"/>
      <c r="L1206" s="40"/>
      <c r="M1206" s="8"/>
      <c r="N1206" s="157"/>
      <c r="O1206" s="22"/>
      <c r="P1206" s="157"/>
      <c r="Q1206" s="22"/>
      <c r="R1206" s="157"/>
      <c r="S1206" s="22"/>
      <c r="T1206" s="157"/>
      <c r="U1206" s="22"/>
      <c r="V1206" s="157"/>
      <c r="W1206" s="22"/>
      <c r="X1206" s="157"/>
      <c r="Y1206" s="22"/>
      <c r="Z1206" s="157"/>
      <c r="AA1206" s="22"/>
      <c r="AB1206" s="157"/>
      <c r="AC1206" s="9"/>
      <c r="AD1206" s="40"/>
      <c r="AE1206" s="40"/>
      <c r="AF1206" s="157"/>
      <c r="AG1206" s="22"/>
      <c r="AH1206" s="40"/>
      <c r="AI1206" s="8"/>
      <c r="AJ1206" s="157">
        <f t="shared" si="216"/>
        <v>3.4568227300120489</v>
      </c>
      <c r="AK1206" s="9">
        <f t="shared" si="217"/>
        <v>1.0900000000000001</v>
      </c>
      <c r="AL1206" s="22"/>
    </row>
    <row r="1207" spans="1:38" ht="13.5" customHeight="1" x14ac:dyDescent="0.15">
      <c r="A1207" s="10">
        <v>1246</v>
      </c>
      <c r="B1207" s="7" t="s">
        <v>310</v>
      </c>
      <c r="C1207" s="79" t="s">
        <v>311</v>
      </c>
      <c r="D1207" s="157"/>
      <c r="E1207" s="9"/>
      <c r="F1207" s="40"/>
      <c r="G1207" s="8"/>
      <c r="H1207" s="40">
        <v>2.0072287853304251</v>
      </c>
      <c r="I1207" s="8">
        <f t="shared" si="215"/>
        <v>0.64</v>
      </c>
      <c r="J1207" s="40"/>
      <c r="K1207" s="8"/>
      <c r="L1207" s="40"/>
      <c r="M1207" s="8"/>
      <c r="N1207" s="157"/>
      <c r="O1207" s="22"/>
      <c r="P1207" s="157"/>
      <c r="Q1207" s="22"/>
      <c r="R1207" s="157"/>
      <c r="S1207" s="22"/>
      <c r="T1207" s="157"/>
      <c r="U1207" s="22"/>
      <c r="V1207" s="157"/>
      <c r="W1207" s="22"/>
      <c r="X1207" s="157"/>
      <c r="Y1207" s="22"/>
      <c r="Z1207" s="157"/>
      <c r="AA1207" s="22"/>
      <c r="AB1207" s="157"/>
      <c r="AC1207" s="9"/>
      <c r="AD1207" s="40"/>
      <c r="AE1207" s="40"/>
      <c r="AF1207" s="157"/>
      <c r="AG1207" s="22"/>
      <c r="AH1207" s="40"/>
      <c r="AI1207" s="8"/>
      <c r="AJ1207" s="157">
        <f t="shared" si="216"/>
        <v>2.0072287853304251</v>
      </c>
      <c r="AK1207" s="9">
        <f t="shared" si="217"/>
        <v>0.64</v>
      </c>
      <c r="AL1207" s="22"/>
    </row>
    <row r="1208" spans="1:38" ht="13.5" customHeight="1" x14ac:dyDescent="0.15">
      <c r="A1208" s="10">
        <v>1247</v>
      </c>
      <c r="B1208" s="7" t="s">
        <v>312</v>
      </c>
      <c r="C1208" s="79" t="s">
        <v>313</v>
      </c>
      <c r="D1208" s="157"/>
      <c r="E1208" s="9"/>
      <c r="F1208" s="40"/>
      <c r="G1208" s="8"/>
      <c r="H1208" s="40">
        <v>6.6272114474999997</v>
      </c>
      <c r="I1208" s="8">
        <f t="shared" si="215"/>
        <v>2.1</v>
      </c>
      <c r="J1208" s="40"/>
      <c r="K1208" s="8"/>
      <c r="L1208" s="40"/>
      <c r="M1208" s="8"/>
      <c r="N1208" s="157"/>
      <c r="O1208" s="22"/>
      <c r="P1208" s="157"/>
      <c r="Q1208" s="22"/>
      <c r="R1208" s="157"/>
      <c r="S1208" s="22"/>
      <c r="T1208" s="157"/>
      <c r="U1208" s="22"/>
      <c r="V1208" s="157"/>
      <c r="W1208" s="22"/>
      <c r="X1208" s="157"/>
      <c r="Y1208" s="22"/>
      <c r="Z1208" s="157"/>
      <c r="AA1208" s="22"/>
      <c r="AB1208" s="157"/>
      <c r="AC1208" s="9"/>
      <c r="AD1208" s="40"/>
      <c r="AE1208" s="40"/>
      <c r="AF1208" s="157"/>
      <c r="AG1208" s="22"/>
      <c r="AH1208" s="40"/>
      <c r="AI1208" s="8"/>
      <c r="AJ1208" s="157">
        <f t="shared" si="216"/>
        <v>6.6272114474999997</v>
      </c>
      <c r="AK1208" s="9">
        <f t="shared" si="217"/>
        <v>2.1</v>
      </c>
      <c r="AL1208" s="22"/>
    </row>
    <row r="1209" spans="1:38" ht="13.5" customHeight="1" x14ac:dyDescent="0.15">
      <c r="A1209" s="10">
        <v>1248</v>
      </c>
      <c r="B1209" s="7" t="s">
        <v>314</v>
      </c>
      <c r="C1209" s="79" t="s">
        <v>315</v>
      </c>
      <c r="D1209" s="157"/>
      <c r="E1209" s="9"/>
      <c r="F1209" s="40"/>
      <c r="G1209" s="8"/>
      <c r="H1209" s="40">
        <v>0.79908500000000005</v>
      </c>
      <c r="I1209" s="8">
        <f t="shared" si="215"/>
        <v>0.25</v>
      </c>
      <c r="J1209" s="40"/>
      <c r="K1209" s="8"/>
      <c r="L1209" s="40"/>
      <c r="M1209" s="8"/>
      <c r="N1209" s="157"/>
      <c r="O1209" s="22"/>
      <c r="P1209" s="157"/>
      <c r="Q1209" s="22"/>
      <c r="R1209" s="157"/>
      <c r="S1209" s="22"/>
      <c r="T1209" s="157"/>
      <c r="U1209" s="22"/>
      <c r="V1209" s="157"/>
      <c r="W1209" s="22"/>
      <c r="X1209" s="157"/>
      <c r="Y1209" s="22"/>
      <c r="Z1209" s="157"/>
      <c r="AA1209" s="22"/>
      <c r="AB1209" s="157"/>
      <c r="AC1209" s="9"/>
      <c r="AD1209" s="40"/>
      <c r="AE1209" s="40"/>
      <c r="AF1209" s="157"/>
      <c r="AG1209" s="22"/>
      <c r="AH1209" s="40"/>
      <c r="AI1209" s="8"/>
      <c r="AJ1209" s="157">
        <f t="shared" si="216"/>
        <v>0.79908500000000005</v>
      </c>
      <c r="AK1209" s="9">
        <f t="shared" si="217"/>
        <v>0.25</v>
      </c>
      <c r="AL1209" s="22"/>
    </row>
    <row r="1210" spans="1:38" ht="13.5" customHeight="1" x14ac:dyDescent="0.15">
      <c r="A1210" s="10">
        <v>1249</v>
      </c>
      <c r="B1210" s="7" t="s">
        <v>316</v>
      </c>
      <c r="C1210" s="79" t="s">
        <v>317</v>
      </c>
      <c r="D1210" s="157"/>
      <c r="E1210" s="9"/>
      <c r="F1210" s="40"/>
      <c r="G1210" s="8"/>
      <c r="H1210" s="40">
        <v>0.79908500000000005</v>
      </c>
      <c r="I1210" s="8">
        <f t="shared" si="215"/>
        <v>0.25</v>
      </c>
      <c r="J1210" s="40"/>
      <c r="K1210" s="8"/>
      <c r="L1210" s="40"/>
      <c r="M1210" s="8"/>
      <c r="N1210" s="157"/>
      <c r="O1210" s="22"/>
      <c r="P1210" s="157"/>
      <c r="Q1210" s="22"/>
      <c r="R1210" s="157"/>
      <c r="S1210" s="22"/>
      <c r="T1210" s="157"/>
      <c r="U1210" s="22"/>
      <c r="V1210" s="157"/>
      <c r="W1210" s="22"/>
      <c r="X1210" s="157"/>
      <c r="Y1210" s="22"/>
      <c r="Z1210" s="157"/>
      <c r="AA1210" s="22"/>
      <c r="AB1210" s="157"/>
      <c r="AC1210" s="9"/>
      <c r="AD1210" s="40"/>
      <c r="AE1210" s="40"/>
      <c r="AF1210" s="157"/>
      <c r="AG1210" s="22"/>
      <c r="AH1210" s="40"/>
      <c r="AI1210" s="8"/>
      <c r="AJ1210" s="157">
        <f t="shared" si="216"/>
        <v>0.79908500000000005</v>
      </c>
      <c r="AK1210" s="9">
        <f t="shared" si="217"/>
        <v>0.25</v>
      </c>
      <c r="AL1210" s="22"/>
    </row>
    <row r="1211" spans="1:38" ht="13.5" customHeight="1" x14ac:dyDescent="0.15">
      <c r="A1211" s="10">
        <v>1250</v>
      </c>
      <c r="B1211" s="7" t="s">
        <v>318</v>
      </c>
      <c r="C1211" s="79" t="s">
        <v>319</v>
      </c>
      <c r="D1211" s="157"/>
      <c r="E1211" s="9"/>
      <c r="F1211" s="40"/>
      <c r="G1211" s="8"/>
      <c r="H1211" s="40">
        <v>0.79908500000000005</v>
      </c>
      <c r="I1211" s="8">
        <f t="shared" si="215"/>
        <v>0.25</v>
      </c>
      <c r="J1211" s="40"/>
      <c r="K1211" s="8"/>
      <c r="L1211" s="40"/>
      <c r="M1211" s="8"/>
      <c r="N1211" s="157"/>
      <c r="O1211" s="22"/>
      <c r="P1211" s="157"/>
      <c r="Q1211" s="22"/>
      <c r="R1211" s="157"/>
      <c r="S1211" s="22"/>
      <c r="T1211" s="157"/>
      <c r="U1211" s="22"/>
      <c r="V1211" s="157"/>
      <c r="W1211" s="22"/>
      <c r="X1211" s="157"/>
      <c r="Y1211" s="22"/>
      <c r="Z1211" s="157"/>
      <c r="AA1211" s="22"/>
      <c r="AB1211" s="157"/>
      <c r="AC1211" s="9"/>
      <c r="AD1211" s="40"/>
      <c r="AE1211" s="40"/>
      <c r="AF1211" s="157"/>
      <c r="AG1211" s="22"/>
      <c r="AH1211" s="40"/>
      <c r="AI1211" s="8"/>
      <c r="AJ1211" s="157">
        <f t="shared" si="216"/>
        <v>0.79908500000000005</v>
      </c>
      <c r="AK1211" s="9">
        <f t="shared" si="217"/>
        <v>0.25</v>
      </c>
      <c r="AL1211" s="22"/>
    </row>
    <row r="1212" spans="1:38" ht="13.5" customHeight="1" x14ac:dyDescent="0.15">
      <c r="A1212" s="10">
        <v>1251</v>
      </c>
      <c r="B1212" s="7" t="s">
        <v>320</v>
      </c>
      <c r="C1212" s="79" t="s">
        <v>5012</v>
      </c>
      <c r="D1212" s="157"/>
      <c r="E1212" s="9"/>
      <c r="F1212" s="40"/>
      <c r="G1212" s="8"/>
      <c r="H1212" s="40">
        <v>2.3941269688790352</v>
      </c>
      <c r="I1212" s="8">
        <f t="shared" si="215"/>
        <v>0.76</v>
      </c>
      <c r="J1212" s="40"/>
      <c r="K1212" s="8"/>
      <c r="L1212" s="40"/>
      <c r="M1212" s="8"/>
      <c r="N1212" s="157"/>
      <c r="O1212" s="22"/>
      <c r="P1212" s="157"/>
      <c r="Q1212" s="22"/>
      <c r="R1212" s="157"/>
      <c r="S1212" s="22"/>
      <c r="T1212" s="157"/>
      <c r="U1212" s="22"/>
      <c r="V1212" s="157"/>
      <c r="W1212" s="22"/>
      <c r="X1212" s="157"/>
      <c r="Y1212" s="22"/>
      <c r="Z1212" s="157"/>
      <c r="AA1212" s="22"/>
      <c r="AB1212" s="157"/>
      <c r="AC1212" s="9"/>
      <c r="AD1212" s="40"/>
      <c r="AE1212" s="40"/>
      <c r="AF1212" s="157"/>
      <c r="AG1212" s="22"/>
      <c r="AH1212" s="40"/>
      <c r="AI1212" s="8"/>
      <c r="AJ1212" s="157">
        <f t="shared" si="216"/>
        <v>2.3941269688790352</v>
      </c>
      <c r="AK1212" s="9">
        <f t="shared" si="217"/>
        <v>0.76</v>
      </c>
      <c r="AL1212" s="22"/>
    </row>
    <row r="1213" spans="1:38" ht="13.5" customHeight="1" x14ac:dyDescent="0.15">
      <c r="A1213" s="10">
        <v>1252</v>
      </c>
      <c r="B1213" s="7" t="s">
        <v>321</v>
      </c>
      <c r="C1213" s="79" t="s">
        <v>322</v>
      </c>
      <c r="D1213" s="157"/>
      <c r="E1213" s="9"/>
      <c r="F1213" s="40"/>
      <c r="G1213" s="8"/>
      <c r="H1213" s="40">
        <v>4.4652070715000001</v>
      </c>
      <c r="I1213" s="8">
        <f t="shared" si="215"/>
        <v>1.41</v>
      </c>
      <c r="J1213" s="40"/>
      <c r="K1213" s="8"/>
      <c r="L1213" s="40"/>
      <c r="M1213" s="8"/>
      <c r="N1213" s="157"/>
      <c r="O1213" s="22"/>
      <c r="P1213" s="157"/>
      <c r="Q1213" s="22"/>
      <c r="R1213" s="157"/>
      <c r="S1213" s="22"/>
      <c r="T1213" s="157"/>
      <c r="U1213" s="22"/>
      <c r="V1213" s="157"/>
      <c r="W1213" s="22"/>
      <c r="X1213" s="157"/>
      <c r="Y1213" s="22"/>
      <c r="Z1213" s="157"/>
      <c r="AA1213" s="22"/>
      <c r="AB1213" s="157"/>
      <c r="AC1213" s="9"/>
      <c r="AD1213" s="40"/>
      <c r="AE1213" s="40"/>
      <c r="AF1213" s="157"/>
      <c r="AG1213" s="22"/>
      <c r="AH1213" s="40"/>
      <c r="AI1213" s="8"/>
      <c r="AJ1213" s="157">
        <f t="shared" si="216"/>
        <v>4.4652070715000001</v>
      </c>
      <c r="AK1213" s="9">
        <f t="shared" si="217"/>
        <v>1.41</v>
      </c>
      <c r="AL1213" s="22"/>
    </row>
    <row r="1214" spans="1:38" ht="13.5" customHeight="1" x14ac:dyDescent="0.15">
      <c r="A1214" s="10">
        <v>1253</v>
      </c>
      <c r="B1214" s="7" t="s">
        <v>323</v>
      </c>
      <c r="C1214" s="79" t="s">
        <v>324</v>
      </c>
      <c r="D1214" s="157"/>
      <c r="E1214" s="9"/>
      <c r="F1214" s="40"/>
      <c r="G1214" s="8"/>
      <c r="H1214" s="40">
        <v>4.4652070715000001</v>
      </c>
      <c r="I1214" s="8">
        <f t="shared" si="215"/>
        <v>1.41</v>
      </c>
      <c r="J1214" s="40"/>
      <c r="K1214" s="8"/>
      <c r="L1214" s="40"/>
      <c r="M1214" s="8"/>
      <c r="N1214" s="157"/>
      <c r="O1214" s="22"/>
      <c r="P1214" s="157"/>
      <c r="Q1214" s="22"/>
      <c r="R1214" s="157"/>
      <c r="S1214" s="22"/>
      <c r="T1214" s="157"/>
      <c r="U1214" s="22"/>
      <c r="V1214" s="157"/>
      <c r="W1214" s="22"/>
      <c r="X1214" s="157"/>
      <c r="Y1214" s="22"/>
      <c r="Z1214" s="157"/>
      <c r="AA1214" s="22"/>
      <c r="AB1214" s="157"/>
      <c r="AC1214" s="9"/>
      <c r="AD1214" s="40"/>
      <c r="AE1214" s="40"/>
      <c r="AF1214" s="157"/>
      <c r="AG1214" s="22"/>
      <c r="AH1214" s="40"/>
      <c r="AI1214" s="8"/>
      <c r="AJ1214" s="157">
        <f t="shared" si="216"/>
        <v>4.4652070715000001</v>
      </c>
      <c r="AK1214" s="9">
        <f t="shared" si="217"/>
        <v>1.41</v>
      </c>
      <c r="AL1214" s="22"/>
    </row>
    <row r="1215" spans="1:38" ht="13.5" customHeight="1" x14ac:dyDescent="0.15">
      <c r="A1215" s="10">
        <v>1254</v>
      </c>
      <c r="B1215" s="7" t="s">
        <v>325</v>
      </c>
      <c r="C1215" s="79" t="s">
        <v>326</v>
      </c>
      <c r="D1215" s="157"/>
      <c r="E1215" s="9"/>
      <c r="F1215" s="40"/>
      <c r="G1215" s="8"/>
      <c r="H1215" s="40">
        <v>5.430657249121623</v>
      </c>
      <c r="I1215" s="8">
        <f t="shared" si="215"/>
        <v>1.72</v>
      </c>
      <c r="J1215" s="40"/>
      <c r="K1215" s="8"/>
      <c r="L1215" s="40"/>
      <c r="M1215" s="8"/>
      <c r="N1215" s="157"/>
      <c r="O1215" s="22"/>
      <c r="P1215" s="157"/>
      <c r="Q1215" s="22"/>
      <c r="R1215" s="157"/>
      <c r="S1215" s="22"/>
      <c r="T1215" s="157"/>
      <c r="U1215" s="22"/>
      <c r="V1215" s="157"/>
      <c r="W1215" s="22"/>
      <c r="X1215" s="157"/>
      <c r="Y1215" s="22"/>
      <c r="Z1215" s="157"/>
      <c r="AA1215" s="22"/>
      <c r="AB1215" s="157"/>
      <c r="AC1215" s="9"/>
      <c r="AD1215" s="40"/>
      <c r="AE1215" s="40"/>
      <c r="AF1215" s="157"/>
      <c r="AG1215" s="22"/>
      <c r="AH1215" s="40"/>
      <c r="AI1215" s="8"/>
      <c r="AJ1215" s="157">
        <f t="shared" si="216"/>
        <v>5.430657249121623</v>
      </c>
      <c r="AK1215" s="9">
        <f t="shared" si="217"/>
        <v>1.72</v>
      </c>
      <c r="AL1215" s="22"/>
    </row>
    <row r="1216" spans="1:38" ht="13.5" customHeight="1" x14ac:dyDescent="0.15">
      <c r="A1216" s="10">
        <v>1255</v>
      </c>
      <c r="B1216" s="7" t="s">
        <v>327</v>
      </c>
      <c r="C1216" s="79" t="s">
        <v>5013</v>
      </c>
      <c r="D1216" s="157"/>
      <c r="E1216" s="9"/>
      <c r="F1216" s="40"/>
      <c r="G1216" s="8"/>
      <c r="H1216" s="40">
        <v>1.0563264431999999</v>
      </c>
      <c r="I1216" s="8">
        <f t="shared" si="215"/>
        <v>0.33</v>
      </c>
      <c r="J1216" s="40"/>
      <c r="K1216" s="8"/>
      <c r="L1216" s="40"/>
      <c r="M1216" s="8"/>
      <c r="N1216" s="157"/>
      <c r="O1216" s="22"/>
      <c r="P1216" s="157"/>
      <c r="Q1216" s="22"/>
      <c r="R1216" s="157"/>
      <c r="S1216" s="22"/>
      <c r="T1216" s="157"/>
      <c r="U1216" s="22"/>
      <c r="V1216" s="157"/>
      <c r="W1216" s="22"/>
      <c r="X1216" s="157"/>
      <c r="Y1216" s="22"/>
      <c r="Z1216" s="157"/>
      <c r="AA1216" s="22"/>
      <c r="AB1216" s="157"/>
      <c r="AC1216" s="9"/>
      <c r="AD1216" s="40"/>
      <c r="AE1216" s="40"/>
      <c r="AF1216" s="157"/>
      <c r="AG1216" s="22"/>
      <c r="AH1216" s="40"/>
      <c r="AI1216" s="8"/>
      <c r="AJ1216" s="157">
        <f t="shared" si="216"/>
        <v>1.0563264431999999</v>
      </c>
      <c r="AK1216" s="9">
        <f t="shared" si="217"/>
        <v>0.33</v>
      </c>
      <c r="AL1216" s="22"/>
    </row>
    <row r="1217" spans="1:38" ht="13.5" customHeight="1" x14ac:dyDescent="0.15">
      <c r="A1217" s="10">
        <v>1256</v>
      </c>
      <c r="B1217" s="7" t="s">
        <v>328</v>
      </c>
      <c r="C1217" s="79" t="s">
        <v>329</v>
      </c>
      <c r="D1217" s="157"/>
      <c r="E1217" s="9"/>
      <c r="F1217" s="40"/>
      <c r="G1217" s="8"/>
      <c r="H1217" s="40">
        <v>0.79908500000000005</v>
      </c>
      <c r="I1217" s="8">
        <f t="shared" si="215"/>
        <v>0.25</v>
      </c>
      <c r="J1217" s="40"/>
      <c r="K1217" s="8"/>
      <c r="L1217" s="40"/>
      <c r="M1217" s="8"/>
      <c r="N1217" s="157"/>
      <c r="O1217" s="22"/>
      <c r="P1217" s="157"/>
      <c r="Q1217" s="22"/>
      <c r="R1217" s="157"/>
      <c r="S1217" s="22"/>
      <c r="T1217" s="157"/>
      <c r="U1217" s="22"/>
      <c r="V1217" s="157"/>
      <c r="W1217" s="22"/>
      <c r="X1217" s="157"/>
      <c r="Y1217" s="22"/>
      <c r="Z1217" s="157"/>
      <c r="AA1217" s="22"/>
      <c r="AB1217" s="157"/>
      <c r="AC1217" s="9"/>
      <c r="AD1217" s="40"/>
      <c r="AE1217" s="40"/>
      <c r="AF1217" s="157"/>
      <c r="AG1217" s="22"/>
      <c r="AH1217" s="40"/>
      <c r="AI1217" s="8"/>
      <c r="AJ1217" s="157">
        <f t="shared" si="216"/>
        <v>0.79908500000000005</v>
      </c>
      <c r="AK1217" s="9">
        <f t="shared" si="217"/>
        <v>0.25</v>
      </c>
      <c r="AL1217" s="22"/>
    </row>
    <row r="1218" spans="1:38" ht="13.5" customHeight="1" x14ac:dyDescent="0.15">
      <c r="A1218" s="10">
        <v>1257</v>
      </c>
      <c r="B1218" s="7" t="s">
        <v>332</v>
      </c>
      <c r="C1218" s="79" t="s">
        <v>333</v>
      </c>
      <c r="D1218" s="157"/>
      <c r="E1218" s="9"/>
      <c r="F1218" s="40"/>
      <c r="G1218" s="8"/>
      <c r="H1218" s="40">
        <v>0.79908500000000005</v>
      </c>
      <c r="I1218" s="8">
        <f t="shared" si="215"/>
        <v>0.25</v>
      </c>
      <c r="J1218" s="40"/>
      <c r="K1218" s="8"/>
      <c r="L1218" s="40"/>
      <c r="M1218" s="8"/>
      <c r="N1218" s="157"/>
      <c r="O1218" s="22"/>
      <c r="P1218" s="157"/>
      <c r="Q1218" s="22"/>
      <c r="R1218" s="157"/>
      <c r="S1218" s="22"/>
      <c r="T1218" s="157"/>
      <c r="U1218" s="22"/>
      <c r="V1218" s="157"/>
      <c r="W1218" s="22"/>
      <c r="X1218" s="157"/>
      <c r="Y1218" s="22"/>
      <c r="Z1218" s="157"/>
      <c r="AA1218" s="22"/>
      <c r="AB1218" s="157"/>
      <c r="AC1218" s="9"/>
      <c r="AD1218" s="40"/>
      <c r="AE1218" s="40"/>
      <c r="AF1218" s="157"/>
      <c r="AG1218" s="22"/>
      <c r="AH1218" s="40"/>
      <c r="AI1218" s="8"/>
      <c r="AJ1218" s="157">
        <f t="shared" si="216"/>
        <v>0.79908500000000005</v>
      </c>
      <c r="AK1218" s="9">
        <f t="shared" si="217"/>
        <v>0.25</v>
      </c>
      <c r="AL1218" s="22"/>
    </row>
    <row r="1219" spans="1:38" ht="13.5" customHeight="1" x14ac:dyDescent="0.15">
      <c r="A1219" s="10">
        <v>1258</v>
      </c>
      <c r="B1219" s="7" t="s">
        <v>334</v>
      </c>
      <c r="C1219" s="79" t="s">
        <v>335</v>
      </c>
      <c r="D1219" s="157"/>
      <c r="E1219" s="9"/>
      <c r="F1219" s="40"/>
      <c r="G1219" s="8"/>
      <c r="H1219" s="40">
        <v>4.2345086168127262</v>
      </c>
      <c r="I1219" s="8">
        <f t="shared" si="215"/>
        <v>1.34</v>
      </c>
      <c r="J1219" s="40"/>
      <c r="K1219" s="8"/>
      <c r="L1219" s="40"/>
      <c r="M1219" s="8"/>
      <c r="N1219" s="157"/>
      <c r="O1219" s="22"/>
      <c r="P1219" s="157"/>
      <c r="Q1219" s="22"/>
      <c r="R1219" s="157"/>
      <c r="S1219" s="22"/>
      <c r="T1219" s="157"/>
      <c r="U1219" s="22"/>
      <c r="V1219" s="157"/>
      <c r="W1219" s="22"/>
      <c r="X1219" s="157"/>
      <c r="Y1219" s="22"/>
      <c r="Z1219" s="157"/>
      <c r="AA1219" s="22"/>
      <c r="AB1219" s="157"/>
      <c r="AC1219" s="9"/>
      <c r="AD1219" s="40"/>
      <c r="AE1219" s="40"/>
      <c r="AF1219" s="157"/>
      <c r="AG1219" s="22"/>
      <c r="AH1219" s="40"/>
      <c r="AI1219" s="8"/>
      <c r="AJ1219" s="157">
        <f t="shared" si="216"/>
        <v>4.2345086168127262</v>
      </c>
      <c r="AK1219" s="9">
        <f t="shared" si="217"/>
        <v>1.34</v>
      </c>
      <c r="AL1219" s="22"/>
    </row>
    <row r="1220" spans="1:38" ht="13.5" customHeight="1" x14ac:dyDescent="0.15">
      <c r="A1220" s="10">
        <v>1259</v>
      </c>
      <c r="B1220" s="7" t="s">
        <v>336</v>
      </c>
      <c r="C1220" s="79" t="s">
        <v>337</v>
      </c>
      <c r="D1220" s="157"/>
      <c r="E1220" s="9"/>
      <c r="F1220" s="40"/>
      <c r="G1220" s="8"/>
      <c r="H1220" s="40">
        <v>8.4016618389252304</v>
      </c>
      <c r="I1220" s="8">
        <f t="shared" si="215"/>
        <v>2.66</v>
      </c>
      <c r="J1220" s="40"/>
      <c r="K1220" s="8"/>
      <c r="L1220" s="40"/>
      <c r="M1220" s="8"/>
      <c r="N1220" s="157"/>
      <c r="O1220" s="22"/>
      <c r="P1220" s="157"/>
      <c r="Q1220" s="22"/>
      <c r="R1220" s="157"/>
      <c r="S1220" s="22"/>
      <c r="T1220" s="157"/>
      <c r="U1220" s="22"/>
      <c r="V1220" s="157"/>
      <c r="W1220" s="22"/>
      <c r="X1220" s="157"/>
      <c r="Y1220" s="22"/>
      <c r="Z1220" s="157"/>
      <c r="AA1220" s="22"/>
      <c r="AB1220" s="157"/>
      <c r="AC1220" s="9"/>
      <c r="AD1220" s="40"/>
      <c r="AE1220" s="40"/>
      <c r="AF1220" s="157"/>
      <c r="AG1220" s="22"/>
      <c r="AH1220" s="40"/>
      <c r="AI1220" s="8"/>
      <c r="AJ1220" s="157">
        <f t="shared" si="216"/>
        <v>8.4016618389252304</v>
      </c>
      <c r="AK1220" s="9">
        <f t="shared" si="217"/>
        <v>2.66</v>
      </c>
      <c r="AL1220" s="22"/>
    </row>
    <row r="1221" spans="1:38" ht="13.5" customHeight="1" x14ac:dyDescent="0.15">
      <c r="A1221" s="10">
        <v>1260</v>
      </c>
      <c r="B1221" s="7" t="s">
        <v>338</v>
      </c>
      <c r="C1221" s="79" t="s">
        <v>339</v>
      </c>
      <c r="D1221" s="157"/>
      <c r="E1221" s="9"/>
      <c r="F1221" s="40"/>
      <c r="G1221" s="8"/>
      <c r="H1221" s="40">
        <v>1.2849824720634164</v>
      </c>
      <c r="I1221" s="8">
        <f t="shared" si="215"/>
        <v>0.41</v>
      </c>
      <c r="J1221" s="40"/>
      <c r="K1221" s="8"/>
      <c r="L1221" s="40"/>
      <c r="M1221" s="8"/>
      <c r="N1221" s="157"/>
      <c r="O1221" s="22"/>
      <c r="P1221" s="157"/>
      <c r="Q1221" s="22"/>
      <c r="R1221" s="157"/>
      <c r="S1221" s="22"/>
      <c r="T1221" s="157"/>
      <c r="U1221" s="22"/>
      <c r="V1221" s="157"/>
      <c r="W1221" s="22"/>
      <c r="X1221" s="157"/>
      <c r="Y1221" s="22"/>
      <c r="Z1221" s="157"/>
      <c r="AA1221" s="22"/>
      <c r="AB1221" s="157"/>
      <c r="AC1221" s="9"/>
      <c r="AD1221" s="40"/>
      <c r="AE1221" s="40"/>
      <c r="AF1221" s="157"/>
      <c r="AG1221" s="22"/>
      <c r="AH1221" s="40"/>
      <c r="AI1221" s="8"/>
      <c r="AJ1221" s="157">
        <f t="shared" si="216"/>
        <v>1.2849824720634164</v>
      </c>
      <c r="AK1221" s="9">
        <f t="shared" si="217"/>
        <v>0.41</v>
      </c>
      <c r="AL1221" s="22"/>
    </row>
    <row r="1222" spans="1:38" ht="13.5" customHeight="1" x14ac:dyDescent="0.15">
      <c r="A1222" s="10">
        <v>1261</v>
      </c>
      <c r="B1222" s="7" t="s">
        <v>340</v>
      </c>
      <c r="C1222" s="79" t="s">
        <v>341</v>
      </c>
      <c r="D1222" s="157"/>
      <c r="E1222" s="9"/>
      <c r="F1222" s="40"/>
      <c r="G1222" s="8"/>
      <c r="H1222" s="40">
        <v>1.2030384491999999</v>
      </c>
      <c r="I1222" s="8">
        <f t="shared" si="215"/>
        <v>0.38</v>
      </c>
      <c r="J1222" s="40"/>
      <c r="K1222" s="8"/>
      <c r="L1222" s="40"/>
      <c r="M1222" s="8"/>
      <c r="N1222" s="157"/>
      <c r="O1222" s="22"/>
      <c r="P1222" s="157"/>
      <c r="Q1222" s="22"/>
      <c r="R1222" s="157"/>
      <c r="S1222" s="22"/>
      <c r="T1222" s="157"/>
      <c r="U1222" s="22"/>
      <c r="V1222" s="157"/>
      <c r="W1222" s="22"/>
      <c r="X1222" s="157"/>
      <c r="Y1222" s="22"/>
      <c r="Z1222" s="157"/>
      <c r="AA1222" s="22"/>
      <c r="AB1222" s="157"/>
      <c r="AC1222" s="9"/>
      <c r="AD1222" s="40"/>
      <c r="AE1222" s="40"/>
      <c r="AF1222" s="157"/>
      <c r="AG1222" s="22"/>
      <c r="AH1222" s="40"/>
      <c r="AI1222" s="8"/>
      <c r="AJ1222" s="157">
        <f t="shared" si="216"/>
        <v>1.2030384491999999</v>
      </c>
      <c r="AK1222" s="9">
        <f t="shared" si="217"/>
        <v>0.38</v>
      </c>
      <c r="AL1222" s="22"/>
    </row>
    <row r="1223" spans="1:38" ht="13.5" customHeight="1" x14ac:dyDescent="0.15">
      <c r="A1223" s="10">
        <v>1262</v>
      </c>
      <c r="B1223" s="7" t="s">
        <v>342</v>
      </c>
      <c r="C1223" s="79" t="s">
        <v>343</v>
      </c>
      <c r="D1223" s="157"/>
      <c r="E1223" s="9"/>
      <c r="F1223" s="40"/>
      <c r="G1223" s="8"/>
      <c r="H1223" s="40">
        <v>2.4130840389850747</v>
      </c>
      <c r="I1223" s="8">
        <f t="shared" si="215"/>
        <v>0.76</v>
      </c>
      <c r="J1223" s="40"/>
      <c r="K1223" s="8"/>
      <c r="L1223" s="40"/>
      <c r="M1223" s="8"/>
      <c r="N1223" s="157"/>
      <c r="O1223" s="22"/>
      <c r="P1223" s="157"/>
      <c r="Q1223" s="22"/>
      <c r="R1223" s="157"/>
      <c r="S1223" s="22"/>
      <c r="T1223" s="157"/>
      <c r="U1223" s="22"/>
      <c r="V1223" s="157"/>
      <c r="W1223" s="22"/>
      <c r="X1223" s="157"/>
      <c r="Y1223" s="22"/>
      <c r="Z1223" s="157"/>
      <c r="AA1223" s="22"/>
      <c r="AB1223" s="157"/>
      <c r="AC1223" s="9"/>
      <c r="AD1223" s="40"/>
      <c r="AE1223" s="40"/>
      <c r="AF1223" s="157"/>
      <c r="AG1223" s="22"/>
      <c r="AH1223" s="40"/>
      <c r="AI1223" s="8"/>
      <c r="AJ1223" s="157">
        <f t="shared" si="216"/>
        <v>2.4130840389850747</v>
      </c>
      <c r="AK1223" s="9">
        <f t="shared" si="217"/>
        <v>0.76</v>
      </c>
      <c r="AL1223" s="22"/>
    </row>
    <row r="1224" spans="1:38" ht="13.5" customHeight="1" x14ac:dyDescent="0.15">
      <c r="A1224" s="10">
        <v>1263</v>
      </c>
      <c r="B1224" s="7" t="s">
        <v>344</v>
      </c>
      <c r="C1224" s="79" t="s">
        <v>345</v>
      </c>
      <c r="D1224" s="157"/>
      <c r="E1224" s="9"/>
      <c r="F1224" s="40"/>
      <c r="G1224" s="8"/>
      <c r="H1224" s="40">
        <v>1.2590335314900001</v>
      </c>
      <c r="I1224" s="8">
        <f t="shared" si="215"/>
        <v>0.4</v>
      </c>
      <c r="J1224" s="40"/>
      <c r="K1224" s="8"/>
      <c r="L1224" s="40"/>
      <c r="M1224" s="8"/>
      <c r="N1224" s="157"/>
      <c r="O1224" s="22"/>
      <c r="P1224" s="157"/>
      <c r="Q1224" s="22"/>
      <c r="R1224" s="157"/>
      <c r="S1224" s="22"/>
      <c r="T1224" s="157"/>
      <c r="U1224" s="22"/>
      <c r="V1224" s="157"/>
      <c r="W1224" s="22"/>
      <c r="X1224" s="157"/>
      <c r="Y1224" s="22"/>
      <c r="Z1224" s="157"/>
      <c r="AA1224" s="22"/>
      <c r="AB1224" s="157"/>
      <c r="AC1224" s="9"/>
      <c r="AD1224" s="40"/>
      <c r="AE1224" s="40"/>
      <c r="AF1224" s="157"/>
      <c r="AG1224" s="22"/>
      <c r="AH1224" s="40"/>
      <c r="AI1224" s="8"/>
      <c r="AJ1224" s="157">
        <f t="shared" si="216"/>
        <v>1.2590335314900001</v>
      </c>
      <c r="AK1224" s="9">
        <f t="shared" si="217"/>
        <v>0.4</v>
      </c>
      <c r="AL1224" s="22"/>
    </row>
    <row r="1225" spans="1:38" ht="13.5" customHeight="1" x14ac:dyDescent="0.15">
      <c r="A1225" s="10">
        <v>1264</v>
      </c>
      <c r="B1225" s="7" t="s">
        <v>346</v>
      </c>
      <c r="C1225" s="79" t="s">
        <v>347</v>
      </c>
      <c r="D1225" s="157"/>
      <c r="E1225" s="9"/>
      <c r="F1225" s="40"/>
      <c r="G1225" s="8"/>
      <c r="H1225" s="40">
        <v>4.085096798967796</v>
      </c>
      <c r="I1225" s="8">
        <f t="shared" si="215"/>
        <v>1.29</v>
      </c>
      <c r="J1225" s="40"/>
      <c r="K1225" s="8"/>
      <c r="L1225" s="40"/>
      <c r="M1225" s="8"/>
      <c r="N1225" s="157"/>
      <c r="O1225" s="22"/>
      <c r="P1225" s="157"/>
      <c r="Q1225" s="22"/>
      <c r="R1225" s="157"/>
      <c r="S1225" s="22"/>
      <c r="T1225" s="157"/>
      <c r="U1225" s="22"/>
      <c r="V1225" s="157"/>
      <c r="W1225" s="22"/>
      <c r="X1225" s="157"/>
      <c r="Y1225" s="22"/>
      <c r="Z1225" s="157"/>
      <c r="AA1225" s="22"/>
      <c r="AB1225" s="157"/>
      <c r="AC1225" s="9"/>
      <c r="AD1225" s="40"/>
      <c r="AE1225" s="40"/>
      <c r="AF1225" s="157"/>
      <c r="AG1225" s="22"/>
      <c r="AH1225" s="40"/>
      <c r="AI1225" s="8"/>
      <c r="AJ1225" s="157">
        <f t="shared" si="216"/>
        <v>4.085096798967796</v>
      </c>
      <c r="AK1225" s="9">
        <f t="shared" si="217"/>
        <v>1.29</v>
      </c>
      <c r="AL1225" s="22"/>
    </row>
    <row r="1226" spans="1:38" ht="13.5" customHeight="1" x14ac:dyDescent="0.15">
      <c r="A1226" s="10">
        <v>1265</v>
      </c>
      <c r="B1226" s="7" t="s">
        <v>350</v>
      </c>
      <c r="C1226" s="79" t="s">
        <v>351</v>
      </c>
      <c r="D1226" s="157"/>
      <c r="E1226" s="9"/>
      <c r="F1226" s="40"/>
      <c r="G1226" s="8"/>
      <c r="H1226" s="40">
        <v>4.0522399435000001</v>
      </c>
      <c r="I1226" s="8">
        <f t="shared" si="215"/>
        <v>1.28</v>
      </c>
      <c r="J1226" s="40"/>
      <c r="K1226" s="8"/>
      <c r="L1226" s="40"/>
      <c r="M1226" s="8"/>
      <c r="N1226" s="157"/>
      <c r="O1226" s="22"/>
      <c r="P1226" s="157"/>
      <c r="Q1226" s="22"/>
      <c r="R1226" s="157"/>
      <c r="S1226" s="22"/>
      <c r="T1226" s="157"/>
      <c r="U1226" s="22"/>
      <c r="V1226" s="157"/>
      <c r="W1226" s="22"/>
      <c r="X1226" s="157"/>
      <c r="Y1226" s="22"/>
      <c r="Z1226" s="157"/>
      <c r="AA1226" s="22"/>
      <c r="AB1226" s="157"/>
      <c r="AC1226" s="9"/>
      <c r="AD1226" s="40"/>
      <c r="AE1226" s="40"/>
      <c r="AF1226" s="157"/>
      <c r="AG1226" s="22"/>
      <c r="AH1226" s="40"/>
      <c r="AI1226" s="8"/>
      <c r="AJ1226" s="157">
        <f t="shared" si="216"/>
        <v>4.0522399435000001</v>
      </c>
      <c r="AK1226" s="9">
        <f t="shared" si="217"/>
        <v>1.28</v>
      </c>
      <c r="AL1226" s="22"/>
    </row>
    <row r="1227" spans="1:38" ht="13.5" customHeight="1" x14ac:dyDescent="0.15">
      <c r="A1227" s="10">
        <v>1266</v>
      </c>
      <c r="B1227" s="7" t="s">
        <v>352</v>
      </c>
      <c r="C1227" s="79" t="s">
        <v>353</v>
      </c>
      <c r="D1227" s="157"/>
      <c r="E1227" s="9"/>
      <c r="F1227" s="40"/>
      <c r="G1227" s="8"/>
      <c r="H1227" s="40">
        <v>5.3002998726774209</v>
      </c>
      <c r="I1227" s="8">
        <f t="shared" si="215"/>
        <v>1.68</v>
      </c>
      <c r="J1227" s="40"/>
      <c r="K1227" s="8"/>
      <c r="L1227" s="40"/>
      <c r="M1227" s="8"/>
      <c r="N1227" s="157"/>
      <c r="O1227" s="22"/>
      <c r="P1227" s="157"/>
      <c r="Q1227" s="22"/>
      <c r="R1227" s="157"/>
      <c r="S1227" s="22"/>
      <c r="T1227" s="157"/>
      <c r="U1227" s="22"/>
      <c r="V1227" s="157"/>
      <c r="W1227" s="22"/>
      <c r="X1227" s="157"/>
      <c r="Y1227" s="22"/>
      <c r="Z1227" s="157"/>
      <c r="AA1227" s="22"/>
      <c r="AB1227" s="157"/>
      <c r="AC1227" s="9"/>
      <c r="AD1227" s="40"/>
      <c r="AE1227" s="40"/>
      <c r="AF1227" s="157"/>
      <c r="AG1227" s="22"/>
      <c r="AH1227" s="40"/>
      <c r="AI1227" s="8"/>
      <c r="AJ1227" s="157">
        <f t="shared" si="216"/>
        <v>5.3002998726774209</v>
      </c>
      <c r="AK1227" s="9">
        <f t="shared" si="217"/>
        <v>1.68</v>
      </c>
      <c r="AL1227" s="22"/>
    </row>
    <row r="1228" spans="1:38" ht="13.5" customHeight="1" x14ac:dyDescent="0.15">
      <c r="A1228" s="10">
        <v>1267</v>
      </c>
      <c r="B1228" s="7" t="s">
        <v>354</v>
      </c>
      <c r="C1228" s="79" t="s">
        <v>355</v>
      </c>
      <c r="D1228" s="157"/>
      <c r="E1228" s="9"/>
      <c r="F1228" s="40"/>
      <c r="G1228" s="8"/>
      <c r="H1228" s="40">
        <v>1.4473703668846181</v>
      </c>
      <c r="I1228" s="8">
        <f t="shared" si="215"/>
        <v>0.46</v>
      </c>
      <c r="J1228" s="40"/>
      <c r="K1228" s="8"/>
      <c r="L1228" s="40"/>
      <c r="M1228" s="8"/>
      <c r="N1228" s="157"/>
      <c r="O1228" s="22"/>
      <c r="P1228" s="157"/>
      <c r="Q1228" s="22"/>
      <c r="R1228" s="157"/>
      <c r="S1228" s="22"/>
      <c r="T1228" s="157"/>
      <c r="U1228" s="22"/>
      <c r="V1228" s="157"/>
      <c r="W1228" s="22"/>
      <c r="X1228" s="157"/>
      <c r="Y1228" s="22"/>
      <c r="Z1228" s="157"/>
      <c r="AA1228" s="22"/>
      <c r="AB1228" s="157"/>
      <c r="AC1228" s="9"/>
      <c r="AD1228" s="40"/>
      <c r="AE1228" s="40"/>
      <c r="AF1228" s="157"/>
      <c r="AG1228" s="22"/>
      <c r="AH1228" s="40"/>
      <c r="AI1228" s="8"/>
      <c r="AJ1228" s="157">
        <f t="shared" si="216"/>
        <v>1.4473703668846181</v>
      </c>
      <c r="AK1228" s="9">
        <f t="shared" si="217"/>
        <v>0.46</v>
      </c>
      <c r="AL1228" s="22"/>
    </row>
    <row r="1229" spans="1:38" ht="13.5" customHeight="1" x14ac:dyDescent="0.15">
      <c r="A1229" s="10">
        <v>1268</v>
      </c>
      <c r="B1229" s="7" t="s">
        <v>356</v>
      </c>
      <c r="C1229" s="79" t="s">
        <v>357</v>
      </c>
      <c r="D1229" s="157"/>
      <c r="E1229" s="9"/>
      <c r="F1229" s="40"/>
      <c r="G1229" s="8"/>
      <c r="H1229" s="40">
        <v>2.4130840389850747</v>
      </c>
      <c r="I1229" s="8">
        <f t="shared" si="215"/>
        <v>0.76</v>
      </c>
      <c r="J1229" s="40"/>
      <c r="K1229" s="8"/>
      <c r="L1229" s="40"/>
      <c r="M1229" s="8"/>
      <c r="N1229" s="157"/>
      <c r="O1229" s="22"/>
      <c r="P1229" s="157"/>
      <c r="Q1229" s="22"/>
      <c r="R1229" s="157"/>
      <c r="S1229" s="22"/>
      <c r="T1229" s="157"/>
      <c r="U1229" s="22"/>
      <c r="V1229" s="157"/>
      <c r="W1229" s="22"/>
      <c r="X1229" s="157"/>
      <c r="Y1229" s="22"/>
      <c r="Z1229" s="157"/>
      <c r="AA1229" s="22"/>
      <c r="AB1229" s="157"/>
      <c r="AC1229" s="9"/>
      <c r="AD1229" s="40"/>
      <c r="AE1229" s="40"/>
      <c r="AF1229" s="157"/>
      <c r="AG1229" s="22"/>
      <c r="AH1229" s="40"/>
      <c r="AI1229" s="8"/>
      <c r="AJ1229" s="157">
        <f t="shared" si="216"/>
        <v>2.4130840389850747</v>
      </c>
      <c r="AK1229" s="9">
        <f t="shared" si="217"/>
        <v>0.76</v>
      </c>
      <c r="AL1229" s="22"/>
    </row>
    <row r="1230" spans="1:38" ht="13.5" customHeight="1" x14ac:dyDescent="0.15">
      <c r="A1230" s="10">
        <v>1269</v>
      </c>
      <c r="B1230" s="7" t="s">
        <v>358</v>
      </c>
      <c r="C1230" s="79" t="s">
        <v>359</v>
      </c>
      <c r="D1230" s="157"/>
      <c r="E1230" s="9"/>
      <c r="F1230" s="40"/>
      <c r="G1230" s="8"/>
      <c r="H1230" s="40">
        <v>4.8264915610227268</v>
      </c>
      <c r="I1230" s="8">
        <f t="shared" si="215"/>
        <v>1.53</v>
      </c>
      <c r="J1230" s="40"/>
      <c r="K1230" s="8"/>
      <c r="L1230" s="40"/>
      <c r="M1230" s="8"/>
      <c r="N1230" s="157"/>
      <c r="O1230" s="22"/>
      <c r="P1230" s="157"/>
      <c r="Q1230" s="22"/>
      <c r="R1230" s="157"/>
      <c r="S1230" s="22"/>
      <c r="T1230" s="157"/>
      <c r="U1230" s="22"/>
      <c r="V1230" s="157"/>
      <c r="W1230" s="22"/>
      <c r="X1230" s="157"/>
      <c r="Y1230" s="22"/>
      <c r="Z1230" s="157"/>
      <c r="AA1230" s="22"/>
      <c r="AB1230" s="157"/>
      <c r="AC1230" s="9"/>
      <c r="AD1230" s="40"/>
      <c r="AE1230" s="40"/>
      <c r="AF1230" s="157"/>
      <c r="AG1230" s="22"/>
      <c r="AH1230" s="40"/>
      <c r="AI1230" s="8"/>
      <c r="AJ1230" s="157">
        <f t="shared" si="216"/>
        <v>4.8264915610227268</v>
      </c>
      <c r="AK1230" s="9">
        <f t="shared" si="217"/>
        <v>1.53</v>
      </c>
      <c r="AL1230" s="22"/>
    </row>
    <row r="1231" spans="1:38" ht="13.5" customHeight="1" x14ac:dyDescent="0.15">
      <c r="A1231" s="10">
        <v>1270</v>
      </c>
      <c r="B1231" s="7" t="s">
        <v>360</v>
      </c>
      <c r="C1231" s="79" t="s">
        <v>5014</v>
      </c>
      <c r="D1231" s="157"/>
      <c r="E1231" s="9"/>
      <c r="F1231" s="40"/>
      <c r="G1231" s="8"/>
      <c r="H1231" s="40">
        <v>8.5289913233509402</v>
      </c>
      <c r="I1231" s="8">
        <f t="shared" si="215"/>
        <v>2.7</v>
      </c>
      <c r="J1231" s="40"/>
      <c r="K1231" s="8"/>
      <c r="L1231" s="40"/>
      <c r="M1231" s="8"/>
      <c r="N1231" s="157"/>
      <c r="O1231" s="22"/>
      <c r="P1231" s="157"/>
      <c r="Q1231" s="22"/>
      <c r="R1231" s="157"/>
      <c r="S1231" s="22"/>
      <c r="T1231" s="157"/>
      <c r="U1231" s="22"/>
      <c r="V1231" s="157"/>
      <c r="W1231" s="22"/>
      <c r="X1231" s="157"/>
      <c r="Y1231" s="22"/>
      <c r="Z1231" s="157"/>
      <c r="AA1231" s="22"/>
      <c r="AB1231" s="157"/>
      <c r="AC1231" s="9"/>
      <c r="AD1231" s="40"/>
      <c r="AE1231" s="40"/>
      <c r="AF1231" s="157"/>
      <c r="AG1231" s="22"/>
      <c r="AH1231" s="40"/>
      <c r="AI1231" s="8"/>
      <c r="AJ1231" s="157">
        <f t="shared" si="216"/>
        <v>8.5289913233509402</v>
      </c>
      <c r="AK1231" s="9">
        <f t="shared" si="217"/>
        <v>2.7</v>
      </c>
      <c r="AL1231" s="22"/>
    </row>
    <row r="1232" spans="1:38" ht="13.5" customHeight="1" x14ac:dyDescent="0.15">
      <c r="A1232" s="10">
        <v>1271</v>
      </c>
      <c r="B1232" s="7" t="s">
        <v>361</v>
      </c>
      <c r="C1232" s="79" t="s">
        <v>362</v>
      </c>
      <c r="D1232" s="157"/>
      <c r="E1232" s="9"/>
      <c r="F1232" s="40"/>
      <c r="G1232" s="8"/>
      <c r="H1232" s="40">
        <v>3.0129899467499999</v>
      </c>
      <c r="I1232" s="8">
        <f t="shared" si="215"/>
        <v>0.95</v>
      </c>
      <c r="J1232" s="40"/>
      <c r="K1232" s="8"/>
      <c r="L1232" s="40"/>
      <c r="M1232" s="8"/>
      <c r="N1232" s="157"/>
      <c r="O1232" s="22"/>
      <c r="P1232" s="157"/>
      <c r="Q1232" s="22"/>
      <c r="R1232" s="157"/>
      <c r="S1232" s="22"/>
      <c r="T1232" s="157"/>
      <c r="U1232" s="22"/>
      <c r="V1232" s="157"/>
      <c r="W1232" s="22"/>
      <c r="X1232" s="157"/>
      <c r="Y1232" s="22"/>
      <c r="Z1232" s="157"/>
      <c r="AA1232" s="22"/>
      <c r="AB1232" s="157"/>
      <c r="AC1232" s="9"/>
      <c r="AD1232" s="40"/>
      <c r="AE1232" s="40"/>
      <c r="AF1232" s="157"/>
      <c r="AG1232" s="22"/>
      <c r="AH1232" s="40"/>
      <c r="AI1232" s="8"/>
      <c r="AJ1232" s="157">
        <f t="shared" si="216"/>
        <v>3.0129899467499999</v>
      </c>
      <c r="AK1232" s="9">
        <f t="shared" si="217"/>
        <v>0.95</v>
      </c>
      <c r="AL1232" s="22"/>
    </row>
    <row r="1233" spans="1:38" ht="13.5" customHeight="1" x14ac:dyDescent="0.15">
      <c r="A1233" s="10">
        <v>1272</v>
      </c>
      <c r="B1233" s="7" t="s">
        <v>363</v>
      </c>
      <c r="C1233" s="79" t="s">
        <v>364</v>
      </c>
      <c r="D1233" s="157"/>
      <c r="E1233" s="9"/>
      <c r="F1233" s="40"/>
      <c r="G1233" s="8"/>
      <c r="H1233" s="40">
        <v>0.94717064436972243</v>
      </c>
      <c r="I1233" s="8">
        <f t="shared" si="215"/>
        <v>0.3</v>
      </c>
      <c r="J1233" s="40"/>
      <c r="K1233" s="8"/>
      <c r="L1233" s="40"/>
      <c r="M1233" s="8"/>
      <c r="N1233" s="157"/>
      <c r="O1233" s="22"/>
      <c r="P1233" s="157"/>
      <c r="Q1233" s="22"/>
      <c r="R1233" s="157"/>
      <c r="S1233" s="22"/>
      <c r="T1233" s="157"/>
      <c r="U1233" s="22"/>
      <c r="V1233" s="157"/>
      <c r="W1233" s="22"/>
      <c r="X1233" s="157"/>
      <c r="Y1233" s="22"/>
      <c r="Z1233" s="157"/>
      <c r="AA1233" s="22"/>
      <c r="AB1233" s="157"/>
      <c r="AC1233" s="9"/>
      <c r="AD1233" s="40"/>
      <c r="AE1233" s="40"/>
      <c r="AF1233" s="157"/>
      <c r="AG1233" s="22"/>
      <c r="AH1233" s="40"/>
      <c r="AI1233" s="8"/>
      <c r="AJ1233" s="157">
        <f t="shared" si="216"/>
        <v>0.94717064436972243</v>
      </c>
      <c r="AK1233" s="9">
        <f t="shared" si="217"/>
        <v>0.3</v>
      </c>
      <c r="AL1233" s="22"/>
    </row>
    <row r="1234" spans="1:38" ht="13.5" customHeight="1" x14ac:dyDescent="0.15">
      <c r="A1234" s="10">
        <v>1273</v>
      </c>
      <c r="B1234" s="7" t="s">
        <v>365</v>
      </c>
      <c r="C1234" s="79" t="s">
        <v>366</v>
      </c>
      <c r="D1234" s="157"/>
      <c r="E1234" s="9"/>
      <c r="F1234" s="40"/>
      <c r="G1234" s="8"/>
      <c r="H1234" s="40">
        <v>1.048539421343073</v>
      </c>
      <c r="I1234" s="8">
        <f t="shared" si="215"/>
        <v>0.33</v>
      </c>
      <c r="J1234" s="40"/>
      <c r="K1234" s="8"/>
      <c r="L1234" s="40"/>
      <c r="M1234" s="8"/>
      <c r="N1234" s="157"/>
      <c r="O1234" s="22"/>
      <c r="P1234" s="157"/>
      <c r="Q1234" s="22"/>
      <c r="R1234" s="157"/>
      <c r="S1234" s="22"/>
      <c r="T1234" s="157"/>
      <c r="U1234" s="22"/>
      <c r="V1234" s="157"/>
      <c r="W1234" s="22"/>
      <c r="X1234" s="157"/>
      <c r="Y1234" s="22"/>
      <c r="Z1234" s="157"/>
      <c r="AA1234" s="22"/>
      <c r="AB1234" s="157"/>
      <c r="AC1234" s="9"/>
      <c r="AD1234" s="40"/>
      <c r="AE1234" s="40"/>
      <c r="AF1234" s="157"/>
      <c r="AG1234" s="22"/>
      <c r="AH1234" s="40"/>
      <c r="AI1234" s="8"/>
      <c r="AJ1234" s="157">
        <f t="shared" si="216"/>
        <v>1.048539421343073</v>
      </c>
      <c r="AK1234" s="9">
        <f t="shared" si="217"/>
        <v>0.33</v>
      </c>
      <c r="AL1234" s="22"/>
    </row>
    <row r="1235" spans="1:38" ht="13.5" customHeight="1" x14ac:dyDescent="0.15">
      <c r="A1235" s="10">
        <v>1274</v>
      </c>
      <c r="B1235" s="7" t="s">
        <v>367</v>
      </c>
      <c r="C1235" s="79" t="s">
        <v>368</v>
      </c>
      <c r="D1235" s="157"/>
      <c r="E1235" s="9"/>
      <c r="F1235" s="40"/>
      <c r="G1235" s="8"/>
      <c r="H1235" s="40">
        <v>4.5865917607970674</v>
      </c>
      <c r="I1235" s="8">
        <f t="shared" si="215"/>
        <v>1.45</v>
      </c>
      <c r="J1235" s="40"/>
      <c r="K1235" s="8"/>
      <c r="L1235" s="40"/>
      <c r="M1235" s="8"/>
      <c r="N1235" s="157"/>
      <c r="O1235" s="22"/>
      <c r="P1235" s="157"/>
      <c r="Q1235" s="22"/>
      <c r="R1235" s="157"/>
      <c r="S1235" s="22"/>
      <c r="T1235" s="157"/>
      <c r="U1235" s="22"/>
      <c r="V1235" s="157"/>
      <c r="W1235" s="22"/>
      <c r="X1235" s="157"/>
      <c r="Y1235" s="22"/>
      <c r="Z1235" s="157"/>
      <c r="AA1235" s="22"/>
      <c r="AB1235" s="157"/>
      <c r="AC1235" s="9"/>
      <c r="AD1235" s="40"/>
      <c r="AE1235" s="40"/>
      <c r="AF1235" s="157"/>
      <c r="AG1235" s="22"/>
      <c r="AH1235" s="40"/>
      <c r="AI1235" s="8"/>
      <c r="AJ1235" s="157">
        <f t="shared" si="216"/>
        <v>4.5865917607970674</v>
      </c>
      <c r="AK1235" s="9">
        <f t="shared" si="217"/>
        <v>1.45</v>
      </c>
      <c r="AL1235" s="22"/>
    </row>
    <row r="1236" spans="1:38" ht="13.5" customHeight="1" x14ac:dyDescent="0.15">
      <c r="A1236" s="10">
        <v>1275</v>
      </c>
      <c r="B1236" s="7" t="s">
        <v>369</v>
      </c>
      <c r="C1236" s="79" t="s">
        <v>370</v>
      </c>
      <c r="D1236" s="157"/>
      <c r="E1236" s="9"/>
      <c r="F1236" s="40"/>
      <c r="G1236" s="8"/>
      <c r="H1236" s="40">
        <v>11.35073000965906</v>
      </c>
      <c r="I1236" s="8">
        <f t="shared" si="215"/>
        <v>3.59</v>
      </c>
      <c r="J1236" s="40"/>
      <c r="K1236" s="8"/>
      <c r="L1236" s="40"/>
      <c r="M1236" s="8"/>
      <c r="N1236" s="157"/>
      <c r="O1236" s="22"/>
      <c r="P1236" s="157"/>
      <c r="Q1236" s="22"/>
      <c r="R1236" s="157"/>
      <c r="S1236" s="22"/>
      <c r="T1236" s="157"/>
      <c r="U1236" s="22"/>
      <c r="V1236" s="157"/>
      <c r="W1236" s="22"/>
      <c r="X1236" s="157"/>
      <c r="Y1236" s="22"/>
      <c r="Z1236" s="157"/>
      <c r="AA1236" s="22"/>
      <c r="AB1236" s="157"/>
      <c r="AC1236" s="9"/>
      <c r="AD1236" s="40"/>
      <c r="AE1236" s="40"/>
      <c r="AF1236" s="157"/>
      <c r="AG1236" s="22"/>
      <c r="AH1236" s="40"/>
      <c r="AI1236" s="8"/>
      <c r="AJ1236" s="157">
        <f t="shared" si="216"/>
        <v>11.35073000965906</v>
      </c>
      <c r="AK1236" s="9">
        <f t="shared" si="217"/>
        <v>3.59</v>
      </c>
      <c r="AL1236" s="22"/>
    </row>
    <row r="1237" spans="1:38" ht="13.5" customHeight="1" x14ac:dyDescent="0.15">
      <c r="A1237" s="10">
        <v>1276</v>
      </c>
      <c r="B1237" s="7" t="s">
        <v>371</v>
      </c>
      <c r="C1237" s="79" t="s">
        <v>372</v>
      </c>
      <c r="D1237" s="157"/>
      <c r="E1237" s="9"/>
      <c r="F1237" s="40"/>
      <c r="G1237" s="8"/>
      <c r="H1237" s="40">
        <v>1.4761228421863675</v>
      </c>
      <c r="I1237" s="8">
        <f t="shared" si="215"/>
        <v>0.47</v>
      </c>
      <c r="J1237" s="40"/>
      <c r="K1237" s="8"/>
      <c r="L1237" s="40"/>
      <c r="M1237" s="8"/>
      <c r="N1237" s="157"/>
      <c r="O1237" s="22"/>
      <c r="P1237" s="157"/>
      <c r="Q1237" s="22"/>
      <c r="R1237" s="157"/>
      <c r="S1237" s="22"/>
      <c r="T1237" s="157"/>
      <c r="U1237" s="22"/>
      <c r="V1237" s="157"/>
      <c r="W1237" s="22"/>
      <c r="X1237" s="157"/>
      <c r="Y1237" s="22"/>
      <c r="Z1237" s="157"/>
      <c r="AA1237" s="22"/>
      <c r="AB1237" s="157"/>
      <c r="AC1237" s="9"/>
      <c r="AD1237" s="40"/>
      <c r="AE1237" s="40"/>
      <c r="AF1237" s="157"/>
      <c r="AG1237" s="22"/>
      <c r="AH1237" s="40"/>
      <c r="AI1237" s="8"/>
      <c r="AJ1237" s="157">
        <f t="shared" si="216"/>
        <v>1.4761228421863675</v>
      </c>
      <c r="AK1237" s="9">
        <f t="shared" si="217"/>
        <v>0.47</v>
      </c>
      <c r="AL1237" s="22"/>
    </row>
    <row r="1238" spans="1:38" ht="13.5" customHeight="1" x14ac:dyDescent="0.15">
      <c r="A1238" s="10">
        <v>1277</v>
      </c>
      <c r="B1238" s="7" t="s">
        <v>373</v>
      </c>
      <c r="C1238" s="79" t="s">
        <v>374</v>
      </c>
      <c r="D1238" s="157"/>
      <c r="E1238" s="9"/>
      <c r="F1238" s="40"/>
      <c r="G1238" s="8"/>
      <c r="H1238" s="40">
        <v>1.2933874712435764</v>
      </c>
      <c r="I1238" s="8">
        <f t="shared" si="215"/>
        <v>0.41</v>
      </c>
      <c r="J1238" s="40"/>
      <c r="K1238" s="8"/>
      <c r="L1238" s="40"/>
      <c r="M1238" s="8"/>
      <c r="N1238" s="157"/>
      <c r="O1238" s="22"/>
      <c r="P1238" s="157"/>
      <c r="Q1238" s="22"/>
      <c r="R1238" s="157"/>
      <c r="S1238" s="22"/>
      <c r="T1238" s="157"/>
      <c r="U1238" s="22"/>
      <c r="V1238" s="157"/>
      <c r="W1238" s="22"/>
      <c r="X1238" s="157"/>
      <c r="Y1238" s="22"/>
      <c r="Z1238" s="157"/>
      <c r="AA1238" s="22"/>
      <c r="AB1238" s="157"/>
      <c r="AC1238" s="9"/>
      <c r="AD1238" s="40"/>
      <c r="AE1238" s="40"/>
      <c r="AF1238" s="157"/>
      <c r="AG1238" s="22"/>
      <c r="AH1238" s="40"/>
      <c r="AI1238" s="8"/>
      <c r="AJ1238" s="157">
        <f t="shared" si="216"/>
        <v>1.2933874712435764</v>
      </c>
      <c r="AK1238" s="9">
        <f t="shared" si="217"/>
        <v>0.41</v>
      </c>
      <c r="AL1238" s="22"/>
    </row>
    <row r="1239" spans="1:38" ht="13.5" customHeight="1" x14ac:dyDescent="0.15">
      <c r="A1239" s="10">
        <v>1278</v>
      </c>
      <c r="B1239" s="7" t="s">
        <v>375</v>
      </c>
      <c r="C1239" s="79" t="s">
        <v>376</v>
      </c>
      <c r="D1239" s="157"/>
      <c r="E1239" s="9"/>
      <c r="F1239" s="40"/>
      <c r="G1239" s="8"/>
      <c r="H1239" s="40">
        <v>4.7170089758546476</v>
      </c>
      <c r="I1239" s="8">
        <f t="shared" si="215"/>
        <v>1.49</v>
      </c>
      <c r="J1239" s="40"/>
      <c r="K1239" s="8"/>
      <c r="L1239" s="40"/>
      <c r="M1239" s="8"/>
      <c r="N1239" s="157"/>
      <c r="O1239" s="22"/>
      <c r="P1239" s="157"/>
      <c r="Q1239" s="22"/>
      <c r="R1239" s="157"/>
      <c r="S1239" s="22"/>
      <c r="T1239" s="157"/>
      <c r="U1239" s="22"/>
      <c r="V1239" s="157"/>
      <c r="W1239" s="22"/>
      <c r="X1239" s="157"/>
      <c r="Y1239" s="22"/>
      <c r="Z1239" s="157"/>
      <c r="AA1239" s="22"/>
      <c r="AB1239" s="157"/>
      <c r="AC1239" s="9"/>
      <c r="AD1239" s="40"/>
      <c r="AE1239" s="40"/>
      <c r="AF1239" s="157"/>
      <c r="AG1239" s="22"/>
      <c r="AH1239" s="40"/>
      <c r="AI1239" s="8"/>
      <c r="AJ1239" s="157">
        <f t="shared" si="216"/>
        <v>4.7170089758546476</v>
      </c>
      <c r="AK1239" s="9">
        <f t="shared" si="217"/>
        <v>1.49</v>
      </c>
      <c r="AL1239" s="22"/>
    </row>
    <row r="1240" spans="1:38" ht="13.5" customHeight="1" x14ac:dyDescent="0.15">
      <c r="A1240" s="10">
        <v>1279</v>
      </c>
      <c r="B1240" s="7" t="s">
        <v>377</v>
      </c>
      <c r="C1240" s="79" t="s">
        <v>378</v>
      </c>
      <c r="D1240" s="157"/>
      <c r="E1240" s="9"/>
      <c r="F1240" s="40"/>
      <c r="G1240" s="8"/>
      <c r="H1240" s="40">
        <v>10.4359523606777</v>
      </c>
      <c r="I1240" s="8">
        <f t="shared" si="215"/>
        <v>3.3</v>
      </c>
      <c r="J1240" s="40"/>
      <c r="K1240" s="8"/>
      <c r="L1240" s="40"/>
      <c r="M1240" s="8"/>
      <c r="N1240" s="157"/>
      <c r="O1240" s="22"/>
      <c r="P1240" s="157"/>
      <c r="Q1240" s="22"/>
      <c r="R1240" s="157"/>
      <c r="S1240" s="22"/>
      <c r="T1240" s="157"/>
      <c r="U1240" s="22"/>
      <c r="V1240" s="157"/>
      <c r="W1240" s="22"/>
      <c r="X1240" s="157"/>
      <c r="Y1240" s="22"/>
      <c r="Z1240" s="157"/>
      <c r="AA1240" s="22"/>
      <c r="AB1240" s="157"/>
      <c r="AC1240" s="9"/>
      <c r="AD1240" s="40"/>
      <c r="AE1240" s="40"/>
      <c r="AF1240" s="157"/>
      <c r="AG1240" s="22"/>
      <c r="AH1240" s="40"/>
      <c r="AI1240" s="8"/>
      <c r="AJ1240" s="157">
        <f t="shared" si="216"/>
        <v>10.4359523606777</v>
      </c>
      <c r="AK1240" s="9">
        <f t="shared" si="217"/>
        <v>3.3</v>
      </c>
      <c r="AL1240" s="22"/>
    </row>
    <row r="1241" spans="1:38" ht="13.5" customHeight="1" x14ac:dyDescent="0.15">
      <c r="A1241" s="10">
        <v>1280</v>
      </c>
      <c r="B1241" s="7" t="s">
        <v>379</v>
      </c>
      <c r="C1241" s="79" t="s">
        <v>380</v>
      </c>
      <c r="D1241" s="157"/>
      <c r="E1241" s="9"/>
      <c r="F1241" s="40"/>
      <c r="G1241" s="8"/>
      <c r="H1241" s="40">
        <v>1.3165419943824346</v>
      </c>
      <c r="I1241" s="8">
        <f t="shared" si="215"/>
        <v>0.42</v>
      </c>
      <c r="J1241" s="40"/>
      <c r="K1241" s="8"/>
      <c r="L1241" s="40"/>
      <c r="M1241" s="8"/>
      <c r="N1241" s="157"/>
      <c r="O1241" s="22"/>
      <c r="P1241" s="157"/>
      <c r="Q1241" s="22"/>
      <c r="R1241" s="157"/>
      <c r="S1241" s="22"/>
      <c r="T1241" s="157"/>
      <c r="U1241" s="22"/>
      <c r="V1241" s="157"/>
      <c r="W1241" s="22"/>
      <c r="X1241" s="157"/>
      <c r="Y1241" s="22"/>
      <c r="Z1241" s="157"/>
      <c r="AA1241" s="22"/>
      <c r="AB1241" s="157"/>
      <c r="AC1241" s="9"/>
      <c r="AD1241" s="40"/>
      <c r="AE1241" s="40"/>
      <c r="AF1241" s="157"/>
      <c r="AG1241" s="22"/>
      <c r="AH1241" s="40"/>
      <c r="AI1241" s="8"/>
      <c r="AJ1241" s="157">
        <f t="shared" si="216"/>
        <v>1.3165419943824346</v>
      </c>
      <c r="AK1241" s="9">
        <f t="shared" si="217"/>
        <v>0.42</v>
      </c>
      <c r="AL1241" s="22"/>
    </row>
    <row r="1242" spans="1:38" ht="13.5" customHeight="1" x14ac:dyDescent="0.15">
      <c r="A1242" s="10">
        <v>1281</v>
      </c>
      <c r="B1242" s="7" t="s">
        <v>381</v>
      </c>
      <c r="C1242" s="79" t="s">
        <v>382</v>
      </c>
      <c r="D1242" s="157"/>
      <c r="E1242" s="9"/>
      <c r="F1242" s="40"/>
      <c r="G1242" s="8"/>
      <c r="H1242" s="40">
        <v>1.1023406632636326</v>
      </c>
      <c r="I1242" s="8">
        <f t="shared" si="215"/>
        <v>0.35</v>
      </c>
      <c r="J1242" s="40"/>
      <c r="K1242" s="8"/>
      <c r="L1242" s="40"/>
      <c r="M1242" s="8"/>
      <c r="N1242" s="157"/>
      <c r="O1242" s="22"/>
      <c r="P1242" s="157"/>
      <c r="Q1242" s="22"/>
      <c r="R1242" s="157"/>
      <c r="S1242" s="22"/>
      <c r="T1242" s="157"/>
      <c r="U1242" s="22"/>
      <c r="V1242" s="157"/>
      <c r="W1242" s="22"/>
      <c r="X1242" s="157"/>
      <c r="Y1242" s="22"/>
      <c r="Z1242" s="157"/>
      <c r="AA1242" s="22"/>
      <c r="AB1242" s="157"/>
      <c r="AC1242" s="9"/>
      <c r="AD1242" s="40"/>
      <c r="AE1242" s="40"/>
      <c r="AF1242" s="157"/>
      <c r="AG1242" s="22"/>
      <c r="AH1242" s="40"/>
      <c r="AI1242" s="8"/>
      <c r="AJ1242" s="157">
        <f t="shared" si="216"/>
        <v>1.1023406632636326</v>
      </c>
      <c r="AK1242" s="9">
        <f t="shared" si="217"/>
        <v>0.35</v>
      </c>
      <c r="AL1242" s="22"/>
    </row>
    <row r="1243" spans="1:38" ht="13.5" customHeight="1" x14ac:dyDescent="0.15">
      <c r="A1243" s="10">
        <v>1282</v>
      </c>
      <c r="B1243" s="7" t="s">
        <v>383</v>
      </c>
      <c r="C1243" s="79" t="s">
        <v>384</v>
      </c>
      <c r="D1243" s="157"/>
      <c r="E1243" s="9"/>
      <c r="F1243" s="40"/>
      <c r="G1243" s="8"/>
      <c r="H1243" s="40">
        <v>1.2849824720634164</v>
      </c>
      <c r="I1243" s="8">
        <f t="shared" si="215"/>
        <v>0.41</v>
      </c>
      <c r="J1243" s="40"/>
      <c r="K1243" s="8"/>
      <c r="L1243" s="40"/>
      <c r="M1243" s="8"/>
      <c r="N1243" s="157"/>
      <c r="O1243" s="22"/>
      <c r="P1243" s="157"/>
      <c r="Q1243" s="22"/>
      <c r="R1243" s="157"/>
      <c r="S1243" s="22"/>
      <c r="T1243" s="157"/>
      <c r="U1243" s="22"/>
      <c r="V1243" s="157"/>
      <c r="W1243" s="22"/>
      <c r="X1243" s="157"/>
      <c r="Y1243" s="22"/>
      <c r="Z1243" s="157"/>
      <c r="AA1243" s="22"/>
      <c r="AB1243" s="157"/>
      <c r="AC1243" s="9"/>
      <c r="AD1243" s="40"/>
      <c r="AE1243" s="40"/>
      <c r="AF1243" s="157"/>
      <c r="AG1243" s="22"/>
      <c r="AH1243" s="40"/>
      <c r="AI1243" s="8"/>
      <c r="AJ1243" s="157">
        <f t="shared" si="216"/>
        <v>1.2849824720634164</v>
      </c>
      <c r="AK1243" s="9">
        <f t="shared" si="217"/>
        <v>0.41</v>
      </c>
      <c r="AL1243" s="22"/>
    </row>
    <row r="1244" spans="1:38" ht="13.5" customHeight="1" x14ac:dyDescent="0.15">
      <c r="A1244" s="10">
        <v>1283</v>
      </c>
      <c r="B1244" s="7" t="s">
        <v>385</v>
      </c>
      <c r="C1244" s="79" t="s">
        <v>386</v>
      </c>
      <c r="D1244" s="157"/>
      <c r="E1244" s="9"/>
      <c r="F1244" s="40"/>
      <c r="G1244" s="8"/>
      <c r="H1244" s="40">
        <v>0.79908500000000005</v>
      </c>
      <c r="I1244" s="8">
        <f t="shared" si="215"/>
        <v>0.25</v>
      </c>
      <c r="J1244" s="40"/>
      <c r="K1244" s="8"/>
      <c r="L1244" s="40"/>
      <c r="M1244" s="8"/>
      <c r="N1244" s="157"/>
      <c r="O1244" s="22"/>
      <c r="P1244" s="157"/>
      <c r="Q1244" s="22"/>
      <c r="R1244" s="157"/>
      <c r="S1244" s="22"/>
      <c r="T1244" s="157"/>
      <c r="U1244" s="22"/>
      <c r="V1244" s="157"/>
      <c r="W1244" s="22"/>
      <c r="X1244" s="157"/>
      <c r="Y1244" s="22"/>
      <c r="Z1244" s="157"/>
      <c r="AA1244" s="22"/>
      <c r="AB1244" s="157"/>
      <c r="AC1244" s="9"/>
      <c r="AD1244" s="40"/>
      <c r="AE1244" s="40"/>
      <c r="AF1244" s="157"/>
      <c r="AG1244" s="22"/>
      <c r="AH1244" s="40"/>
      <c r="AI1244" s="8"/>
      <c r="AJ1244" s="157">
        <f t="shared" si="216"/>
        <v>0.79908500000000005</v>
      </c>
      <c r="AK1244" s="9">
        <f t="shared" si="217"/>
        <v>0.25</v>
      </c>
      <c r="AL1244" s="22"/>
    </row>
    <row r="1245" spans="1:38" ht="13.5" customHeight="1" x14ac:dyDescent="0.15">
      <c r="A1245" s="10">
        <v>1284</v>
      </c>
      <c r="B1245" s="7" t="s">
        <v>387</v>
      </c>
      <c r="C1245" s="79" t="s">
        <v>5015</v>
      </c>
      <c r="D1245" s="157"/>
      <c r="E1245" s="9"/>
      <c r="F1245" s="40"/>
      <c r="G1245" s="8"/>
      <c r="H1245" s="40">
        <v>5.1646395392786566</v>
      </c>
      <c r="I1245" s="8">
        <f t="shared" ref="I1245:I1308" si="218">ROUND(H1245*$AM$3/60,2)</f>
        <v>1.64</v>
      </c>
      <c r="J1245" s="40"/>
      <c r="K1245" s="8"/>
      <c r="L1245" s="40"/>
      <c r="M1245" s="8"/>
      <c r="N1245" s="157"/>
      <c r="O1245" s="22"/>
      <c r="P1245" s="157"/>
      <c r="Q1245" s="22"/>
      <c r="R1245" s="157"/>
      <c r="S1245" s="22"/>
      <c r="T1245" s="157"/>
      <c r="U1245" s="22"/>
      <c r="V1245" s="157"/>
      <c r="W1245" s="22"/>
      <c r="X1245" s="157"/>
      <c r="Y1245" s="22"/>
      <c r="Z1245" s="157"/>
      <c r="AA1245" s="22"/>
      <c r="AB1245" s="157"/>
      <c r="AC1245" s="9"/>
      <c r="AD1245" s="40"/>
      <c r="AE1245" s="40"/>
      <c r="AF1245" s="157"/>
      <c r="AG1245" s="22"/>
      <c r="AH1245" s="40"/>
      <c r="AI1245" s="8"/>
      <c r="AJ1245" s="157">
        <f t="shared" ref="AJ1245:AJ1308" si="219">SUM(D1245+F1245+H1245+J1245+L1245+N1245+P1245+R1245+T1245+V1245+X1245+AB1245+AD1245+AF1245+AH1245+Z1245)</f>
        <v>5.1646395392786566</v>
      </c>
      <c r="AK1245" s="9">
        <f t="shared" si="217"/>
        <v>1.64</v>
      </c>
      <c r="AL1245" s="22"/>
    </row>
    <row r="1246" spans="1:38" ht="13.5" customHeight="1" x14ac:dyDescent="0.15">
      <c r="A1246" s="10">
        <v>1285</v>
      </c>
      <c r="B1246" s="7" t="s">
        <v>390</v>
      </c>
      <c r="C1246" s="79" t="s">
        <v>391</v>
      </c>
      <c r="D1246" s="157"/>
      <c r="E1246" s="9"/>
      <c r="F1246" s="40"/>
      <c r="G1246" s="8"/>
      <c r="H1246" s="40">
        <v>0.79908500000000005</v>
      </c>
      <c r="I1246" s="8">
        <f t="shared" si="218"/>
        <v>0.25</v>
      </c>
      <c r="J1246" s="40"/>
      <c r="K1246" s="8"/>
      <c r="L1246" s="40"/>
      <c r="M1246" s="8"/>
      <c r="N1246" s="157"/>
      <c r="O1246" s="22"/>
      <c r="P1246" s="157"/>
      <c r="Q1246" s="22"/>
      <c r="R1246" s="157"/>
      <c r="S1246" s="22"/>
      <c r="T1246" s="157"/>
      <c r="U1246" s="22"/>
      <c r="V1246" s="157"/>
      <c r="W1246" s="22"/>
      <c r="X1246" s="157"/>
      <c r="Y1246" s="22"/>
      <c r="Z1246" s="157"/>
      <c r="AA1246" s="22"/>
      <c r="AB1246" s="157"/>
      <c r="AC1246" s="9"/>
      <c r="AD1246" s="40"/>
      <c r="AE1246" s="40"/>
      <c r="AF1246" s="157"/>
      <c r="AG1246" s="22"/>
      <c r="AH1246" s="40"/>
      <c r="AI1246" s="8"/>
      <c r="AJ1246" s="157">
        <f t="shared" si="219"/>
        <v>0.79908500000000005</v>
      </c>
      <c r="AK1246" s="9">
        <f t="shared" ref="AK1246:AK1309" si="220">E1246+G1246+I1246+K1246+M1246+O1246+Q1246+S1246+U1246+W1246+Y1246+AC1246+AE1246+AG1246+AI1246+AA1246</f>
        <v>0.25</v>
      </c>
      <c r="AL1246" s="22"/>
    </row>
    <row r="1247" spans="1:38" ht="13.5" customHeight="1" x14ac:dyDescent="0.15">
      <c r="A1247" s="10">
        <v>1286</v>
      </c>
      <c r="B1247" s="7" t="s">
        <v>392</v>
      </c>
      <c r="C1247" s="79" t="s">
        <v>5016</v>
      </c>
      <c r="D1247" s="157"/>
      <c r="E1247" s="9"/>
      <c r="F1247" s="40"/>
      <c r="G1247" s="8"/>
      <c r="H1247" s="40">
        <v>2.4721792631145241</v>
      </c>
      <c r="I1247" s="8">
        <f t="shared" si="218"/>
        <v>0.78</v>
      </c>
      <c r="J1247" s="40"/>
      <c r="K1247" s="8"/>
      <c r="L1247" s="40"/>
      <c r="M1247" s="8"/>
      <c r="N1247" s="157"/>
      <c r="O1247" s="22"/>
      <c r="P1247" s="157"/>
      <c r="Q1247" s="22"/>
      <c r="R1247" s="157"/>
      <c r="S1247" s="22"/>
      <c r="T1247" s="157"/>
      <c r="U1247" s="22"/>
      <c r="V1247" s="157"/>
      <c r="W1247" s="22"/>
      <c r="X1247" s="157"/>
      <c r="Y1247" s="22"/>
      <c r="Z1247" s="157"/>
      <c r="AA1247" s="22"/>
      <c r="AB1247" s="157"/>
      <c r="AC1247" s="9"/>
      <c r="AD1247" s="40"/>
      <c r="AE1247" s="40"/>
      <c r="AF1247" s="157"/>
      <c r="AG1247" s="22"/>
      <c r="AH1247" s="40"/>
      <c r="AI1247" s="8"/>
      <c r="AJ1247" s="157">
        <f t="shared" si="219"/>
        <v>2.4721792631145241</v>
      </c>
      <c r="AK1247" s="9">
        <f t="shared" si="220"/>
        <v>0.78</v>
      </c>
      <c r="AL1247" s="22"/>
    </row>
    <row r="1248" spans="1:38" ht="13.5" customHeight="1" x14ac:dyDescent="0.15">
      <c r="A1248" s="10">
        <v>1287</v>
      </c>
      <c r="B1248" s="7" t="s">
        <v>393</v>
      </c>
      <c r="C1248" s="79" t="s">
        <v>5017</v>
      </c>
      <c r="D1248" s="157"/>
      <c r="E1248" s="9"/>
      <c r="F1248" s="40"/>
      <c r="G1248" s="8"/>
      <c r="H1248" s="40">
        <v>0.79908500000000005</v>
      </c>
      <c r="I1248" s="8">
        <f t="shared" si="218"/>
        <v>0.25</v>
      </c>
      <c r="J1248" s="40"/>
      <c r="K1248" s="8"/>
      <c r="L1248" s="40"/>
      <c r="M1248" s="8"/>
      <c r="N1248" s="157"/>
      <c r="O1248" s="22"/>
      <c r="P1248" s="157"/>
      <c r="Q1248" s="22"/>
      <c r="R1248" s="157"/>
      <c r="S1248" s="22"/>
      <c r="T1248" s="157"/>
      <c r="U1248" s="22"/>
      <c r="V1248" s="157"/>
      <c r="W1248" s="22"/>
      <c r="X1248" s="157"/>
      <c r="Y1248" s="22"/>
      <c r="Z1248" s="157"/>
      <c r="AA1248" s="22"/>
      <c r="AB1248" s="157"/>
      <c r="AC1248" s="9"/>
      <c r="AD1248" s="40"/>
      <c r="AE1248" s="40"/>
      <c r="AF1248" s="157"/>
      <c r="AG1248" s="22"/>
      <c r="AH1248" s="40"/>
      <c r="AI1248" s="8"/>
      <c r="AJ1248" s="157">
        <f t="shared" si="219"/>
        <v>0.79908500000000005</v>
      </c>
      <c r="AK1248" s="9">
        <f t="shared" si="220"/>
        <v>0.25</v>
      </c>
      <c r="AL1248" s="22"/>
    </row>
    <row r="1249" spans="1:38" ht="13.5" customHeight="1" x14ac:dyDescent="0.15">
      <c r="A1249" s="10">
        <v>1288</v>
      </c>
      <c r="B1249" s="7" t="s">
        <v>394</v>
      </c>
      <c r="C1249" s="79" t="s">
        <v>5018</v>
      </c>
      <c r="D1249" s="157"/>
      <c r="E1249" s="9"/>
      <c r="F1249" s="40"/>
      <c r="G1249" s="8"/>
      <c r="H1249" s="40">
        <v>1.5244294373437499</v>
      </c>
      <c r="I1249" s="8">
        <f t="shared" si="218"/>
        <v>0.48</v>
      </c>
      <c r="J1249" s="40"/>
      <c r="K1249" s="8"/>
      <c r="L1249" s="40"/>
      <c r="M1249" s="8"/>
      <c r="N1249" s="157"/>
      <c r="O1249" s="22"/>
      <c r="P1249" s="157"/>
      <c r="Q1249" s="22"/>
      <c r="R1249" s="157"/>
      <c r="S1249" s="22"/>
      <c r="T1249" s="157"/>
      <c r="U1249" s="22"/>
      <c r="V1249" s="157"/>
      <c r="W1249" s="22"/>
      <c r="X1249" s="157"/>
      <c r="Y1249" s="22"/>
      <c r="Z1249" s="157"/>
      <c r="AA1249" s="22"/>
      <c r="AB1249" s="157"/>
      <c r="AC1249" s="9"/>
      <c r="AD1249" s="40"/>
      <c r="AE1249" s="40"/>
      <c r="AF1249" s="157"/>
      <c r="AG1249" s="22"/>
      <c r="AH1249" s="40"/>
      <c r="AI1249" s="8"/>
      <c r="AJ1249" s="157">
        <f t="shared" si="219"/>
        <v>1.5244294373437499</v>
      </c>
      <c r="AK1249" s="9">
        <f t="shared" si="220"/>
        <v>0.48</v>
      </c>
      <c r="AL1249" s="22"/>
    </row>
    <row r="1250" spans="1:38" ht="13.5" customHeight="1" x14ac:dyDescent="0.15">
      <c r="A1250" s="10">
        <v>1289</v>
      </c>
      <c r="B1250" s="7" t="s">
        <v>395</v>
      </c>
      <c r="C1250" s="79" t="s">
        <v>396</v>
      </c>
      <c r="D1250" s="157"/>
      <c r="E1250" s="9"/>
      <c r="F1250" s="40"/>
      <c r="G1250" s="8"/>
      <c r="H1250" s="40">
        <v>1.2933874712435764</v>
      </c>
      <c r="I1250" s="8">
        <f t="shared" si="218"/>
        <v>0.41</v>
      </c>
      <c r="J1250" s="40"/>
      <c r="K1250" s="8"/>
      <c r="L1250" s="40"/>
      <c r="M1250" s="8"/>
      <c r="N1250" s="157"/>
      <c r="O1250" s="22"/>
      <c r="P1250" s="157"/>
      <c r="Q1250" s="22"/>
      <c r="R1250" s="157"/>
      <c r="S1250" s="22"/>
      <c r="T1250" s="157"/>
      <c r="U1250" s="22"/>
      <c r="V1250" s="157"/>
      <c r="W1250" s="22"/>
      <c r="X1250" s="157"/>
      <c r="Y1250" s="22"/>
      <c r="Z1250" s="157"/>
      <c r="AA1250" s="22"/>
      <c r="AB1250" s="157"/>
      <c r="AC1250" s="9"/>
      <c r="AD1250" s="40"/>
      <c r="AE1250" s="40"/>
      <c r="AF1250" s="157"/>
      <c r="AG1250" s="22"/>
      <c r="AH1250" s="40"/>
      <c r="AI1250" s="8"/>
      <c r="AJ1250" s="157">
        <f t="shared" si="219"/>
        <v>1.2933874712435764</v>
      </c>
      <c r="AK1250" s="9">
        <f t="shared" si="220"/>
        <v>0.41</v>
      </c>
      <c r="AL1250" s="22"/>
    </row>
    <row r="1251" spans="1:38" ht="13.5" customHeight="1" x14ac:dyDescent="0.15">
      <c r="A1251" s="10">
        <v>1290</v>
      </c>
      <c r="B1251" s="7" t="s">
        <v>397</v>
      </c>
      <c r="C1251" s="79" t="s">
        <v>398</v>
      </c>
      <c r="D1251" s="157"/>
      <c r="E1251" s="9"/>
      <c r="F1251" s="40"/>
      <c r="G1251" s="8"/>
      <c r="H1251" s="40">
        <v>1.3424148548999999</v>
      </c>
      <c r="I1251" s="8">
        <f t="shared" si="218"/>
        <v>0.43</v>
      </c>
      <c r="J1251" s="40"/>
      <c r="K1251" s="8"/>
      <c r="L1251" s="40"/>
      <c r="M1251" s="8"/>
      <c r="N1251" s="157"/>
      <c r="O1251" s="22"/>
      <c r="P1251" s="157"/>
      <c r="Q1251" s="22"/>
      <c r="R1251" s="157"/>
      <c r="S1251" s="22"/>
      <c r="T1251" s="157"/>
      <c r="U1251" s="22"/>
      <c r="V1251" s="157"/>
      <c r="W1251" s="22"/>
      <c r="X1251" s="157"/>
      <c r="Y1251" s="22"/>
      <c r="Z1251" s="157"/>
      <c r="AA1251" s="22"/>
      <c r="AB1251" s="157"/>
      <c r="AC1251" s="9"/>
      <c r="AD1251" s="40"/>
      <c r="AE1251" s="40"/>
      <c r="AF1251" s="157"/>
      <c r="AG1251" s="22"/>
      <c r="AH1251" s="40"/>
      <c r="AI1251" s="8"/>
      <c r="AJ1251" s="157">
        <f t="shared" si="219"/>
        <v>1.3424148548999999</v>
      </c>
      <c r="AK1251" s="9">
        <f t="shared" si="220"/>
        <v>0.43</v>
      </c>
      <c r="AL1251" s="22"/>
    </row>
    <row r="1252" spans="1:38" ht="13.5" customHeight="1" x14ac:dyDescent="0.15">
      <c r="A1252" s="10">
        <v>1291</v>
      </c>
      <c r="B1252" s="7" t="s">
        <v>399</v>
      </c>
      <c r="C1252" s="79" t="s">
        <v>400</v>
      </c>
      <c r="D1252" s="157"/>
      <c r="E1252" s="9"/>
      <c r="F1252" s="40"/>
      <c r="G1252" s="8"/>
      <c r="H1252" s="40">
        <v>10.4359523606777</v>
      </c>
      <c r="I1252" s="8">
        <f t="shared" si="218"/>
        <v>3.3</v>
      </c>
      <c r="J1252" s="40"/>
      <c r="K1252" s="8"/>
      <c r="L1252" s="40"/>
      <c r="M1252" s="8"/>
      <c r="N1252" s="157"/>
      <c r="O1252" s="22"/>
      <c r="P1252" s="157"/>
      <c r="Q1252" s="22"/>
      <c r="R1252" s="157"/>
      <c r="S1252" s="22"/>
      <c r="T1252" s="157"/>
      <c r="U1252" s="22"/>
      <c r="V1252" s="157"/>
      <c r="W1252" s="22"/>
      <c r="X1252" s="157"/>
      <c r="Y1252" s="22"/>
      <c r="Z1252" s="157"/>
      <c r="AA1252" s="22"/>
      <c r="AB1252" s="157"/>
      <c r="AC1252" s="9"/>
      <c r="AD1252" s="40"/>
      <c r="AE1252" s="40"/>
      <c r="AF1252" s="157"/>
      <c r="AG1252" s="22"/>
      <c r="AH1252" s="40"/>
      <c r="AI1252" s="8"/>
      <c r="AJ1252" s="157">
        <f t="shared" si="219"/>
        <v>10.4359523606777</v>
      </c>
      <c r="AK1252" s="9">
        <f t="shared" si="220"/>
        <v>3.3</v>
      </c>
      <c r="AL1252" s="22"/>
    </row>
    <row r="1253" spans="1:38" ht="13.5" customHeight="1" x14ac:dyDescent="0.15">
      <c r="A1253" s="10">
        <v>1292</v>
      </c>
      <c r="B1253" s="7" t="s">
        <v>403</v>
      </c>
      <c r="C1253" s="79" t="s">
        <v>404</v>
      </c>
      <c r="D1253" s="157"/>
      <c r="E1253" s="9"/>
      <c r="F1253" s="40"/>
      <c r="G1253" s="8"/>
      <c r="H1253" s="40">
        <v>1.2486335795050438</v>
      </c>
      <c r="I1253" s="8">
        <f t="shared" si="218"/>
        <v>0.4</v>
      </c>
      <c r="J1253" s="40"/>
      <c r="K1253" s="8"/>
      <c r="L1253" s="40"/>
      <c r="M1253" s="8"/>
      <c r="N1253" s="157"/>
      <c r="O1253" s="22"/>
      <c r="P1253" s="157"/>
      <c r="Q1253" s="22"/>
      <c r="R1253" s="157"/>
      <c r="S1253" s="22"/>
      <c r="T1253" s="157"/>
      <c r="U1253" s="22"/>
      <c r="V1253" s="157"/>
      <c r="W1253" s="22"/>
      <c r="X1253" s="157"/>
      <c r="Y1253" s="22"/>
      <c r="Z1253" s="157"/>
      <c r="AA1253" s="22"/>
      <c r="AB1253" s="157"/>
      <c r="AC1253" s="9"/>
      <c r="AD1253" s="40"/>
      <c r="AE1253" s="40"/>
      <c r="AF1253" s="157"/>
      <c r="AG1253" s="22"/>
      <c r="AH1253" s="40"/>
      <c r="AI1253" s="8"/>
      <c r="AJ1253" s="157">
        <f t="shared" si="219"/>
        <v>1.2486335795050438</v>
      </c>
      <c r="AK1253" s="9">
        <f t="shared" si="220"/>
        <v>0.4</v>
      </c>
      <c r="AL1253" s="22"/>
    </row>
    <row r="1254" spans="1:38" ht="13.5" customHeight="1" x14ac:dyDescent="0.15">
      <c r="A1254" s="10">
        <v>1293</v>
      </c>
      <c r="B1254" s="7" t="s">
        <v>405</v>
      </c>
      <c r="C1254" s="79" t="s">
        <v>406</v>
      </c>
      <c r="D1254" s="157"/>
      <c r="E1254" s="9"/>
      <c r="F1254" s="40"/>
      <c r="G1254" s="8"/>
      <c r="H1254" s="40">
        <v>1.2841689345692273</v>
      </c>
      <c r="I1254" s="8">
        <f t="shared" si="218"/>
        <v>0.41</v>
      </c>
      <c r="J1254" s="40"/>
      <c r="K1254" s="8"/>
      <c r="L1254" s="40"/>
      <c r="M1254" s="8"/>
      <c r="N1254" s="157"/>
      <c r="O1254" s="22"/>
      <c r="P1254" s="157"/>
      <c r="Q1254" s="22"/>
      <c r="R1254" s="157"/>
      <c r="S1254" s="22"/>
      <c r="T1254" s="157"/>
      <c r="U1254" s="22"/>
      <c r="V1254" s="157"/>
      <c r="W1254" s="22"/>
      <c r="X1254" s="157"/>
      <c r="Y1254" s="22"/>
      <c r="Z1254" s="157"/>
      <c r="AA1254" s="22"/>
      <c r="AB1254" s="157"/>
      <c r="AC1254" s="9"/>
      <c r="AD1254" s="40"/>
      <c r="AE1254" s="40"/>
      <c r="AF1254" s="157"/>
      <c r="AG1254" s="22"/>
      <c r="AH1254" s="40"/>
      <c r="AI1254" s="8"/>
      <c r="AJ1254" s="157">
        <f t="shared" si="219"/>
        <v>1.2841689345692273</v>
      </c>
      <c r="AK1254" s="9">
        <f t="shared" si="220"/>
        <v>0.41</v>
      </c>
      <c r="AL1254" s="22"/>
    </row>
    <row r="1255" spans="1:38" ht="13.5" customHeight="1" x14ac:dyDescent="0.15">
      <c r="A1255" s="10">
        <v>1294</v>
      </c>
      <c r="B1255" s="7" t="s">
        <v>409</v>
      </c>
      <c r="C1255" s="79" t="s">
        <v>5019</v>
      </c>
      <c r="D1255" s="157"/>
      <c r="E1255" s="9"/>
      <c r="F1255" s="40"/>
      <c r="G1255" s="8"/>
      <c r="H1255" s="40">
        <v>1.361831457311323</v>
      </c>
      <c r="I1255" s="8">
        <f t="shared" si="218"/>
        <v>0.43</v>
      </c>
      <c r="J1255" s="40"/>
      <c r="K1255" s="8"/>
      <c r="L1255" s="40"/>
      <c r="M1255" s="8"/>
      <c r="N1255" s="157"/>
      <c r="O1255" s="22"/>
      <c r="P1255" s="157"/>
      <c r="Q1255" s="22"/>
      <c r="R1255" s="157"/>
      <c r="S1255" s="22"/>
      <c r="T1255" s="157"/>
      <c r="U1255" s="22"/>
      <c r="V1255" s="157"/>
      <c r="W1255" s="22"/>
      <c r="X1255" s="157"/>
      <c r="Y1255" s="22"/>
      <c r="Z1255" s="157"/>
      <c r="AA1255" s="22"/>
      <c r="AB1255" s="157"/>
      <c r="AC1255" s="9"/>
      <c r="AD1255" s="40"/>
      <c r="AE1255" s="40"/>
      <c r="AF1255" s="157"/>
      <c r="AG1255" s="22"/>
      <c r="AH1255" s="40"/>
      <c r="AI1255" s="8"/>
      <c r="AJ1255" s="157">
        <f t="shared" si="219"/>
        <v>1.361831457311323</v>
      </c>
      <c r="AK1255" s="9">
        <f t="shared" si="220"/>
        <v>0.43</v>
      </c>
      <c r="AL1255" s="22"/>
    </row>
    <row r="1256" spans="1:38" ht="13.5" customHeight="1" x14ac:dyDescent="0.15">
      <c r="A1256" s="10">
        <v>1295</v>
      </c>
      <c r="B1256" s="7" t="s">
        <v>410</v>
      </c>
      <c r="C1256" s="79" t="s">
        <v>411</v>
      </c>
      <c r="D1256" s="157"/>
      <c r="E1256" s="9"/>
      <c r="F1256" s="40"/>
      <c r="G1256" s="8"/>
      <c r="H1256" s="40">
        <v>0.79908500000000005</v>
      </c>
      <c r="I1256" s="8">
        <f t="shared" si="218"/>
        <v>0.25</v>
      </c>
      <c r="J1256" s="40"/>
      <c r="K1256" s="8"/>
      <c r="L1256" s="40"/>
      <c r="M1256" s="8"/>
      <c r="N1256" s="157"/>
      <c r="O1256" s="22"/>
      <c r="P1256" s="157"/>
      <c r="Q1256" s="22"/>
      <c r="R1256" s="157"/>
      <c r="S1256" s="22"/>
      <c r="T1256" s="157"/>
      <c r="U1256" s="22"/>
      <c r="V1256" s="157"/>
      <c r="W1256" s="22"/>
      <c r="X1256" s="157"/>
      <c r="Y1256" s="22"/>
      <c r="Z1256" s="157"/>
      <c r="AA1256" s="22"/>
      <c r="AB1256" s="157"/>
      <c r="AC1256" s="9"/>
      <c r="AD1256" s="40"/>
      <c r="AE1256" s="40"/>
      <c r="AF1256" s="157"/>
      <c r="AG1256" s="22"/>
      <c r="AH1256" s="40"/>
      <c r="AI1256" s="8"/>
      <c r="AJ1256" s="157">
        <f t="shared" si="219"/>
        <v>0.79908500000000005</v>
      </c>
      <c r="AK1256" s="9">
        <f t="shared" si="220"/>
        <v>0.25</v>
      </c>
      <c r="AL1256" s="22"/>
    </row>
    <row r="1257" spans="1:38" ht="13.5" customHeight="1" x14ac:dyDescent="0.15">
      <c r="A1257" s="10">
        <v>1296</v>
      </c>
      <c r="B1257" s="7" t="s">
        <v>412</v>
      </c>
      <c r="C1257" s="79" t="s">
        <v>413</v>
      </c>
      <c r="D1257" s="157"/>
      <c r="E1257" s="9"/>
      <c r="F1257" s="40"/>
      <c r="G1257" s="8"/>
      <c r="H1257" s="40">
        <v>5.5324880646827594</v>
      </c>
      <c r="I1257" s="8">
        <f t="shared" si="218"/>
        <v>1.75</v>
      </c>
      <c r="J1257" s="40"/>
      <c r="K1257" s="8"/>
      <c r="L1257" s="40"/>
      <c r="M1257" s="8"/>
      <c r="N1257" s="157"/>
      <c r="O1257" s="22"/>
      <c r="P1257" s="157"/>
      <c r="Q1257" s="22"/>
      <c r="R1257" s="157"/>
      <c r="S1257" s="22"/>
      <c r="T1257" s="157"/>
      <c r="U1257" s="22"/>
      <c r="V1257" s="157"/>
      <c r="W1257" s="22"/>
      <c r="X1257" s="157"/>
      <c r="Y1257" s="22"/>
      <c r="Z1257" s="157"/>
      <c r="AA1257" s="22"/>
      <c r="AB1257" s="157"/>
      <c r="AC1257" s="9"/>
      <c r="AD1257" s="40"/>
      <c r="AE1257" s="40"/>
      <c r="AF1257" s="157"/>
      <c r="AG1257" s="22"/>
      <c r="AH1257" s="40"/>
      <c r="AI1257" s="8"/>
      <c r="AJ1257" s="157">
        <f t="shared" si="219"/>
        <v>5.5324880646827594</v>
      </c>
      <c r="AK1257" s="9">
        <f t="shared" si="220"/>
        <v>1.75</v>
      </c>
      <c r="AL1257" s="22"/>
    </row>
    <row r="1258" spans="1:38" ht="13.5" customHeight="1" x14ac:dyDescent="0.15">
      <c r="A1258" s="10">
        <v>1297</v>
      </c>
      <c r="B1258" s="7" t="s">
        <v>414</v>
      </c>
      <c r="C1258" s="79" t="s">
        <v>415</v>
      </c>
      <c r="D1258" s="157"/>
      <c r="E1258" s="9"/>
      <c r="F1258" s="40"/>
      <c r="G1258" s="8"/>
      <c r="H1258" s="40">
        <v>3.1027256392579505</v>
      </c>
      <c r="I1258" s="8">
        <f t="shared" si="218"/>
        <v>0.98</v>
      </c>
      <c r="J1258" s="40"/>
      <c r="K1258" s="8"/>
      <c r="L1258" s="40"/>
      <c r="M1258" s="8"/>
      <c r="N1258" s="157"/>
      <c r="O1258" s="22"/>
      <c r="P1258" s="157"/>
      <c r="Q1258" s="22"/>
      <c r="R1258" s="157"/>
      <c r="S1258" s="22"/>
      <c r="T1258" s="157"/>
      <c r="U1258" s="22"/>
      <c r="V1258" s="157"/>
      <c r="W1258" s="22"/>
      <c r="X1258" s="157"/>
      <c r="Y1258" s="22"/>
      <c r="Z1258" s="157"/>
      <c r="AA1258" s="22"/>
      <c r="AB1258" s="157"/>
      <c r="AC1258" s="9"/>
      <c r="AD1258" s="40"/>
      <c r="AE1258" s="40"/>
      <c r="AF1258" s="157"/>
      <c r="AG1258" s="22"/>
      <c r="AH1258" s="40"/>
      <c r="AI1258" s="8"/>
      <c r="AJ1258" s="157">
        <f t="shared" si="219"/>
        <v>3.1027256392579505</v>
      </c>
      <c r="AK1258" s="9">
        <f t="shared" si="220"/>
        <v>0.98</v>
      </c>
      <c r="AL1258" s="22"/>
    </row>
    <row r="1259" spans="1:38" ht="13.5" customHeight="1" x14ac:dyDescent="0.15">
      <c r="A1259" s="10">
        <v>1298</v>
      </c>
      <c r="B1259" s="7" t="s">
        <v>416</v>
      </c>
      <c r="C1259" s="79" t="s">
        <v>417</v>
      </c>
      <c r="D1259" s="157"/>
      <c r="E1259" s="9"/>
      <c r="F1259" s="40"/>
      <c r="G1259" s="8"/>
      <c r="H1259" s="40">
        <v>12.4443219375</v>
      </c>
      <c r="I1259" s="8">
        <f t="shared" si="218"/>
        <v>3.94</v>
      </c>
      <c r="J1259" s="40"/>
      <c r="K1259" s="8"/>
      <c r="L1259" s="40"/>
      <c r="M1259" s="8"/>
      <c r="N1259" s="157"/>
      <c r="O1259" s="22"/>
      <c r="P1259" s="157"/>
      <c r="Q1259" s="22"/>
      <c r="R1259" s="157"/>
      <c r="S1259" s="22"/>
      <c r="T1259" s="157"/>
      <c r="U1259" s="22"/>
      <c r="V1259" s="157"/>
      <c r="W1259" s="22"/>
      <c r="X1259" s="157"/>
      <c r="Y1259" s="22"/>
      <c r="Z1259" s="157"/>
      <c r="AA1259" s="22"/>
      <c r="AB1259" s="157"/>
      <c r="AC1259" s="9"/>
      <c r="AD1259" s="40"/>
      <c r="AE1259" s="40"/>
      <c r="AF1259" s="157"/>
      <c r="AG1259" s="22"/>
      <c r="AH1259" s="40"/>
      <c r="AI1259" s="8"/>
      <c r="AJ1259" s="157">
        <f t="shared" si="219"/>
        <v>12.4443219375</v>
      </c>
      <c r="AK1259" s="9">
        <f t="shared" si="220"/>
        <v>3.94</v>
      </c>
      <c r="AL1259" s="22"/>
    </row>
    <row r="1260" spans="1:38" ht="13.5" customHeight="1" x14ac:dyDescent="0.15">
      <c r="A1260" s="10">
        <v>1299</v>
      </c>
      <c r="B1260" s="7" t="s">
        <v>418</v>
      </c>
      <c r="C1260" s="79" t="s">
        <v>419</v>
      </c>
      <c r="D1260" s="157"/>
      <c r="E1260" s="9"/>
      <c r="F1260" s="40"/>
      <c r="G1260" s="8"/>
      <c r="H1260" s="40">
        <v>12.4443219375</v>
      </c>
      <c r="I1260" s="8">
        <f t="shared" si="218"/>
        <v>3.94</v>
      </c>
      <c r="J1260" s="40"/>
      <c r="K1260" s="8"/>
      <c r="L1260" s="40"/>
      <c r="M1260" s="8"/>
      <c r="N1260" s="157"/>
      <c r="O1260" s="22"/>
      <c r="P1260" s="157"/>
      <c r="Q1260" s="22"/>
      <c r="R1260" s="157"/>
      <c r="S1260" s="22"/>
      <c r="T1260" s="157"/>
      <c r="U1260" s="22"/>
      <c r="V1260" s="157"/>
      <c r="W1260" s="22"/>
      <c r="X1260" s="157"/>
      <c r="Y1260" s="22"/>
      <c r="Z1260" s="157"/>
      <c r="AA1260" s="22"/>
      <c r="AB1260" s="157"/>
      <c r="AC1260" s="9"/>
      <c r="AD1260" s="40"/>
      <c r="AE1260" s="40"/>
      <c r="AF1260" s="157"/>
      <c r="AG1260" s="22"/>
      <c r="AH1260" s="40"/>
      <c r="AI1260" s="8"/>
      <c r="AJ1260" s="157">
        <f t="shared" si="219"/>
        <v>12.4443219375</v>
      </c>
      <c r="AK1260" s="9">
        <f t="shared" si="220"/>
        <v>3.94</v>
      </c>
      <c r="AL1260" s="22"/>
    </row>
    <row r="1261" spans="1:38" ht="13.5" customHeight="1" x14ac:dyDescent="0.15">
      <c r="A1261" s="10">
        <v>1300</v>
      </c>
      <c r="B1261" s="7" t="s">
        <v>420</v>
      </c>
      <c r="C1261" s="79" t="s">
        <v>421</v>
      </c>
      <c r="D1261" s="157"/>
      <c r="E1261" s="9"/>
      <c r="F1261" s="40"/>
      <c r="G1261" s="8"/>
      <c r="H1261" s="40">
        <v>1.361831457311323</v>
      </c>
      <c r="I1261" s="8">
        <f t="shared" si="218"/>
        <v>0.43</v>
      </c>
      <c r="J1261" s="40"/>
      <c r="K1261" s="8"/>
      <c r="L1261" s="40"/>
      <c r="M1261" s="8"/>
      <c r="N1261" s="157"/>
      <c r="O1261" s="22"/>
      <c r="P1261" s="157"/>
      <c r="Q1261" s="22"/>
      <c r="R1261" s="157"/>
      <c r="S1261" s="22"/>
      <c r="T1261" s="157"/>
      <c r="U1261" s="22"/>
      <c r="V1261" s="157"/>
      <c r="W1261" s="22"/>
      <c r="X1261" s="157"/>
      <c r="Y1261" s="22"/>
      <c r="Z1261" s="157"/>
      <c r="AA1261" s="22"/>
      <c r="AB1261" s="157"/>
      <c r="AC1261" s="9"/>
      <c r="AD1261" s="40"/>
      <c r="AE1261" s="40"/>
      <c r="AF1261" s="157"/>
      <c r="AG1261" s="22"/>
      <c r="AH1261" s="40"/>
      <c r="AI1261" s="8"/>
      <c r="AJ1261" s="157">
        <f t="shared" si="219"/>
        <v>1.361831457311323</v>
      </c>
      <c r="AK1261" s="9">
        <f t="shared" si="220"/>
        <v>0.43</v>
      </c>
      <c r="AL1261" s="22"/>
    </row>
    <row r="1262" spans="1:38" ht="13.5" customHeight="1" x14ac:dyDescent="0.15">
      <c r="A1262" s="10">
        <v>1301</v>
      </c>
      <c r="B1262" s="7" t="s">
        <v>422</v>
      </c>
      <c r="C1262" s="79" t="s">
        <v>423</v>
      </c>
      <c r="D1262" s="157"/>
      <c r="E1262" s="9"/>
      <c r="F1262" s="40"/>
      <c r="G1262" s="8"/>
      <c r="H1262" s="40">
        <v>1.2486335795050438</v>
      </c>
      <c r="I1262" s="8">
        <f t="shared" si="218"/>
        <v>0.4</v>
      </c>
      <c r="J1262" s="40"/>
      <c r="K1262" s="8"/>
      <c r="L1262" s="40"/>
      <c r="M1262" s="8"/>
      <c r="N1262" s="157"/>
      <c r="O1262" s="22"/>
      <c r="P1262" s="157"/>
      <c r="Q1262" s="22"/>
      <c r="R1262" s="157"/>
      <c r="S1262" s="22"/>
      <c r="T1262" s="157"/>
      <c r="U1262" s="22"/>
      <c r="V1262" s="157"/>
      <c r="W1262" s="22"/>
      <c r="X1262" s="157"/>
      <c r="Y1262" s="22"/>
      <c r="Z1262" s="157"/>
      <c r="AA1262" s="22"/>
      <c r="AB1262" s="157"/>
      <c r="AC1262" s="9"/>
      <c r="AD1262" s="40"/>
      <c r="AE1262" s="40"/>
      <c r="AF1262" s="157"/>
      <c r="AG1262" s="22"/>
      <c r="AH1262" s="40"/>
      <c r="AI1262" s="8"/>
      <c r="AJ1262" s="157">
        <f t="shared" si="219"/>
        <v>1.2486335795050438</v>
      </c>
      <c r="AK1262" s="9">
        <f t="shared" si="220"/>
        <v>0.4</v>
      </c>
      <c r="AL1262" s="22"/>
    </row>
    <row r="1263" spans="1:38" ht="13.5" customHeight="1" x14ac:dyDescent="0.15">
      <c r="A1263" s="10">
        <v>1302</v>
      </c>
      <c r="B1263" s="7" t="s">
        <v>424</v>
      </c>
      <c r="C1263" s="79" t="s">
        <v>425</v>
      </c>
      <c r="D1263" s="157"/>
      <c r="E1263" s="9"/>
      <c r="F1263" s="40"/>
      <c r="G1263" s="8"/>
      <c r="H1263" s="40">
        <v>1.2841689345692273</v>
      </c>
      <c r="I1263" s="8">
        <f t="shared" si="218"/>
        <v>0.41</v>
      </c>
      <c r="J1263" s="40"/>
      <c r="K1263" s="8"/>
      <c r="L1263" s="40"/>
      <c r="M1263" s="8"/>
      <c r="N1263" s="157"/>
      <c r="O1263" s="22"/>
      <c r="P1263" s="157"/>
      <c r="Q1263" s="22"/>
      <c r="R1263" s="157"/>
      <c r="S1263" s="22"/>
      <c r="T1263" s="157"/>
      <c r="U1263" s="22"/>
      <c r="V1263" s="157"/>
      <c r="W1263" s="22"/>
      <c r="X1263" s="157"/>
      <c r="Y1263" s="22"/>
      <c r="Z1263" s="157"/>
      <c r="AA1263" s="22"/>
      <c r="AB1263" s="157"/>
      <c r="AC1263" s="9"/>
      <c r="AD1263" s="40"/>
      <c r="AE1263" s="40"/>
      <c r="AF1263" s="157"/>
      <c r="AG1263" s="22"/>
      <c r="AH1263" s="40"/>
      <c r="AI1263" s="8"/>
      <c r="AJ1263" s="157">
        <f t="shared" si="219"/>
        <v>1.2841689345692273</v>
      </c>
      <c r="AK1263" s="9">
        <f t="shared" si="220"/>
        <v>0.41</v>
      </c>
      <c r="AL1263" s="22"/>
    </row>
    <row r="1264" spans="1:38" ht="13.5" customHeight="1" x14ac:dyDescent="0.15">
      <c r="A1264" s="10">
        <v>1303</v>
      </c>
      <c r="B1264" s="7" t="s">
        <v>426</v>
      </c>
      <c r="C1264" s="79" t="s">
        <v>427</v>
      </c>
      <c r="D1264" s="157"/>
      <c r="E1264" s="9"/>
      <c r="F1264" s="40"/>
      <c r="G1264" s="8"/>
      <c r="H1264" s="40">
        <v>10.4359523606777</v>
      </c>
      <c r="I1264" s="8">
        <f t="shared" si="218"/>
        <v>3.3</v>
      </c>
      <c r="J1264" s="40"/>
      <c r="K1264" s="8"/>
      <c r="L1264" s="40"/>
      <c r="M1264" s="8"/>
      <c r="N1264" s="157"/>
      <c r="O1264" s="22"/>
      <c r="P1264" s="157"/>
      <c r="Q1264" s="22"/>
      <c r="R1264" s="157"/>
      <c r="S1264" s="22"/>
      <c r="T1264" s="157"/>
      <c r="U1264" s="22"/>
      <c r="V1264" s="157"/>
      <c r="W1264" s="22"/>
      <c r="X1264" s="157"/>
      <c r="Y1264" s="22"/>
      <c r="Z1264" s="157"/>
      <c r="AA1264" s="22"/>
      <c r="AB1264" s="157"/>
      <c r="AC1264" s="9"/>
      <c r="AD1264" s="40"/>
      <c r="AE1264" s="40"/>
      <c r="AF1264" s="157"/>
      <c r="AG1264" s="22"/>
      <c r="AH1264" s="40"/>
      <c r="AI1264" s="8"/>
      <c r="AJ1264" s="157">
        <f t="shared" si="219"/>
        <v>10.4359523606777</v>
      </c>
      <c r="AK1264" s="9">
        <f t="shared" si="220"/>
        <v>3.3</v>
      </c>
      <c r="AL1264" s="22"/>
    </row>
    <row r="1265" spans="1:38" ht="13.5" customHeight="1" x14ac:dyDescent="0.15">
      <c r="A1265" s="10">
        <v>1304</v>
      </c>
      <c r="B1265" s="7" t="s">
        <v>428</v>
      </c>
      <c r="C1265" s="79" t="s">
        <v>5020</v>
      </c>
      <c r="D1265" s="157"/>
      <c r="E1265" s="9"/>
      <c r="F1265" s="40"/>
      <c r="G1265" s="8"/>
      <c r="H1265" s="40">
        <v>0.79908500000000005</v>
      </c>
      <c r="I1265" s="8">
        <f t="shared" si="218"/>
        <v>0.25</v>
      </c>
      <c r="J1265" s="40"/>
      <c r="K1265" s="8"/>
      <c r="L1265" s="40"/>
      <c r="M1265" s="8"/>
      <c r="N1265" s="157"/>
      <c r="O1265" s="22"/>
      <c r="P1265" s="157"/>
      <c r="Q1265" s="22"/>
      <c r="R1265" s="157"/>
      <c r="S1265" s="22"/>
      <c r="T1265" s="157"/>
      <c r="U1265" s="22"/>
      <c r="V1265" s="157"/>
      <c r="W1265" s="22"/>
      <c r="X1265" s="157"/>
      <c r="Y1265" s="22"/>
      <c r="Z1265" s="157"/>
      <c r="AA1265" s="22"/>
      <c r="AB1265" s="157"/>
      <c r="AC1265" s="9"/>
      <c r="AD1265" s="40"/>
      <c r="AE1265" s="40"/>
      <c r="AF1265" s="157"/>
      <c r="AG1265" s="22"/>
      <c r="AH1265" s="40"/>
      <c r="AI1265" s="8"/>
      <c r="AJ1265" s="157">
        <f t="shared" si="219"/>
        <v>0.79908500000000005</v>
      </c>
      <c r="AK1265" s="9">
        <f t="shared" si="220"/>
        <v>0.25</v>
      </c>
      <c r="AL1265" s="22"/>
    </row>
    <row r="1266" spans="1:38" ht="13.5" customHeight="1" x14ac:dyDescent="0.15">
      <c r="A1266" s="10">
        <v>1305</v>
      </c>
      <c r="B1266" s="7" t="s">
        <v>429</v>
      </c>
      <c r="C1266" s="79" t="s">
        <v>5021</v>
      </c>
      <c r="D1266" s="157"/>
      <c r="E1266" s="9"/>
      <c r="F1266" s="40"/>
      <c r="G1266" s="8"/>
      <c r="H1266" s="40">
        <v>1.361831457311323</v>
      </c>
      <c r="I1266" s="8">
        <f t="shared" si="218"/>
        <v>0.43</v>
      </c>
      <c r="J1266" s="40"/>
      <c r="K1266" s="8"/>
      <c r="L1266" s="40"/>
      <c r="M1266" s="8"/>
      <c r="N1266" s="157"/>
      <c r="O1266" s="22"/>
      <c r="P1266" s="157"/>
      <c r="Q1266" s="22"/>
      <c r="R1266" s="157"/>
      <c r="S1266" s="22"/>
      <c r="T1266" s="157"/>
      <c r="U1266" s="22"/>
      <c r="V1266" s="157"/>
      <c r="W1266" s="22"/>
      <c r="X1266" s="157"/>
      <c r="Y1266" s="22"/>
      <c r="Z1266" s="157"/>
      <c r="AA1266" s="22"/>
      <c r="AB1266" s="157"/>
      <c r="AC1266" s="9"/>
      <c r="AD1266" s="40"/>
      <c r="AE1266" s="40"/>
      <c r="AF1266" s="157"/>
      <c r="AG1266" s="22"/>
      <c r="AH1266" s="40"/>
      <c r="AI1266" s="8"/>
      <c r="AJ1266" s="157">
        <f t="shared" si="219"/>
        <v>1.361831457311323</v>
      </c>
      <c r="AK1266" s="9">
        <f t="shared" si="220"/>
        <v>0.43</v>
      </c>
      <c r="AL1266" s="22"/>
    </row>
    <row r="1267" spans="1:38" ht="13.5" customHeight="1" x14ac:dyDescent="0.15">
      <c r="A1267" s="10">
        <v>1306</v>
      </c>
      <c r="B1267" s="7" t="s">
        <v>430</v>
      </c>
      <c r="C1267" s="79" t="s">
        <v>431</v>
      </c>
      <c r="D1267" s="157"/>
      <c r="E1267" s="9"/>
      <c r="F1267" s="40"/>
      <c r="G1267" s="8"/>
      <c r="H1267" s="40">
        <v>10.4359523606777</v>
      </c>
      <c r="I1267" s="8">
        <f t="shared" si="218"/>
        <v>3.3</v>
      </c>
      <c r="J1267" s="40"/>
      <c r="K1267" s="8"/>
      <c r="L1267" s="40"/>
      <c r="M1267" s="8"/>
      <c r="N1267" s="157"/>
      <c r="O1267" s="22"/>
      <c r="P1267" s="157"/>
      <c r="Q1267" s="22"/>
      <c r="R1267" s="157"/>
      <c r="S1267" s="22"/>
      <c r="T1267" s="157"/>
      <c r="U1267" s="22"/>
      <c r="V1267" s="157"/>
      <c r="W1267" s="22"/>
      <c r="X1267" s="157"/>
      <c r="Y1267" s="22"/>
      <c r="Z1267" s="157"/>
      <c r="AA1267" s="22"/>
      <c r="AB1267" s="157"/>
      <c r="AC1267" s="9"/>
      <c r="AD1267" s="40"/>
      <c r="AE1267" s="40"/>
      <c r="AF1267" s="157"/>
      <c r="AG1267" s="22"/>
      <c r="AH1267" s="40"/>
      <c r="AI1267" s="8"/>
      <c r="AJ1267" s="157">
        <f t="shared" si="219"/>
        <v>10.4359523606777</v>
      </c>
      <c r="AK1267" s="9">
        <f t="shared" si="220"/>
        <v>3.3</v>
      </c>
      <c r="AL1267" s="22"/>
    </row>
    <row r="1268" spans="1:38" ht="13.5" customHeight="1" x14ac:dyDescent="0.15">
      <c r="A1268" s="10">
        <v>1307</v>
      </c>
      <c r="B1268" s="7" t="s">
        <v>432</v>
      </c>
      <c r="C1268" s="79" t="s">
        <v>433</v>
      </c>
      <c r="D1268" s="157"/>
      <c r="E1268" s="9"/>
      <c r="F1268" s="40"/>
      <c r="G1268" s="8"/>
      <c r="H1268" s="40">
        <v>1.0563264431999999</v>
      </c>
      <c r="I1268" s="8">
        <f t="shared" si="218"/>
        <v>0.33</v>
      </c>
      <c r="J1268" s="40"/>
      <c r="K1268" s="8"/>
      <c r="L1268" s="40"/>
      <c r="M1268" s="8"/>
      <c r="N1268" s="157"/>
      <c r="O1268" s="22"/>
      <c r="P1268" s="157"/>
      <c r="Q1268" s="22"/>
      <c r="R1268" s="157"/>
      <c r="S1268" s="22"/>
      <c r="T1268" s="157"/>
      <c r="U1268" s="22"/>
      <c r="V1268" s="157"/>
      <c r="W1268" s="22"/>
      <c r="X1268" s="157"/>
      <c r="Y1268" s="22"/>
      <c r="Z1268" s="157"/>
      <c r="AA1268" s="22"/>
      <c r="AB1268" s="157"/>
      <c r="AC1268" s="9"/>
      <c r="AD1268" s="40"/>
      <c r="AE1268" s="40"/>
      <c r="AF1268" s="157"/>
      <c r="AG1268" s="22"/>
      <c r="AH1268" s="40"/>
      <c r="AI1268" s="8"/>
      <c r="AJ1268" s="157">
        <f t="shared" si="219"/>
        <v>1.0563264431999999</v>
      </c>
      <c r="AK1268" s="9">
        <f t="shared" si="220"/>
        <v>0.33</v>
      </c>
      <c r="AL1268" s="22"/>
    </row>
    <row r="1269" spans="1:38" ht="13.5" customHeight="1" x14ac:dyDescent="0.15">
      <c r="A1269" s="10">
        <v>1308</v>
      </c>
      <c r="B1269" s="7" t="s">
        <v>434</v>
      </c>
      <c r="C1269" s="79" t="s">
        <v>435</v>
      </c>
      <c r="D1269" s="157"/>
      <c r="E1269" s="9"/>
      <c r="F1269" s="40"/>
      <c r="G1269" s="8"/>
      <c r="H1269" s="40">
        <v>1.3040663701633659</v>
      </c>
      <c r="I1269" s="8">
        <f t="shared" si="218"/>
        <v>0.41</v>
      </c>
      <c r="J1269" s="40"/>
      <c r="K1269" s="8"/>
      <c r="L1269" s="40"/>
      <c r="M1269" s="8"/>
      <c r="N1269" s="157"/>
      <c r="O1269" s="22"/>
      <c r="P1269" s="157"/>
      <c r="Q1269" s="22"/>
      <c r="R1269" s="157"/>
      <c r="S1269" s="22"/>
      <c r="T1269" s="157"/>
      <c r="U1269" s="22"/>
      <c r="V1269" s="157"/>
      <c r="W1269" s="22"/>
      <c r="X1269" s="157"/>
      <c r="Y1269" s="22"/>
      <c r="Z1269" s="157"/>
      <c r="AA1269" s="22"/>
      <c r="AB1269" s="157"/>
      <c r="AC1269" s="9"/>
      <c r="AD1269" s="40"/>
      <c r="AE1269" s="40"/>
      <c r="AF1269" s="157"/>
      <c r="AG1269" s="22"/>
      <c r="AH1269" s="40"/>
      <c r="AI1269" s="8"/>
      <c r="AJ1269" s="157">
        <f t="shared" si="219"/>
        <v>1.3040663701633659</v>
      </c>
      <c r="AK1269" s="9">
        <f t="shared" si="220"/>
        <v>0.41</v>
      </c>
      <c r="AL1269" s="22"/>
    </row>
    <row r="1270" spans="1:38" ht="13.5" customHeight="1" x14ac:dyDescent="0.15">
      <c r="A1270" s="10">
        <v>1309</v>
      </c>
      <c r="B1270" s="7" t="s">
        <v>436</v>
      </c>
      <c r="C1270" s="79" t="s">
        <v>437</v>
      </c>
      <c r="D1270" s="157"/>
      <c r="E1270" s="9"/>
      <c r="F1270" s="40"/>
      <c r="G1270" s="8"/>
      <c r="H1270" s="40">
        <v>38.25</v>
      </c>
      <c r="I1270" s="8">
        <f t="shared" si="218"/>
        <v>12.11</v>
      </c>
      <c r="J1270" s="40"/>
      <c r="K1270" s="8"/>
      <c r="L1270" s="40"/>
      <c r="M1270" s="8"/>
      <c r="N1270" s="157"/>
      <c r="O1270" s="22"/>
      <c r="P1270" s="157"/>
      <c r="Q1270" s="22"/>
      <c r="R1270" s="157"/>
      <c r="S1270" s="22"/>
      <c r="T1270" s="157"/>
      <c r="U1270" s="22"/>
      <c r="V1270" s="157"/>
      <c r="W1270" s="22"/>
      <c r="X1270" s="157"/>
      <c r="Y1270" s="22"/>
      <c r="Z1270" s="157"/>
      <c r="AA1270" s="22"/>
      <c r="AB1270" s="157"/>
      <c r="AC1270" s="9"/>
      <c r="AD1270" s="40"/>
      <c r="AE1270" s="40"/>
      <c r="AF1270" s="157"/>
      <c r="AG1270" s="22"/>
      <c r="AH1270" s="40"/>
      <c r="AI1270" s="8"/>
      <c r="AJ1270" s="157">
        <f t="shared" si="219"/>
        <v>38.25</v>
      </c>
      <c r="AK1270" s="9">
        <f t="shared" si="220"/>
        <v>12.11</v>
      </c>
      <c r="AL1270" s="22"/>
    </row>
    <row r="1271" spans="1:38" ht="13.5" customHeight="1" x14ac:dyDescent="0.15">
      <c r="A1271" s="10">
        <v>1310</v>
      </c>
      <c r="B1271" s="7" t="s">
        <v>442</v>
      </c>
      <c r="C1271" s="79" t="s">
        <v>5022</v>
      </c>
      <c r="D1271" s="157"/>
      <c r="E1271" s="9"/>
      <c r="F1271" s="40"/>
      <c r="G1271" s="8"/>
      <c r="H1271" s="40">
        <v>13.675373139919385</v>
      </c>
      <c r="I1271" s="8">
        <f t="shared" si="218"/>
        <v>4.33</v>
      </c>
      <c r="J1271" s="40"/>
      <c r="K1271" s="8"/>
      <c r="L1271" s="40"/>
      <c r="M1271" s="8"/>
      <c r="N1271" s="157"/>
      <c r="O1271" s="22"/>
      <c r="P1271" s="157"/>
      <c r="Q1271" s="22"/>
      <c r="R1271" s="157"/>
      <c r="S1271" s="22"/>
      <c r="T1271" s="157"/>
      <c r="U1271" s="22"/>
      <c r="V1271" s="157"/>
      <c r="W1271" s="22"/>
      <c r="X1271" s="157"/>
      <c r="Y1271" s="22"/>
      <c r="Z1271" s="157"/>
      <c r="AA1271" s="22"/>
      <c r="AB1271" s="157"/>
      <c r="AC1271" s="9"/>
      <c r="AD1271" s="40"/>
      <c r="AE1271" s="40"/>
      <c r="AF1271" s="157"/>
      <c r="AG1271" s="22"/>
      <c r="AH1271" s="40"/>
      <c r="AI1271" s="8"/>
      <c r="AJ1271" s="157">
        <f t="shared" si="219"/>
        <v>13.675373139919385</v>
      </c>
      <c r="AK1271" s="9">
        <f t="shared" si="220"/>
        <v>4.33</v>
      </c>
      <c r="AL1271" s="22"/>
    </row>
    <row r="1272" spans="1:38" ht="13.5" customHeight="1" x14ac:dyDescent="0.15">
      <c r="A1272" s="10">
        <v>1311</v>
      </c>
      <c r="B1272" s="7" t="s">
        <v>443</v>
      </c>
      <c r="C1272" s="79" t="s">
        <v>444</v>
      </c>
      <c r="D1272" s="157"/>
      <c r="E1272" s="9"/>
      <c r="F1272" s="40"/>
      <c r="G1272" s="8"/>
      <c r="H1272" s="40">
        <v>0.79908500000000005</v>
      </c>
      <c r="I1272" s="8">
        <f t="shared" si="218"/>
        <v>0.25</v>
      </c>
      <c r="J1272" s="40"/>
      <c r="K1272" s="8"/>
      <c r="L1272" s="40"/>
      <c r="M1272" s="8"/>
      <c r="N1272" s="157"/>
      <c r="O1272" s="22"/>
      <c r="P1272" s="157"/>
      <c r="Q1272" s="22"/>
      <c r="R1272" s="157"/>
      <c r="S1272" s="22"/>
      <c r="T1272" s="157"/>
      <c r="U1272" s="22"/>
      <c r="V1272" s="157"/>
      <c r="W1272" s="22"/>
      <c r="X1272" s="157"/>
      <c r="Y1272" s="22"/>
      <c r="Z1272" s="157"/>
      <c r="AA1272" s="22"/>
      <c r="AB1272" s="157"/>
      <c r="AC1272" s="9"/>
      <c r="AD1272" s="40"/>
      <c r="AE1272" s="40"/>
      <c r="AF1272" s="157"/>
      <c r="AG1272" s="22"/>
      <c r="AH1272" s="40"/>
      <c r="AI1272" s="8"/>
      <c r="AJ1272" s="157">
        <f t="shared" si="219"/>
        <v>0.79908500000000005</v>
      </c>
      <c r="AK1272" s="9">
        <f t="shared" si="220"/>
        <v>0.25</v>
      </c>
      <c r="AL1272" s="22"/>
    </row>
    <row r="1273" spans="1:38" ht="13.5" customHeight="1" x14ac:dyDescent="0.15">
      <c r="A1273" s="10">
        <v>1312</v>
      </c>
      <c r="B1273" s="7" t="s">
        <v>445</v>
      </c>
      <c r="C1273" s="79" t="s">
        <v>446</v>
      </c>
      <c r="D1273" s="157"/>
      <c r="E1273" s="9"/>
      <c r="F1273" s="40"/>
      <c r="G1273" s="8"/>
      <c r="H1273" s="40">
        <v>4.5642970392104587</v>
      </c>
      <c r="I1273" s="8">
        <f t="shared" si="218"/>
        <v>1.45</v>
      </c>
      <c r="J1273" s="40"/>
      <c r="K1273" s="8"/>
      <c r="L1273" s="40"/>
      <c r="M1273" s="8"/>
      <c r="N1273" s="157"/>
      <c r="O1273" s="22"/>
      <c r="P1273" s="157"/>
      <c r="Q1273" s="22"/>
      <c r="R1273" s="157"/>
      <c r="S1273" s="22"/>
      <c r="T1273" s="157"/>
      <c r="U1273" s="22"/>
      <c r="V1273" s="157"/>
      <c r="W1273" s="22"/>
      <c r="X1273" s="157"/>
      <c r="Y1273" s="22"/>
      <c r="Z1273" s="157"/>
      <c r="AA1273" s="22"/>
      <c r="AB1273" s="157"/>
      <c r="AC1273" s="9"/>
      <c r="AD1273" s="40"/>
      <c r="AE1273" s="40"/>
      <c r="AF1273" s="157"/>
      <c r="AG1273" s="22"/>
      <c r="AH1273" s="40"/>
      <c r="AI1273" s="8"/>
      <c r="AJ1273" s="157">
        <f t="shared" si="219"/>
        <v>4.5642970392104587</v>
      </c>
      <c r="AK1273" s="9">
        <f t="shared" si="220"/>
        <v>1.45</v>
      </c>
      <c r="AL1273" s="22"/>
    </row>
    <row r="1274" spans="1:38" ht="13.5" customHeight="1" x14ac:dyDescent="0.15">
      <c r="A1274" s="10">
        <v>1313</v>
      </c>
      <c r="B1274" s="7" t="s">
        <v>447</v>
      </c>
      <c r="C1274" s="79" t="s">
        <v>5023</v>
      </c>
      <c r="D1274" s="157"/>
      <c r="E1274" s="9"/>
      <c r="F1274" s="40"/>
      <c r="G1274" s="8"/>
      <c r="H1274" s="40">
        <v>0.79908500000000005</v>
      </c>
      <c r="I1274" s="8">
        <f t="shared" si="218"/>
        <v>0.25</v>
      </c>
      <c r="J1274" s="40"/>
      <c r="K1274" s="8"/>
      <c r="L1274" s="40"/>
      <c r="M1274" s="8"/>
      <c r="N1274" s="157"/>
      <c r="O1274" s="22"/>
      <c r="P1274" s="157"/>
      <c r="Q1274" s="22"/>
      <c r="R1274" s="157"/>
      <c r="S1274" s="22"/>
      <c r="T1274" s="157"/>
      <c r="U1274" s="22"/>
      <c r="V1274" s="157"/>
      <c r="W1274" s="22"/>
      <c r="X1274" s="157"/>
      <c r="Y1274" s="22"/>
      <c r="Z1274" s="157"/>
      <c r="AA1274" s="22"/>
      <c r="AB1274" s="157"/>
      <c r="AC1274" s="9"/>
      <c r="AD1274" s="40"/>
      <c r="AE1274" s="40"/>
      <c r="AF1274" s="157"/>
      <c r="AG1274" s="22"/>
      <c r="AH1274" s="40"/>
      <c r="AI1274" s="8"/>
      <c r="AJ1274" s="157">
        <f t="shared" si="219"/>
        <v>0.79908500000000005</v>
      </c>
      <c r="AK1274" s="9">
        <f t="shared" si="220"/>
        <v>0.25</v>
      </c>
      <c r="AL1274" s="22"/>
    </row>
    <row r="1275" spans="1:38" ht="13.5" customHeight="1" x14ac:dyDescent="0.15">
      <c r="A1275" s="10">
        <v>1314</v>
      </c>
      <c r="B1275" s="7" t="s">
        <v>448</v>
      </c>
      <c r="C1275" s="79" t="s">
        <v>5024</v>
      </c>
      <c r="D1275" s="157"/>
      <c r="E1275" s="9"/>
      <c r="F1275" s="40"/>
      <c r="G1275" s="8"/>
      <c r="H1275" s="40">
        <v>2.4130840389850747</v>
      </c>
      <c r="I1275" s="8">
        <f t="shared" si="218"/>
        <v>0.76</v>
      </c>
      <c r="J1275" s="40"/>
      <c r="K1275" s="8"/>
      <c r="L1275" s="40"/>
      <c r="M1275" s="8"/>
      <c r="N1275" s="157"/>
      <c r="O1275" s="22"/>
      <c r="P1275" s="157"/>
      <c r="Q1275" s="22"/>
      <c r="R1275" s="157"/>
      <c r="S1275" s="22"/>
      <c r="T1275" s="157"/>
      <c r="U1275" s="22"/>
      <c r="V1275" s="157"/>
      <c r="W1275" s="22"/>
      <c r="X1275" s="157"/>
      <c r="Y1275" s="22"/>
      <c r="Z1275" s="157"/>
      <c r="AA1275" s="22"/>
      <c r="AB1275" s="157"/>
      <c r="AC1275" s="9"/>
      <c r="AD1275" s="40"/>
      <c r="AE1275" s="40"/>
      <c r="AF1275" s="157"/>
      <c r="AG1275" s="22"/>
      <c r="AH1275" s="40"/>
      <c r="AI1275" s="8"/>
      <c r="AJ1275" s="157">
        <f t="shared" si="219"/>
        <v>2.4130840389850747</v>
      </c>
      <c r="AK1275" s="9">
        <f t="shared" si="220"/>
        <v>0.76</v>
      </c>
      <c r="AL1275" s="22"/>
    </row>
    <row r="1276" spans="1:38" ht="13.5" customHeight="1" x14ac:dyDescent="0.15">
      <c r="A1276" s="10">
        <v>1315</v>
      </c>
      <c r="B1276" s="7" t="s">
        <v>449</v>
      </c>
      <c r="C1276" s="79" t="s">
        <v>450</v>
      </c>
      <c r="D1276" s="157"/>
      <c r="E1276" s="9"/>
      <c r="F1276" s="40"/>
      <c r="G1276" s="8"/>
      <c r="H1276" s="40">
        <v>25.5</v>
      </c>
      <c r="I1276" s="8">
        <f t="shared" si="218"/>
        <v>8.08</v>
      </c>
      <c r="J1276" s="40"/>
      <c r="K1276" s="8"/>
      <c r="L1276" s="40"/>
      <c r="M1276" s="8"/>
      <c r="N1276" s="157"/>
      <c r="O1276" s="22"/>
      <c r="P1276" s="157"/>
      <c r="Q1276" s="22"/>
      <c r="R1276" s="157"/>
      <c r="S1276" s="22"/>
      <c r="T1276" s="157"/>
      <c r="U1276" s="22"/>
      <c r="V1276" s="157"/>
      <c r="W1276" s="22"/>
      <c r="X1276" s="157"/>
      <c r="Y1276" s="22"/>
      <c r="Z1276" s="157"/>
      <c r="AA1276" s="22"/>
      <c r="AB1276" s="157"/>
      <c r="AC1276" s="9"/>
      <c r="AD1276" s="40"/>
      <c r="AE1276" s="40"/>
      <c r="AF1276" s="157"/>
      <c r="AG1276" s="22"/>
      <c r="AH1276" s="40"/>
      <c r="AI1276" s="8"/>
      <c r="AJ1276" s="157">
        <f t="shared" si="219"/>
        <v>25.5</v>
      </c>
      <c r="AK1276" s="9">
        <f t="shared" si="220"/>
        <v>8.08</v>
      </c>
      <c r="AL1276" s="22"/>
    </row>
    <row r="1277" spans="1:38" ht="13.5" customHeight="1" x14ac:dyDescent="0.15">
      <c r="A1277" s="10">
        <v>1316</v>
      </c>
      <c r="B1277" s="7" t="s">
        <v>451</v>
      </c>
      <c r="C1277" s="79" t="s">
        <v>452</v>
      </c>
      <c r="D1277" s="157"/>
      <c r="E1277" s="9"/>
      <c r="F1277" s="40"/>
      <c r="G1277" s="8"/>
      <c r="H1277" s="40">
        <v>1.361831457311323</v>
      </c>
      <c r="I1277" s="8">
        <f t="shared" si="218"/>
        <v>0.43</v>
      </c>
      <c r="J1277" s="40"/>
      <c r="K1277" s="8"/>
      <c r="L1277" s="40"/>
      <c r="M1277" s="8"/>
      <c r="N1277" s="157"/>
      <c r="O1277" s="22"/>
      <c r="P1277" s="157"/>
      <c r="Q1277" s="22"/>
      <c r="R1277" s="157"/>
      <c r="S1277" s="22"/>
      <c r="T1277" s="157"/>
      <c r="U1277" s="22"/>
      <c r="V1277" s="157"/>
      <c r="W1277" s="22"/>
      <c r="X1277" s="157"/>
      <c r="Y1277" s="22"/>
      <c r="Z1277" s="157"/>
      <c r="AA1277" s="22"/>
      <c r="AB1277" s="157"/>
      <c r="AC1277" s="9"/>
      <c r="AD1277" s="40"/>
      <c r="AE1277" s="40"/>
      <c r="AF1277" s="157"/>
      <c r="AG1277" s="22"/>
      <c r="AH1277" s="40"/>
      <c r="AI1277" s="8"/>
      <c r="AJ1277" s="157">
        <f t="shared" si="219"/>
        <v>1.361831457311323</v>
      </c>
      <c r="AK1277" s="9">
        <f t="shared" si="220"/>
        <v>0.43</v>
      </c>
      <c r="AL1277" s="22"/>
    </row>
    <row r="1278" spans="1:38" ht="13.5" customHeight="1" x14ac:dyDescent="0.15">
      <c r="A1278" s="10">
        <v>1317</v>
      </c>
      <c r="B1278" s="7" t="s">
        <v>453</v>
      </c>
      <c r="C1278" s="79" t="s">
        <v>5025</v>
      </c>
      <c r="D1278" s="157"/>
      <c r="E1278" s="9"/>
      <c r="F1278" s="40"/>
      <c r="G1278" s="8"/>
      <c r="H1278" s="40">
        <v>1.3903729035766454</v>
      </c>
      <c r="I1278" s="8">
        <f t="shared" si="218"/>
        <v>0.44</v>
      </c>
      <c r="J1278" s="40"/>
      <c r="K1278" s="8"/>
      <c r="L1278" s="40"/>
      <c r="M1278" s="8"/>
      <c r="N1278" s="157"/>
      <c r="O1278" s="22"/>
      <c r="P1278" s="157"/>
      <c r="Q1278" s="22"/>
      <c r="R1278" s="157"/>
      <c r="S1278" s="22"/>
      <c r="T1278" s="157"/>
      <c r="U1278" s="22"/>
      <c r="V1278" s="157"/>
      <c r="W1278" s="22"/>
      <c r="X1278" s="157"/>
      <c r="Y1278" s="22"/>
      <c r="Z1278" s="157"/>
      <c r="AA1278" s="22"/>
      <c r="AB1278" s="157"/>
      <c r="AC1278" s="9"/>
      <c r="AD1278" s="40"/>
      <c r="AE1278" s="40"/>
      <c r="AF1278" s="157"/>
      <c r="AG1278" s="22"/>
      <c r="AH1278" s="40"/>
      <c r="AI1278" s="8"/>
      <c r="AJ1278" s="157">
        <f t="shared" si="219"/>
        <v>1.3903729035766454</v>
      </c>
      <c r="AK1278" s="9">
        <f t="shared" si="220"/>
        <v>0.44</v>
      </c>
      <c r="AL1278" s="22"/>
    </row>
    <row r="1279" spans="1:38" ht="13.5" customHeight="1" x14ac:dyDescent="0.15">
      <c r="A1279" s="10">
        <v>1318</v>
      </c>
      <c r="B1279" s="7" t="s">
        <v>454</v>
      </c>
      <c r="C1279" s="79" t="s">
        <v>455</v>
      </c>
      <c r="D1279" s="157"/>
      <c r="E1279" s="9"/>
      <c r="F1279" s="40"/>
      <c r="G1279" s="8"/>
      <c r="H1279" s="40">
        <v>4.5766534984271532</v>
      </c>
      <c r="I1279" s="8">
        <f t="shared" si="218"/>
        <v>1.45</v>
      </c>
      <c r="J1279" s="40"/>
      <c r="K1279" s="8"/>
      <c r="L1279" s="40"/>
      <c r="M1279" s="8"/>
      <c r="N1279" s="157"/>
      <c r="O1279" s="22"/>
      <c r="P1279" s="157"/>
      <c r="Q1279" s="22"/>
      <c r="R1279" s="157"/>
      <c r="S1279" s="22"/>
      <c r="T1279" s="157"/>
      <c r="U1279" s="22"/>
      <c r="V1279" s="157"/>
      <c r="W1279" s="22"/>
      <c r="X1279" s="157"/>
      <c r="Y1279" s="22"/>
      <c r="Z1279" s="157"/>
      <c r="AA1279" s="22"/>
      <c r="AB1279" s="157"/>
      <c r="AC1279" s="9"/>
      <c r="AD1279" s="40"/>
      <c r="AE1279" s="40"/>
      <c r="AF1279" s="157"/>
      <c r="AG1279" s="22"/>
      <c r="AH1279" s="40"/>
      <c r="AI1279" s="8"/>
      <c r="AJ1279" s="157">
        <f t="shared" si="219"/>
        <v>4.5766534984271532</v>
      </c>
      <c r="AK1279" s="9">
        <f t="shared" si="220"/>
        <v>1.45</v>
      </c>
      <c r="AL1279" s="22"/>
    </row>
    <row r="1280" spans="1:38" ht="13.5" customHeight="1" x14ac:dyDescent="0.15">
      <c r="A1280" s="10">
        <v>1319</v>
      </c>
      <c r="B1280" s="7" t="s">
        <v>456</v>
      </c>
      <c r="C1280" s="79" t="s">
        <v>5026</v>
      </c>
      <c r="D1280" s="157"/>
      <c r="E1280" s="9"/>
      <c r="F1280" s="40"/>
      <c r="G1280" s="8"/>
      <c r="H1280" s="40">
        <v>1.361831457311323</v>
      </c>
      <c r="I1280" s="8">
        <f t="shared" si="218"/>
        <v>0.43</v>
      </c>
      <c r="J1280" s="40"/>
      <c r="K1280" s="8"/>
      <c r="L1280" s="40"/>
      <c r="M1280" s="8"/>
      <c r="N1280" s="157"/>
      <c r="O1280" s="22"/>
      <c r="P1280" s="157"/>
      <c r="Q1280" s="22"/>
      <c r="R1280" s="157"/>
      <c r="S1280" s="22"/>
      <c r="T1280" s="157"/>
      <c r="U1280" s="22"/>
      <c r="V1280" s="157"/>
      <c r="W1280" s="22"/>
      <c r="X1280" s="157"/>
      <c r="Y1280" s="22"/>
      <c r="Z1280" s="157"/>
      <c r="AA1280" s="22"/>
      <c r="AB1280" s="157"/>
      <c r="AC1280" s="9"/>
      <c r="AD1280" s="40"/>
      <c r="AE1280" s="40"/>
      <c r="AF1280" s="157"/>
      <c r="AG1280" s="22"/>
      <c r="AH1280" s="40"/>
      <c r="AI1280" s="8"/>
      <c r="AJ1280" s="157">
        <f t="shared" si="219"/>
        <v>1.361831457311323</v>
      </c>
      <c r="AK1280" s="9">
        <f t="shared" si="220"/>
        <v>0.43</v>
      </c>
      <c r="AL1280" s="22"/>
    </row>
    <row r="1281" spans="1:38" ht="13.5" customHeight="1" x14ac:dyDescent="0.15">
      <c r="A1281" s="10">
        <v>1320</v>
      </c>
      <c r="B1281" s="7" t="s">
        <v>457</v>
      </c>
      <c r="C1281" s="79" t="s">
        <v>458</v>
      </c>
      <c r="D1281" s="157"/>
      <c r="E1281" s="9"/>
      <c r="F1281" s="40"/>
      <c r="G1281" s="8"/>
      <c r="H1281" s="40">
        <v>1.3715446300043443</v>
      </c>
      <c r="I1281" s="8">
        <f t="shared" si="218"/>
        <v>0.43</v>
      </c>
      <c r="J1281" s="40"/>
      <c r="K1281" s="8"/>
      <c r="L1281" s="40"/>
      <c r="M1281" s="8"/>
      <c r="N1281" s="157"/>
      <c r="O1281" s="22"/>
      <c r="P1281" s="157"/>
      <c r="Q1281" s="22"/>
      <c r="R1281" s="157"/>
      <c r="S1281" s="22"/>
      <c r="T1281" s="157"/>
      <c r="U1281" s="22"/>
      <c r="V1281" s="157"/>
      <c r="W1281" s="22"/>
      <c r="X1281" s="157"/>
      <c r="Y1281" s="22"/>
      <c r="Z1281" s="157"/>
      <c r="AA1281" s="22"/>
      <c r="AB1281" s="157"/>
      <c r="AC1281" s="9"/>
      <c r="AD1281" s="40"/>
      <c r="AE1281" s="40"/>
      <c r="AF1281" s="157"/>
      <c r="AG1281" s="22"/>
      <c r="AH1281" s="40"/>
      <c r="AI1281" s="8"/>
      <c r="AJ1281" s="157">
        <f t="shared" si="219"/>
        <v>1.3715446300043443</v>
      </c>
      <c r="AK1281" s="9">
        <f t="shared" si="220"/>
        <v>0.43</v>
      </c>
      <c r="AL1281" s="22"/>
    </row>
    <row r="1282" spans="1:38" ht="13.5" customHeight="1" x14ac:dyDescent="0.15">
      <c r="A1282" s="10">
        <v>1321</v>
      </c>
      <c r="B1282" s="7" t="s">
        <v>459</v>
      </c>
      <c r="C1282" s="79" t="s">
        <v>460</v>
      </c>
      <c r="D1282" s="157"/>
      <c r="E1282" s="9"/>
      <c r="F1282" s="40"/>
      <c r="G1282" s="8"/>
      <c r="H1282" s="40">
        <v>1.3494170188227266</v>
      </c>
      <c r="I1282" s="8">
        <f t="shared" si="218"/>
        <v>0.43</v>
      </c>
      <c r="J1282" s="40"/>
      <c r="K1282" s="8"/>
      <c r="L1282" s="40"/>
      <c r="M1282" s="8"/>
      <c r="N1282" s="157"/>
      <c r="O1282" s="22"/>
      <c r="P1282" s="157"/>
      <c r="Q1282" s="22"/>
      <c r="R1282" s="157"/>
      <c r="S1282" s="22"/>
      <c r="T1282" s="157"/>
      <c r="U1282" s="22"/>
      <c r="V1282" s="157"/>
      <c r="W1282" s="22"/>
      <c r="X1282" s="157"/>
      <c r="Y1282" s="22"/>
      <c r="Z1282" s="157"/>
      <c r="AA1282" s="22"/>
      <c r="AB1282" s="157"/>
      <c r="AC1282" s="9"/>
      <c r="AD1282" s="40"/>
      <c r="AE1282" s="40"/>
      <c r="AF1282" s="157"/>
      <c r="AG1282" s="22"/>
      <c r="AH1282" s="40"/>
      <c r="AI1282" s="8"/>
      <c r="AJ1282" s="157">
        <f t="shared" si="219"/>
        <v>1.3494170188227266</v>
      </c>
      <c r="AK1282" s="9">
        <f t="shared" si="220"/>
        <v>0.43</v>
      </c>
      <c r="AL1282" s="22"/>
    </row>
    <row r="1283" spans="1:38" ht="13.5" customHeight="1" x14ac:dyDescent="0.15">
      <c r="A1283" s="10">
        <v>1322</v>
      </c>
      <c r="B1283" s="7" t="s">
        <v>463</v>
      </c>
      <c r="C1283" s="79" t="s">
        <v>5027</v>
      </c>
      <c r="D1283" s="157"/>
      <c r="E1283" s="9"/>
      <c r="F1283" s="40"/>
      <c r="G1283" s="8"/>
      <c r="H1283" s="40">
        <v>1.361831457311323</v>
      </c>
      <c r="I1283" s="8">
        <f t="shared" si="218"/>
        <v>0.43</v>
      </c>
      <c r="J1283" s="40"/>
      <c r="K1283" s="8"/>
      <c r="L1283" s="40"/>
      <c r="M1283" s="8"/>
      <c r="N1283" s="157"/>
      <c r="O1283" s="22"/>
      <c r="P1283" s="157"/>
      <c r="Q1283" s="22"/>
      <c r="R1283" s="157"/>
      <c r="S1283" s="22"/>
      <c r="T1283" s="157"/>
      <c r="U1283" s="22"/>
      <c r="V1283" s="157"/>
      <c r="W1283" s="22"/>
      <c r="X1283" s="157"/>
      <c r="Y1283" s="22"/>
      <c r="Z1283" s="157"/>
      <c r="AA1283" s="22"/>
      <c r="AB1283" s="157"/>
      <c r="AC1283" s="9"/>
      <c r="AD1283" s="40"/>
      <c r="AE1283" s="40"/>
      <c r="AF1283" s="157"/>
      <c r="AG1283" s="22"/>
      <c r="AH1283" s="40"/>
      <c r="AI1283" s="8"/>
      <c r="AJ1283" s="157">
        <f t="shared" si="219"/>
        <v>1.361831457311323</v>
      </c>
      <c r="AK1283" s="9">
        <f t="shared" si="220"/>
        <v>0.43</v>
      </c>
      <c r="AL1283" s="22"/>
    </row>
    <row r="1284" spans="1:38" ht="13.5" customHeight="1" x14ac:dyDescent="0.15">
      <c r="A1284" s="10">
        <v>1323</v>
      </c>
      <c r="B1284" s="7" t="s">
        <v>464</v>
      </c>
      <c r="C1284" s="79" t="s">
        <v>465</v>
      </c>
      <c r="D1284" s="157"/>
      <c r="E1284" s="9"/>
      <c r="F1284" s="40"/>
      <c r="G1284" s="8"/>
      <c r="H1284" s="40">
        <v>1.361831457311323</v>
      </c>
      <c r="I1284" s="8">
        <f t="shared" si="218"/>
        <v>0.43</v>
      </c>
      <c r="J1284" s="40"/>
      <c r="K1284" s="8"/>
      <c r="L1284" s="40"/>
      <c r="M1284" s="8"/>
      <c r="N1284" s="157"/>
      <c r="O1284" s="22"/>
      <c r="P1284" s="157"/>
      <c r="Q1284" s="22"/>
      <c r="R1284" s="157"/>
      <c r="S1284" s="22"/>
      <c r="T1284" s="157"/>
      <c r="U1284" s="22"/>
      <c r="V1284" s="157"/>
      <c r="W1284" s="22"/>
      <c r="X1284" s="157"/>
      <c r="Y1284" s="22"/>
      <c r="Z1284" s="157"/>
      <c r="AA1284" s="22"/>
      <c r="AB1284" s="157"/>
      <c r="AC1284" s="9"/>
      <c r="AD1284" s="40"/>
      <c r="AE1284" s="40"/>
      <c r="AF1284" s="157"/>
      <c r="AG1284" s="22"/>
      <c r="AH1284" s="40"/>
      <c r="AI1284" s="8"/>
      <c r="AJ1284" s="157">
        <f t="shared" si="219"/>
        <v>1.361831457311323</v>
      </c>
      <c r="AK1284" s="9">
        <f t="shared" si="220"/>
        <v>0.43</v>
      </c>
      <c r="AL1284" s="22"/>
    </row>
    <row r="1285" spans="1:38" ht="13.5" customHeight="1" x14ac:dyDescent="0.15">
      <c r="A1285" s="10">
        <v>1324</v>
      </c>
      <c r="B1285" s="7" t="s">
        <v>466</v>
      </c>
      <c r="C1285" s="79" t="s">
        <v>5028</v>
      </c>
      <c r="D1285" s="157"/>
      <c r="E1285" s="9"/>
      <c r="F1285" s="40"/>
      <c r="G1285" s="8"/>
      <c r="H1285" s="40">
        <v>1.361831457311323</v>
      </c>
      <c r="I1285" s="8">
        <f t="shared" si="218"/>
        <v>0.43</v>
      </c>
      <c r="J1285" s="40"/>
      <c r="K1285" s="8"/>
      <c r="L1285" s="40"/>
      <c r="M1285" s="8"/>
      <c r="N1285" s="157"/>
      <c r="O1285" s="22"/>
      <c r="P1285" s="157"/>
      <c r="Q1285" s="22"/>
      <c r="R1285" s="157"/>
      <c r="S1285" s="22"/>
      <c r="T1285" s="157"/>
      <c r="U1285" s="22"/>
      <c r="V1285" s="157"/>
      <c r="W1285" s="22"/>
      <c r="X1285" s="157"/>
      <c r="Y1285" s="22"/>
      <c r="Z1285" s="157"/>
      <c r="AA1285" s="22"/>
      <c r="AB1285" s="157"/>
      <c r="AC1285" s="9"/>
      <c r="AD1285" s="40"/>
      <c r="AE1285" s="40"/>
      <c r="AF1285" s="157"/>
      <c r="AG1285" s="22"/>
      <c r="AH1285" s="40"/>
      <c r="AI1285" s="8"/>
      <c r="AJ1285" s="157">
        <f t="shared" si="219"/>
        <v>1.361831457311323</v>
      </c>
      <c r="AK1285" s="9">
        <f t="shared" si="220"/>
        <v>0.43</v>
      </c>
      <c r="AL1285" s="22"/>
    </row>
    <row r="1286" spans="1:38" ht="13.5" customHeight="1" x14ac:dyDescent="0.15">
      <c r="A1286" s="10">
        <v>1325</v>
      </c>
      <c r="B1286" s="7" t="s">
        <v>467</v>
      </c>
      <c r="C1286" s="79" t="s">
        <v>468</v>
      </c>
      <c r="D1286" s="157"/>
      <c r="E1286" s="9"/>
      <c r="F1286" s="40"/>
      <c r="G1286" s="8"/>
      <c r="H1286" s="40">
        <v>13.969031652364835</v>
      </c>
      <c r="I1286" s="8">
        <f t="shared" si="218"/>
        <v>4.42</v>
      </c>
      <c r="J1286" s="40"/>
      <c r="K1286" s="8"/>
      <c r="L1286" s="40"/>
      <c r="M1286" s="8"/>
      <c r="N1286" s="157"/>
      <c r="O1286" s="22"/>
      <c r="P1286" s="157"/>
      <c r="Q1286" s="22"/>
      <c r="R1286" s="157"/>
      <c r="S1286" s="22"/>
      <c r="T1286" s="157"/>
      <c r="U1286" s="22"/>
      <c r="V1286" s="157"/>
      <c r="W1286" s="22"/>
      <c r="X1286" s="157"/>
      <c r="Y1286" s="22"/>
      <c r="Z1286" s="157"/>
      <c r="AA1286" s="22"/>
      <c r="AB1286" s="157"/>
      <c r="AC1286" s="9"/>
      <c r="AD1286" s="40"/>
      <c r="AE1286" s="40"/>
      <c r="AF1286" s="157"/>
      <c r="AG1286" s="22"/>
      <c r="AH1286" s="40"/>
      <c r="AI1286" s="8"/>
      <c r="AJ1286" s="157">
        <f t="shared" si="219"/>
        <v>13.969031652364835</v>
      </c>
      <c r="AK1286" s="9">
        <f t="shared" si="220"/>
        <v>4.42</v>
      </c>
      <c r="AL1286" s="22"/>
    </row>
    <row r="1287" spans="1:38" ht="13.5" customHeight="1" x14ac:dyDescent="0.15">
      <c r="A1287" s="10">
        <v>1326</v>
      </c>
      <c r="B1287" s="7" t="s">
        <v>469</v>
      </c>
      <c r="C1287" s="79" t="s">
        <v>470</v>
      </c>
      <c r="D1287" s="157"/>
      <c r="E1287" s="9"/>
      <c r="F1287" s="40"/>
      <c r="G1287" s="8"/>
      <c r="H1287" s="40">
        <v>1.1023406632636326</v>
      </c>
      <c r="I1287" s="8">
        <f t="shared" si="218"/>
        <v>0.35</v>
      </c>
      <c r="J1287" s="40"/>
      <c r="K1287" s="8"/>
      <c r="L1287" s="40"/>
      <c r="M1287" s="8"/>
      <c r="N1287" s="157"/>
      <c r="O1287" s="22"/>
      <c r="P1287" s="157"/>
      <c r="Q1287" s="22"/>
      <c r="R1287" s="157"/>
      <c r="S1287" s="22"/>
      <c r="T1287" s="157"/>
      <c r="U1287" s="22"/>
      <c r="V1287" s="157"/>
      <c r="W1287" s="22"/>
      <c r="X1287" s="157"/>
      <c r="Y1287" s="22"/>
      <c r="Z1287" s="157"/>
      <c r="AA1287" s="22"/>
      <c r="AB1287" s="157"/>
      <c r="AC1287" s="9"/>
      <c r="AD1287" s="40"/>
      <c r="AE1287" s="40"/>
      <c r="AF1287" s="157"/>
      <c r="AG1287" s="22"/>
      <c r="AH1287" s="40"/>
      <c r="AI1287" s="8"/>
      <c r="AJ1287" s="157">
        <f t="shared" si="219"/>
        <v>1.1023406632636326</v>
      </c>
      <c r="AK1287" s="9">
        <f t="shared" si="220"/>
        <v>0.35</v>
      </c>
      <c r="AL1287" s="22"/>
    </row>
    <row r="1288" spans="1:38" ht="13.5" customHeight="1" x14ac:dyDescent="0.15">
      <c r="A1288" s="10">
        <v>1327</v>
      </c>
      <c r="B1288" s="7" t="s">
        <v>471</v>
      </c>
      <c r="C1288" s="79" t="s">
        <v>472</v>
      </c>
      <c r="D1288" s="157"/>
      <c r="E1288" s="9"/>
      <c r="F1288" s="40"/>
      <c r="G1288" s="8"/>
      <c r="H1288" s="40">
        <v>13</v>
      </c>
      <c r="I1288" s="8">
        <f t="shared" si="218"/>
        <v>4.12</v>
      </c>
      <c r="J1288" s="40"/>
      <c r="K1288" s="8"/>
      <c r="L1288" s="40"/>
      <c r="M1288" s="8"/>
      <c r="N1288" s="157"/>
      <c r="O1288" s="22"/>
      <c r="P1288" s="157"/>
      <c r="Q1288" s="22"/>
      <c r="R1288" s="157"/>
      <c r="S1288" s="22"/>
      <c r="T1288" s="157"/>
      <c r="U1288" s="22"/>
      <c r="V1288" s="157"/>
      <c r="W1288" s="22"/>
      <c r="X1288" s="157"/>
      <c r="Y1288" s="22"/>
      <c r="Z1288" s="157"/>
      <c r="AA1288" s="22"/>
      <c r="AB1288" s="157"/>
      <c r="AC1288" s="9"/>
      <c r="AD1288" s="40"/>
      <c r="AE1288" s="40"/>
      <c r="AF1288" s="157"/>
      <c r="AG1288" s="22"/>
      <c r="AH1288" s="40"/>
      <c r="AI1288" s="8"/>
      <c r="AJ1288" s="157">
        <f t="shared" si="219"/>
        <v>13</v>
      </c>
      <c r="AK1288" s="9">
        <f t="shared" si="220"/>
        <v>4.12</v>
      </c>
      <c r="AL1288" s="22"/>
    </row>
    <row r="1289" spans="1:38" ht="13.5" customHeight="1" x14ac:dyDescent="0.15">
      <c r="A1289" s="10">
        <v>1328</v>
      </c>
      <c r="B1289" s="7" t="s">
        <v>473</v>
      </c>
      <c r="C1289" s="79" t="s">
        <v>5029</v>
      </c>
      <c r="D1289" s="157"/>
      <c r="E1289" s="9"/>
      <c r="F1289" s="40"/>
      <c r="G1289" s="8"/>
      <c r="H1289" s="40">
        <v>1.3263917762990924</v>
      </c>
      <c r="I1289" s="8">
        <f t="shared" si="218"/>
        <v>0.42</v>
      </c>
      <c r="J1289" s="40"/>
      <c r="K1289" s="8"/>
      <c r="L1289" s="40"/>
      <c r="M1289" s="8"/>
      <c r="N1289" s="157"/>
      <c r="O1289" s="22"/>
      <c r="P1289" s="157"/>
      <c r="Q1289" s="22"/>
      <c r="R1289" s="157"/>
      <c r="S1289" s="22"/>
      <c r="T1289" s="157"/>
      <c r="U1289" s="22"/>
      <c r="V1289" s="157"/>
      <c r="W1289" s="22"/>
      <c r="X1289" s="157"/>
      <c r="Y1289" s="22"/>
      <c r="Z1289" s="157"/>
      <c r="AA1289" s="22"/>
      <c r="AB1289" s="157"/>
      <c r="AC1289" s="9"/>
      <c r="AD1289" s="40"/>
      <c r="AE1289" s="40"/>
      <c r="AF1289" s="157"/>
      <c r="AG1289" s="22"/>
      <c r="AH1289" s="40"/>
      <c r="AI1289" s="8"/>
      <c r="AJ1289" s="157">
        <f t="shared" si="219"/>
        <v>1.3263917762990924</v>
      </c>
      <c r="AK1289" s="9">
        <f t="shared" si="220"/>
        <v>0.42</v>
      </c>
      <c r="AL1289" s="22"/>
    </row>
    <row r="1290" spans="1:38" ht="13.5" customHeight="1" x14ac:dyDescent="0.15">
      <c r="A1290" s="10">
        <v>1329</v>
      </c>
      <c r="B1290" s="7" t="s">
        <v>474</v>
      </c>
      <c r="C1290" s="79" t="s">
        <v>5030</v>
      </c>
      <c r="D1290" s="157"/>
      <c r="E1290" s="9"/>
      <c r="F1290" s="40"/>
      <c r="G1290" s="8"/>
      <c r="H1290" s="40">
        <v>1.3263917762990924</v>
      </c>
      <c r="I1290" s="8">
        <f t="shared" si="218"/>
        <v>0.42</v>
      </c>
      <c r="J1290" s="40"/>
      <c r="K1290" s="8"/>
      <c r="L1290" s="40"/>
      <c r="M1290" s="8"/>
      <c r="N1290" s="157"/>
      <c r="O1290" s="22"/>
      <c r="P1290" s="157"/>
      <c r="Q1290" s="22"/>
      <c r="R1290" s="157"/>
      <c r="S1290" s="22"/>
      <c r="T1290" s="157"/>
      <c r="U1290" s="22"/>
      <c r="V1290" s="157"/>
      <c r="W1290" s="22"/>
      <c r="X1290" s="157"/>
      <c r="Y1290" s="22"/>
      <c r="Z1290" s="157"/>
      <c r="AA1290" s="22"/>
      <c r="AB1290" s="157"/>
      <c r="AC1290" s="9"/>
      <c r="AD1290" s="40"/>
      <c r="AE1290" s="40"/>
      <c r="AF1290" s="157"/>
      <c r="AG1290" s="22"/>
      <c r="AH1290" s="40"/>
      <c r="AI1290" s="8"/>
      <c r="AJ1290" s="157">
        <f t="shared" si="219"/>
        <v>1.3263917762990924</v>
      </c>
      <c r="AK1290" s="9">
        <f t="shared" si="220"/>
        <v>0.42</v>
      </c>
      <c r="AL1290" s="22"/>
    </row>
    <row r="1291" spans="1:38" ht="13.5" customHeight="1" x14ac:dyDescent="0.15">
      <c r="A1291" s="10">
        <v>1330</v>
      </c>
      <c r="B1291" s="7" t="s">
        <v>475</v>
      </c>
      <c r="C1291" s="79" t="s">
        <v>476</v>
      </c>
      <c r="D1291" s="157"/>
      <c r="E1291" s="9"/>
      <c r="F1291" s="40"/>
      <c r="G1291" s="8"/>
      <c r="H1291" s="40">
        <v>5.9307868032175746</v>
      </c>
      <c r="I1291" s="8">
        <f t="shared" si="218"/>
        <v>1.88</v>
      </c>
      <c r="J1291" s="40"/>
      <c r="K1291" s="8"/>
      <c r="L1291" s="40"/>
      <c r="M1291" s="8"/>
      <c r="N1291" s="157"/>
      <c r="O1291" s="22"/>
      <c r="P1291" s="157"/>
      <c r="Q1291" s="22"/>
      <c r="R1291" s="157"/>
      <c r="S1291" s="22"/>
      <c r="T1291" s="157"/>
      <c r="U1291" s="22"/>
      <c r="V1291" s="157"/>
      <c r="W1291" s="22"/>
      <c r="X1291" s="157"/>
      <c r="Y1291" s="22"/>
      <c r="Z1291" s="157"/>
      <c r="AA1291" s="22"/>
      <c r="AB1291" s="157"/>
      <c r="AC1291" s="9"/>
      <c r="AD1291" s="40"/>
      <c r="AE1291" s="40"/>
      <c r="AF1291" s="157"/>
      <c r="AG1291" s="22"/>
      <c r="AH1291" s="40"/>
      <c r="AI1291" s="8"/>
      <c r="AJ1291" s="157">
        <f t="shared" si="219"/>
        <v>5.9307868032175746</v>
      </c>
      <c r="AK1291" s="9">
        <f t="shared" si="220"/>
        <v>1.88</v>
      </c>
      <c r="AL1291" s="22"/>
    </row>
    <row r="1292" spans="1:38" ht="13.5" customHeight="1" x14ac:dyDescent="0.15">
      <c r="A1292" s="10">
        <v>1331</v>
      </c>
      <c r="B1292" s="7" t="s">
        <v>477</v>
      </c>
      <c r="C1292" s="79" t="s">
        <v>5031</v>
      </c>
      <c r="D1292" s="157"/>
      <c r="E1292" s="9"/>
      <c r="F1292" s="40"/>
      <c r="G1292" s="8"/>
      <c r="H1292" s="40">
        <v>1.361831457311323</v>
      </c>
      <c r="I1292" s="8">
        <f t="shared" si="218"/>
        <v>0.43</v>
      </c>
      <c r="J1292" s="40"/>
      <c r="K1292" s="8"/>
      <c r="L1292" s="40"/>
      <c r="M1292" s="8"/>
      <c r="N1292" s="157"/>
      <c r="O1292" s="22"/>
      <c r="P1292" s="157"/>
      <c r="Q1292" s="22"/>
      <c r="R1292" s="157"/>
      <c r="S1292" s="22"/>
      <c r="T1292" s="157"/>
      <c r="U1292" s="22"/>
      <c r="V1292" s="157"/>
      <c r="W1292" s="22"/>
      <c r="X1292" s="157"/>
      <c r="Y1292" s="22"/>
      <c r="Z1292" s="157"/>
      <c r="AA1292" s="22"/>
      <c r="AB1292" s="157"/>
      <c r="AC1292" s="9"/>
      <c r="AD1292" s="40"/>
      <c r="AE1292" s="40"/>
      <c r="AF1292" s="157"/>
      <c r="AG1292" s="22"/>
      <c r="AH1292" s="40"/>
      <c r="AI1292" s="8"/>
      <c r="AJ1292" s="157">
        <f t="shared" si="219"/>
        <v>1.361831457311323</v>
      </c>
      <c r="AK1292" s="9">
        <f t="shared" si="220"/>
        <v>0.43</v>
      </c>
      <c r="AL1292" s="22"/>
    </row>
    <row r="1293" spans="1:38" ht="13.5" customHeight="1" x14ac:dyDescent="0.15">
      <c r="A1293" s="10">
        <v>1332</v>
      </c>
      <c r="B1293" s="7" t="s">
        <v>478</v>
      </c>
      <c r="C1293" s="79" t="s">
        <v>479</v>
      </c>
      <c r="D1293" s="157"/>
      <c r="E1293" s="9"/>
      <c r="F1293" s="40"/>
      <c r="G1293" s="8"/>
      <c r="H1293" s="40">
        <v>0.79908500000000005</v>
      </c>
      <c r="I1293" s="8">
        <f t="shared" si="218"/>
        <v>0.25</v>
      </c>
      <c r="J1293" s="40"/>
      <c r="K1293" s="8"/>
      <c r="L1293" s="40"/>
      <c r="M1293" s="8"/>
      <c r="N1293" s="157"/>
      <c r="O1293" s="22"/>
      <c r="P1293" s="157"/>
      <c r="Q1293" s="22"/>
      <c r="R1293" s="157"/>
      <c r="S1293" s="22"/>
      <c r="T1293" s="157"/>
      <c r="U1293" s="22"/>
      <c r="V1293" s="157"/>
      <c r="W1293" s="22"/>
      <c r="X1293" s="157"/>
      <c r="Y1293" s="22"/>
      <c r="Z1293" s="157"/>
      <c r="AA1293" s="22"/>
      <c r="AB1293" s="157"/>
      <c r="AC1293" s="9"/>
      <c r="AD1293" s="40"/>
      <c r="AE1293" s="40"/>
      <c r="AF1293" s="157"/>
      <c r="AG1293" s="22"/>
      <c r="AH1293" s="40"/>
      <c r="AI1293" s="8"/>
      <c r="AJ1293" s="157">
        <f t="shared" si="219"/>
        <v>0.79908500000000005</v>
      </c>
      <c r="AK1293" s="9">
        <f t="shared" si="220"/>
        <v>0.25</v>
      </c>
      <c r="AL1293" s="22"/>
    </row>
    <row r="1294" spans="1:38" ht="13.5" customHeight="1" x14ac:dyDescent="0.15">
      <c r="A1294" s="10">
        <v>1333</v>
      </c>
      <c r="B1294" s="7" t="s">
        <v>480</v>
      </c>
      <c r="C1294" s="79" t="s">
        <v>481</v>
      </c>
      <c r="D1294" s="157"/>
      <c r="E1294" s="9"/>
      <c r="F1294" s="40"/>
      <c r="G1294" s="8"/>
      <c r="H1294" s="40">
        <v>1.361831457311323</v>
      </c>
      <c r="I1294" s="8">
        <f t="shared" si="218"/>
        <v>0.43</v>
      </c>
      <c r="J1294" s="40"/>
      <c r="K1294" s="8"/>
      <c r="L1294" s="40"/>
      <c r="M1294" s="8"/>
      <c r="N1294" s="157"/>
      <c r="O1294" s="22"/>
      <c r="P1294" s="157"/>
      <c r="Q1294" s="22"/>
      <c r="R1294" s="157"/>
      <c r="S1294" s="22"/>
      <c r="T1294" s="157"/>
      <c r="U1294" s="22"/>
      <c r="V1294" s="157"/>
      <c r="W1294" s="22"/>
      <c r="X1294" s="157"/>
      <c r="Y1294" s="22"/>
      <c r="Z1294" s="157"/>
      <c r="AA1294" s="22"/>
      <c r="AB1294" s="157"/>
      <c r="AC1294" s="9"/>
      <c r="AD1294" s="40"/>
      <c r="AE1294" s="40"/>
      <c r="AF1294" s="157"/>
      <c r="AG1294" s="22"/>
      <c r="AH1294" s="40"/>
      <c r="AI1294" s="8"/>
      <c r="AJ1294" s="157">
        <f t="shared" si="219"/>
        <v>1.361831457311323</v>
      </c>
      <c r="AK1294" s="9">
        <f t="shared" si="220"/>
        <v>0.43</v>
      </c>
      <c r="AL1294" s="22"/>
    </row>
    <row r="1295" spans="1:38" ht="13.5" customHeight="1" x14ac:dyDescent="0.15">
      <c r="A1295" s="10">
        <v>1334</v>
      </c>
      <c r="B1295" s="7" t="s">
        <v>482</v>
      </c>
      <c r="C1295" s="79" t="s">
        <v>5032</v>
      </c>
      <c r="D1295" s="157"/>
      <c r="E1295" s="9"/>
      <c r="F1295" s="40"/>
      <c r="G1295" s="8"/>
      <c r="H1295" s="40">
        <v>0.79908500000000005</v>
      </c>
      <c r="I1295" s="8">
        <f t="shared" si="218"/>
        <v>0.25</v>
      </c>
      <c r="J1295" s="40"/>
      <c r="K1295" s="8"/>
      <c r="L1295" s="40"/>
      <c r="M1295" s="8"/>
      <c r="N1295" s="157"/>
      <c r="O1295" s="22"/>
      <c r="P1295" s="157"/>
      <c r="Q1295" s="22"/>
      <c r="R1295" s="157"/>
      <c r="S1295" s="22"/>
      <c r="T1295" s="157"/>
      <c r="U1295" s="22"/>
      <c r="V1295" s="157"/>
      <c r="W1295" s="22"/>
      <c r="X1295" s="157"/>
      <c r="Y1295" s="22"/>
      <c r="Z1295" s="157"/>
      <c r="AA1295" s="22"/>
      <c r="AB1295" s="157"/>
      <c r="AC1295" s="9"/>
      <c r="AD1295" s="40"/>
      <c r="AE1295" s="40"/>
      <c r="AF1295" s="157"/>
      <c r="AG1295" s="22"/>
      <c r="AH1295" s="40"/>
      <c r="AI1295" s="8"/>
      <c r="AJ1295" s="157">
        <f t="shared" si="219"/>
        <v>0.79908500000000005</v>
      </c>
      <c r="AK1295" s="9">
        <f t="shared" si="220"/>
        <v>0.25</v>
      </c>
      <c r="AL1295" s="22"/>
    </row>
    <row r="1296" spans="1:38" ht="13.5" customHeight="1" x14ac:dyDescent="0.15">
      <c r="A1296" s="10">
        <v>1335</v>
      </c>
      <c r="B1296" s="7" t="s">
        <v>483</v>
      </c>
      <c r="C1296" s="79" t="s">
        <v>484</v>
      </c>
      <c r="D1296" s="157"/>
      <c r="E1296" s="9"/>
      <c r="F1296" s="40"/>
      <c r="G1296" s="8"/>
      <c r="H1296" s="40">
        <v>0.79908500000000005</v>
      </c>
      <c r="I1296" s="8">
        <f t="shared" si="218"/>
        <v>0.25</v>
      </c>
      <c r="J1296" s="40"/>
      <c r="K1296" s="8"/>
      <c r="L1296" s="40"/>
      <c r="M1296" s="8"/>
      <c r="N1296" s="157"/>
      <c r="O1296" s="22"/>
      <c r="P1296" s="157"/>
      <c r="Q1296" s="22"/>
      <c r="R1296" s="157"/>
      <c r="S1296" s="22"/>
      <c r="T1296" s="157"/>
      <c r="U1296" s="22"/>
      <c r="V1296" s="157"/>
      <c r="W1296" s="22"/>
      <c r="X1296" s="157"/>
      <c r="Y1296" s="22"/>
      <c r="Z1296" s="157"/>
      <c r="AA1296" s="22"/>
      <c r="AB1296" s="157"/>
      <c r="AC1296" s="9"/>
      <c r="AD1296" s="40"/>
      <c r="AE1296" s="40"/>
      <c r="AF1296" s="157"/>
      <c r="AG1296" s="22"/>
      <c r="AH1296" s="40"/>
      <c r="AI1296" s="8"/>
      <c r="AJ1296" s="157">
        <f t="shared" si="219"/>
        <v>0.79908500000000005</v>
      </c>
      <c r="AK1296" s="9">
        <f t="shared" si="220"/>
        <v>0.25</v>
      </c>
      <c r="AL1296" s="22"/>
    </row>
    <row r="1297" spans="1:38" ht="13.5" customHeight="1" x14ac:dyDescent="0.15">
      <c r="A1297" s="10">
        <v>1336</v>
      </c>
      <c r="B1297" s="7" t="s">
        <v>485</v>
      </c>
      <c r="C1297" s="79" t="s">
        <v>486</v>
      </c>
      <c r="D1297" s="157"/>
      <c r="E1297" s="9"/>
      <c r="F1297" s="40"/>
      <c r="G1297" s="8"/>
      <c r="H1297" s="40">
        <v>6.0517370344194878</v>
      </c>
      <c r="I1297" s="8">
        <f t="shared" si="218"/>
        <v>1.92</v>
      </c>
      <c r="J1297" s="40"/>
      <c r="K1297" s="8"/>
      <c r="L1297" s="40"/>
      <c r="M1297" s="8"/>
      <c r="N1297" s="157"/>
      <c r="O1297" s="22"/>
      <c r="P1297" s="157"/>
      <c r="Q1297" s="22"/>
      <c r="R1297" s="157"/>
      <c r="S1297" s="22"/>
      <c r="T1297" s="157"/>
      <c r="U1297" s="22"/>
      <c r="V1297" s="157"/>
      <c r="W1297" s="22"/>
      <c r="X1297" s="157"/>
      <c r="Y1297" s="22"/>
      <c r="Z1297" s="157"/>
      <c r="AA1297" s="22"/>
      <c r="AB1297" s="157"/>
      <c r="AC1297" s="9"/>
      <c r="AD1297" s="40"/>
      <c r="AE1297" s="40"/>
      <c r="AF1297" s="157"/>
      <c r="AG1297" s="22"/>
      <c r="AH1297" s="40"/>
      <c r="AI1297" s="8"/>
      <c r="AJ1297" s="157">
        <f t="shared" si="219"/>
        <v>6.0517370344194878</v>
      </c>
      <c r="AK1297" s="9">
        <f t="shared" si="220"/>
        <v>1.92</v>
      </c>
      <c r="AL1297" s="22"/>
    </row>
    <row r="1298" spans="1:38" ht="13.5" customHeight="1" x14ac:dyDescent="0.15">
      <c r="A1298" s="10">
        <v>1337</v>
      </c>
      <c r="B1298" s="7" t="s">
        <v>487</v>
      </c>
      <c r="C1298" s="79" t="s">
        <v>488</v>
      </c>
      <c r="D1298" s="157"/>
      <c r="E1298" s="9"/>
      <c r="F1298" s="40"/>
      <c r="G1298" s="8"/>
      <c r="H1298" s="40">
        <v>1.3715446300043443</v>
      </c>
      <c r="I1298" s="8">
        <f t="shared" si="218"/>
        <v>0.43</v>
      </c>
      <c r="J1298" s="40"/>
      <c r="K1298" s="8"/>
      <c r="L1298" s="40"/>
      <c r="M1298" s="8"/>
      <c r="N1298" s="157"/>
      <c r="O1298" s="22"/>
      <c r="P1298" s="157"/>
      <c r="Q1298" s="22"/>
      <c r="R1298" s="157"/>
      <c r="S1298" s="22"/>
      <c r="T1298" s="157"/>
      <c r="U1298" s="22"/>
      <c r="V1298" s="157"/>
      <c r="W1298" s="22"/>
      <c r="X1298" s="157"/>
      <c r="Y1298" s="22"/>
      <c r="Z1298" s="157"/>
      <c r="AA1298" s="22"/>
      <c r="AB1298" s="157"/>
      <c r="AC1298" s="9"/>
      <c r="AD1298" s="40"/>
      <c r="AE1298" s="40"/>
      <c r="AF1298" s="157"/>
      <c r="AG1298" s="22"/>
      <c r="AH1298" s="40"/>
      <c r="AI1298" s="8"/>
      <c r="AJ1298" s="157">
        <f t="shared" si="219"/>
        <v>1.3715446300043443</v>
      </c>
      <c r="AK1298" s="9">
        <f t="shared" si="220"/>
        <v>0.43</v>
      </c>
      <c r="AL1298" s="22"/>
    </row>
    <row r="1299" spans="1:38" ht="13.5" customHeight="1" x14ac:dyDescent="0.15">
      <c r="A1299" s="10">
        <v>1338</v>
      </c>
      <c r="B1299" s="7" t="s">
        <v>490</v>
      </c>
      <c r="C1299" s="79" t="s">
        <v>5034</v>
      </c>
      <c r="D1299" s="157"/>
      <c r="E1299" s="9"/>
      <c r="F1299" s="40"/>
      <c r="G1299" s="8"/>
      <c r="H1299" s="40">
        <v>8.3991748065035807</v>
      </c>
      <c r="I1299" s="8">
        <f t="shared" si="218"/>
        <v>2.66</v>
      </c>
      <c r="J1299" s="40"/>
      <c r="K1299" s="8"/>
      <c r="L1299" s="40"/>
      <c r="M1299" s="8"/>
      <c r="N1299" s="157"/>
      <c r="O1299" s="22"/>
      <c r="P1299" s="157"/>
      <c r="Q1299" s="22"/>
      <c r="R1299" s="157"/>
      <c r="S1299" s="22"/>
      <c r="T1299" s="157"/>
      <c r="U1299" s="22"/>
      <c r="V1299" s="157"/>
      <c r="W1299" s="22"/>
      <c r="X1299" s="157"/>
      <c r="Y1299" s="22"/>
      <c r="Z1299" s="157"/>
      <c r="AA1299" s="22"/>
      <c r="AB1299" s="157"/>
      <c r="AC1299" s="9"/>
      <c r="AD1299" s="40"/>
      <c r="AE1299" s="40"/>
      <c r="AF1299" s="157"/>
      <c r="AG1299" s="22"/>
      <c r="AH1299" s="40"/>
      <c r="AI1299" s="8"/>
      <c r="AJ1299" s="157">
        <f t="shared" si="219"/>
        <v>8.3991748065035807</v>
      </c>
      <c r="AK1299" s="9">
        <f t="shared" si="220"/>
        <v>2.66</v>
      </c>
      <c r="AL1299" s="22"/>
    </row>
    <row r="1300" spans="1:38" ht="13.5" customHeight="1" x14ac:dyDescent="0.15">
      <c r="A1300" s="10">
        <v>1339</v>
      </c>
      <c r="B1300" s="7" t="s">
        <v>491</v>
      </c>
      <c r="C1300" s="79" t="s">
        <v>5035</v>
      </c>
      <c r="D1300" s="157"/>
      <c r="E1300" s="9"/>
      <c r="F1300" s="40"/>
      <c r="G1300" s="8"/>
      <c r="H1300" s="40">
        <v>1.3263917762990924</v>
      </c>
      <c r="I1300" s="8">
        <f t="shared" si="218"/>
        <v>0.42</v>
      </c>
      <c r="J1300" s="40"/>
      <c r="K1300" s="8"/>
      <c r="L1300" s="40"/>
      <c r="M1300" s="8"/>
      <c r="N1300" s="157"/>
      <c r="O1300" s="22"/>
      <c r="P1300" s="157"/>
      <c r="Q1300" s="22"/>
      <c r="R1300" s="157"/>
      <c r="S1300" s="22"/>
      <c r="T1300" s="157"/>
      <c r="U1300" s="22"/>
      <c r="V1300" s="157"/>
      <c r="W1300" s="22"/>
      <c r="X1300" s="157"/>
      <c r="Y1300" s="22"/>
      <c r="Z1300" s="157"/>
      <c r="AA1300" s="22"/>
      <c r="AB1300" s="157"/>
      <c r="AC1300" s="9"/>
      <c r="AD1300" s="40"/>
      <c r="AE1300" s="40"/>
      <c r="AF1300" s="157"/>
      <c r="AG1300" s="22"/>
      <c r="AH1300" s="40"/>
      <c r="AI1300" s="8"/>
      <c r="AJ1300" s="157">
        <f t="shared" si="219"/>
        <v>1.3263917762990924</v>
      </c>
      <c r="AK1300" s="9">
        <f t="shared" si="220"/>
        <v>0.42</v>
      </c>
      <c r="AL1300" s="22"/>
    </row>
    <row r="1301" spans="1:38" ht="13.5" customHeight="1" x14ac:dyDescent="0.15">
      <c r="A1301" s="10">
        <v>1340</v>
      </c>
      <c r="B1301" s="7" t="s">
        <v>492</v>
      </c>
      <c r="C1301" s="79" t="s">
        <v>5036</v>
      </c>
      <c r="D1301" s="157"/>
      <c r="E1301" s="9"/>
      <c r="F1301" s="40"/>
      <c r="G1301" s="8"/>
      <c r="H1301" s="40">
        <v>1.3263917762990924</v>
      </c>
      <c r="I1301" s="8">
        <f t="shared" si="218"/>
        <v>0.42</v>
      </c>
      <c r="J1301" s="40"/>
      <c r="K1301" s="8"/>
      <c r="L1301" s="40"/>
      <c r="M1301" s="8"/>
      <c r="N1301" s="157"/>
      <c r="O1301" s="22"/>
      <c r="P1301" s="157"/>
      <c r="Q1301" s="22"/>
      <c r="R1301" s="157"/>
      <c r="S1301" s="22"/>
      <c r="T1301" s="157"/>
      <c r="U1301" s="22"/>
      <c r="V1301" s="157"/>
      <c r="W1301" s="22"/>
      <c r="X1301" s="157"/>
      <c r="Y1301" s="22"/>
      <c r="Z1301" s="157"/>
      <c r="AA1301" s="22"/>
      <c r="AB1301" s="157"/>
      <c r="AC1301" s="9"/>
      <c r="AD1301" s="40"/>
      <c r="AE1301" s="40"/>
      <c r="AF1301" s="157"/>
      <c r="AG1301" s="22"/>
      <c r="AH1301" s="40"/>
      <c r="AI1301" s="8"/>
      <c r="AJ1301" s="157">
        <f t="shared" si="219"/>
        <v>1.3263917762990924</v>
      </c>
      <c r="AK1301" s="9">
        <f t="shared" si="220"/>
        <v>0.42</v>
      </c>
      <c r="AL1301" s="22"/>
    </row>
    <row r="1302" spans="1:38" ht="13.5" customHeight="1" x14ac:dyDescent="0.15">
      <c r="A1302" s="10">
        <v>1341</v>
      </c>
      <c r="B1302" s="7" t="s">
        <v>493</v>
      </c>
      <c r="C1302" s="79" t="s">
        <v>494</v>
      </c>
      <c r="D1302" s="157"/>
      <c r="E1302" s="9"/>
      <c r="F1302" s="40"/>
      <c r="G1302" s="8"/>
      <c r="H1302" s="40">
        <v>3.1113318848181795</v>
      </c>
      <c r="I1302" s="8">
        <f t="shared" si="218"/>
        <v>0.99</v>
      </c>
      <c r="J1302" s="40"/>
      <c r="K1302" s="8"/>
      <c r="L1302" s="40"/>
      <c r="M1302" s="8"/>
      <c r="N1302" s="157"/>
      <c r="O1302" s="22"/>
      <c r="P1302" s="157"/>
      <c r="Q1302" s="22"/>
      <c r="R1302" s="157"/>
      <c r="S1302" s="22"/>
      <c r="T1302" s="157"/>
      <c r="U1302" s="22"/>
      <c r="V1302" s="157"/>
      <c r="W1302" s="22"/>
      <c r="X1302" s="157"/>
      <c r="Y1302" s="22"/>
      <c r="Z1302" s="157"/>
      <c r="AA1302" s="22"/>
      <c r="AB1302" s="157"/>
      <c r="AC1302" s="9"/>
      <c r="AD1302" s="40"/>
      <c r="AE1302" s="40"/>
      <c r="AF1302" s="157"/>
      <c r="AG1302" s="22"/>
      <c r="AH1302" s="40"/>
      <c r="AI1302" s="8"/>
      <c r="AJ1302" s="157">
        <f t="shared" si="219"/>
        <v>3.1113318848181795</v>
      </c>
      <c r="AK1302" s="9">
        <f t="shared" si="220"/>
        <v>0.99</v>
      </c>
      <c r="AL1302" s="22"/>
    </row>
    <row r="1303" spans="1:38" ht="13.5" customHeight="1" x14ac:dyDescent="0.15">
      <c r="A1303" s="10">
        <v>1342</v>
      </c>
      <c r="B1303" s="7" t="s">
        <v>495</v>
      </c>
      <c r="C1303" s="79" t="s">
        <v>5037</v>
      </c>
      <c r="D1303" s="157"/>
      <c r="E1303" s="9"/>
      <c r="F1303" s="40"/>
      <c r="G1303" s="8"/>
      <c r="H1303" s="40">
        <v>1.3263917762990924</v>
      </c>
      <c r="I1303" s="8">
        <f t="shared" si="218"/>
        <v>0.42</v>
      </c>
      <c r="J1303" s="40"/>
      <c r="K1303" s="8"/>
      <c r="L1303" s="40"/>
      <c r="M1303" s="8"/>
      <c r="N1303" s="157"/>
      <c r="O1303" s="22"/>
      <c r="P1303" s="157"/>
      <c r="Q1303" s="22"/>
      <c r="R1303" s="157"/>
      <c r="S1303" s="22"/>
      <c r="T1303" s="157"/>
      <c r="U1303" s="22"/>
      <c r="V1303" s="157"/>
      <c r="W1303" s="22"/>
      <c r="X1303" s="157"/>
      <c r="Y1303" s="22"/>
      <c r="Z1303" s="157"/>
      <c r="AA1303" s="22"/>
      <c r="AB1303" s="157"/>
      <c r="AC1303" s="9"/>
      <c r="AD1303" s="40"/>
      <c r="AE1303" s="40"/>
      <c r="AF1303" s="157"/>
      <c r="AG1303" s="22"/>
      <c r="AH1303" s="40"/>
      <c r="AI1303" s="8"/>
      <c r="AJ1303" s="157">
        <f t="shared" si="219"/>
        <v>1.3263917762990924</v>
      </c>
      <c r="AK1303" s="9">
        <f t="shared" si="220"/>
        <v>0.42</v>
      </c>
      <c r="AL1303" s="22"/>
    </row>
    <row r="1304" spans="1:38" ht="13.5" customHeight="1" x14ac:dyDescent="0.15">
      <c r="A1304" s="10">
        <v>1343</v>
      </c>
      <c r="B1304" s="7" t="s">
        <v>496</v>
      </c>
      <c r="C1304" s="79" t="s">
        <v>497</v>
      </c>
      <c r="D1304" s="157"/>
      <c r="E1304" s="9"/>
      <c r="F1304" s="40"/>
      <c r="G1304" s="8"/>
      <c r="H1304" s="40">
        <v>1.2936594562209909</v>
      </c>
      <c r="I1304" s="8">
        <f t="shared" si="218"/>
        <v>0.41</v>
      </c>
      <c r="J1304" s="40"/>
      <c r="K1304" s="8"/>
      <c r="L1304" s="40"/>
      <c r="M1304" s="8"/>
      <c r="N1304" s="157"/>
      <c r="O1304" s="22"/>
      <c r="P1304" s="157"/>
      <c r="Q1304" s="22"/>
      <c r="R1304" s="157"/>
      <c r="S1304" s="22"/>
      <c r="T1304" s="157"/>
      <c r="U1304" s="22"/>
      <c r="V1304" s="157"/>
      <c r="W1304" s="22"/>
      <c r="X1304" s="157"/>
      <c r="Y1304" s="22"/>
      <c r="Z1304" s="157"/>
      <c r="AA1304" s="22"/>
      <c r="AB1304" s="157"/>
      <c r="AC1304" s="9"/>
      <c r="AD1304" s="40"/>
      <c r="AE1304" s="40"/>
      <c r="AF1304" s="157"/>
      <c r="AG1304" s="22"/>
      <c r="AH1304" s="40"/>
      <c r="AI1304" s="8"/>
      <c r="AJ1304" s="157">
        <f t="shared" si="219"/>
        <v>1.2936594562209909</v>
      </c>
      <c r="AK1304" s="9">
        <f t="shared" si="220"/>
        <v>0.41</v>
      </c>
      <c r="AL1304" s="22"/>
    </row>
    <row r="1305" spans="1:38" ht="13.5" customHeight="1" x14ac:dyDescent="0.15">
      <c r="A1305" s="10">
        <v>1344</v>
      </c>
      <c r="B1305" s="7" t="s">
        <v>498</v>
      </c>
      <c r="C1305" s="79" t="s">
        <v>5038</v>
      </c>
      <c r="D1305" s="157"/>
      <c r="E1305" s="9"/>
      <c r="F1305" s="40"/>
      <c r="G1305" s="8"/>
      <c r="H1305" s="40">
        <v>8.4283667163716842</v>
      </c>
      <c r="I1305" s="8">
        <f t="shared" si="218"/>
        <v>2.67</v>
      </c>
      <c r="J1305" s="40"/>
      <c r="K1305" s="8"/>
      <c r="L1305" s="40"/>
      <c r="M1305" s="8"/>
      <c r="N1305" s="157"/>
      <c r="O1305" s="22"/>
      <c r="P1305" s="157"/>
      <c r="Q1305" s="22"/>
      <c r="R1305" s="157"/>
      <c r="S1305" s="22"/>
      <c r="T1305" s="157"/>
      <c r="U1305" s="22"/>
      <c r="V1305" s="157"/>
      <c r="W1305" s="22"/>
      <c r="X1305" s="157"/>
      <c r="Y1305" s="22"/>
      <c r="Z1305" s="157"/>
      <c r="AA1305" s="22"/>
      <c r="AB1305" s="157"/>
      <c r="AC1305" s="9"/>
      <c r="AD1305" s="40"/>
      <c r="AE1305" s="40"/>
      <c r="AF1305" s="157"/>
      <c r="AG1305" s="22"/>
      <c r="AH1305" s="40"/>
      <c r="AI1305" s="8"/>
      <c r="AJ1305" s="157">
        <f t="shared" si="219"/>
        <v>8.4283667163716842</v>
      </c>
      <c r="AK1305" s="9">
        <f t="shared" si="220"/>
        <v>2.67</v>
      </c>
      <c r="AL1305" s="22"/>
    </row>
    <row r="1306" spans="1:38" ht="13.5" customHeight="1" x14ac:dyDescent="0.15">
      <c r="A1306" s="10">
        <v>1345</v>
      </c>
      <c r="B1306" s="7" t="s">
        <v>499</v>
      </c>
      <c r="C1306" s="79" t="s">
        <v>5039</v>
      </c>
      <c r="D1306" s="157"/>
      <c r="E1306" s="9"/>
      <c r="F1306" s="40"/>
      <c r="G1306" s="8"/>
      <c r="H1306" s="40">
        <v>1.3263917762990924</v>
      </c>
      <c r="I1306" s="8">
        <f t="shared" si="218"/>
        <v>0.42</v>
      </c>
      <c r="J1306" s="40"/>
      <c r="K1306" s="8"/>
      <c r="L1306" s="40"/>
      <c r="M1306" s="8"/>
      <c r="N1306" s="157"/>
      <c r="O1306" s="22"/>
      <c r="P1306" s="157"/>
      <c r="Q1306" s="22"/>
      <c r="R1306" s="157"/>
      <c r="S1306" s="22"/>
      <c r="T1306" s="157"/>
      <c r="U1306" s="22"/>
      <c r="V1306" s="157"/>
      <c r="W1306" s="22"/>
      <c r="X1306" s="157"/>
      <c r="Y1306" s="22"/>
      <c r="Z1306" s="157"/>
      <c r="AA1306" s="22"/>
      <c r="AB1306" s="157"/>
      <c r="AC1306" s="9"/>
      <c r="AD1306" s="40"/>
      <c r="AE1306" s="40"/>
      <c r="AF1306" s="157"/>
      <c r="AG1306" s="22"/>
      <c r="AH1306" s="40"/>
      <c r="AI1306" s="8"/>
      <c r="AJ1306" s="157">
        <f t="shared" si="219"/>
        <v>1.3263917762990924</v>
      </c>
      <c r="AK1306" s="9">
        <f t="shared" si="220"/>
        <v>0.42</v>
      </c>
      <c r="AL1306" s="22"/>
    </row>
    <row r="1307" spans="1:38" ht="13.5" customHeight="1" x14ac:dyDescent="0.15">
      <c r="A1307" s="10">
        <v>1346</v>
      </c>
      <c r="B1307" s="7" t="s">
        <v>500</v>
      </c>
      <c r="C1307" s="79" t="s">
        <v>501</v>
      </c>
      <c r="D1307" s="157"/>
      <c r="E1307" s="9"/>
      <c r="F1307" s="40"/>
      <c r="G1307" s="8"/>
      <c r="H1307" s="40">
        <v>8.5866667345767986</v>
      </c>
      <c r="I1307" s="8">
        <f t="shared" si="218"/>
        <v>2.72</v>
      </c>
      <c r="J1307" s="40"/>
      <c r="K1307" s="8"/>
      <c r="L1307" s="40"/>
      <c r="M1307" s="8"/>
      <c r="N1307" s="157"/>
      <c r="O1307" s="22"/>
      <c r="P1307" s="157"/>
      <c r="Q1307" s="22"/>
      <c r="R1307" s="157"/>
      <c r="S1307" s="22"/>
      <c r="T1307" s="157"/>
      <c r="U1307" s="22"/>
      <c r="V1307" s="157"/>
      <c r="W1307" s="22"/>
      <c r="X1307" s="157"/>
      <c r="Y1307" s="22"/>
      <c r="Z1307" s="157"/>
      <c r="AA1307" s="22"/>
      <c r="AB1307" s="157"/>
      <c r="AC1307" s="9"/>
      <c r="AD1307" s="40"/>
      <c r="AE1307" s="40"/>
      <c r="AF1307" s="157"/>
      <c r="AG1307" s="22"/>
      <c r="AH1307" s="40"/>
      <c r="AI1307" s="8"/>
      <c r="AJ1307" s="157">
        <f t="shared" si="219"/>
        <v>8.5866667345767986</v>
      </c>
      <c r="AK1307" s="9">
        <f t="shared" si="220"/>
        <v>2.72</v>
      </c>
      <c r="AL1307" s="22"/>
    </row>
    <row r="1308" spans="1:38" ht="13.5" customHeight="1" x14ac:dyDescent="0.15">
      <c r="A1308" s="10">
        <v>1347</v>
      </c>
      <c r="B1308" s="7" t="s">
        <v>4171</v>
      </c>
      <c r="C1308" s="79" t="s">
        <v>502</v>
      </c>
      <c r="D1308" s="157"/>
      <c r="E1308" s="9"/>
      <c r="F1308" s="40"/>
      <c r="G1308" s="8"/>
      <c r="H1308" s="40">
        <v>5.6865573525599995</v>
      </c>
      <c r="I1308" s="8">
        <f t="shared" si="218"/>
        <v>1.8</v>
      </c>
      <c r="J1308" s="40"/>
      <c r="K1308" s="8"/>
      <c r="L1308" s="40"/>
      <c r="M1308" s="8"/>
      <c r="N1308" s="157"/>
      <c r="O1308" s="22"/>
      <c r="P1308" s="157"/>
      <c r="Q1308" s="22"/>
      <c r="R1308" s="157"/>
      <c r="S1308" s="22"/>
      <c r="T1308" s="157"/>
      <c r="U1308" s="22"/>
      <c r="V1308" s="157"/>
      <c r="W1308" s="22"/>
      <c r="X1308" s="157"/>
      <c r="Y1308" s="22"/>
      <c r="Z1308" s="157"/>
      <c r="AA1308" s="22"/>
      <c r="AB1308" s="157"/>
      <c r="AC1308" s="9"/>
      <c r="AD1308" s="40"/>
      <c r="AE1308" s="40"/>
      <c r="AF1308" s="157"/>
      <c r="AG1308" s="22"/>
      <c r="AH1308" s="40"/>
      <c r="AI1308" s="8"/>
      <c r="AJ1308" s="157">
        <f t="shared" si="219"/>
        <v>5.6865573525599995</v>
      </c>
      <c r="AK1308" s="9">
        <f t="shared" si="220"/>
        <v>1.8</v>
      </c>
      <c r="AL1308" s="22"/>
    </row>
    <row r="1309" spans="1:38" ht="13.5" customHeight="1" x14ac:dyDescent="0.15">
      <c r="A1309" s="10">
        <v>1348</v>
      </c>
      <c r="B1309" s="7" t="s">
        <v>503</v>
      </c>
      <c r="C1309" s="79" t="s">
        <v>5040</v>
      </c>
      <c r="D1309" s="157"/>
      <c r="E1309" s="9"/>
      <c r="F1309" s="40"/>
      <c r="G1309" s="8"/>
      <c r="H1309" s="40">
        <v>8.4283667163716842</v>
      </c>
      <c r="I1309" s="8">
        <f t="shared" ref="I1309:I1372" si="221">ROUND(H1309*$AM$3/60,2)</f>
        <v>2.67</v>
      </c>
      <c r="J1309" s="40"/>
      <c r="K1309" s="8"/>
      <c r="L1309" s="40"/>
      <c r="M1309" s="8"/>
      <c r="N1309" s="157"/>
      <c r="O1309" s="22"/>
      <c r="P1309" s="157"/>
      <c r="Q1309" s="22"/>
      <c r="R1309" s="157"/>
      <c r="S1309" s="22"/>
      <c r="T1309" s="157"/>
      <c r="U1309" s="22"/>
      <c r="V1309" s="157"/>
      <c r="W1309" s="22"/>
      <c r="X1309" s="157"/>
      <c r="Y1309" s="22"/>
      <c r="Z1309" s="157"/>
      <c r="AA1309" s="22"/>
      <c r="AB1309" s="157"/>
      <c r="AC1309" s="9"/>
      <c r="AD1309" s="40"/>
      <c r="AE1309" s="40"/>
      <c r="AF1309" s="157"/>
      <c r="AG1309" s="22"/>
      <c r="AH1309" s="40"/>
      <c r="AI1309" s="8"/>
      <c r="AJ1309" s="157">
        <f t="shared" ref="AJ1309:AJ1372" si="222">SUM(D1309+F1309+H1309+J1309+L1309+N1309+P1309+R1309+T1309+V1309+X1309+AB1309+AD1309+AF1309+AH1309+Z1309)</f>
        <v>8.4283667163716842</v>
      </c>
      <c r="AK1309" s="9">
        <f t="shared" si="220"/>
        <v>2.67</v>
      </c>
      <c r="AL1309" s="22"/>
    </row>
    <row r="1310" spans="1:38" ht="13.5" customHeight="1" x14ac:dyDescent="0.15">
      <c r="A1310" s="10">
        <v>1349</v>
      </c>
      <c r="B1310" s="7" t="s">
        <v>504</v>
      </c>
      <c r="C1310" s="79" t="s">
        <v>5041</v>
      </c>
      <c r="D1310" s="157"/>
      <c r="E1310" s="9"/>
      <c r="F1310" s="40"/>
      <c r="G1310" s="8"/>
      <c r="H1310" s="40">
        <v>8.4283667163716842</v>
      </c>
      <c r="I1310" s="8">
        <f t="shared" si="221"/>
        <v>2.67</v>
      </c>
      <c r="J1310" s="40"/>
      <c r="K1310" s="8"/>
      <c r="L1310" s="40"/>
      <c r="M1310" s="8"/>
      <c r="N1310" s="157"/>
      <c r="O1310" s="22"/>
      <c r="P1310" s="157"/>
      <c r="Q1310" s="22"/>
      <c r="R1310" s="157"/>
      <c r="S1310" s="22"/>
      <c r="T1310" s="157"/>
      <c r="U1310" s="22"/>
      <c r="V1310" s="157"/>
      <c r="W1310" s="22"/>
      <c r="X1310" s="157"/>
      <c r="Y1310" s="22"/>
      <c r="Z1310" s="157"/>
      <c r="AA1310" s="22"/>
      <c r="AB1310" s="157"/>
      <c r="AC1310" s="9"/>
      <c r="AD1310" s="40"/>
      <c r="AE1310" s="40"/>
      <c r="AF1310" s="157"/>
      <c r="AG1310" s="22"/>
      <c r="AH1310" s="40"/>
      <c r="AI1310" s="8"/>
      <c r="AJ1310" s="157">
        <f t="shared" si="222"/>
        <v>8.4283667163716842</v>
      </c>
      <c r="AK1310" s="9">
        <f t="shared" ref="AK1310:AK1373" si="223">E1310+G1310+I1310+K1310+M1310+O1310+Q1310+S1310+U1310+W1310+Y1310+AC1310+AE1310+AG1310+AI1310+AA1310</f>
        <v>2.67</v>
      </c>
      <c r="AL1310" s="22"/>
    </row>
    <row r="1311" spans="1:38" ht="13.5" customHeight="1" x14ac:dyDescent="0.15">
      <c r="A1311" s="10">
        <v>1350</v>
      </c>
      <c r="B1311" s="7" t="s">
        <v>505</v>
      </c>
      <c r="C1311" s="79" t="s">
        <v>5042</v>
      </c>
      <c r="D1311" s="157"/>
      <c r="E1311" s="9"/>
      <c r="F1311" s="40"/>
      <c r="G1311" s="8"/>
      <c r="H1311" s="40">
        <v>8.4283667163716842</v>
      </c>
      <c r="I1311" s="8">
        <f t="shared" si="221"/>
        <v>2.67</v>
      </c>
      <c r="J1311" s="40"/>
      <c r="K1311" s="8"/>
      <c r="L1311" s="40"/>
      <c r="M1311" s="8"/>
      <c r="N1311" s="157"/>
      <c r="O1311" s="22"/>
      <c r="P1311" s="157"/>
      <c r="Q1311" s="22"/>
      <c r="R1311" s="157"/>
      <c r="S1311" s="22"/>
      <c r="T1311" s="157"/>
      <c r="U1311" s="22"/>
      <c r="V1311" s="157"/>
      <c r="W1311" s="22"/>
      <c r="X1311" s="157"/>
      <c r="Y1311" s="22"/>
      <c r="Z1311" s="157"/>
      <c r="AA1311" s="22"/>
      <c r="AB1311" s="157"/>
      <c r="AC1311" s="9"/>
      <c r="AD1311" s="40"/>
      <c r="AE1311" s="40"/>
      <c r="AF1311" s="157"/>
      <c r="AG1311" s="22"/>
      <c r="AH1311" s="40"/>
      <c r="AI1311" s="8"/>
      <c r="AJ1311" s="157">
        <f t="shared" si="222"/>
        <v>8.4283667163716842</v>
      </c>
      <c r="AK1311" s="9">
        <f t="shared" si="223"/>
        <v>2.67</v>
      </c>
      <c r="AL1311" s="22"/>
    </row>
    <row r="1312" spans="1:38" ht="13.5" customHeight="1" x14ac:dyDescent="0.15">
      <c r="A1312" s="10">
        <v>1351</v>
      </c>
      <c r="B1312" s="7" t="s">
        <v>506</v>
      </c>
      <c r="C1312" s="79" t="s">
        <v>5043</v>
      </c>
      <c r="D1312" s="157"/>
      <c r="E1312" s="9"/>
      <c r="F1312" s="40"/>
      <c r="G1312" s="8"/>
      <c r="H1312" s="40">
        <v>8.4283667163716842</v>
      </c>
      <c r="I1312" s="8">
        <f t="shared" si="221"/>
        <v>2.67</v>
      </c>
      <c r="J1312" s="40"/>
      <c r="K1312" s="8"/>
      <c r="L1312" s="40"/>
      <c r="M1312" s="8"/>
      <c r="N1312" s="157"/>
      <c r="O1312" s="22"/>
      <c r="P1312" s="157"/>
      <c r="Q1312" s="22"/>
      <c r="R1312" s="157"/>
      <c r="S1312" s="22"/>
      <c r="T1312" s="157"/>
      <c r="U1312" s="22"/>
      <c r="V1312" s="157"/>
      <c r="W1312" s="22"/>
      <c r="X1312" s="157"/>
      <c r="Y1312" s="22"/>
      <c r="Z1312" s="157"/>
      <c r="AA1312" s="22"/>
      <c r="AB1312" s="157"/>
      <c r="AC1312" s="9"/>
      <c r="AD1312" s="40"/>
      <c r="AE1312" s="40"/>
      <c r="AF1312" s="157"/>
      <c r="AG1312" s="22"/>
      <c r="AH1312" s="40"/>
      <c r="AI1312" s="8"/>
      <c r="AJ1312" s="157">
        <f t="shared" si="222"/>
        <v>8.4283667163716842</v>
      </c>
      <c r="AK1312" s="9">
        <f t="shared" si="223"/>
        <v>2.67</v>
      </c>
      <c r="AL1312" s="22"/>
    </row>
    <row r="1313" spans="1:38" ht="13.5" customHeight="1" x14ac:dyDescent="0.15">
      <c r="A1313" s="10">
        <v>1352</v>
      </c>
      <c r="B1313" s="7" t="s">
        <v>507</v>
      </c>
      <c r="C1313" s="79" t="s">
        <v>508</v>
      </c>
      <c r="D1313" s="157"/>
      <c r="E1313" s="9"/>
      <c r="F1313" s="40"/>
      <c r="G1313" s="8"/>
      <c r="H1313" s="40">
        <v>21.188980596283766</v>
      </c>
      <c r="I1313" s="8">
        <f t="shared" si="221"/>
        <v>6.71</v>
      </c>
      <c r="J1313" s="40"/>
      <c r="K1313" s="8"/>
      <c r="L1313" s="40"/>
      <c r="M1313" s="8"/>
      <c r="N1313" s="157"/>
      <c r="O1313" s="22"/>
      <c r="P1313" s="157"/>
      <c r="Q1313" s="22"/>
      <c r="R1313" s="157"/>
      <c r="S1313" s="22"/>
      <c r="T1313" s="157"/>
      <c r="U1313" s="22"/>
      <c r="V1313" s="157"/>
      <c r="W1313" s="22"/>
      <c r="X1313" s="157"/>
      <c r="Y1313" s="22"/>
      <c r="Z1313" s="157"/>
      <c r="AA1313" s="22"/>
      <c r="AB1313" s="157"/>
      <c r="AC1313" s="9"/>
      <c r="AD1313" s="40"/>
      <c r="AE1313" s="40"/>
      <c r="AF1313" s="157"/>
      <c r="AG1313" s="22"/>
      <c r="AH1313" s="40"/>
      <c r="AI1313" s="8"/>
      <c r="AJ1313" s="157">
        <f t="shared" si="222"/>
        <v>21.188980596283766</v>
      </c>
      <c r="AK1313" s="9">
        <f t="shared" si="223"/>
        <v>6.71</v>
      </c>
      <c r="AL1313" s="22"/>
    </row>
    <row r="1314" spans="1:38" ht="13.5" customHeight="1" x14ac:dyDescent="0.15">
      <c r="A1314" s="10">
        <v>1353</v>
      </c>
      <c r="B1314" s="7" t="s">
        <v>509</v>
      </c>
      <c r="C1314" s="79" t="s">
        <v>5044</v>
      </c>
      <c r="D1314" s="157"/>
      <c r="E1314" s="9"/>
      <c r="F1314" s="40"/>
      <c r="G1314" s="8"/>
      <c r="H1314" s="40">
        <v>1.3263917762990924</v>
      </c>
      <c r="I1314" s="8">
        <f t="shared" si="221"/>
        <v>0.42</v>
      </c>
      <c r="J1314" s="40"/>
      <c r="K1314" s="8"/>
      <c r="L1314" s="40"/>
      <c r="M1314" s="8"/>
      <c r="N1314" s="157"/>
      <c r="O1314" s="22"/>
      <c r="P1314" s="157"/>
      <c r="Q1314" s="22"/>
      <c r="R1314" s="157"/>
      <c r="S1314" s="22"/>
      <c r="T1314" s="157"/>
      <c r="U1314" s="22"/>
      <c r="V1314" s="157"/>
      <c r="W1314" s="22"/>
      <c r="X1314" s="157"/>
      <c r="Y1314" s="22"/>
      <c r="Z1314" s="157"/>
      <c r="AA1314" s="22"/>
      <c r="AB1314" s="157"/>
      <c r="AC1314" s="9"/>
      <c r="AD1314" s="40"/>
      <c r="AE1314" s="40"/>
      <c r="AF1314" s="157"/>
      <c r="AG1314" s="22"/>
      <c r="AH1314" s="40"/>
      <c r="AI1314" s="8"/>
      <c r="AJ1314" s="157">
        <f t="shared" si="222"/>
        <v>1.3263917762990924</v>
      </c>
      <c r="AK1314" s="9">
        <f t="shared" si="223"/>
        <v>0.42</v>
      </c>
      <c r="AL1314" s="22"/>
    </row>
    <row r="1315" spans="1:38" ht="13.5" customHeight="1" x14ac:dyDescent="0.15">
      <c r="A1315" s="10">
        <v>1354</v>
      </c>
      <c r="B1315" s="7" t="s">
        <v>510</v>
      </c>
      <c r="C1315" s="79" t="s">
        <v>5045</v>
      </c>
      <c r="D1315" s="157"/>
      <c r="E1315" s="9"/>
      <c r="F1315" s="40"/>
      <c r="G1315" s="8"/>
      <c r="H1315" s="40">
        <v>8.4283667163716842</v>
      </c>
      <c r="I1315" s="8">
        <f t="shared" si="221"/>
        <v>2.67</v>
      </c>
      <c r="J1315" s="40"/>
      <c r="K1315" s="8"/>
      <c r="L1315" s="40"/>
      <c r="M1315" s="8"/>
      <c r="N1315" s="157"/>
      <c r="O1315" s="22"/>
      <c r="P1315" s="157"/>
      <c r="Q1315" s="22"/>
      <c r="R1315" s="157"/>
      <c r="S1315" s="22"/>
      <c r="T1315" s="157"/>
      <c r="U1315" s="22"/>
      <c r="V1315" s="157"/>
      <c r="W1315" s="22"/>
      <c r="X1315" s="157"/>
      <c r="Y1315" s="22"/>
      <c r="Z1315" s="157"/>
      <c r="AA1315" s="22"/>
      <c r="AB1315" s="157"/>
      <c r="AC1315" s="9"/>
      <c r="AD1315" s="40"/>
      <c r="AE1315" s="40"/>
      <c r="AF1315" s="157"/>
      <c r="AG1315" s="22"/>
      <c r="AH1315" s="40"/>
      <c r="AI1315" s="8"/>
      <c r="AJ1315" s="157">
        <f t="shared" si="222"/>
        <v>8.4283667163716842</v>
      </c>
      <c r="AK1315" s="9">
        <f t="shared" si="223"/>
        <v>2.67</v>
      </c>
      <c r="AL1315" s="22"/>
    </row>
    <row r="1316" spans="1:38" ht="13.5" customHeight="1" x14ac:dyDescent="0.15">
      <c r="A1316" s="10">
        <v>1355</v>
      </c>
      <c r="B1316" s="7" t="s">
        <v>512</v>
      </c>
      <c r="C1316" s="79" t="s">
        <v>513</v>
      </c>
      <c r="D1316" s="157"/>
      <c r="E1316" s="9"/>
      <c r="F1316" s="40"/>
      <c r="G1316" s="8"/>
      <c r="H1316" s="40">
        <v>1.6941442416982784</v>
      </c>
      <c r="I1316" s="8">
        <f t="shared" si="221"/>
        <v>0.54</v>
      </c>
      <c r="J1316" s="40"/>
      <c r="K1316" s="8"/>
      <c r="L1316" s="40"/>
      <c r="M1316" s="8"/>
      <c r="N1316" s="157"/>
      <c r="O1316" s="22"/>
      <c r="P1316" s="157"/>
      <c r="Q1316" s="22"/>
      <c r="R1316" s="157"/>
      <c r="S1316" s="22"/>
      <c r="T1316" s="157"/>
      <c r="U1316" s="22"/>
      <c r="V1316" s="157"/>
      <c r="W1316" s="22"/>
      <c r="X1316" s="157"/>
      <c r="Y1316" s="22"/>
      <c r="Z1316" s="157"/>
      <c r="AA1316" s="22"/>
      <c r="AB1316" s="157"/>
      <c r="AC1316" s="9"/>
      <c r="AD1316" s="40"/>
      <c r="AE1316" s="40"/>
      <c r="AF1316" s="157"/>
      <c r="AG1316" s="22"/>
      <c r="AH1316" s="40"/>
      <c r="AI1316" s="8"/>
      <c r="AJ1316" s="157">
        <f t="shared" si="222"/>
        <v>1.6941442416982784</v>
      </c>
      <c r="AK1316" s="9">
        <f t="shared" si="223"/>
        <v>0.54</v>
      </c>
      <c r="AL1316" s="22"/>
    </row>
    <row r="1317" spans="1:38" ht="13.5" customHeight="1" x14ac:dyDescent="0.15">
      <c r="A1317" s="10">
        <v>1356</v>
      </c>
      <c r="B1317" s="7" t="s">
        <v>514</v>
      </c>
      <c r="C1317" s="79" t="s">
        <v>5047</v>
      </c>
      <c r="D1317" s="157"/>
      <c r="E1317" s="9"/>
      <c r="F1317" s="40"/>
      <c r="G1317" s="8"/>
      <c r="H1317" s="40">
        <v>4.1380267679002243</v>
      </c>
      <c r="I1317" s="8">
        <f t="shared" si="221"/>
        <v>1.31</v>
      </c>
      <c r="J1317" s="40"/>
      <c r="K1317" s="8"/>
      <c r="L1317" s="40"/>
      <c r="M1317" s="8"/>
      <c r="N1317" s="157"/>
      <c r="O1317" s="22"/>
      <c r="P1317" s="157"/>
      <c r="Q1317" s="22"/>
      <c r="R1317" s="157"/>
      <c r="S1317" s="22"/>
      <c r="T1317" s="157"/>
      <c r="U1317" s="22"/>
      <c r="V1317" s="157"/>
      <c r="W1317" s="22"/>
      <c r="X1317" s="157"/>
      <c r="Y1317" s="22"/>
      <c r="Z1317" s="157"/>
      <c r="AA1317" s="22"/>
      <c r="AB1317" s="157"/>
      <c r="AC1317" s="9"/>
      <c r="AD1317" s="40"/>
      <c r="AE1317" s="40"/>
      <c r="AF1317" s="157"/>
      <c r="AG1317" s="22"/>
      <c r="AH1317" s="40"/>
      <c r="AI1317" s="8"/>
      <c r="AJ1317" s="157">
        <f t="shared" si="222"/>
        <v>4.1380267679002243</v>
      </c>
      <c r="AK1317" s="9">
        <f t="shared" si="223"/>
        <v>1.31</v>
      </c>
      <c r="AL1317" s="22"/>
    </row>
    <row r="1318" spans="1:38" ht="13.5" customHeight="1" x14ac:dyDescent="0.15">
      <c r="A1318" s="10">
        <v>1357</v>
      </c>
      <c r="B1318" s="7" t="s">
        <v>515</v>
      </c>
      <c r="C1318" s="79" t="s">
        <v>5048</v>
      </c>
      <c r="D1318" s="157"/>
      <c r="E1318" s="9"/>
      <c r="F1318" s="40"/>
      <c r="G1318" s="8"/>
      <c r="H1318" s="40">
        <v>4.9114970407796239</v>
      </c>
      <c r="I1318" s="8">
        <f t="shared" si="221"/>
        <v>1.56</v>
      </c>
      <c r="J1318" s="40"/>
      <c r="K1318" s="8"/>
      <c r="L1318" s="40"/>
      <c r="M1318" s="8"/>
      <c r="N1318" s="157"/>
      <c r="O1318" s="22"/>
      <c r="P1318" s="157"/>
      <c r="Q1318" s="22"/>
      <c r="R1318" s="157"/>
      <c r="S1318" s="22"/>
      <c r="T1318" s="157"/>
      <c r="U1318" s="22"/>
      <c r="V1318" s="157"/>
      <c r="W1318" s="22"/>
      <c r="X1318" s="157"/>
      <c r="Y1318" s="22"/>
      <c r="Z1318" s="157"/>
      <c r="AA1318" s="22"/>
      <c r="AB1318" s="157"/>
      <c r="AC1318" s="9"/>
      <c r="AD1318" s="40"/>
      <c r="AE1318" s="40"/>
      <c r="AF1318" s="157"/>
      <c r="AG1318" s="22"/>
      <c r="AH1318" s="40"/>
      <c r="AI1318" s="8"/>
      <c r="AJ1318" s="157">
        <f t="shared" si="222"/>
        <v>4.9114970407796239</v>
      </c>
      <c r="AK1318" s="9">
        <f t="shared" si="223"/>
        <v>1.56</v>
      </c>
      <c r="AL1318" s="22"/>
    </row>
    <row r="1319" spans="1:38" ht="13.5" customHeight="1" x14ac:dyDescent="0.15">
      <c r="A1319" s="10">
        <v>1358</v>
      </c>
      <c r="B1319" s="7" t="s">
        <v>516</v>
      </c>
      <c r="C1319" s="79" t="s">
        <v>5049</v>
      </c>
      <c r="D1319" s="157"/>
      <c r="E1319" s="9"/>
      <c r="F1319" s="40"/>
      <c r="G1319" s="8"/>
      <c r="H1319" s="40">
        <v>3.0209664289655187</v>
      </c>
      <c r="I1319" s="8">
        <f t="shared" si="221"/>
        <v>0.96</v>
      </c>
      <c r="J1319" s="40"/>
      <c r="K1319" s="8"/>
      <c r="L1319" s="40"/>
      <c r="M1319" s="8"/>
      <c r="N1319" s="157"/>
      <c r="O1319" s="22"/>
      <c r="P1319" s="157"/>
      <c r="Q1319" s="22"/>
      <c r="R1319" s="157"/>
      <c r="S1319" s="22"/>
      <c r="T1319" s="157"/>
      <c r="U1319" s="22"/>
      <c r="V1319" s="157"/>
      <c r="W1319" s="22"/>
      <c r="X1319" s="157"/>
      <c r="Y1319" s="22"/>
      <c r="Z1319" s="157"/>
      <c r="AA1319" s="22"/>
      <c r="AB1319" s="157"/>
      <c r="AC1319" s="9"/>
      <c r="AD1319" s="40"/>
      <c r="AE1319" s="40"/>
      <c r="AF1319" s="157"/>
      <c r="AG1319" s="22"/>
      <c r="AH1319" s="40"/>
      <c r="AI1319" s="8"/>
      <c r="AJ1319" s="157">
        <f t="shared" si="222"/>
        <v>3.0209664289655187</v>
      </c>
      <c r="AK1319" s="9">
        <f t="shared" si="223"/>
        <v>0.96</v>
      </c>
      <c r="AL1319" s="22"/>
    </row>
    <row r="1320" spans="1:38" ht="13.5" customHeight="1" x14ac:dyDescent="0.15">
      <c r="A1320" s="10">
        <v>1359</v>
      </c>
      <c r="B1320" s="7" t="s">
        <v>517</v>
      </c>
      <c r="C1320" s="79" t="s">
        <v>518</v>
      </c>
      <c r="D1320" s="157"/>
      <c r="E1320" s="9"/>
      <c r="F1320" s="40"/>
      <c r="G1320" s="8"/>
      <c r="H1320" s="40">
        <v>3.0469057299887896</v>
      </c>
      <c r="I1320" s="8">
        <f t="shared" si="221"/>
        <v>0.96</v>
      </c>
      <c r="J1320" s="40"/>
      <c r="K1320" s="8"/>
      <c r="L1320" s="40"/>
      <c r="M1320" s="8"/>
      <c r="N1320" s="157"/>
      <c r="O1320" s="22"/>
      <c r="P1320" s="157"/>
      <c r="Q1320" s="22"/>
      <c r="R1320" s="157"/>
      <c r="S1320" s="22"/>
      <c r="T1320" s="157"/>
      <c r="U1320" s="22"/>
      <c r="V1320" s="157"/>
      <c r="W1320" s="22"/>
      <c r="X1320" s="157"/>
      <c r="Y1320" s="22"/>
      <c r="Z1320" s="157"/>
      <c r="AA1320" s="22"/>
      <c r="AB1320" s="157"/>
      <c r="AC1320" s="9"/>
      <c r="AD1320" s="40"/>
      <c r="AE1320" s="40"/>
      <c r="AF1320" s="157"/>
      <c r="AG1320" s="22"/>
      <c r="AH1320" s="40"/>
      <c r="AI1320" s="8"/>
      <c r="AJ1320" s="157">
        <f t="shared" si="222"/>
        <v>3.0469057299887896</v>
      </c>
      <c r="AK1320" s="9">
        <f t="shared" si="223"/>
        <v>0.96</v>
      </c>
      <c r="AL1320" s="22"/>
    </row>
    <row r="1321" spans="1:38" ht="13.5" customHeight="1" x14ac:dyDescent="0.15">
      <c r="A1321" s="10">
        <v>1360</v>
      </c>
      <c r="B1321" s="7" t="s">
        <v>519</v>
      </c>
      <c r="C1321" s="79" t="s">
        <v>5050</v>
      </c>
      <c r="D1321" s="157"/>
      <c r="E1321" s="9"/>
      <c r="F1321" s="40"/>
      <c r="G1321" s="8"/>
      <c r="H1321" s="40">
        <v>14.082824325937498</v>
      </c>
      <c r="I1321" s="8">
        <f t="shared" si="221"/>
        <v>4.46</v>
      </c>
      <c r="J1321" s="40"/>
      <c r="K1321" s="8"/>
      <c r="L1321" s="40"/>
      <c r="M1321" s="8"/>
      <c r="N1321" s="157"/>
      <c r="O1321" s="22"/>
      <c r="P1321" s="157"/>
      <c r="Q1321" s="22"/>
      <c r="R1321" s="157"/>
      <c r="S1321" s="22"/>
      <c r="T1321" s="157"/>
      <c r="U1321" s="22"/>
      <c r="V1321" s="157"/>
      <c r="W1321" s="22"/>
      <c r="X1321" s="157"/>
      <c r="Y1321" s="22"/>
      <c r="Z1321" s="157"/>
      <c r="AA1321" s="22"/>
      <c r="AB1321" s="157"/>
      <c r="AC1321" s="9"/>
      <c r="AD1321" s="40"/>
      <c r="AE1321" s="40"/>
      <c r="AF1321" s="157"/>
      <c r="AG1321" s="22"/>
      <c r="AH1321" s="40"/>
      <c r="AI1321" s="8"/>
      <c r="AJ1321" s="157">
        <f t="shared" si="222"/>
        <v>14.082824325937498</v>
      </c>
      <c r="AK1321" s="9">
        <f t="shared" si="223"/>
        <v>4.46</v>
      </c>
      <c r="AL1321" s="22"/>
    </row>
    <row r="1322" spans="1:38" ht="13.5" customHeight="1" x14ac:dyDescent="0.15">
      <c r="A1322" s="10">
        <v>1361</v>
      </c>
      <c r="B1322" s="7" t="s">
        <v>520</v>
      </c>
      <c r="C1322" s="79" t="s">
        <v>5051</v>
      </c>
      <c r="D1322" s="157"/>
      <c r="E1322" s="9"/>
      <c r="F1322" s="40"/>
      <c r="G1322" s="8"/>
      <c r="H1322" s="40">
        <v>1.6941442416982784</v>
      </c>
      <c r="I1322" s="8">
        <f t="shared" si="221"/>
        <v>0.54</v>
      </c>
      <c r="J1322" s="40"/>
      <c r="K1322" s="8"/>
      <c r="L1322" s="40"/>
      <c r="M1322" s="8"/>
      <c r="N1322" s="157"/>
      <c r="O1322" s="22"/>
      <c r="P1322" s="157"/>
      <c r="Q1322" s="22"/>
      <c r="R1322" s="157"/>
      <c r="S1322" s="22"/>
      <c r="T1322" s="157"/>
      <c r="U1322" s="22"/>
      <c r="V1322" s="157"/>
      <c r="W1322" s="22"/>
      <c r="X1322" s="157"/>
      <c r="Y1322" s="22"/>
      <c r="Z1322" s="157"/>
      <c r="AA1322" s="22"/>
      <c r="AB1322" s="157"/>
      <c r="AC1322" s="9"/>
      <c r="AD1322" s="40"/>
      <c r="AE1322" s="40"/>
      <c r="AF1322" s="157"/>
      <c r="AG1322" s="22"/>
      <c r="AH1322" s="40"/>
      <c r="AI1322" s="8"/>
      <c r="AJ1322" s="157">
        <f t="shared" si="222"/>
        <v>1.6941442416982784</v>
      </c>
      <c r="AK1322" s="9">
        <f t="shared" si="223"/>
        <v>0.54</v>
      </c>
      <c r="AL1322" s="22"/>
    </row>
    <row r="1323" spans="1:38" ht="13.5" customHeight="1" x14ac:dyDescent="0.15">
      <c r="A1323" s="10">
        <v>1362</v>
      </c>
      <c r="B1323" s="7" t="s">
        <v>521</v>
      </c>
      <c r="C1323" s="79" t="s">
        <v>522</v>
      </c>
      <c r="D1323" s="157"/>
      <c r="E1323" s="9"/>
      <c r="F1323" s="40"/>
      <c r="G1323" s="8"/>
      <c r="H1323" s="40">
        <v>6.0783599152500001</v>
      </c>
      <c r="I1323" s="8">
        <f t="shared" si="221"/>
        <v>1.92</v>
      </c>
      <c r="J1323" s="40"/>
      <c r="K1323" s="8"/>
      <c r="L1323" s="40"/>
      <c r="M1323" s="8"/>
      <c r="N1323" s="157"/>
      <c r="O1323" s="22"/>
      <c r="P1323" s="157"/>
      <c r="Q1323" s="22"/>
      <c r="R1323" s="157"/>
      <c r="S1323" s="22"/>
      <c r="T1323" s="157"/>
      <c r="U1323" s="22"/>
      <c r="V1323" s="157"/>
      <c r="W1323" s="22"/>
      <c r="X1323" s="157"/>
      <c r="Y1323" s="22"/>
      <c r="Z1323" s="157"/>
      <c r="AA1323" s="22"/>
      <c r="AB1323" s="157"/>
      <c r="AC1323" s="9"/>
      <c r="AD1323" s="40"/>
      <c r="AE1323" s="40"/>
      <c r="AF1323" s="157"/>
      <c r="AG1323" s="22"/>
      <c r="AH1323" s="40"/>
      <c r="AI1323" s="8"/>
      <c r="AJ1323" s="157">
        <f t="shared" si="222"/>
        <v>6.0783599152500001</v>
      </c>
      <c r="AK1323" s="9">
        <f t="shared" si="223"/>
        <v>1.92</v>
      </c>
      <c r="AL1323" s="22"/>
    </row>
    <row r="1324" spans="1:38" ht="13.5" customHeight="1" x14ac:dyDescent="0.15">
      <c r="A1324" s="10">
        <v>1363</v>
      </c>
      <c r="B1324" s="7" t="s">
        <v>523</v>
      </c>
      <c r="C1324" s="79" t="s">
        <v>5052</v>
      </c>
      <c r="D1324" s="157"/>
      <c r="E1324" s="9"/>
      <c r="F1324" s="40"/>
      <c r="G1324" s="8"/>
      <c r="H1324" s="40">
        <v>14.7266560875</v>
      </c>
      <c r="I1324" s="8">
        <f t="shared" si="221"/>
        <v>4.66</v>
      </c>
      <c r="J1324" s="40"/>
      <c r="K1324" s="8"/>
      <c r="L1324" s="40"/>
      <c r="M1324" s="8"/>
      <c r="N1324" s="157"/>
      <c r="O1324" s="22"/>
      <c r="P1324" s="157"/>
      <c r="Q1324" s="22"/>
      <c r="R1324" s="157"/>
      <c r="S1324" s="22"/>
      <c r="T1324" s="157"/>
      <c r="U1324" s="22"/>
      <c r="V1324" s="157"/>
      <c r="W1324" s="22"/>
      <c r="X1324" s="157"/>
      <c r="Y1324" s="22"/>
      <c r="Z1324" s="157"/>
      <c r="AA1324" s="22"/>
      <c r="AB1324" s="157"/>
      <c r="AC1324" s="9"/>
      <c r="AD1324" s="40"/>
      <c r="AE1324" s="40"/>
      <c r="AF1324" s="157"/>
      <c r="AG1324" s="22"/>
      <c r="AH1324" s="40"/>
      <c r="AI1324" s="8"/>
      <c r="AJ1324" s="157">
        <f t="shared" si="222"/>
        <v>14.7266560875</v>
      </c>
      <c r="AK1324" s="9">
        <f t="shared" si="223"/>
        <v>4.66</v>
      </c>
      <c r="AL1324" s="22"/>
    </row>
    <row r="1325" spans="1:38" ht="13.5" customHeight="1" x14ac:dyDescent="0.15">
      <c r="A1325" s="10">
        <v>1364</v>
      </c>
      <c r="B1325" s="7" t="s">
        <v>524</v>
      </c>
      <c r="C1325" s="79" t="s">
        <v>525</v>
      </c>
      <c r="D1325" s="157"/>
      <c r="E1325" s="9"/>
      <c r="F1325" s="40"/>
      <c r="G1325" s="8"/>
      <c r="H1325" s="40">
        <v>14.7266560875</v>
      </c>
      <c r="I1325" s="8">
        <f t="shared" si="221"/>
        <v>4.66</v>
      </c>
      <c r="J1325" s="40"/>
      <c r="K1325" s="8"/>
      <c r="L1325" s="40"/>
      <c r="M1325" s="8"/>
      <c r="N1325" s="157"/>
      <c r="O1325" s="22"/>
      <c r="P1325" s="157"/>
      <c r="Q1325" s="22"/>
      <c r="R1325" s="157"/>
      <c r="S1325" s="22"/>
      <c r="T1325" s="157"/>
      <c r="U1325" s="22"/>
      <c r="V1325" s="157"/>
      <c r="W1325" s="22"/>
      <c r="X1325" s="157"/>
      <c r="Y1325" s="22"/>
      <c r="Z1325" s="157"/>
      <c r="AA1325" s="22"/>
      <c r="AB1325" s="157"/>
      <c r="AC1325" s="9"/>
      <c r="AD1325" s="40"/>
      <c r="AE1325" s="40"/>
      <c r="AF1325" s="157"/>
      <c r="AG1325" s="22"/>
      <c r="AH1325" s="40"/>
      <c r="AI1325" s="8"/>
      <c r="AJ1325" s="157">
        <f t="shared" si="222"/>
        <v>14.7266560875</v>
      </c>
      <c r="AK1325" s="9">
        <f t="shared" si="223"/>
        <v>4.66</v>
      </c>
      <c r="AL1325" s="22"/>
    </row>
    <row r="1326" spans="1:38" ht="13.5" customHeight="1" x14ac:dyDescent="0.15">
      <c r="A1326" s="10">
        <v>1365</v>
      </c>
      <c r="B1326" s="7" t="s">
        <v>526</v>
      </c>
      <c r="C1326" s="79" t="s">
        <v>527</v>
      </c>
      <c r="D1326" s="157"/>
      <c r="E1326" s="9"/>
      <c r="F1326" s="40"/>
      <c r="G1326" s="8"/>
      <c r="H1326" s="40">
        <v>1.2560119647745649</v>
      </c>
      <c r="I1326" s="8">
        <f t="shared" si="221"/>
        <v>0.4</v>
      </c>
      <c r="J1326" s="40"/>
      <c r="K1326" s="8"/>
      <c r="L1326" s="40"/>
      <c r="M1326" s="8"/>
      <c r="N1326" s="157"/>
      <c r="O1326" s="22"/>
      <c r="P1326" s="157"/>
      <c r="Q1326" s="22"/>
      <c r="R1326" s="157"/>
      <c r="S1326" s="22"/>
      <c r="T1326" s="157"/>
      <c r="U1326" s="22"/>
      <c r="V1326" s="157"/>
      <c r="W1326" s="22"/>
      <c r="X1326" s="157"/>
      <c r="Y1326" s="22"/>
      <c r="Z1326" s="157"/>
      <c r="AA1326" s="22"/>
      <c r="AB1326" s="157"/>
      <c r="AC1326" s="9"/>
      <c r="AD1326" s="40"/>
      <c r="AE1326" s="40"/>
      <c r="AF1326" s="157"/>
      <c r="AG1326" s="22"/>
      <c r="AH1326" s="40"/>
      <c r="AI1326" s="8"/>
      <c r="AJ1326" s="157">
        <f t="shared" si="222"/>
        <v>1.2560119647745649</v>
      </c>
      <c r="AK1326" s="9">
        <f t="shared" si="223"/>
        <v>0.4</v>
      </c>
      <c r="AL1326" s="22"/>
    </row>
    <row r="1327" spans="1:38" ht="13.5" customHeight="1" x14ac:dyDescent="0.15">
      <c r="A1327" s="10">
        <v>1366</v>
      </c>
      <c r="B1327" s="7" t="s">
        <v>528</v>
      </c>
      <c r="C1327" s="79" t="s">
        <v>529</v>
      </c>
      <c r="D1327" s="157"/>
      <c r="E1327" s="9"/>
      <c r="F1327" s="40"/>
      <c r="G1327" s="8"/>
      <c r="H1327" s="40">
        <v>1.5984040177499999</v>
      </c>
      <c r="I1327" s="8">
        <f t="shared" si="221"/>
        <v>0.51</v>
      </c>
      <c r="J1327" s="40"/>
      <c r="K1327" s="8"/>
      <c r="L1327" s="40"/>
      <c r="M1327" s="8"/>
      <c r="N1327" s="157"/>
      <c r="O1327" s="22"/>
      <c r="P1327" s="157"/>
      <c r="Q1327" s="22"/>
      <c r="R1327" s="157"/>
      <c r="S1327" s="22"/>
      <c r="T1327" s="157"/>
      <c r="U1327" s="22"/>
      <c r="V1327" s="157"/>
      <c r="W1327" s="22"/>
      <c r="X1327" s="157"/>
      <c r="Y1327" s="22"/>
      <c r="Z1327" s="157"/>
      <c r="AA1327" s="22"/>
      <c r="AB1327" s="157"/>
      <c r="AC1327" s="9"/>
      <c r="AD1327" s="40"/>
      <c r="AE1327" s="40"/>
      <c r="AF1327" s="157"/>
      <c r="AG1327" s="22"/>
      <c r="AH1327" s="40"/>
      <c r="AI1327" s="8"/>
      <c r="AJ1327" s="157">
        <f t="shared" si="222"/>
        <v>1.5984040177499999</v>
      </c>
      <c r="AK1327" s="9">
        <f t="shared" si="223"/>
        <v>0.51</v>
      </c>
      <c r="AL1327" s="22"/>
    </row>
    <row r="1328" spans="1:38" ht="13.5" customHeight="1" x14ac:dyDescent="0.15">
      <c r="A1328" s="10">
        <v>1367</v>
      </c>
      <c r="B1328" s="7" t="s">
        <v>530</v>
      </c>
      <c r="C1328" s="79" t="s">
        <v>531</v>
      </c>
      <c r="D1328" s="157"/>
      <c r="E1328" s="9"/>
      <c r="F1328" s="40"/>
      <c r="G1328" s="8"/>
      <c r="H1328" s="40">
        <v>1.5298134896739159</v>
      </c>
      <c r="I1328" s="8">
        <f t="shared" si="221"/>
        <v>0.48</v>
      </c>
      <c r="J1328" s="40"/>
      <c r="K1328" s="8"/>
      <c r="L1328" s="40"/>
      <c r="M1328" s="8"/>
      <c r="N1328" s="157"/>
      <c r="O1328" s="22"/>
      <c r="P1328" s="157"/>
      <c r="Q1328" s="22"/>
      <c r="R1328" s="157"/>
      <c r="S1328" s="22"/>
      <c r="T1328" s="157"/>
      <c r="U1328" s="22"/>
      <c r="V1328" s="157"/>
      <c r="W1328" s="22"/>
      <c r="X1328" s="157"/>
      <c r="Y1328" s="22"/>
      <c r="Z1328" s="157"/>
      <c r="AA1328" s="22"/>
      <c r="AB1328" s="157"/>
      <c r="AC1328" s="9"/>
      <c r="AD1328" s="40"/>
      <c r="AE1328" s="40"/>
      <c r="AF1328" s="157"/>
      <c r="AG1328" s="22"/>
      <c r="AH1328" s="40"/>
      <c r="AI1328" s="8"/>
      <c r="AJ1328" s="157">
        <f t="shared" si="222"/>
        <v>1.5298134896739159</v>
      </c>
      <c r="AK1328" s="9">
        <f t="shared" si="223"/>
        <v>0.48</v>
      </c>
      <c r="AL1328" s="22"/>
    </row>
    <row r="1329" spans="1:38" ht="13.5" customHeight="1" x14ac:dyDescent="0.15">
      <c r="A1329" s="10">
        <v>1368</v>
      </c>
      <c r="B1329" s="7" t="s">
        <v>536</v>
      </c>
      <c r="C1329" s="79" t="s">
        <v>5053</v>
      </c>
      <c r="D1329" s="157"/>
      <c r="E1329" s="9"/>
      <c r="F1329" s="40"/>
      <c r="G1329" s="8"/>
      <c r="H1329" s="40">
        <v>15.439947457627111</v>
      </c>
      <c r="I1329" s="8">
        <f t="shared" si="221"/>
        <v>4.8899999999999997</v>
      </c>
      <c r="J1329" s="40"/>
      <c r="K1329" s="8"/>
      <c r="L1329" s="40"/>
      <c r="M1329" s="8"/>
      <c r="N1329" s="157"/>
      <c r="O1329" s="22"/>
      <c r="P1329" s="157"/>
      <c r="Q1329" s="22"/>
      <c r="R1329" s="157"/>
      <c r="S1329" s="22"/>
      <c r="T1329" s="157"/>
      <c r="U1329" s="22"/>
      <c r="V1329" s="157"/>
      <c r="W1329" s="22"/>
      <c r="X1329" s="157"/>
      <c r="Y1329" s="22"/>
      <c r="Z1329" s="157"/>
      <c r="AA1329" s="22"/>
      <c r="AB1329" s="157"/>
      <c r="AC1329" s="9"/>
      <c r="AD1329" s="40"/>
      <c r="AE1329" s="40"/>
      <c r="AF1329" s="157"/>
      <c r="AG1329" s="22"/>
      <c r="AH1329" s="40"/>
      <c r="AI1329" s="8"/>
      <c r="AJ1329" s="157">
        <f t="shared" si="222"/>
        <v>15.439947457627111</v>
      </c>
      <c r="AK1329" s="9">
        <f t="shared" si="223"/>
        <v>4.8899999999999997</v>
      </c>
      <c r="AL1329" s="22"/>
    </row>
    <row r="1330" spans="1:38" ht="13.5" customHeight="1" x14ac:dyDescent="0.15">
      <c r="A1330" s="10">
        <v>1369</v>
      </c>
      <c r="B1330" s="7" t="s">
        <v>537</v>
      </c>
      <c r="C1330" s="79" t="s">
        <v>538</v>
      </c>
      <c r="D1330" s="157"/>
      <c r="E1330" s="9"/>
      <c r="F1330" s="40"/>
      <c r="G1330" s="8"/>
      <c r="H1330" s="40">
        <v>12.014881861575166</v>
      </c>
      <c r="I1330" s="8">
        <f t="shared" si="221"/>
        <v>3.8</v>
      </c>
      <c r="J1330" s="40"/>
      <c r="K1330" s="8"/>
      <c r="L1330" s="40"/>
      <c r="M1330" s="8"/>
      <c r="N1330" s="157"/>
      <c r="O1330" s="22"/>
      <c r="P1330" s="157"/>
      <c r="Q1330" s="22"/>
      <c r="R1330" s="157"/>
      <c r="S1330" s="22"/>
      <c r="T1330" s="157"/>
      <c r="U1330" s="22"/>
      <c r="V1330" s="157"/>
      <c r="W1330" s="22"/>
      <c r="X1330" s="157"/>
      <c r="Y1330" s="22"/>
      <c r="Z1330" s="157"/>
      <c r="AA1330" s="22"/>
      <c r="AB1330" s="157"/>
      <c r="AC1330" s="9"/>
      <c r="AD1330" s="40"/>
      <c r="AE1330" s="40"/>
      <c r="AF1330" s="157"/>
      <c r="AG1330" s="22"/>
      <c r="AH1330" s="40"/>
      <c r="AI1330" s="8"/>
      <c r="AJ1330" s="157">
        <f t="shared" si="222"/>
        <v>12.014881861575166</v>
      </c>
      <c r="AK1330" s="9">
        <f t="shared" si="223"/>
        <v>3.8</v>
      </c>
      <c r="AL1330" s="22"/>
    </row>
    <row r="1331" spans="1:38" ht="13.5" customHeight="1" x14ac:dyDescent="0.15">
      <c r="A1331" s="10">
        <v>1370</v>
      </c>
      <c r="B1331" s="7" t="s">
        <v>539</v>
      </c>
      <c r="C1331" s="79" t="s">
        <v>5054</v>
      </c>
      <c r="D1331" s="157"/>
      <c r="E1331" s="9"/>
      <c r="F1331" s="40"/>
      <c r="G1331" s="8"/>
      <c r="H1331" s="40">
        <v>4.2539090573012945</v>
      </c>
      <c r="I1331" s="8">
        <f t="shared" si="221"/>
        <v>1.35</v>
      </c>
      <c r="J1331" s="40"/>
      <c r="K1331" s="8"/>
      <c r="L1331" s="40"/>
      <c r="M1331" s="8"/>
      <c r="N1331" s="157"/>
      <c r="O1331" s="22"/>
      <c r="P1331" s="157"/>
      <c r="Q1331" s="22"/>
      <c r="R1331" s="157"/>
      <c r="S1331" s="22"/>
      <c r="T1331" s="157"/>
      <c r="U1331" s="22"/>
      <c r="V1331" s="157"/>
      <c r="W1331" s="22"/>
      <c r="X1331" s="157"/>
      <c r="Y1331" s="22"/>
      <c r="Z1331" s="157"/>
      <c r="AA1331" s="22"/>
      <c r="AB1331" s="157"/>
      <c r="AC1331" s="9"/>
      <c r="AD1331" s="40"/>
      <c r="AE1331" s="40"/>
      <c r="AF1331" s="157"/>
      <c r="AG1331" s="22"/>
      <c r="AH1331" s="40"/>
      <c r="AI1331" s="8"/>
      <c r="AJ1331" s="157">
        <f t="shared" si="222"/>
        <v>4.2539090573012945</v>
      </c>
      <c r="AK1331" s="9">
        <f t="shared" si="223"/>
        <v>1.35</v>
      </c>
      <c r="AL1331" s="22"/>
    </row>
    <row r="1332" spans="1:38" ht="13.5" customHeight="1" x14ac:dyDescent="0.15">
      <c r="A1332" s="10">
        <v>1371</v>
      </c>
      <c r="B1332" s="7" t="s">
        <v>540</v>
      </c>
      <c r="C1332" s="79" t="s">
        <v>541</v>
      </c>
      <c r="D1332" s="157"/>
      <c r="E1332" s="9"/>
      <c r="F1332" s="40"/>
      <c r="G1332" s="8"/>
      <c r="H1332" s="40">
        <v>1.4761228421863675</v>
      </c>
      <c r="I1332" s="8">
        <f t="shared" si="221"/>
        <v>0.47</v>
      </c>
      <c r="J1332" s="40"/>
      <c r="K1332" s="8"/>
      <c r="L1332" s="40"/>
      <c r="M1332" s="8"/>
      <c r="N1332" s="157"/>
      <c r="O1332" s="22"/>
      <c r="P1332" s="157"/>
      <c r="Q1332" s="22"/>
      <c r="R1332" s="157"/>
      <c r="S1332" s="22"/>
      <c r="T1332" s="157"/>
      <c r="U1332" s="22"/>
      <c r="V1332" s="157"/>
      <c r="W1332" s="22"/>
      <c r="X1332" s="157"/>
      <c r="Y1332" s="22"/>
      <c r="Z1332" s="157"/>
      <c r="AA1332" s="22"/>
      <c r="AB1332" s="157"/>
      <c r="AC1332" s="9"/>
      <c r="AD1332" s="40"/>
      <c r="AE1332" s="40"/>
      <c r="AF1332" s="157"/>
      <c r="AG1332" s="22"/>
      <c r="AH1332" s="40"/>
      <c r="AI1332" s="8"/>
      <c r="AJ1332" s="157">
        <f t="shared" si="222"/>
        <v>1.4761228421863675</v>
      </c>
      <c r="AK1332" s="9">
        <f t="shared" si="223"/>
        <v>0.47</v>
      </c>
      <c r="AL1332" s="22"/>
    </row>
    <row r="1333" spans="1:38" ht="13.5" customHeight="1" x14ac:dyDescent="0.15">
      <c r="A1333" s="10">
        <v>1372</v>
      </c>
      <c r="B1333" s="7" t="s">
        <v>542</v>
      </c>
      <c r="C1333" s="79" t="s">
        <v>543</v>
      </c>
      <c r="D1333" s="157"/>
      <c r="E1333" s="9"/>
      <c r="F1333" s="40"/>
      <c r="G1333" s="8"/>
      <c r="H1333" s="40">
        <v>2.8947407337692272</v>
      </c>
      <c r="I1333" s="8">
        <f t="shared" si="221"/>
        <v>0.92</v>
      </c>
      <c r="J1333" s="40"/>
      <c r="K1333" s="8"/>
      <c r="L1333" s="40"/>
      <c r="M1333" s="8"/>
      <c r="N1333" s="157"/>
      <c r="O1333" s="22"/>
      <c r="P1333" s="157"/>
      <c r="Q1333" s="22"/>
      <c r="R1333" s="157"/>
      <c r="S1333" s="22"/>
      <c r="T1333" s="157"/>
      <c r="U1333" s="22"/>
      <c r="V1333" s="157"/>
      <c r="W1333" s="22"/>
      <c r="X1333" s="157"/>
      <c r="Y1333" s="22"/>
      <c r="Z1333" s="157"/>
      <c r="AA1333" s="22"/>
      <c r="AB1333" s="157"/>
      <c r="AC1333" s="9"/>
      <c r="AD1333" s="40"/>
      <c r="AE1333" s="40"/>
      <c r="AF1333" s="157"/>
      <c r="AG1333" s="22"/>
      <c r="AH1333" s="40"/>
      <c r="AI1333" s="8"/>
      <c r="AJ1333" s="157">
        <f t="shared" si="222"/>
        <v>2.8947407337692272</v>
      </c>
      <c r="AK1333" s="9">
        <f t="shared" si="223"/>
        <v>0.92</v>
      </c>
      <c r="AL1333" s="22"/>
    </row>
    <row r="1334" spans="1:38" ht="13.5" customHeight="1" x14ac:dyDescent="0.15">
      <c r="A1334" s="10">
        <v>1373</v>
      </c>
      <c r="B1334" s="7" t="s">
        <v>544</v>
      </c>
      <c r="C1334" s="79" t="s">
        <v>545</v>
      </c>
      <c r="D1334" s="157"/>
      <c r="E1334" s="9"/>
      <c r="F1334" s="40"/>
      <c r="G1334" s="8"/>
      <c r="H1334" s="40">
        <v>1.0611015037726375</v>
      </c>
      <c r="I1334" s="8">
        <f t="shared" si="221"/>
        <v>0.34</v>
      </c>
      <c r="J1334" s="40"/>
      <c r="K1334" s="8"/>
      <c r="L1334" s="40"/>
      <c r="M1334" s="8"/>
      <c r="N1334" s="157"/>
      <c r="O1334" s="22"/>
      <c r="P1334" s="157"/>
      <c r="Q1334" s="22"/>
      <c r="R1334" s="157"/>
      <c r="S1334" s="22"/>
      <c r="T1334" s="157"/>
      <c r="U1334" s="22"/>
      <c r="V1334" s="157"/>
      <c r="W1334" s="22"/>
      <c r="X1334" s="157"/>
      <c r="Y1334" s="22"/>
      <c r="Z1334" s="157"/>
      <c r="AA1334" s="22"/>
      <c r="AB1334" s="157"/>
      <c r="AC1334" s="9"/>
      <c r="AD1334" s="40"/>
      <c r="AE1334" s="40"/>
      <c r="AF1334" s="157"/>
      <c r="AG1334" s="22"/>
      <c r="AH1334" s="40"/>
      <c r="AI1334" s="8"/>
      <c r="AJ1334" s="157">
        <f t="shared" si="222"/>
        <v>1.0611015037726375</v>
      </c>
      <c r="AK1334" s="9">
        <f t="shared" si="223"/>
        <v>0.34</v>
      </c>
      <c r="AL1334" s="22"/>
    </row>
    <row r="1335" spans="1:38" ht="13.5" customHeight="1" x14ac:dyDescent="0.15">
      <c r="A1335" s="10">
        <v>1374</v>
      </c>
      <c r="B1335" s="7" t="s">
        <v>546</v>
      </c>
      <c r="C1335" s="79" t="s">
        <v>547</v>
      </c>
      <c r="D1335" s="157"/>
      <c r="E1335" s="9"/>
      <c r="F1335" s="40"/>
      <c r="G1335" s="8"/>
      <c r="H1335" s="40">
        <v>11.403524102727264</v>
      </c>
      <c r="I1335" s="8">
        <f t="shared" si="221"/>
        <v>3.61</v>
      </c>
      <c r="J1335" s="40"/>
      <c r="K1335" s="8"/>
      <c r="L1335" s="40"/>
      <c r="M1335" s="8"/>
      <c r="N1335" s="157"/>
      <c r="O1335" s="22"/>
      <c r="P1335" s="157"/>
      <c r="Q1335" s="22"/>
      <c r="R1335" s="157"/>
      <c r="S1335" s="22"/>
      <c r="T1335" s="157"/>
      <c r="U1335" s="22"/>
      <c r="V1335" s="157"/>
      <c r="W1335" s="22"/>
      <c r="X1335" s="157"/>
      <c r="Y1335" s="22"/>
      <c r="Z1335" s="157"/>
      <c r="AA1335" s="22"/>
      <c r="AB1335" s="157"/>
      <c r="AC1335" s="9"/>
      <c r="AD1335" s="40"/>
      <c r="AE1335" s="40"/>
      <c r="AF1335" s="157"/>
      <c r="AG1335" s="22"/>
      <c r="AH1335" s="40"/>
      <c r="AI1335" s="8"/>
      <c r="AJ1335" s="157">
        <f t="shared" si="222"/>
        <v>11.403524102727264</v>
      </c>
      <c r="AK1335" s="9">
        <f t="shared" si="223"/>
        <v>3.61</v>
      </c>
      <c r="AL1335" s="22"/>
    </row>
    <row r="1336" spans="1:38" ht="13.5" customHeight="1" x14ac:dyDescent="0.15">
      <c r="A1336" s="10">
        <v>1375</v>
      </c>
      <c r="B1336" s="7" t="s">
        <v>548</v>
      </c>
      <c r="C1336" s="79" t="s">
        <v>549</v>
      </c>
      <c r="D1336" s="157"/>
      <c r="E1336" s="9"/>
      <c r="F1336" s="40"/>
      <c r="G1336" s="8"/>
      <c r="H1336" s="40">
        <v>21.25</v>
      </c>
      <c r="I1336" s="8">
        <f t="shared" si="221"/>
        <v>6.73</v>
      </c>
      <c r="J1336" s="40"/>
      <c r="K1336" s="8"/>
      <c r="L1336" s="40"/>
      <c r="M1336" s="8"/>
      <c r="N1336" s="157"/>
      <c r="O1336" s="22"/>
      <c r="P1336" s="157"/>
      <c r="Q1336" s="22"/>
      <c r="R1336" s="157"/>
      <c r="S1336" s="22"/>
      <c r="T1336" s="157"/>
      <c r="U1336" s="22"/>
      <c r="V1336" s="157"/>
      <c r="W1336" s="22"/>
      <c r="X1336" s="157"/>
      <c r="Y1336" s="22"/>
      <c r="Z1336" s="157"/>
      <c r="AA1336" s="22"/>
      <c r="AB1336" s="157"/>
      <c r="AC1336" s="9"/>
      <c r="AD1336" s="40"/>
      <c r="AE1336" s="40"/>
      <c r="AF1336" s="157"/>
      <c r="AG1336" s="22"/>
      <c r="AH1336" s="40"/>
      <c r="AI1336" s="8"/>
      <c r="AJ1336" s="157">
        <f t="shared" si="222"/>
        <v>21.25</v>
      </c>
      <c r="AK1336" s="9">
        <f t="shared" si="223"/>
        <v>6.73</v>
      </c>
      <c r="AL1336" s="22"/>
    </row>
    <row r="1337" spans="1:38" ht="13.5" customHeight="1" x14ac:dyDescent="0.15">
      <c r="A1337" s="10">
        <v>1376</v>
      </c>
      <c r="B1337" s="7" t="s">
        <v>550</v>
      </c>
      <c r="C1337" s="79" t="s">
        <v>551</v>
      </c>
      <c r="D1337" s="157"/>
      <c r="E1337" s="9"/>
      <c r="F1337" s="40"/>
      <c r="G1337" s="8"/>
      <c r="H1337" s="40">
        <v>21.25</v>
      </c>
      <c r="I1337" s="8">
        <f t="shared" si="221"/>
        <v>6.73</v>
      </c>
      <c r="J1337" s="40"/>
      <c r="K1337" s="8"/>
      <c r="L1337" s="40"/>
      <c r="M1337" s="8"/>
      <c r="N1337" s="157"/>
      <c r="O1337" s="22"/>
      <c r="P1337" s="157"/>
      <c r="Q1337" s="22"/>
      <c r="R1337" s="157"/>
      <c r="S1337" s="22"/>
      <c r="T1337" s="157"/>
      <c r="U1337" s="22"/>
      <c r="V1337" s="157"/>
      <c r="W1337" s="22"/>
      <c r="X1337" s="157"/>
      <c r="Y1337" s="22"/>
      <c r="Z1337" s="157"/>
      <c r="AA1337" s="22"/>
      <c r="AB1337" s="157"/>
      <c r="AC1337" s="9"/>
      <c r="AD1337" s="40"/>
      <c r="AE1337" s="40"/>
      <c r="AF1337" s="157"/>
      <c r="AG1337" s="22"/>
      <c r="AH1337" s="40"/>
      <c r="AI1337" s="8"/>
      <c r="AJ1337" s="157">
        <f t="shared" si="222"/>
        <v>21.25</v>
      </c>
      <c r="AK1337" s="9">
        <f t="shared" si="223"/>
        <v>6.73</v>
      </c>
      <c r="AL1337" s="22"/>
    </row>
    <row r="1338" spans="1:38" ht="13.5" customHeight="1" x14ac:dyDescent="0.15">
      <c r="A1338" s="10">
        <v>1377</v>
      </c>
      <c r="B1338" s="7" t="s">
        <v>552</v>
      </c>
      <c r="C1338" s="79" t="s">
        <v>553</v>
      </c>
      <c r="D1338" s="157"/>
      <c r="E1338" s="9"/>
      <c r="F1338" s="40"/>
      <c r="G1338" s="8"/>
      <c r="H1338" s="40">
        <v>1.33145460504</v>
      </c>
      <c r="I1338" s="8">
        <f t="shared" si="221"/>
        <v>0.42</v>
      </c>
      <c r="J1338" s="40"/>
      <c r="K1338" s="8"/>
      <c r="L1338" s="40"/>
      <c r="M1338" s="8"/>
      <c r="N1338" s="157"/>
      <c r="O1338" s="22"/>
      <c r="P1338" s="157"/>
      <c r="Q1338" s="22"/>
      <c r="R1338" s="157"/>
      <c r="S1338" s="22"/>
      <c r="T1338" s="157"/>
      <c r="U1338" s="22"/>
      <c r="V1338" s="157"/>
      <c r="W1338" s="22"/>
      <c r="X1338" s="157"/>
      <c r="Y1338" s="22"/>
      <c r="Z1338" s="157"/>
      <c r="AA1338" s="22"/>
      <c r="AB1338" s="157"/>
      <c r="AC1338" s="9"/>
      <c r="AD1338" s="40"/>
      <c r="AE1338" s="40"/>
      <c r="AF1338" s="157"/>
      <c r="AG1338" s="22"/>
      <c r="AH1338" s="40"/>
      <c r="AI1338" s="8"/>
      <c r="AJ1338" s="157">
        <f t="shared" si="222"/>
        <v>1.33145460504</v>
      </c>
      <c r="AK1338" s="9">
        <f t="shared" si="223"/>
        <v>0.42</v>
      </c>
      <c r="AL1338" s="22"/>
    </row>
    <row r="1339" spans="1:38" ht="13.5" customHeight="1" x14ac:dyDescent="0.15">
      <c r="A1339" s="10">
        <v>1378</v>
      </c>
      <c r="B1339" s="7" t="s">
        <v>554</v>
      </c>
      <c r="C1339" s="79" t="s">
        <v>555</v>
      </c>
      <c r="D1339" s="157"/>
      <c r="E1339" s="9"/>
      <c r="F1339" s="40"/>
      <c r="G1339" s="8"/>
      <c r="H1339" s="40">
        <v>1.288933939892309</v>
      </c>
      <c r="I1339" s="8">
        <f t="shared" si="221"/>
        <v>0.41</v>
      </c>
      <c r="J1339" s="40"/>
      <c r="K1339" s="8"/>
      <c r="L1339" s="40"/>
      <c r="M1339" s="8"/>
      <c r="N1339" s="157"/>
      <c r="O1339" s="22"/>
      <c r="P1339" s="157"/>
      <c r="Q1339" s="22"/>
      <c r="R1339" s="157"/>
      <c r="S1339" s="22"/>
      <c r="T1339" s="157"/>
      <c r="U1339" s="22"/>
      <c r="V1339" s="157"/>
      <c r="W1339" s="22"/>
      <c r="X1339" s="157"/>
      <c r="Y1339" s="22"/>
      <c r="Z1339" s="157"/>
      <c r="AA1339" s="22"/>
      <c r="AB1339" s="157"/>
      <c r="AC1339" s="9"/>
      <c r="AD1339" s="40"/>
      <c r="AE1339" s="40"/>
      <c r="AF1339" s="157"/>
      <c r="AG1339" s="22"/>
      <c r="AH1339" s="40"/>
      <c r="AI1339" s="8"/>
      <c r="AJ1339" s="157">
        <f t="shared" si="222"/>
        <v>1.288933939892309</v>
      </c>
      <c r="AK1339" s="9">
        <f t="shared" si="223"/>
        <v>0.41</v>
      </c>
      <c r="AL1339" s="22"/>
    </row>
    <row r="1340" spans="1:38" ht="13.5" customHeight="1" x14ac:dyDescent="0.15">
      <c r="A1340" s="10">
        <v>1379</v>
      </c>
      <c r="B1340" s="7" t="s">
        <v>556</v>
      </c>
      <c r="C1340" s="79" t="s">
        <v>5055</v>
      </c>
      <c r="D1340" s="157"/>
      <c r="E1340" s="9"/>
      <c r="F1340" s="40"/>
      <c r="G1340" s="8"/>
      <c r="H1340" s="40">
        <v>3.1726189406842877</v>
      </c>
      <c r="I1340" s="8">
        <f t="shared" si="221"/>
        <v>1</v>
      </c>
      <c r="J1340" s="40"/>
      <c r="K1340" s="8"/>
      <c r="L1340" s="40"/>
      <c r="M1340" s="8"/>
      <c r="N1340" s="157"/>
      <c r="O1340" s="22"/>
      <c r="P1340" s="157"/>
      <c r="Q1340" s="22"/>
      <c r="R1340" s="157"/>
      <c r="S1340" s="22"/>
      <c r="T1340" s="157"/>
      <c r="U1340" s="22"/>
      <c r="V1340" s="157"/>
      <c r="W1340" s="22"/>
      <c r="X1340" s="157"/>
      <c r="Y1340" s="22"/>
      <c r="Z1340" s="157"/>
      <c r="AA1340" s="22"/>
      <c r="AB1340" s="157"/>
      <c r="AC1340" s="9"/>
      <c r="AD1340" s="40"/>
      <c r="AE1340" s="40"/>
      <c r="AF1340" s="157"/>
      <c r="AG1340" s="22"/>
      <c r="AH1340" s="40"/>
      <c r="AI1340" s="8"/>
      <c r="AJ1340" s="157">
        <f t="shared" si="222"/>
        <v>3.1726189406842877</v>
      </c>
      <c r="AK1340" s="9">
        <f t="shared" si="223"/>
        <v>1</v>
      </c>
      <c r="AL1340" s="22"/>
    </row>
    <row r="1341" spans="1:38" ht="13.5" customHeight="1" x14ac:dyDescent="0.15">
      <c r="A1341" s="10">
        <v>1380</v>
      </c>
      <c r="B1341" s="7" t="s">
        <v>557</v>
      </c>
      <c r="C1341" s="79" t="s">
        <v>558</v>
      </c>
      <c r="D1341" s="157"/>
      <c r="E1341" s="9"/>
      <c r="F1341" s="40"/>
      <c r="G1341" s="8"/>
      <c r="H1341" s="40">
        <v>1.5021679280999998</v>
      </c>
      <c r="I1341" s="8">
        <f t="shared" si="221"/>
        <v>0.48</v>
      </c>
      <c r="J1341" s="40"/>
      <c r="K1341" s="8"/>
      <c r="L1341" s="40"/>
      <c r="M1341" s="8"/>
      <c r="N1341" s="157"/>
      <c r="O1341" s="22"/>
      <c r="P1341" s="157"/>
      <c r="Q1341" s="22"/>
      <c r="R1341" s="157"/>
      <c r="S1341" s="22"/>
      <c r="T1341" s="157"/>
      <c r="U1341" s="22"/>
      <c r="V1341" s="157"/>
      <c r="W1341" s="22"/>
      <c r="X1341" s="157"/>
      <c r="Y1341" s="22"/>
      <c r="Z1341" s="157"/>
      <c r="AA1341" s="22"/>
      <c r="AB1341" s="157"/>
      <c r="AC1341" s="9"/>
      <c r="AD1341" s="40"/>
      <c r="AE1341" s="40"/>
      <c r="AF1341" s="157"/>
      <c r="AG1341" s="22"/>
      <c r="AH1341" s="40"/>
      <c r="AI1341" s="8"/>
      <c r="AJ1341" s="157">
        <f t="shared" si="222"/>
        <v>1.5021679280999998</v>
      </c>
      <c r="AK1341" s="9">
        <f t="shared" si="223"/>
        <v>0.48</v>
      </c>
      <c r="AL1341" s="22"/>
    </row>
    <row r="1342" spans="1:38" ht="13.5" customHeight="1" x14ac:dyDescent="0.15">
      <c r="A1342" s="10">
        <v>1381</v>
      </c>
      <c r="B1342" s="7" t="s">
        <v>560</v>
      </c>
      <c r="C1342" s="79" t="s">
        <v>561</v>
      </c>
      <c r="D1342" s="157"/>
      <c r="E1342" s="9"/>
      <c r="F1342" s="40"/>
      <c r="G1342" s="8"/>
      <c r="H1342" s="40">
        <v>5.95</v>
      </c>
      <c r="I1342" s="8">
        <f t="shared" si="221"/>
        <v>1.88</v>
      </c>
      <c r="J1342" s="40"/>
      <c r="K1342" s="8"/>
      <c r="L1342" s="40"/>
      <c r="M1342" s="8"/>
      <c r="N1342" s="157"/>
      <c r="O1342" s="22"/>
      <c r="P1342" s="157"/>
      <c r="Q1342" s="22"/>
      <c r="R1342" s="157"/>
      <c r="S1342" s="22"/>
      <c r="T1342" s="157"/>
      <c r="U1342" s="22"/>
      <c r="V1342" s="157"/>
      <c r="W1342" s="22"/>
      <c r="X1342" s="157"/>
      <c r="Y1342" s="22"/>
      <c r="Z1342" s="157"/>
      <c r="AA1342" s="22"/>
      <c r="AB1342" s="157"/>
      <c r="AC1342" s="9"/>
      <c r="AD1342" s="40"/>
      <c r="AE1342" s="40"/>
      <c r="AF1342" s="157"/>
      <c r="AG1342" s="22"/>
      <c r="AH1342" s="40"/>
      <c r="AI1342" s="8"/>
      <c r="AJ1342" s="157">
        <f t="shared" si="222"/>
        <v>5.95</v>
      </c>
      <c r="AK1342" s="9">
        <f t="shared" si="223"/>
        <v>1.88</v>
      </c>
      <c r="AL1342" s="22"/>
    </row>
    <row r="1343" spans="1:38" ht="13.5" customHeight="1" x14ac:dyDescent="0.15">
      <c r="A1343" s="10">
        <v>1382</v>
      </c>
      <c r="B1343" s="7" t="s">
        <v>4167</v>
      </c>
      <c r="C1343" s="79" t="s">
        <v>562</v>
      </c>
      <c r="D1343" s="157"/>
      <c r="E1343" s="9"/>
      <c r="F1343" s="40"/>
      <c r="G1343" s="8"/>
      <c r="H1343" s="40">
        <v>3.128417775</v>
      </c>
      <c r="I1343" s="8">
        <f t="shared" si="221"/>
        <v>0.99</v>
      </c>
      <c r="J1343" s="40"/>
      <c r="K1343" s="8"/>
      <c r="L1343" s="40"/>
      <c r="M1343" s="8"/>
      <c r="N1343" s="157"/>
      <c r="O1343" s="22"/>
      <c r="P1343" s="157"/>
      <c r="Q1343" s="22"/>
      <c r="R1343" s="157"/>
      <c r="S1343" s="22"/>
      <c r="T1343" s="157"/>
      <c r="U1343" s="22"/>
      <c r="V1343" s="157"/>
      <c r="W1343" s="22"/>
      <c r="X1343" s="157"/>
      <c r="Y1343" s="22"/>
      <c r="Z1343" s="157"/>
      <c r="AA1343" s="22"/>
      <c r="AB1343" s="157"/>
      <c r="AC1343" s="9"/>
      <c r="AD1343" s="40"/>
      <c r="AE1343" s="40"/>
      <c r="AF1343" s="157"/>
      <c r="AG1343" s="22"/>
      <c r="AH1343" s="40"/>
      <c r="AI1343" s="8"/>
      <c r="AJ1343" s="157">
        <f t="shared" si="222"/>
        <v>3.128417775</v>
      </c>
      <c r="AK1343" s="9">
        <f t="shared" si="223"/>
        <v>0.99</v>
      </c>
      <c r="AL1343" s="22"/>
    </row>
    <row r="1344" spans="1:38" ht="13.5" customHeight="1" x14ac:dyDescent="0.15">
      <c r="A1344" s="10">
        <v>1383</v>
      </c>
      <c r="B1344" s="7" t="s">
        <v>4170</v>
      </c>
      <c r="C1344" s="79" t="s">
        <v>563</v>
      </c>
      <c r="D1344" s="157"/>
      <c r="E1344" s="9"/>
      <c r="F1344" s="40"/>
      <c r="G1344" s="8"/>
      <c r="H1344" s="40">
        <v>3.2914623495928299</v>
      </c>
      <c r="I1344" s="8">
        <f t="shared" si="221"/>
        <v>1.04</v>
      </c>
      <c r="J1344" s="40"/>
      <c r="K1344" s="8"/>
      <c r="L1344" s="40"/>
      <c r="M1344" s="8"/>
      <c r="N1344" s="157"/>
      <c r="O1344" s="22"/>
      <c r="P1344" s="157"/>
      <c r="Q1344" s="22"/>
      <c r="R1344" s="157"/>
      <c r="S1344" s="22"/>
      <c r="T1344" s="157"/>
      <c r="U1344" s="22"/>
      <c r="V1344" s="157"/>
      <c r="W1344" s="22"/>
      <c r="X1344" s="157"/>
      <c r="Y1344" s="22"/>
      <c r="Z1344" s="157"/>
      <c r="AA1344" s="22"/>
      <c r="AB1344" s="157"/>
      <c r="AC1344" s="9"/>
      <c r="AD1344" s="40"/>
      <c r="AE1344" s="40"/>
      <c r="AF1344" s="157"/>
      <c r="AG1344" s="22"/>
      <c r="AH1344" s="40"/>
      <c r="AI1344" s="8"/>
      <c r="AJ1344" s="157">
        <f t="shared" si="222"/>
        <v>3.2914623495928299</v>
      </c>
      <c r="AK1344" s="9">
        <f t="shared" si="223"/>
        <v>1.04</v>
      </c>
      <c r="AL1344" s="22"/>
    </row>
    <row r="1345" spans="1:38" ht="13.5" customHeight="1" x14ac:dyDescent="0.15">
      <c r="A1345" s="10">
        <v>1384</v>
      </c>
      <c r="B1345" s="7" t="s">
        <v>4168</v>
      </c>
      <c r="C1345" s="79" t="s">
        <v>5057</v>
      </c>
      <c r="D1345" s="157"/>
      <c r="E1345" s="9"/>
      <c r="F1345" s="40"/>
      <c r="G1345" s="8"/>
      <c r="H1345" s="40">
        <v>2.0966345980707377</v>
      </c>
      <c r="I1345" s="8">
        <f t="shared" si="221"/>
        <v>0.66</v>
      </c>
      <c r="J1345" s="40"/>
      <c r="K1345" s="8"/>
      <c r="L1345" s="40"/>
      <c r="M1345" s="8"/>
      <c r="N1345" s="157"/>
      <c r="O1345" s="22"/>
      <c r="P1345" s="157"/>
      <c r="Q1345" s="22"/>
      <c r="R1345" s="157"/>
      <c r="S1345" s="22"/>
      <c r="T1345" s="157"/>
      <c r="U1345" s="22"/>
      <c r="V1345" s="157"/>
      <c r="W1345" s="22"/>
      <c r="X1345" s="157"/>
      <c r="Y1345" s="22"/>
      <c r="Z1345" s="157"/>
      <c r="AA1345" s="22"/>
      <c r="AB1345" s="157"/>
      <c r="AC1345" s="9"/>
      <c r="AD1345" s="40"/>
      <c r="AE1345" s="40"/>
      <c r="AF1345" s="157"/>
      <c r="AG1345" s="22"/>
      <c r="AH1345" s="40"/>
      <c r="AI1345" s="8"/>
      <c r="AJ1345" s="157">
        <f t="shared" si="222"/>
        <v>2.0966345980707377</v>
      </c>
      <c r="AK1345" s="9">
        <f t="shared" si="223"/>
        <v>0.66</v>
      </c>
      <c r="AL1345" s="22"/>
    </row>
    <row r="1346" spans="1:38" ht="13.5" customHeight="1" x14ac:dyDescent="0.15">
      <c r="A1346" s="10">
        <v>1385</v>
      </c>
      <c r="B1346" s="7" t="s">
        <v>4169</v>
      </c>
      <c r="C1346" s="79" t="s">
        <v>5058</v>
      </c>
      <c r="D1346" s="157"/>
      <c r="E1346" s="9"/>
      <c r="F1346" s="40"/>
      <c r="G1346" s="8"/>
      <c r="H1346" s="40">
        <v>1.1259000272953124</v>
      </c>
      <c r="I1346" s="8">
        <f t="shared" si="221"/>
        <v>0.36</v>
      </c>
      <c r="J1346" s="40"/>
      <c r="K1346" s="8"/>
      <c r="L1346" s="40"/>
      <c r="M1346" s="8"/>
      <c r="N1346" s="157"/>
      <c r="O1346" s="22"/>
      <c r="P1346" s="157"/>
      <c r="Q1346" s="22"/>
      <c r="R1346" s="157"/>
      <c r="S1346" s="22"/>
      <c r="T1346" s="157"/>
      <c r="U1346" s="22"/>
      <c r="V1346" s="157"/>
      <c r="W1346" s="22"/>
      <c r="X1346" s="157"/>
      <c r="Y1346" s="22"/>
      <c r="Z1346" s="157"/>
      <c r="AA1346" s="22"/>
      <c r="AB1346" s="157"/>
      <c r="AC1346" s="9"/>
      <c r="AD1346" s="40"/>
      <c r="AE1346" s="40"/>
      <c r="AF1346" s="157"/>
      <c r="AG1346" s="22"/>
      <c r="AH1346" s="40"/>
      <c r="AI1346" s="8"/>
      <c r="AJ1346" s="157">
        <f t="shared" si="222"/>
        <v>1.1259000272953124</v>
      </c>
      <c r="AK1346" s="9">
        <f t="shared" si="223"/>
        <v>0.36</v>
      </c>
      <c r="AL1346" s="22"/>
    </row>
    <row r="1347" spans="1:38" ht="13.5" customHeight="1" x14ac:dyDescent="0.15">
      <c r="A1347" s="10">
        <v>1386</v>
      </c>
      <c r="B1347" s="7" t="s">
        <v>566</v>
      </c>
      <c r="C1347" s="79" t="s">
        <v>567</v>
      </c>
      <c r="D1347" s="157"/>
      <c r="E1347" s="9"/>
      <c r="F1347" s="40"/>
      <c r="G1347" s="8"/>
      <c r="H1347" s="40">
        <v>10.41954137916089</v>
      </c>
      <c r="I1347" s="8">
        <f t="shared" si="221"/>
        <v>3.3</v>
      </c>
      <c r="J1347" s="40"/>
      <c r="K1347" s="8"/>
      <c r="L1347" s="40"/>
      <c r="M1347" s="8"/>
      <c r="N1347" s="157"/>
      <c r="O1347" s="22"/>
      <c r="P1347" s="157"/>
      <c r="Q1347" s="22"/>
      <c r="R1347" s="157"/>
      <c r="S1347" s="22"/>
      <c r="T1347" s="157"/>
      <c r="U1347" s="22"/>
      <c r="V1347" s="157"/>
      <c r="W1347" s="22"/>
      <c r="X1347" s="157"/>
      <c r="Y1347" s="22"/>
      <c r="Z1347" s="157"/>
      <c r="AA1347" s="22"/>
      <c r="AB1347" s="157"/>
      <c r="AC1347" s="9"/>
      <c r="AD1347" s="40"/>
      <c r="AE1347" s="40"/>
      <c r="AF1347" s="157"/>
      <c r="AG1347" s="22"/>
      <c r="AH1347" s="40"/>
      <c r="AI1347" s="8"/>
      <c r="AJ1347" s="157">
        <f t="shared" si="222"/>
        <v>10.41954137916089</v>
      </c>
      <c r="AK1347" s="9">
        <f t="shared" si="223"/>
        <v>3.3</v>
      </c>
      <c r="AL1347" s="22"/>
    </row>
    <row r="1348" spans="1:38" ht="13.5" customHeight="1" x14ac:dyDescent="0.15">
      <c r="A1348" s="10">
        <v>1387</v>
      </c>
      <c r="B1348" s="7" t="s">
        <v>568</v>
      </c>
      <c r="C1348" s="79" t="s">
        <v>569</v>
      </c>
      <c r="D1348" s="157"/>
      <c r="E1348" s="9"/>
      <c r="F1348" s="40"/>
      <c r="G1348" s="8"/>
      <c r="H1348" s="40">
        <v>18.166859571956287</v>
      </c>
      <c r="I1348" s="8">
        <f t="shared" si="221"/>
        <v>5.75</v>
      </c>
      <c r="J1348" s="40"/>
      <c r="K1348" s="8"/>
      <c r="L1348" s="40"/>
      <c r="M1348" s="8"/>
      <c r="N1348" s="157"/>
      <c r="O1348" s="22"/>
      <c r="P1348" s="157"/>
      <c r="Q1348" s="22"/>
      <c r="R1348" s="157"/>
      <c r="S1348" s="22"/>
      <c r="T1348" s="157"/>
      <c r="U1348" s="22"/>
      <c r="V1348" s="157"/>
      <c r="W1348" s="22"/>
      <c r="X1348" s="157"/>
      <c r="Y1348" s="22"/>
      <c r="Z1348" s="157"/>
      <c r="AA1348" s="22"/>
      <c r="AB1348" s="157"/>
      <c r="AC1348" s="9"/>
      <c r="AD1348" s="40"/>
      <c r="AE1348" s="40"/>
      <c r="AF1348" s="157"/>
      <c r="AG1348" s="22"/>
      <c r="AH1348" s="40"/>
      <c r="AI1348" s="8"/>
      <c r="AJ1348" s="157">
        <f t="shared" si="222"/>
        <v>18.166859571956287</v>
      </c>
      <c r="AK1348" s="9">
        <f t="shared" si="223"/>
        <v>5.75</v>
      </c>
      <c r="AL1348" s="22"/>
    </row>
    <row r="1349" spans="1:38" ht="13.5" customHeight="1" x14ac:dyDescent="0.15">
      <c r="A1349" s="10">
        <v>1388</v>
      </c>
      <c r="B1349" s="7" t="s">
        <v>570</v>
      </c>
      <c r="C1349" s="79" t="s">
        <v>571</v>
      </c>
      <c r="D1349" s="157"/>
      <c r="E1349" s="9"/>
      <c r="F1349" s="40"/>
      <c r="G1349" s="8"/>
      <c r="H1349" s="40">
        <v>9.9403184722171751</v>
      </c>
      <c r="I1349" s="8">
        <f t="shared" si="221"/>
        <v>3.15</v>
      </c>
      <c r="J1349" s="40"/>
      <c r="K1349" s="8"/>
      <c r="L1349" s="40"/>
      <c r="M1349" s="8"/>
      <c r="N1349" s="157"/>
      <c r="O1349" s="22"/>
      <c r="P1349" s="157"/>
      <c r="Q1349" s="22"/>
      <c r="R1349" s="157"/>
      <c r="S1349" s="22"/>
      <c r="T1349" s="157"/>
      <c r="U1349" s="22"/>
      <c r="V1349" s="157"/>
      <c r="W1349" s="22"/>
      <c r="X1349" s="157"/>
      <c r="Y1349" s="22"/>
      <c r="Z1349" s="157"/>
      <c r="AA1349" s="22"/>
      <c r="AB1349" s="157"/>
      <c r="AC1349" s="9"/>
      <c r="AD1349" s="40"/>
      <c r="AE1349" s="40"/>
      <c r="AF1349" s="157"/>
      <c r="AG1349" s="22"/>
      <c r="AH1349" s="40"/>
      <c r="AI1349" s="8"/>
      <c r="AJ1349" s="157">
        <f t="shared" si="222"/>
        <v>9.9403184722171751</v>
      </c>
      <c r="AK1349" s="9">
        <f t="shared" si="223"/>
        <v>3.15</v>
      </c>
      <c r="AL1349" s="22"/>
    </row>
    <row r="1350" spans="1:38" ht="13.5" customHeight="1" x14ac:dyDescent="0.15">
      <c r="A1350" s="10">
        <v>1389</v>
      </c>
      <c r="B1350" s="7" t="s">
        <v>2824</v>
      </c>
      <c r="C1350" s="79" t="s">
        <v>573</v>
      </c>
      <c r="D1350" s="157"/>
      <c r="E1350" s="9"/>
      <c r="F1350" s="40"/>
      <c r="G1350" s="8"/>
      <c r="H1350" s="40">
        <v>5.0999999999999996</v>
      </c>
      <c r="I1350" s="8">
        <f t="shared" si="221"/>
        <v>1.62</v>
      </c>
      <c r="J1350" s="40"/>
      <c r="K1350" s="8"/>
      <c r="L1350" s="40"/>
      <c r="M1350" s="8"/>
      <c r="N1350" s="157"/>
      <c r="O1350" s="22"/>
      <c r="P1350" s="157"/>
      <c r="Q1350" s="22"/>
      <c r="R1350" s="157"/>
      <c r="S1350" s="22"/>
      <c r="T1350" s="157"/>
      <c r="U1350" s="22"/>
      <c r="V1350" s="157"/>
      <c r="W1350" s="22"/>
      <c r="X1350" s="157"/>
      <c r="Y1350" s="22"/>
      <c r="Z1350" s="157"/>
      <c r="AA1350" s="22"/>
      <c r="AB1350" s="157"/>
      <c r="AC1350" s="9"/>
      <c r="AD1350" s="40"/>
      <c r="AE1350" s="40"/>
      <c r="AF1350" s="157"/>
      <c r="AG1350" s="22"/>
      <c r="AH1350" s="40"/>
      <c r="AI1350" s="8"/>
      <c r="AJ1350" s="157">
        <f t="shared" si="222"/>
        <v>5.0999999999999996</v>
      </c>
      <c r="AK1350" s="9">
        <f t="shared" si="223"/>
        <v>1.62</v>
      </c>
      <c r="AL1350" s="22"/>
    </row>
    <row r="1351" spans="1:38" ht="13.5" customHeight="1" x14ac:dyDescent="0.15">
      <c r="A1351" s="10">
        <v>1390</v>
      </c>
      <c r="B1351" s="7" t="s">
        <v>574</v>
      </c>
      <c r="C1351" s="79" t="s">
        <v>575</v>
      </c>
      <c r="D1351" s="157"/>
      <c r="E1351" s="9"/>
      <c r="F1351" s="40"/>
      <c r="G1351" s="8"/>
      <c r="H1351" s="40">
        <v>0.79908500000000005</v>
      </c>
      <c r="I1351" s="8">
        <f t="shared" si="221"/>
        <v>0.25</v>
      </c>
      <c r="J1351" s="40"/>
      <c r="K1351" s="8"/>
      <c r="L1351" s="40"/>
      <c r="M1351" s="8"/>
      <c r="N1351" s="157"/>
      <c r="O1351" s="22"/>
      <c r="P1351" s="157"/>
      <c r="Q1351" s="22"/>
      <c r="R1351" s="157"/>
      <c r="S1351" s="22"/>
      <c r="T1351" s="157"/>
      <c r="U1351" s="22"/>
      <c r="V1351" s="157"/>
      <c r="W1351" s="22"/>
      <c r="X1351" s="157"/>
      <c r="Y1351" s="22"/>
      <c r="Z1351" s="157"/>
      <c r="AA1351" s="22"/>
      <c r="AB1351" s="157"/>
      <c r="AC1351" s="9"/>
      <c r="AD1351" s="40"/>
      <c r="AE1351" s="40"/>
      <c r="AF1351" s="157"/>
      <c r="AG1351" s="22"/>
      <c r="AH1351" s="40"/>
      <c r="AI1351" s="8"/>
      <c r="AJ1351" s="157">
        <f t="shared" si="222"/>
        <v>0.79908500000000005</v>
      </c>
      <c r="AK1351" s="9">
        <f t="shared" si="223"/>
        <v>0.25</v>
      </c>
      <c r="AL1351" s="22"/>
    </row>
    <row r="1352" spans="1:38" ht="13.5" customHeight="1" x14ac:dyDescent="0.15">
      <c r="A1352" s="10">
        <v>1391</v>
      </c>
      <c r="B1352" s="7" t="s">
        <v>576</v>
      </c>
      <c r="C1352" s="79" t="s">
        <v>577</v>
      </c>
      <c r="D1352" s="157"/>
      <c r="E1352" s="9"/>
      <c r="F1352" s="40"/>
      <c r="G1352" s="8"/>
      <c r="H1352" s="40">
        <v>20.854967109051731</v>
      </c>
      <c r="I1352" s="8">
        <f t="shared" si="221"/>
        <v>6.6</v>
      </c>
      <c r="J1352" s="40"/>
      <c r="K1352" s="8"/>
      <c r="L1352" s="40"/>
      <c r="M1352" s="8"/>
      <c r="N1352" s="157"/>
      <c r="O1352" s="22"/>
      <c r="P1352" s="157"/>
      <c r="Q1352" s="22"/>
      <c r="R1352" s="157"/>
      <c r="S1352" s="22"/>
      <c r="T1352" s="157"/>
      <c r="U1352" s="22"/>
      <c r="V1352" s="157"/>
      <c r="W1352" s="22"/>
      <c r="X1352" s="157"/>
      <c r="Y1352" s="22"/>
      <c r="Z1352" s="157"/>
      <c r="AA1352" s="22"/>
      <c r="AB1352" s="157"/>
      <c r="AC1352" s="9"/>
      <c r="AD1352" s="40"/>
      <c r="AE1352" s="40"/>
      <c r="AF1352" s="157"/>
      <c r="AG1352" s="22"/>
      <c r="AH1352" s="40"/>
      <c r="AI1352" s="8"/>
      <c r="AJ1352" s="157">
        <f t="shared" si="222"/>
        <v>20.854967109051731</v>
      </c>
      <c r="AK1352" s="9">
        <f t="shared" si="223"/>
        <v>6.6</v>
      </c>
      <c r="AL1352" s="22"/>
    </row>
    <row r="1353" spans="1:38" ht="13.5" customHeight="1" x14ac:dyDescent="0.15">
      <c r="A1353" s="10">
        <v>1392</v>
      </c>
      <c r="B1353" s="7" t="s">
        <v>578</v>
      </c>
      <c r="C1353" s="79" t="s">
        <v>579</v>
      </c>
      <c r="D1353" s="157"/>
      <c r="E1353" s="9"/>
      <c r="F1353" s="40"/>
      <c r="G1353" s="8"/>
      <c r="H1353" s="40">
        <v>18.790579487130952</v>
      </c>
      <c r="I1353" s="8">
        <f t="shared" si="221"/>
        <v>5.95</v>
      </c>
      <c r="J1353" s="40"/>
      <c r="K1353" s="8"/>
      <c r="L1353" s="40"/>
      <c r="M1353" s="8"/>
      <c r="N1353" s="157"/>
      <c r="O1353" s="22"/>
      <c r="P1353" s="157"/>
      <c r="Q1353" s="22"/>
      <c r="R1353" s="157"/>
      <c r="S1353" s="22"/>
      <c r="T1353" s="157"/>
      <c r="U1353" s="22"/>
      <c r="V1353" s="157"/>
      <c r="W1353" s="22"/>
      <c r="X1353" s="157"/>
      <c r="Y1353" s="22"/>
      <c r="Z1353" s="157"/>
      <c r="AA1353" s="22"/>
      <c r="AB1353" s="157"/>
      <c r="AC1353" s="9"/>
      <c r="AD1353" s="40"/>
      <c r="AE1353" s="40"/>
      <c r="AF1353" s="157"/>
      <c r="AG1353" s="22"/>
      <c r="AH1353" s="40"/>
      <c r="AI1353" s="8"/>
      <c r="AJ1353" s="157">
        <f t="shared" si="222"/>
        <v>18.790579487130952</v>
      </c>
      <c r="AK1353" s="9">
        <f t="shared" si="223"/>
        <v>5.95</v>
      </c>
      <c r="AL1353" s="22"/>
    </row>
    <row r="1354" spans="1:38" ht="13.5" customHeight="1" x14ac:dyDescent="0.15">
      <c r="A1354" s="10">
        <v>1393</v>
      </c>
      <c r="B1354" s="7" t="s">
        <v>580</v>
      </c>
      <c r="C1354" s="79" t="s">
        <v>581</v>
      </c>
      <c r="D1354" s="157"/>
      <c r="E1354" s="9"/>
      <c r="F1354" s="40"/>
      <c r="G1354" s="8"/>
      <c r="H1354" s="40">
        <v>10.41954137916089</v>
      </c>
      <c r="I1354" s="8">
        <f t="shared" si="221"/>
        <v>3.3</v>
      </c>
      <c r="J1354" s="40"/>
      <c r="K1354" s="8"/>
      <c r="L1354" s="40"/>
      <c r="M1354" s="8"/>
      <c r="N1354" s="157"/>
      <c r="O1354" s="22"/>
      <c r="P1354" s="157"/>
      <c r="Q1354" s="22"/>
      <c r="R1354" s="157"/>
      <c r="S1354" s="22"/>
      <c r="T1354" s="157"/>
      <c r="U1354" s="22"/>
      <c r="V1354" s="157"/>
      <c r="W1354" s="22"/>
      <c r="X1354" s="157"/>
      <c r="Y1354" s="22"/>
      <c r="Z1354" s="157"/>
      <c r="AA1354" s="22"/>
      <c r="AB1354" s="157"/>
      <c r="AC1354" s="9"/>
      <c r="AD1354" s="40"/>
      <c r="AE1354" s="40"/>
      <c r="AF1354" s="157"/>
      <c r="AG1354" s="22"/>
      <c r="AH1354" s="40"/>
      <c r="AI1354" s="8"/>
      <c r="AJ1354" s="157">
        <f t="shared" si="222"/>
        <v>10.41954137916089</v>
      </c>
      <c r="AK1354" s="9">
        <f t="shared" si="223"/>
        <v>3.3</v>
      </c>
      <c r="AL1354" s="22"/>
    </row>
    <row r="1355" spans="1:38" ht="13.5" customHeight="1" x14ac:dyDescent="0.15">
      <c r="A1355" s="10">
        <v>1394</v>
      </c>
      <c r="B1355" s="7" t="s">
        <v>582</v>
      </c>
      <c r="C1355" s="79" t="s">
        <v>583</v>
      </c>
      <c r="D1355" s="157"/>
      <c r="E1355" s="9"/>
      <c r="F1355" s="40"/>
      <c r="G1355" s="8"/>
      <c r="H1355" s="40">
        <v>15.493918617836005</v>
      </c>
      <c r="I1355" s="8">
        <f t="shared" si="221"/>
        <v>4.91</v>
      </c>
      <c r="J1355" s="40"/>
      <c r="K1355" s="8"/>
      <c r="L1355" s="40"/>
      <c r="M1355" s="8"/>
      <c r="N1355" s="157"/>
      <c r="O1355" s="22"/>
      <c r="P1355" s="157"/>
      <c r="Q1355" s="22"/>
      <c r="R1355" s="157"/>
      <c r="S1355" s="22"/>
      <c r="T1355" s="157"/>
      <c r="U1355" s="22"/>
      <c r="V1355" s="157"/>
      <c r="W1355" s="22"/>
      <c r="X1355" s="157"/>
      <c r="Y1355" s="22"/>
      <c r="Z1355" s="157"/>
      <c r="AA1355" s="22"/>
      <c r="AB1355" s="157"/>
      <c r="AC1355" s="9"/>
      <c r="AD1355" s="40"/>
      <c r="AE1355" s="40"/>
      <c r="AF1355" s="157"/>
      <c r="AG1355" s="22"/>
      <c r="AH1355" s="40"/>
      <c r="AI1355" s="8"/>
      <c r="AJ1355" s="157">
        <f t="shared" si="222"/>
        <v>15.493918617836005</v>
      </c>
      <c r="AK1355" s="9">
        <f t="shared" si="223"/>
        <v>4.91</v>
      </c>
      <c r="AL1355" s="22"/>
    </row>
    <row r="1356" spans="1:38" ht="13.5" customHeight="1" x14ac:dyDescent="0.15">
      <c r="A1356" s="10">
        <v>1395</v>
      </c>
      <c r="B1356" s="7" t="s">
        <v>584</v>
      </c>
      <c r="C1356" s="79" t="s">
        <v>585</v>
      </c>
      <c r="D1356" s="157"/>
      <c r="E1356" s="9"/>
      <c r="F1356" s="40"/>
      <c r="G1356" s="8"/>
      <c r="H1356" s="40">
        <v>10.41954137916089</v>
      </c>
      <c r="I1356" s="8">
        <f t="shared" si="221"/>
        <v>3.3</v>
      </c>
      <c r="J1356" s="40"/>
      <c r="K1356" s="8"/>
      <c r="L1356" s="40"/>
      <c r="M1356" s="8"/>
      <c r="N1356" s="157"/>
      <c r="O1356" s="22"/>
      <c r="P1356" s="157"/>
      <c r="Q1356" s="22"/>
      <c r="R1356" s="157"/>
      <c r="S1356" s="22"/>
      <c r="T1356" s="157"/>
      <c r="U1356" s="22"/>
      <c r="V1356" s="157"/>
      <c r="W1356" s="22"/>
      <c r="X1356" s="157"/>
      <c r="Y1356" s="22"/>
      <c r="Z1356" s="157"/>
      <c r="AA1356" s="22"/>
      <c r="AB1356" s="157"/>
      <c r="AC1356" s="9"/>
      <c r="AD1356" s="40"/>
      <c r="AE1356" s="40"/>
      <c r="AF1356" s="157"/>
      <c r="AG1356" s="22"/>
      <c r="AH1356" s="40"/>
      <c r="AI1356" s="8"/>
      <c r="AJ1356" s="157">
        <f t="shared" si="222"/>
        <v>10.41954137916089</v>
      </c>
      <c r="AK1356" s="9">
        <f t="shared" si="223"/>
        <v>3.3</v>
      </c>
      <c r="AL1356" s="22"/>
    </row>
    <row r="1357" spans="1:38" ht="13.5" customHeight="1" x14ac:dyDescent="0.15">
      <c r="A1357" s="10">
        <v>1396</v>
      </c>
      <c r="B1357" s="7" t="s">
        <v>586</v>
      </c>
      <c r="C1357" s="79" t="s">
        <v>587</v>
      </c>
      <c r="D1357" s="157"/>
      <c r="E1357" s="9"/>
      <c r="F1357" s="40"/>
      <c r="G1357" s="8"/>
      <c r="H1357" s="40">
        <v>2.6096007875744669</v>
      </c>
      <c r="I1357" s="8">
        <f t="shared" si="221"/>
        <v>0.83</v>
      </c>
      <c r="J1357" s="40"/>
      <c r="K1357" s="8"/>
      <c r="L1357" s="40"/>
      <c r="M1357" s="8"/>
      <c r="N1357" s="157"/>
      <c r="O1357" s="22"/>
      <c r="P1357" s="157"/>
      <c r="Q1357" s="22"/>
      <c r="R1357" s="157"/>
      <c r="S1357" s="22"/>
      <c r="T1357" s="157"/>
      <c r="U1357" s="22"/>
      <c r="V1357" s="157"/>
      <c r="W1357" s="22"/>
      <c r="X1357" s="157"/>
      <c r="Y1357" s="22"/>
      <c r="Z1357" s="157"/>
      <c r="AA1357" s="22"/>
      <c r="AB1357" s="157"/>
      <c r="AC1357" s="9"/>
      <c r="AD1357" s="40"/>
      <c r="AE1357" s="40"/>
      <c r="AF1357" s="157"/>
      <c r="AG1357" s="22"/>
      <c r="AH1357" s="40"/>
      <c r="AI1357" s="8"/>
      <c r="AJ1357" s="157">
        <f t="shared" si="222"/>
        <v>2.6096007875744669</v>
      </c>
      <c r="AK1357" s="9">
        <f t="shared" si="223"/>
        <v>0.83</v>
      </c>
      <c r="AL1357" s="22"/>
    </row>
    <row r="1358" spans="1:38" ht="13.5" customHeight="1" x14ac:dyDescent="0.15">
      <c r="A1358" s="10">
        <v>1397</v>
      </c>
      <c r="B1358" s="7" t="s">
        <v>590</v>
      </c>
      <c r="C1358" s="79" t="s">
        <v>591</v>
      </c>
      <c r="D1358" s="157"/>
      <c r="E1358" s="9"/>
      <c r="F1358" s="40"/>
      <c r="G1358" s="8"/>
      <c r="H1358" s="40">
        <v>4.5026702608695626</v>
      </c>
      <c r="I1358" s="8">
        <f t="shared" si="221"/>
        <v>1.43</v>
      </c>
      <c r="J1358" s="40"/>
      <c r="K1358" s="8"/>
      <c r="L1358" s="40"/>
      <c r="M1358" s="8"/>
      <c r="N1358" s="157"/>
      <c r="O1358" s="22"/>
      <c r="P1358" s="157"/>
      <c r="Q1358" s="22"/>
      <c r="R1358" s="157"/>
      <c r="S1358" s="22"/>
      <c r="T1358" s="157"/>
      <c r="U1358" s="22"/>
      <c r="V1358" s="157"/>
      <c r="W1358" s="22"/>
      <c r="X1358" s="157"/>
      <c r="Y1358" s="22"/>
      <c r="Z1358" s="157"/>
      <c r="AA1358" s="22"/>
      <c r="AB1358" s="157"/>
      <c r="AC1358" s="9"/>
      <c r="AD1358" s="40"/>
      <c r="AE1358" s="40"/>
      <c r="AF1358" s="157"/>
      <c r="AG1358" s="22"/>
      <c r="AH1358" s="40"/>
      <c r="AI1358" s="8"/>
      <c r="AJ1358" s="157">
        <f t="shared" si="222"/>
        <v>4.5026702608695626</v>
      </c>
      <c r="AK1358" s="9">
        <f t="shared" si="223"/>
        <v>1.43</v>
      </c>
      <c r="AL1358" s="22"/>
    </row>
    <row r="1359" spans="1:38" ht="13.5" customHeight="1" x14ac:dyDescent="0.15">
      <c r="A1359" s="10">
        <v>1398</v>
      </c>
      <c r="B1359" s="7" t="s">
        <v>594</v>
      </c>
      <c r="C1359" s="79" t="s">
        <v>595</v>
      </c>
      <c r="D1359" s="157"/>
      <c r="E1359" s="9"/>
      <c r="F1359" s="40"/>
      <c r="G1359" s="8"/>
      <c r="H1359" s="40">
        <v>8.6323451272257898</v>
      </c>
      <c r="I1359" s="8">
        <f t="shared" si="221"/>
        <v>2.73</v>
      </c>
      <c r="J1359" s="40"/>
      <c r="K1359" s="8"/>
      <c r="L1359" s="40"/>
      <c r="M1359" s="8"/>
      <c r="N1359" s="157"/>
      <c r="O1359" s="22"/>
      <c r="P1359" s="157"/>
      <c r="Q1359" s="22"/>
      <c r="R1359" s="157"/>
      <c r="S1359" s="22"/>
      <c r="T1359" s="157"/>
      <c r="U1359" s="22"/>
      <c r="V1359" s="157"/>
      <c r="W1359" s="22"/>
      <c r="X1359" s="157"/>
      <c r="Y1359" s="22"/>
      <c r="Z1359" s="157"/>
      <c r="AA1359" s="22"/>
      <c r="AB1359" s="157"/>
      <c r="AC1359" s="9"/>
      <c r="AD1359" s="40"/>
      <c r="AE1359" s="40"/>
      <c r="AF1359" s="157"/>
      <c r="AG1359" s="22"/>
      <c r="AH1359" s="40"/>
      <c r="AI1359" s="8"/>
      <c r="AJ1359" s="157">
        <f t="shared" si="222"/>
        <v>8.6323451272257898</v>
      </c>
      <c r="AK1359" s="9">
        <f t="shared" si="223"/>
        <v>2.73</v>
      </c>
      <c r="AL1359" s="22"/>
    </row>
    <row r="1360" spans="1:38" ht="13.5" customHeight="1" x14ac:dyDescent="0.15">
      <c r="A1360" s="10">
        <v>1399</v>
      </c>
      <c r="B1360" s="7" t="s">
        <v>596</v>
      </c>
      <c r="C1360" s="79" t="s">
        <v>597</v>
      </c>
      <c r="D1360" s="157"/>
      <c r="E1360" s="9"/>
      <c r="F1360" s="40"/>
      <c r="G1360" s="8"/>
      <c r="H1360" s="40">
        <v>7.5381041956056354</v>
      </c>
      <c r="I1360" s="8">
        <f t="shared" si="221"/>
        <v>2.39</v>
      </c>
      <c r="J1360" s="40"/>
      <c r="K1360" s="8"/>
      <c r="L1360" s="40"/>
      <c r="M1360" s="8"/>
      <c r="N1360" s="157"/>
      <c r="O1360" s="22"/>
      <c r="P1360" s="157"/>
      <c r="Q1360" s="22"/>
      <c r="R1360" s="157"/>
      <c r="S1360" s="22"/>
      <c r="T1360" s="157"/>
      <c r="U1360" s="22"/>
      <c r="V1360" s="157"/>
      <c r="W1360" s="22"/>
      <c r="X1360" s="157"/>
      <c r="Y1360" s="22"/>
      <c r="Z1360" s="157"/>
      <c r="AA1360" s="22"/>
      <c r="AB1360" s="157"/>
      <c r="AC1360" s="9"/>
      <c r="AD1360" s="40"/>
      <c r="AE1360" s="40"/>
      <c r="AF1360" s="157"/>
      <c r="AG1360" s="22"/>
      <c r="AH1360" s="40"/>
      <c r="AI1360" s="8"/>
      <c r="AJ1360" s="157">
        <f t="shared" si="222"/>
        <v>7.5381041956056354</v>
      </c>
      <c r="AK1360" s="9">
        <f t="shared" si="223"/>
        <v>2.39</v>
      </c>
      <c r="AL1360" s="22"/>
    </row>
    <row r="1361" spans="1:38" ht="13.5" customHeight="1" x14ac:dyDescent="0.15">
      <c r="A1361" s="10">
        <v>1400</v>
      </c>
      <c r="B1361" s="7" t="s">
        <v>598</v>
      </c>
      <c r="C1361" s="79" t="s">
        <v>599</v>
      </c>
      <c r="D1361" s="157"/>
      <c r="E1361" s="9"/>
      <c r="F1361" s="40"/>
      <c r="G1361" s="8"/>
      <c r="H1361" s="40">
        <v>1.9566303107884635</v>
      </c>
      <c r="I1361" s="8">
        <f t="shared" si="221"/>
        <v>0.62</v>
      </c>
      <c r="J1361" s="40"/>
      <c r="K1361" s="8"/>
      <c r="L1361" s="40"/>
      <c r="M1361" s="8"/>
      <c r="N1361" s="157"/>
      <c r="O1361" s="22"/>
      <c r="P1361" s="157"/>
      <c r="Q1361" s="22"/>
      <c r="R1361" s="157"/>
      <c r="S1361" s="22"/>
      <c r="T1361" s="157"/>
      <c r="U1361" s="22"/>
      <c r="V1361" s="157"/>
      <c r="W1361" s="22"/>
      <c r="X1361" s="157"/>
      <c r="Y1361" s="22"/>
      <c r="Z1361" s="157"/>
      <c r="AA1361" s="22"/>
      <c r="AB1361" s="157"/>
      <c r="AC1361" s="9"/>
      <c r="AD1361" s="40"/>
      <c r="AE1361" s="40"/>
      <c r="AF1361" s="157"/>
      <c r="AG1361" s="22"/>
      <c r="AH1361" s="40"/>
      <c r="AI1361" s="8"/>
      <c r="AJ1361" s="157">
        <f t="shared" si="222"/>
        <v>1.9566303107884635</v>
      </c>
      <c r="AK1361" s="9">
        <f t="shared" si="223"/>
        <v>0.62</v>
      </c>
      <c r="AL1361" s="22"/>
    </row>
    <row r="1362" spans="1:38" ht="13.5" customHeight="1" x14ac:dyDescent="0.15">
      <c r="A1362" s="10">
        <v>1401</v>
      </c>
      <c r="B1362" s="7" t="s">
        <v>600</v>
      </c>
      <c r="C1362" s="79" t="s">
        <v>5059</v>
      </c>
      <c r="D1362" s="157"/>
      <c r="E1362" s="9"/>
      <c r="F1362" s="40"/>
      <c r="G1362" s="8"/>
      <c r="H1362" s="40">
        <v>1.3715446300043443</v>
      </c>
      <c r="I1362" s="8">
        <f t="shared" si="221"/>
        <v>0.43</v>
      </c>
      <c r="J1362" s="40"/>
      <c r="K1362" s="8"/>
      <c r="L1362" s="40"/>
      <c r="M1362" s="8"/>
      <c r="N1362" s="157"/>
      <c r="O1362" s="22"/>
      <c r="P1362" s="157"/>
      <c r="Q1362" s="22"/>
      <c r="R1362" s="157"/>
      <c r="S1362" s="22"/>
      <c r="T1362" s="157"/>
      <c r="U1362" s="22"/>
      <c r="V1362" s="157"/>
      <c r="W1362" s="22"/>
      <c r="X1362" s="157"/>
      <c r="Y1362" s="22"/>
      <c r="Z1362" s="157"/>
      <c r="AA1362" s="22"/>
      <c r="AB1362" s="157"/>
      <c r="AC1362" s="9"/>
      <c r="AD1362" s="40"/>
      <c r="AE1362" s="40"/>
      <c r="AF1362" s="157"/>
      <c r="AG1362" s="22"/>
      <c r="AH1362" s="40"/>
      <c r="AI1362" s="8"/>
      <c r="AJ1362" s="157">
        <f t="shared" si="222"/>
        <v>1.3715446300043443</v>
      </c>
      <c r="AK1362" s="9">
        <f t="shared" si="223"/>
        <v>0.43</v>
      </c>
      <c r="AL1362" s="22"/>
    </row>
    <row r="1363" spans="1:38" ht="13.5" customHeight="1" x14ac:dyDescent="0.15">
      <c r="A1363" s="10">
        <v>1402</v>
      </c>
      <c r="B1363" s="7" t="s">
        <v>601</v>
      </c>
      <c r="C1363" s="79" t="s">
        <v>602</v>
      </c>
      <c r="D1363" s="157"/>
      <c r="E1363" s="9"/>
      <c r="F1363" s="40"/>
      <c r="G1363" s="8"/>
      <c r="H1363" s="40">
        <v>2.2421093339707312</v>
      </c>
      <c r="I1363" s="8">
        <f t="shared" si="221"/>
        <v>0.71</v>
      </c>
      <c r="J1363" s="40"/>
      <c r="K1363" s="8"/>
      <c r="L1363" s="40"/>
      <c r="M1363" s="8"/>
      <c r="N1363" s="157"/>
      <c r="O1363" s="22"/>
      <c r="P1363" s="157"/>
      <c r="Q1363" s="22"/>
      <c r="R1363" s="157"/>
      <c r="S1363" s="22"/>
      <c r="T1363" s="157"/>
      <c r="U1363" s="22"/>
      <c r="V1363" s="157"/>
      <c r="W1363" s="22"/>
      <c r="X1363" s="157"/>
      <c r="Y1363" s="22"/>
      <c r="Z1363" s="157"/>
      <c r="AA1363" s="22"/>
      <c r="AB1363" s="157"/>
      <c r="AC1363" s="9"/>
      <c r="AD1363" s="40"/>
      <c r="AE1363" s="40"/>
      <c r="AF1363" s="157"/>
      <c r="AG1363" s="22"/>
      <c r="AH1363" s="40"/>
      <c r="AI1363" s="8"/>
      <c r="AJ1363" s="157">
        <f t="shared" si="222"/>
        <v>2.2421093339707312</v>
      </c>
      <c r="AK1363" s="9">
        <f t="shared" si="223"/>
        <v>0.71</v>
      </c>
      <c r="AL1363" s="22"/>
    </row>
    <row r="1364" spans="1:38" ht="13.5" customHeight="1" x14ac:dyDescent="0.15">
      <c r="A1364" s="10">
        <v>1403</v>
      </c>
      <c r="B1364" s="7" t="s">
        <v>603</v>
      </c>
      <c r="C1364" s="79" t="s">
        <v>604</v>
      </c>
      <c r="D1364" s="157"/>
      <c r="E1364" s="9"/>
      <c r="F1364" s="40"/>
      <c r="G1364" s="8"/>
      <c r="H1364" s="40">
        <v>10.247056113077456</v>
      </c>
      <c r="I1364" s="8">
        <f t="shared" si="221"/>
        <v>3.24</v>
      </c>
      <c r="J1364" s="40"/>
      <c r="K1364" s="8"/>
      <c r="L1364" s="40"/>
      <c r="M1364" s="8"/>
      <c r="N1364" s="157"/>
      <c r="O1364" s="22"/>
      <c r="P1364" s="157"/>
      <c r="Q1364" s="22"/>
      <c r="R1364" s="157"/>
      <c r="S1364" s="22"/>
      <c r="T1364" s="157"/>
      <c r="U1364" s="22"/>
      <c r="V1364" s="157"/>
      <c r="W1364" s="22"/>
      <c r="X1364" s="157"/>
      <c r="Y1364" s="22"/>
      <c r="Z1364" s="157"/>
      <c r="AA1364" s="22"/>
      <c r="AB1364" s="157"/>
      <c r="AC1364" s="9"/>
      <c r="AD1364" s="40"/>
      <c r="AE1364" s="40"/>
      <c r="AF1364" s="157"/>
      <c r="AG1364" s="22"/>
      <c r="AH1364" s="40"/>
      <c r="AI1364" s="8"/>
      <c r="AJ1364" s="157">
        <f t="shared" si="222"/>
        <v>10.247056113077456</v>
      </c>
      <c r="AK1364" s="9">
        <f t="shared" si="223"/>
        <v>3.24</v>
      </c>
      <c r="AL1364" s="22"/>
    </row>
    <row r="1365" spans="1:38" ht="13.5" customHeight="1" x14ac:dyDescent="0.15">
      <c r="A1365" s="10">
        <v>1404</v>
      </c>
      <c r="B1365" s="7" t="s">
        <v>605</v>
      </c>
      <c r="C1365" s="79" t="s">
        <v>5060</v>
      </c>
      <c r="D1365" s="157"/>
      <c r="E1365" s="9"/>
      <c r="F1365" s="40"/>
      <c r="G1365" s="8"/>
      <c r="H1365" s="40">
        <v>1.8815814769499999</v>
      </c>
      <c r="I1365" s="8">
        <f t="shared" si="221"/>
        <v>0.6</v>
      </c>
      <c r="J1365" s="40"/>
      <c r="K1365" s="8"/>
      <c r="L1365" s="40"/>
      <c r="M1365" s="8"/>
      <c r="N1365" s="157"/>
      <c r="O1365" s="22"/>
      <c r="P1365" s="157"/>
      <c r="Q1365" s="22"/>
      <c r="R1365" s="157"/>
      <c r="S1365" s="22"/>
      <c r="T1365" s="157"/>
      <c r="U1365" s="22"/>
      <c r="V1365" s="157"/>
      <c r="W1365" s="22"/>
      <c r="X1365" s="157"/>
      <c r="Y1365" s="22"/>
      <c r="Z1365" s="157"/>
      <c r="AA1365" s="22"/>
      <c r="AB1365" s="157"/>
      <c r="AC1365" s="9"/>
      <c r="AD1365" s="40"/>
      <c r="AE1365" s="40"/>
      <c r="AF1365" s="157"/>
      <c r="AG1365" s="22"/>
      <c r="AH1365" s="40"/>
      <c r="AI1365" s="8"/>
      <c r="AJ1365" s="157">
        <f t="shared" si="222"/>
        <v>1.8815814769499999</v>
      </c>
      <c r="AK1365" s="9">
        <f t="shared" si="223"/>
        <v>0.6</v>
      </c>
      <c r="AL1365" s="22"/>
    </row>
    <row r="1366" spans="1:38" ht="13.5" customHeight="1" x14ac:dyDescent="0.15">
      <c r="A1366" s="10">
        <v>1405</v>
      </c>
      <c r="B1366" s="7" t="s">
        <v>610</v>
      </c>
      <c r="C1366" s="79" t="s">
        <v>611</v>
      </c>
      <c r="D1366" s="157"/>
      <c r="E1366" s="9"/>
      <c r="F1366" s="40"/>
      <c r="G1366" s="8"/>
      <c r="H1366" s="40">
        <v>1.1174142870775865</v>
      </c>
      <c r="I1366" s="8">
        <f t="shared" si="221"/>
        <v>0.35</v>
      </c>
      <c r="J1366" s="40"/>
      <c r="K1366" s="8"/>
      <c r="L1366" s="40"/>
      <c r="M1366" s="8"/>
      <c r="N1366" s="157"/>
      <c r="O1366" s="22"/>
      <c r="P1366" s="157"/>
      <c r="Q1366" s="22"/>
      <c r="R1366" s="157"/>
      <c r="S1366" s="22"/>
      <c r="T1366" s="157"/>
      <c r="U1366" s="22"/>
      <c r="V1366" s="157"/>
      <c r="W1366" s="22"/>
      <c r="X1366" s="157"/>
      <c r="Y1366" s="22"/>
      <c r="Z1366" s="157"/>
      <c r="AA1366" s="22"/>
      <c r="AB1366" s="157"/>
      <c r="AC1366" s="9"/>
      <c r="AD1366" s="40"/>
      <c r="AE1366" s="40"/>
      <c r="AF1366" s="157"/>
      <c r="AG1366" s="22"/>
      <c r="AH1366" s="40"/>
      <c r="AI1366" s="8"/>
      <c r="AJ1366" s="157">
        <f t="shared" si="222"/>
        <v>1.1174142870775865</v>
      </c>
      <c r="AK1366" s="9">
        <f t="shared" si="223"/>
        <v>0.35</v>
      </c>
      <c r="AL1366" s="22"/>
    </row>
    <row r="1367" spans="1:38" ht="13.5" customHeight="1" x14ac:dyDescent="0.15">
      <c r="A1367" s="10">
        <v>1406</v>
      </c>
      <c r="B1367" s="7" t="s">
        <v>612</v>
      </c>
      <c r="C1367" s="79" t="s">
        <v>613</v>
      </c>
      <c r="D1367" s="157"/>
      <c r="E1367" s="9"/>
      <c r="F1367" s="40"/>
      <c r="G1367" s="8"/>
      <c r="H1367" s="40">
        <v>2.3646922862499999</v>
      </c>
      <c r="I1367" s="8">
        <f t="shared" si="221"/>
        <v>0.75</v>
      </c>
      <c r="J1367" s="40"/>
      <c r="K1367" s="8"/>
      <c r="L1367" s="40"/>
      <c r="M1367" s="8"/>
      <c r="N1367" s="157"/>
      <c r="O1367" s="22"/>
      <c r="P1367" s="157"/>
      <c r="Q1367" s="22"/>
      <c r="R1367" s="157"/>
      <c r="S1367" s="22"/>
      <c r="T1367" s="157"/>
      <c r="U1367" s="22"/>
      <c r="V1367" s="157"/>
      <c r="W1367" s="22"/>
      <c r="X1367" s="157"/>
      <c r="Y1367" s="22"/>
      <c r="Z1367" s="157"/>
      <c r="AA1367" s="22"/>
      <c r="AB1367" s="157"/>
      <c r="AC1367" s="9"/>
      <c r="AD1367" s="40"/>
      <c r="AE1367" s="40"/>
      <c r="AF1367" s="157"/>
      <c r="AG1367" s="22"/>
      <c r="AH1367" s="40"/>
      <c r="AI1367" s="8"/>
      <c r="AJ1367" s="157">
        <f t="shared" si="222"/>
        <v>2.3646922862499999</v>
      </c>
      <c r="AK1367" s="9">
        <f t="shared" si="223"/>
        <v>0.75</v>
      </c>
      <c r="AL1367" s="22"/>
    </row>
    <row r="1368" spans="1:38" ht="13.5" customHeight="1" x14ac:dyDescent="0.15">
      <c r="A1368" s="10">
        <v>1407</v>
      </c>
      <c r="B1368" s="7" t="s">
        <v>614</v>
      </c>
      <c r="C1368" s="79" t="s">
        <v>615</v>
      </c>
      <c r="D1368" s="157"/>
      <c r="E1368" s="9"/>
      <c r="F1368" s="40"/>
      <c r="G1368" s="8"/>
      <c r="H1368" s="40">
        <v>4.25</v>
      </c>
      <c r="I1368" s="8">
        <f t="shared" si="221"/>
        <v>1.35</v>
      </c>
      <c r="J1368" s="40"/>
      <c r="K1368" s="8"/>
      <c r="L1368" s="40"/>
      <c r="M1368" s="8"/>
      <c r="N1368" s="157"/>
      <c r="O1368" s="22"/>
      <c r="P1368" s="157"/>
      <c r="Q1368" s="22"/>
      <c r="R1368" s="157"/>
      <c r="S1368" s="22"/>
      <c r="T1368" s="157"/>
      <c r="U1368" s="22"/>
      <c r="V1368" s="157"/>
      <c r="W1368" s="22"/>
      <c r="X1368" s="157"/>
      <c r="Y1368" s="22"/>
      <c r="Z1368" s="157"/>
      <c r="AA1368" s="22"/>
      <c r="AB1368" s="157"/>
      <c r="AC1368" s="9"/>
      <c r="AD1368" s="40"/>
      <c r="AE1368" s="40"/>
      <c r="AF1368" s="157"/>
      <c r="AG1368" s="22"/>
      <c r="AH1368" s="40"/>
      <c r="AI1368" s="8"/>
      <c r="AJ1368" s="157">
        <f t="shared" si="222"/>
        <v>4.25</v>
      </c>
      <c r="AK1368" s="9">
        <f t="shared" si="223"/>
        <v>1.35</v>
      </c>
      <c r="AL1368" s="22"/>
    </row>
    <row r="1369" spans="1:38" ht="13.5" customHeight="1" x14ac:dyDescent="0.15">
      <c r="A1369" s="10">
        <v>1408</v>
      </c>
      <c r="B1369" s="7" t="s">
        <v>616</v>
      </c>
      <c r="C1369" s="79" t="s">
        <v>617</v>
      </c>
      <c r="D1369" s="157"/>
      <c r="E1369" s="9"/>
      <c r="F1369" s="40"/>
      <c r="G1369" s="8"/>
      <c r="H1369" s="40">
        <v>1.0666561660714309</v>
      </c>
      <c r="I1369" s="8">
        <f t="shared" si="221"/>
        <v>0.34</v>
      </c>
      <c r="J1369" s="40"/>
      <c r="K1369" s="8"/>
      <c r="L1369" s="40"/>
      <c r="M1369" s="8"/>
      <c r="N1369" s="157"/>
      <c r="O1369" s="22"/>
      <c r="P1369" s="157"/>
      <c r="Q1369" s="22"/>
      <c r="R1369" s="157"/>
      <c r="S1369" s="22"/>
      <c r="T1369" s="157"/>
      <c r="U1369" s="22"/>
      <c r="V1369" s="157"/>
      <c r="W1369" s="22"/>
      <c r="X1369" s="157"/>
      <c r="Y1369" s="22"/>
      <c r="Z1369" s="157"/>
      <c r="AA1369" s="22"/>
      <c r="AB1369" s="157"/>
      <c r="AC1369" s="9"/>
      <c r="AD1369" s="40"/>
      <c r="AE1369" s="40"/>
      <c r="AF1369" s="157"/>
      <c r="AG1369" s="22"/>
      <c r="AH1369" s="40"/>
      <c r="AI1369" s="8"/>
      <c r="AJ1369" s="157">
        <f t="shared" si="222"/>
        <v>1.0666561660714309</v>
      </c>
      <c r="AK1369" s="9">
        <f t="shared" si="223"/>
        <v>0.34</v>
      </c>
      <c r="AL1369" s="22"/>
    </row>
    <row r="1370" spans="1:38" ht="13.5" customHeight="1" x14ac:dyDescent="0.15">
      <c r="A1370" s="10">
        <v>1409</v>
      </c>
      <c r="B1370" s="7" t="s">
        <v>619</v>
      </c>
      <c r="C1370" s="79" t="s">
        <v>620</v>
      </c>
      <c r="D1370" s="157"/>
      <c r="E1370" s="9"/>
      <c r="F1370" s="40"/>
      <c r="G1370" s="8"/>
      <c r="H1370" s="40">
        <v>4.8025000000000002</v>
      </c>
      <c r="I1370" s="8">
        <f t="shared" si="221"/>
        <v>1.52</v>
      </c>
      <c r="J1370" s="40"/>
      <c r="K1370" s="8"/>
      <c r="L1370" s="40"/>
      <c r="M1370" s="8"/>
      <c r="N1370" s="157"/>
      <c r="O1370" s="22"/>
      <c r="P1370" s="157"/>
      <c r="Q1370" s="22"/>
      <c r="R1370" s="157"/>
      <c r="S1370" s="22"/>
      <c r="T1370" s="157"/>
      <c r="U1370" s="22"/>
      <c r="V1370" s="157"/>
      <c r="W1370" s="22"/>
      <c r="X1370" s="157"/>
      <c r="Y1370" s="22"/>
      <c r="Z1370" s="157"/>
      <c r="AA1370" s="22"/>
      <c r="AB1370" s="157"/>
      <c r="AC1370" s="9"/>
      <c r="AD1370" s="40"/>
      <c r="AE1370" s="40"/>
      <c r="AF1370" s="157"/>
      <c r="AG1370" s="22"/>
      <c r="AH1370" s="40"/>
      <c r="AI1370" s="8"/>
      <c r="AJ1370" s="157">
        <f t="shared" si="222"/>
        <v>4.8025000000000002</v>
      </c>
      <c r="AK1370" s="9">
        <f t="shared" si="223"/>
        <v>1.52</v>
      </c>
      <c r="AL1370" s="22"/>
    </row>
    <row r="1371" spans="1:38" ht="13.5" customHeight="1" x14ac:dyDescent="0.15">
      <c r="A1371" s="10">
        <v>1410</v>
      </c>
      <c r="B1371" s="7" t="s">
        <v>621</v>
      </c>
      <c r="C1371" s="79" t="s">
        <v>622</v>
      </c>
      <c r="D1371" s="157"/>
      <c r="E1371" s="9"/>
      <c r="F1371" s="40"/>
      <c r="G1371" s="8"/>
      <c r="H1371" s="40">
        <v>4.8025000000000002</v>
      </c>
      <c r="I1371" s="8">
        <f t="shared" si="221"/>
        <v>1.52</v>
      </c>
      <c r="J1371" s="40"/>
      <c r="K1371" s="8"/>
      <c r="L1371" s="40"/>
      <c r="M1371" s="8"/>
      <c r="N1371" s="157"/>
      <c r="O1371" s="22"/>
      <c r="P1371" s="157"/>
      <c r="Q1371" s="22"/>
      <c r="R1371" s="157"/>
      <c r="S1371" s="22"/>
      <c r="T1371" s="157"/>
      <c r="U1371" s="22"/>
      <c r="V1371" s="157"/>
      <c r="W1371" s="22"/>
      <c r="X1371" s="157"/>
      <c r="Y1371" s="22"/>
      <c r="Z1371" s="157"/>
      <c r="AA1371" s="22"/>
      <c r="AB1371" s="157"/>
      <c r="AC1371" s="9"/>
      <c r="AD1371" s="40"/>
      <c r="AE1371" s="40"/>
      <c r="AF1371" s="157"/>
      <c r="AG1371" s="22"/>
      <c r="AH1371" s="40"/>
      <c r="AI1371" s="8"/>
      <c r="AJ1371" s="157">
        <f t="shared" si="222"/>
        <v>4.8025000000000002</v>
      </c>
      <c r="AK1371" s="9">
        <f t="shared" si="223"/>
        <v>1.52</v>
      </c>
      <c r="AL1371" s="22"/>
    </row>
    <row r="1372" spans="1:38" ht="13.5" customHeight="1" x14ac:dyDescent="0.15">
      <c r="A1372" s="10">
        <v>1411</v>
      </c>
      <c r="B1372" s="7" t="s">
        <v>623</v>
      </c>
      <c r="C1372" s="79" t="s">
        <v>5366</v>
      </c>
      <c r="D1372" s="157"/>
      <c r="E1372" s="9"/>
      <c r="F1372" s="40"/>
      <c r="G1372" s="8"/>
      <c r="H1372" s="40">
        <v>4.8025000000000002</v>
      </c>
      <c r="I1372" s="8">
        <f t="shared" si="221"/>
        <v>1.52</v>
      </c>
      <c r="J1372" s="40"/>
      <c r="K1372" s="8"/>
      <c r="L1372" s="40"/>
      <c r="M1372" s="8"/>
      <c r="N1372" s="157"/>
      <c r="O1372" s="22"/>
      <c r="P1372" s="157"/>
      <c r="Q1372" s="22"/>
      <c r="R1372" s="157"/>
      <c r="S1372" s="22"/>
      <c r="T1372" s="157"/>
      <c r="U1372" s="22"/>
      <c r="V1372" s="157"/>
      <c r="W1372" s="22"/>
      <c r="X1372" s="157"/>
      <c r="Y1372" s="22"/>
      <c r="Z1372" s="157"/>
      <c r="AA1372" s="22"/>
      <c r="AB1372" s="157"/>
      <c r="AC1372" s="9"/>
      <c r="AD1372" s="40"/>
      <c r="AE1372" s="40"/>
      <c r="AF1372" s="157"/>
      <c r="AG1372" s="22"/>
      <c r="AH1372" s="40"/>
      <c r="AI1372" s="8"/>
      <c r="AJ1372" s="157">
        <f t="shared" si="222"/>
        <v>4.8025000000000002</v>
      </c>
      <c r="AK1372" s="9">
        <f t="shared" si="223"/>
        <v>1.52</v>
      </c>
      <c r="AL1372" s="22"/>
    </row>
    <row r="1373" spans="1:38" ht="13.5" customHeight="1" x14ac:dyDescent="0.15">
      <c r="A1373" s="10">
        <v>1412</v>
      </c>
      <c r="B1373" s="7" t="s">
        <v>624</v>
      </c>
      <c r="C1373" s="79" t="s">
        <v>625</v>
      </c>
      <c r="D1373" s="157"/>
      <c r="E1373" s="9"/>
      <c r="F1373" s="40"/>
      <c r="G1373" s="8"/>
      <c r="H1373" s="40">
        <v>4.8025000000000002</v>
      </c>
      <c r="I1373" s="8">
        <f t="shared" ref="I1373:I1435" si="224">ROUND(H1373*$AM$3/60,2)</f>
        <v>1.52</v>
      </c>
      <c r="J1373" s="40"/>
      <c r="K1373" s="8"/>
      <c r="L1373" s="40"/>
      <c r="M1373" s="8"/>
      <c r="N1373" s="157"/>
      <c r="O1373" s="22"/>
      <c r="P1373" s="157"/>
      <c r="Q1373" s="22"/>
      <c r="R1373" s="157"/>
      <c r="S1373" s="22"/>
      <c r="T1373" s="157"/>
      <c r="U1373" s="22"/>
      <c r="V1373" s="157"/>
      <c r="W1373" s="22"/>
      <c r="X1373" s="157"/>
      <c r="Y1373" s="22"/>
      <c r="Z1373" s="157"/>
      <c r="AA1373" s="22"/>
      <c r="AB1373" s="157"/>
      <c r="AC1373" s="9"/>
      <c r="AD1373" s="40"/>
      <c r="AE1373" s="40"/>
      <c r="AF1373" s="157"/>
      <c r="AG1373" s="22"/>
      <c r="AH1373" s="40"/>
      <c r="AI1373" s="8"/>
      <c r="AJ1373" s="157">
        <f t="shared" ref="AJ1373:AJ1435" si="225">SUM(D1373+F1373+H1373+J1373+L1373+N1373+P1373+R1373+T1373+V1373+X1373+AB1373+AD1373+AF1373+AH1373+Z1373)</f>
        <v>4.8025000000000002</v>
      </c>
      <c r="AK1373" s="9">
        <f t="shared" si="223"/>
        <v>1.52</v>
      </c>
      <c r="AL1373" s="22"/>
    </row>
    <row r="1374" spans="1:38" ht="13.5" customHeight="1" x14ac:dyDescent="0.15">
      <c r="A1374" s="10">
        <v>1413</v>
      </c>
      <c r="B1374" s="7" t="s">
        <v>626</v>
      </c>
      <c r="C1374" s="79" t="s">
        <v>5061</v>
      </c>
      <c r="D1374" s="157"/>
      <c r="E1374" s="9"/>
      <c r="F1374" s="40"/>
      <c r="G1374" s="8"/>
      <c r="H1374" s="40">
        <v>4.8025000000000002</v>
      </c>
      <c r="I1374" s="8">
        <f t="shared" si="224"/>
        <v>1.52</v>
      </c>
      <c r="J1374" s="40"/>
      <c r="K1374" s="8"/>
      <c r="L1374" s="40"/>
      <c r="M1374" s="8"/>
      <c r="N1374" s="157"/>
      <c r="O1374" s="22"/>
      <c r="P1374" s="157"/>
      <c r="Q1374" s="22"/>
      <c r="R1374" s="157"/>
      <c r="S1374" s="22"/>
      <c r="T1374" s="157"/>
      <c r="U1374" s="22"/>
      <c r="V1374" s="157"/>
      <c r="W1374" s="22"/>
      <c r="X1374" s="157"/>
      <c r="Y1374" s="22"/>
      <c r="Z1374" s="157"/>
      <c r="AA1374" s="22"/>
      <c r="AB1374" s="157"/>
      <c r="AC1374" s="9"/>
      <c r="AD1374" s="40"/>
      <c r="AE1374" s="40"/>
      <c r="AF1374" s="157"/>
      <c r="AG1374" s="22"/>
      <c r="AH1374" s="40"/>
      <c r="AI1374" s="8"/>
      <c r="AJ1374" s="157">
        <f t="shared" si="225"/>
        <v>4.8025000000000002</v>
      </c>
      <c r="AK1374" s="9">
        <f t="shared" ref="AK1374:AK1436" si="226">E1374+G1374+I1374+K1374+M1374+O1374+Q1374+S1374+U1374+W1374+Y1374+AC1374+AE1374+AG1374+AI1374+AA1374</f>
        <v>1.52</v>
      </c>
      <c r="AL1374" s="22"/>
    </row>
    <row r="1375" spans="1:38" ht="13.5" customHeight="1" x14ac:dyDescent="0.15">
      <c r="A1375" s="10">
        <v>1414</v>
      </c>
      <c r="B1375" s="7" t="s">
        <v>627</v>
      </c>
      <c r="C1375" s="79" t="s">
        <v>5062</v>
      </c>
      <c r="D1375" s="157"/>
      <c r="E1375" s="9"/>
      <c r="F1375" s="40"/>
      <c r="G1375" s="8"/>
      <c r="H1375" s="40">
        <v>4.1224999999999996</v>
      </c>
      <c r="I1375" s="8">
        <f t="shared" si="224"/>
        <v>1.31</v>
      </c>
      <c r="J1375" s="40"/>
      <c r="K1375" s="8"/>
      <c r="L1375" s="40"/>
      <c r="M1375" s="8"/>
      <c r="N1375" s="157"/>
      <c r="O1375" s="22"/>
      <c r="P1375" s="157"/>
      <c r="Q1375" s="22"/>
      <c r="R1375" s="157"/>
      <c r="S1375" s="22"/>
      <c r="T1375" s="157"/>
      <c r="U1375" s="22"/>
      <c r="V1375" s="157"/>
      <c r="W1375" s="22"/>
      <c r="X1375" s="157"/>
      <c r="Y1375" s="22"/>
      <c r="Z1375" s="157"/>
      <c r="AA1375" s="22"/>
      <c r="AB1375" s="157"/>
      <c r="AC1375" s="9"/>
      <c r="AD1375" s="40"/>
      <c r="AE1375" s="40"/>
      <c r="AF1375" s="157"/>
      <c r="AG1375" s="22"/>
      <c r="AH1375" s="40"/>
      <c r="AI1375" s="8"/>
      <c r="AJ1375" s="157">
        <f t="shared" si="225"/>
        <v>4.1224999999999996</v>
      </c>
      <c r="AK1375" s="9">
        <f t="shared" si="226"/>
        <v>1.31</v>
      </c>
      <c r="AL1375" s="22"/>
    </row>
    <row r="1376" spans="1:38" ht="13.5" customHeight="1" x14ac:dyDescent="0.15">
      <c r="A1376" s="10">
        <v>1415</v>
      </c>
      <c r="B1376" s="7" t="s">
        <v>628</v>
      </c>
      <c r="C1376" s="79" t="s">
        <v>629</v>
      </c>
      <c r="D1376" s="157"/>
      <c r="E1376" s="9"/>
      <c r="F1376" s="40"/>
      <c r="G1376" s="8"/>
      <c r="H1376" s="40">
        <v>27.454999999999998</v>
      </c>
      <c r="I1376" s="8">
        <f t="shared" si="224"/>
        <v>8.69</v>
      </c>
      <c r="J1376" s="40"/>
      <c r="K1376" s="8"/>
      <c r="L1376" s="40"/>
      <c r="M1376" s="8"/>
      <c r="N1376" s="157"/>
      <c r="O1376" s="22"/>
      <c r="P1376" s="157"/>
      <c r="Q1376" s="22"/>
      <c r="R1376" s="157"/>
      <c r="S1376" s="22"/>
      <c r="T1376" s="157"/>
      <c r="U1376" s="22"/>
      <c r="V1376" s="157"/>
      <c r="W1376" s="22"/>
      <c r="X1376" s="157"/>
      <c r="Y1376" s="22"/>
      <c r="Z1376" s="157"/>
      <c r="AA1376" s="22"/>
      <c r="AB1376" s="157"/>
      <c r="AC1376" s="9"/>
      <c r="AD1376" s="40"/>
      <c r="AE1376" s="40"/>
      <c r="AF1376" s="157"/>
      <c r="AG1376" s="22"/>
      <c r="AH1376" s="40"/>
      <c r="AI1376" s="8"/>
      <c r="AJ1376" s="157">
        <f t="shared" si="225"/>
        <v>27.454999999999998</v>
      </c>
      <c r="AK1376" s="9">
        <f t="shared" si="226"/>
        <v>8.69</v>
      </c>
      <c r="AL1376" s="22"/>
    </row>
    <row r="1377" spans="1:38" ht="13.5" customHeight="1" x14ac:dyDescent="0.15">
      <c r="A1377" s="10">
        <v>1416</v>
      </c>
      <c r="B1377" s="7" t="s">
        <v>630</v>
      </c>
      <c r="C1377" s="79" t="s">
        <v>631</v>
      </c>
      <c r="D1377" s="157"/>
      <c r="E1377" s="9"/>
      <c r="F1377" s="40"/>
      <c r="G1377" s="8"/>
      <c r="H1377" s="40">
        <v>10.981999999999999</v>
      </c>
      <c r="I1377" s="8">
        <f t="shared" si="224"/>
        <v>3.48</v>
      </c>
      <c r="J1377" s="40"/>
      <c r="K1377" s="8"/>
      <c r="L1377" s="40"/>
      <c r="M1377" s="8"/>
      <c r="N1377" s="157"/>
      <c r="O1377" s="22"/>
      <c r="P1377" s="157"/>
      <c r="Q1377" s="22"/>
      <c r="R1377" s="157"/>
      <c r="S1377" s="22"/>
      <c r="T1377" s="157"/>
      <c r="U1377" s="22"/>
      <c r="V1377" s="157"/>
      <c r="W1377" s="22"/>
      <c r="X1377" s="157"/>
      <c r="Y1377" s="22"/>
      <c r="Z1377" s="157"/>
      <c r="AA1377" s="22"/>
      <c r="AB1377" s="157"/>
      <c r="AC1377" s="9"/>
      <c r="AD1377" s="40"/>
      <c r="AE1377" s="40"/>
      <c r="AF1377" s="157"/>
      <c r="AG1377" s="22"/>
      <c r="AH1377" s="40"/>
      <c r="AI1377" s="8"/>
      <c r="AJ1377" s="157">
        <f t="shared" si="225"/>
        <v>10.981999999999999</v>
      </c>
      <c r="AK1377" s="9">
        <f t="shared" si="226"/>
        <v>3.48</v>
      </c>
      <c r="AL1377" s="22"/>
    </row>
    <row r="1378" spans="1:38" ht="13.5" customHeight="1" x14ac:dyDescent="0.15">
      <c r="A1378" s="10">
        <v>1417</v>
      </c>
      <c r="B1378" s="7" t="s">
        <v>632</v>
      </c>
      <c r="C1378" s="79" t="s">
        <v>633</v>
      </c>
      <c r="D1378" s="157"/>
      <c r="E1378" s="9"/>
      <c r="F1378" s="40"/>
      <c r="G1378" s="8"/>
      <c r="H1378" s="40">
        <v>10.981999999999999</v>
      </c>
      <c r="I1378" s="8">
        <f t="shared" si="224"/>
        <v>3.48</v>
      </c>
      <c r="J1378" s="40"/>
      <c r="K1378" s="8"/>
      <c r="L1378" s="40"/>
      <c r="M1378" s="8"/>
      <c r="N1378" s="157"/>
      <c r="O1378" s="22"/>
      <c r="P1378" s="157"/>
      <c r="Q1378" s="22"/>
      <c r="R1378" s="157"/>
      <c r="S1378" s="22"/>
      <c r="T1378" s="157"/>
      <c r="U1378" s="22"/>
      <c r="V1378" s="157"/>
      <c r="W1378" s="22"/>
      <c r="X1378" s="157"/>
      <c r="Y1378" s="22"/>
      <c r="Z1378" s="157"/>
      <c r="AA1378" s="22"/>
      <c r="AB1378" s="157"/>
      <c r="AC1378" s="9"/>
      <c r="AD1378" s="40"/>
      <c r="AE1378" s="40"/>
      <c r="AF1378" s="157"/>
      <c r="AG1378" s="22"/>
      <c r="AH1378" s="40"/>
      <c r="AI1378" s="8"/>
      <c r="AJ1378" s="157">
        <f t="shared" si="225"/>
        <v>10.981999999999999</v>
      </c>
      <c r="AK1378" s="9">
        <f t="shared" si="226"/>
        <v>3.48</v>
      </c>
      <c r="AL1378" s="22"/>
    </row>
    <row r="1379" spans="1:38" ht="13.5" customHeight="1" x14ac:dyDescent="0.15">
      <c r="A1379" s="10">
        <v>1418</v>
      </c>
      <c r="B1379" s="7" t="s">
        <v>634</v>
      </c>
      <c r="C1379" s="79" t="s">
        <v>5063</v>
      </c>
      <c r="D1379" s="157"/>
      <c r="E1379" s="9"/>
      <c r="F1379" s="40"/>
      <c r="G1379" s="8"/>
      <c r="H1379" s="40">
        <v>2.7454999999999998</v>
      </c>
      <c r="I1379" s="8">
        <f t="shared" si="224"/>
        <v>0.87</v>
      </c>
      <c r="J1379" s="40"/>
      <c r="K1379" s="8"/>
      <c r="L1379" s="40"/>
      <c r="M1379" s="8"/>
      <c r="N1379" s="157"/>
      <c r="O1379" s="22"/>
      <c r="P1379" s="157"/>
      <c r="Q1379" s="22"/>
      <c r="R1379" s="157"/>
      <c r="S1379" s="22"/>
      <c r="T1379" s="157"/>
      <c r="U1379" s="22"/>
      <c r="V1379" s="157"/>
      <c r="W1379" s="22"/>
      <c r="X1379" s="157"/>
      <c r="Y1379" s="22"/>
      <c r="Z1379" s="157"/>
      <c r="AA1379" s="22"/>
      <c r="AB1379" s="157"/>
      <c r="AC1379" s="9"/>
      <c r="AD1379" s="40"/>
      <c r="AE1379" s="40"/>
      <c r="AF1379" s="157"/>
      <c r="AG1379" s="22"/>
      <c r="AH1379" s="40"/>
      <c r="AI1379" s="8"/>
      <c r="AJ1379" s="157">
        <f t="shared" si="225"/>
        <v>2.7454999999999998</v>
      </c>
      <c r="AK1379" s="9">
        <f t="shared" si="226"/>
        <v>0.87</v>
      </c>
      <c r="AL1379" s="22"/>
    </row>
    <row r="1380" spans="1:38" ht="13.5" customHeight="1" x14ac:dyDescent="0.15">
      <c r="A1380" s="10">
        <v>1419</v>
      </c>
      <c r="B1380" s="7" t="s">
        <v>635</v>
      </c>
      <c r="C1380" s="79" t="s">
        <v>636</v>
      </c>
      <c r="D1380" s="157"/>
      <c r="E1380" s="9"/>
      <c r="F1380" s="40"/>
      <c r="G1380" s="8"/>
      <c r="H1380" s="40">
        <v>6.5874999999999995</v>
      </c>
      <c r="I1380" s="8">
        <f t="shared" si="224"/>
        <v>2.09</v>
      </c>
      <c r="J1380" s="40"/>
      <c r="K1380" s="8"/>
      <c r="L1380" s="40"/>
      <c r="M1380" s="8"/>
      <c r="N1380" s="157"/>
      <c r="O1380" s="22"/>
      <c r="P1380" s="157"/>
      <c r="Q1380" s="22"/>
      <c r="R1380" s="157"/>
      <c r="S1380" s="22"/>
      <c r="T1380" s="157"/>
      <c r="U1380" s="22"/>
      <c r="V1380" s="157"/>
      <c r="W1380" s="22"/>
      <c r="X1380" s="157"/>
      <c r="Y1380" s="22"/>
      <c r="Z1380" s="157"/>
      <c r="AA1380" s="22"/>
      <c r="AB1380" s="157"/>
      <c r="AC1380" s="9"/>
      <c r="AD1380" s="40"/>
      <c r="AE1380" s="40"/>
      <c r="AF1380" s="157"/>
      <c r="AG1380" s="22"/>
      <c r="AH1380" s="40"/>
      <c r="AI1380" s="8"/>
      <c r="AJ1380" s="157">
        <f t="shared" si="225"/>
        <v>6.5874999999999995</v>
      </c>
      <c r="AK1380" s="9">
        <f t="shared" si="226"/>
        <v>2.09</v>
      </c>
      <c r="AL1380" s="22"/>
    </row>
    <row r="1381" spans="1:38" ht="13.5" customHeight="1" x14ac:dyDescent="0.15">
      <c r="A1381" s="10">
        <v>1420</v>
      </c>
      <c r="B1381" s="7" t="s">
        <v>637</v>
      </c>
      <c r="C1381" s="79" t="s">
        <v>2826</v>
      </c>
      <c r="D1381" s="157"/>
      <c r="E1381" s="9"/>
      <c r="F1381" s="40"/>
      <c r="G1381" s="8"/>
      <c r="H1381" s="40">
        <v>2.7454999999999998</v>
      </c>
      <c r="I1381" s="8">
        <f t="shared" si="224"/>
        <v>0.87</v>
      </c>
      <c r="J1381" s="40"/>
      <c r="K1381" s="8"/>
      <c r="L1381" s="40"/>
      <c r="M1381" s="8"/>
      <c r="N1381" s="157"/>
      <c r="O1381" s="22"/>
      <c r="P1381" s="157"/>
      <c r="Q1381" s="22"/>
      <c r="R1381" s="157"/>
      <c r="S1381" s="22"/>
      <c r="T1381" s="157"/>
      <c r="U1381" s="22"/>
      <c r="V1381" s="157"/>
      <c r="W1381" s="22"/>
      <c r="X1381" s="157"/>
      <c r="Y1381" s="22"/>
      <c r="Z1381" s="157"/>
      <c r="AA1381" s="22"/>
      <c r="AB1381" s="157"/>
      <c r="AC1381" s="9"/>
      <c r="AD1381" s="40"/>
      <c r="AE1381" s="40"/>
      <c r="AF1381" s="157"/>
      <c r="AG1381" s="22"/>
      <c r="AH1381" s="40"/>
      <c r="AI1381" s="8"/>
      <c r="AJ1381" s="157">
        <f t="shared" si="225"/>
        <v>2.7454999999999998</v>
      </c>
      <c r="AK1381" s="9">
        <f t="shared" si="226"/>
        <v>0.87</v>
      </c>
      <c r="AL1381" s="22"/>
    </row>
    <row r="1382" spans="1:38" ht="13.5" customHeight="1" x14ac:dyDescent="0.15">
      <c r="A1382" s="10">
        <v>1421</v>
      </c>
      <c r="B1382" s="7" t="s">
        <v>640</v>
      </c>
      <c r="C1382" s="79" t="s">
        <v>641</v>
      </c>
      <c r="D1382" s="157"/>
      <c r="E1382" s="9"/>
      <c r="F1382" s="40"/>
      <c r="G1382" s="8"/>
      <c r="H1382" s="40">
        <v>2.4224999999999999</v>
      </c>
      <c r="I1382" s="8">
        <f t="shared" si="224"/>
        <v>0.77</v>
      </c>
      <c r="J1382" s="40"/>
      <c r="K1382" s="8"/>
      <c r="L1382" s="40"/>
      <c r="M1382" s="8"/>
      <c r="N1382" s="157"/>
      <c r="O1382" s="22"/>
      <c r="P1382" s="157"/>
      <c r="Q1382" s="22"/>
      <c r="R1382" s="157"/>
      <c r="S1382" s="22"/>
      <c r="T1382" s="157"/>
      <c r="U1382" s="22"/>
      <c r="V1382" s="157"/>
      <c r="W1382" s="22"/>
      <c r="X1382" s="157"/>
      <c r="Y1382" s="22"/>
      <c r="Z1382" s="157"/>
      <c r="AA1382" s="22"/>
      <c r="AB1382" s="157"/>
      <c r="AC1382" s="9"/>
      <c r="AD1382" s="40"/>
      <c r="AE1382" s="40"/>
      <c r="AF1382" s="157"/>
      <c r="AG1382" s="22"/>
      <c r="AH1382" s="40"/>
      <c r="AI1382" s="8"/>
      <c r="AJ1382" s="157">
        <f t="shared" si="225"/>
        <v>2.4224999999999999</v>
      </c>
      <c r="AK1382" s="9">
        <f t="shared" si="226"/>
        <v>0.77</v>
      </c>
      <c r="AL1382" s="22"/>
    </row>
    <row r="1383" spans="1:38" ht="13.5" customHeight="1" x14ac:dyDescent="0.15">
      <c r="A1383" s="10">
        <v>1422</v>
      </c>
      <c r="B1383" s="7" t="s">
        <v>642</v>
      </c>
      <c r="C1383" s="79" t="s">
        <v>5064</v>
      </c>
      <c r="D1383" s="157"/>
      <c r="E1383" s="9"/>
      <c r="F1383" s="40"/>
      <c r="G1383" s="8"/>
      <c r="H1383" s="40">
        <v>3.6379999999999999</v>
      </c>
      <c r="I1383" s="8">
        <f t="shared" si="224"/>
        <v>1.1499999999999999</v>
      </c>
      <c r="J1383" s="40"/>
      <c r="K1383" s="8"/>
      <c r="L1383" s="40"/>
      <c r="M1383" s="8"/>
      <c r="N1383" s="157"/>
      <c r="O1383" s="22"/>
      <c r="P1383" s="157"/>
      <c r="Q1383" s="22"/>
      <c r="R1383" s="157"/>
      <c r="S1383" s="22"/>
      <c r="T1383" s="157"/>
      <c r="U1383" s="22"/>
      <c r="V1383" s="157"/>
      <c r="W1383" s="22"/>
      <c r="X1383" s="157"/>
      <c r="Y1383" s="22"/>
      <c r="Z1383" s="157"/>
      <c r="AA1383" s="22"/>
      <c r="AB1383" s="157"/>
      <c r="AC1383" s="9"/>
      <c r="AD1383" s="40"/>
      <c r="AE1383" s="40"/>
      <c r="AF1383" s="157"/>
      <c r="AG1383" s="22"/>
      <c r="AH1383" s="40"/>
      <c r="AI1383" s="8"/>
      <c r="AJ1383" s="157">
        <f t="shared" si="225"/>
        <v>3.6379999999999999</v>
      </c>
      <c r="AK1383" s="9">
        <f t="shared" si="226"/>
        <v>1.1499999999999999</v>
      </c>
      <c r="AL1383" s="22"/>
    </row>
    <row r="1384" spans="1:38" ht="13.5" customHeight="1" x14ac:dyDescent="0.15">
      <c r="A1384" s="10">
        <v>1423</v>
      </c>
      <c r="B1384" s="7" t="s">
        <v>643</v>
      </c>
      <c r="C1384" s="79" t="s">
        <v>644</v>
      </c>
      <c r="D1384" s="157"/>
      <c r="E1384" s="9"/>
      <c r="F1384" s="40"/>
      <c r="G1384" s="8"/>
      <c r="H1384" s="40">
        <v>4.8449999999999998</v>
      </c>
      <c r="I1384" s="8">
        <f t="shared" si="224"/>
        <v>1.53</v>
      </c>
      <c r="J1384" s="40"/>
      <c r="K1384" s="8"/>
      <c r="L1384" s="40"/>
      <c r="M1384" s="8"/>
      <c r="N1384" s="157"/>
      <c r="O1384" s="22"/>
      <c r="P1384" s="157"/>
      <c r="Q1384" s="22"/>
      <c r="R1384" s="157"/>
      <c r="S1384" s="22"/>
      <c r="T1384" s="157"/>
      <c r="U1384" s="22"/>
      <c r="V1384" s="157"/>
      <c r="W1384" s="22"/>
      <c r="X1384" s="157"/>
      <c r="Y1384" s="22"/>
      <c r="Z1384" s="157"/>
      <c r="AA1384" s="22"/>
      <c r="AB1384" s="157"/>
      <c r="AC1384" s="9"/>
      <c r="AD1384" s="40"/>
      <c r="AE1384" s="40"/>
      <c r="AF1384" s="157"/>
      <c r="AG1384" s="22"/>
      <c r="AH1384" s="40"/>
      <c r="AI1384" s="8"/>
      <c r="AJ1384" s="157">
        <f t="shared" si="225"/>
        <v>4.8449999999999998</v>
      </c>
      <c r="AK1384" s="9">
        <f t="shared" si="226"/>
        <v>1.53</v>
      </c>
      <c r="AL1384" s="22"/>
    </row>
    <row r="1385" spans="1:38" ht="13.5" customHeight="1" x14ac:dyDescent="0.15">
      <c r="A1385" s="10">
        <v>1424</v>
      </c>
      <c r="B1385" s="7" t="s">
        <v>645</v>
      </c>
      <c r="C1385" s="79" t="s">
        <v>2827</v>
      </c>
      <c r="D1385" s="157"/>
      <c r="E1385" s="9"/>
      <c r="F1385" s="40"/>
      <c r="G1385" s="8"/>
      <c r="H1385" s="40">
        <v>5.6524999999999999</v>
      </c>
      <c r="I1385" s="8">
        <f t="shared" si="224"/>
        <v>1.79</v>
      </c>
      <c r="J1385" s="40"/>
      <c r="K1385" s="8"/>
      <c r="L1385" s="40"/>
      <c r="M1385" s="8"/>
      <c r="N1385" s="157"/>
      <c r="O1385" s="22"/>
      <c r="P1385" s="157"/>
      <c r="Q1385" s="22"/>
      <c r="R1385" s="157"/>
      <c r="S1385" s="22"/>
      <c r="T1385" s="157"/>
      <c r="U1385" s="22"/>
      <c r="V1385" s="157"/>
      <c r="W1385" s="22"/>
      <c r="X1385" s="157"/>
      <c r="Y1385" s="22"/>
      <c r="Z1385" s="157"/>
      <c r="AA1385" s="22"/>
      <c r="AB1385" s="157"/>
      <c r="AC1385" s="9"/>
      <c r="AD1385" s="40"/>
      <c r="AE1385" s="40"/>
      <c r="AF1385" s="157"/>
      <c r="AG1385" s="22"/>
      <c r="AH1385" s="40"/>
      <c r="AI1385" s="8"/>
      <c r="AJ1385" s="157">
        <f t="shared" si="225"/>
        <v>5.6524999999999999</v>
      </c>
      <c r="AK1385" s="9">
        <f t="shared" si="226"/>
        <v>1.79</v>
      </c>
      <c r="AL1385" s="22"/>
    </row>
    <row r="1386" spans="1:38" ht="13.5" customHeight="1" x14ac:dyDescent="0.15">
      <c r="A1386" s="10">
        <v>1425</v>
      </c>
      <c r="B1386" s="7" t="s">
        <v>646</v>
      </c>
      <c r="C1386" s="79" t="s">
        <v>5065</v>
      </c>
      <c r="D1386" s="157"/>
      <c r="E1386" s="9"/>
      <c r="F1386" s="40"/>
      <c r="G1386" s="8"/>
      <c r="H1386" s="40">
        <v>4.8449999999999998</v>
      </c>
      <c r="I1386" s="8">
        <f t="shared" si="224"/>
        <v>1.53</v>
      </c>
      <c r="J1386" s="40"/>
      <c r="K1386" s="8"/>
      <c r="L1386" s="40"/>
      <c r="M1386" s="8"/>
      <c r="N1386" s="157"/>
      <c r="O1386" s="22"/>
      <c r="P1386" s="157"/>
      <c r="Q1386" s="22"/>
      <c r="R1386" s="157"/>
      <c r="S1386" s="22"/>
      <c r="T1386" s="157"/>
      <c r="U1386" s="22"/>
      <c r="V1386" s="157"/>
      <c r="W1386" s="22"/>
      <c r="X1386" s="157"/>
      <c r="Y1386" s="22"/>
      <c r="Z1386" s="157"/>
      <c r="AA1386" s="22"/>
      <c r="AB1386" s="157"/>
      <c r="AC1386" s="9"/>
      <c r="AD1386" s="40"/>
      <c r="AE1386" s="40"/>
      <c r="AF1386" s="157"/>
      <c r="AG1386" s="22"/>
      <c r="AH1386" s="40"/>
      <c r="AI1386" s="8"/>
      <c r="AJ1386" s="157">
        <f t="shared" si="225"/>
        <v>4.8449999999999998</v>
      </c>
      <c r="AK1386" s="9">
        <f t="shared" si="226"/>
        <v>1.53</v>
      </c>
      <c r="AL1386" s="22"/>
    </row>
    <row r="1387" spans="1:38" ht="13.5" customHeight="1" x14ac:dyDescent="0.15">
      <c r="A1387" s="10">
        <v>1426</v>
      </c>
      <c r="B1387" s="7" t="s">
        <v>647</v>
      </c>
      <c r="C1387" s="79" t="s">
        <v>648</v>
      </c>
      <c r="D1387" s="157"/>
      <c r="E1387" s="9"/>
      <c r="F1387" s="40"/>
      <c r="G1387" s="8"/>
      <c r="H1387" s="40">
        <v>1.3855</v>
      </c>
      <c r="I1387" s="8">
        <f t="shared" si="224"/>
        <v>0.44</v>
      </c>
      <c r="J1387" s="40"/>
      <c r="K1387" s="8"/>
      <c r="L1387" s="40"/>
      <c r="M1387" s="8"/>
      <c r="N1387" s="157"/>
      <c r="O1387" s="22"/>
      <c r="P1387" s="157"/>
      <c r="Q1387" s="22"/>
      <c r="R1387" s="157"/>
      <c r="S1387" s="22"/>
      <c r="T1387" s="157"/>
      <c r="U1387" s="22"/>
      <c r="V1387" s="157"/>
      <c r="W1387" s="22"/>
      <c r="X1387" s="157"/>
      <c r="Y1387" s="22"/>
      <c r="Z1387" s="157"/>
      <c r="AA1387" s="22"/>
      <c r="AB1387" s="157"/>
      <c r="AC1387" s="9"/>
      <c r="AD1387" s="40"/>
      <c r="AE1387" s="40"/>
      <c r="AF1387" s="157"/>
      <c r="AG1387" s="22"/>
      <c r="AH1387" s="40"/>
      <c r="AI1387" s="8"/>
      <c r="AJ1387" s="157">
        <f t="shared" si="225"/>
        <v>1.3855</v>
      </c>
      <c r="AK1387" s="9">
        <f t="shared" si="226"/>
        <v>0.44</v>
      </c>
      <c r="AL1387" s="22"/>
    </row>
    <row r="1388" spans="1:38" ht="13.5" customHeight="1" x14ac:dyDescent="0.15">
      <c r="A1388" s="10">
        <v>1427</v>
      </c>
      <c r="B1388" s="7" t="s">
        <v>651</v>
      </c>
      <c r="C1388" s="79" t="s">
        <v>652</v>
      </c>
      <c r="D1388" s="157"/>
      <c r="E1388" s="9"/>
      <c r="F1388" s="40"/>
      <c r="G1388" s="8"/>
      <c r="H1388" s="40">
        <v>4.8279999999999994</v>
      </c>
      <c r="I1388" s="8">
        <f t="shared" si="224"/>
        <v>1.53</v>
      </c>
      <c r="J1388" s="40"/>
      <c r="K1388" s="8"/>
      <c r="L1388" s="40"/>
      <c r="M1388" s="8"/>
      <c r="N1388" s="157"/>
      <c r="O1388" s="22"/>
      <c r="P1388" s="157"/>
      <c r="Q1388" s="22"/>
      <c r="R1388" s="157"/>
      <c r="S1388" s="22"/>
      <c r="T1388" s="157"/>
      <c r="U1388" s="22"/>
      <c r="V1388" s="157"/>
      <c r="W1388" s="22"/>
      <c r="X1388" s="157"/>
      <c r="Y1388" s="22"/>
      <c r="Z1388" s="157"/>
      <c r="AA1388" s="22"/>
      <c r="AB1388" s="157"/>
      <c r="AC1388" s="9"/>
      <c r="AD1388" s="40"/>
      <c r="AE1388" s="40"/>
      <c r="AF1388" s="157"/>
      <c r="AG1388" s="22"/>
      <c r="AH1388" s="40"/>
      <c r="AI1388" s="8"/>
      <c r="AJ1388" s="157">
        <f t="shared" si="225"/>
        <v>4.8279999999999994</v>
      </c>
      <c r="AK1388" s="9">
        <f t="shared" si="226"/>
        <v>1.53</v>
      </c>
      <c r="AL1388" s="22"/>
    </row>
    <row r="1389" spans="1:38" ht="13.5" customHeight="1" x14ac:dyDescent="0.15">
      <c r="A1389" s="10">
        <v>1428</v>
      </c>
      <c r="B1389" s="7" t="s">
        <v>653</v>
      </c>
      <c r="C1389" s="79" t="s">
        <v>654</v>
      </c>
      <c r="D1389" s="157"/>
      <c r="E1389" s="9"/>
      <c r="F1389" s="40"/>
      <c r="G1389" s="8"/>
      <c r="H1389" s="40">
        <v>1.7254999999999998</v>
      </c>
      <c r="I1389" s="8">
        <f t="shared" si="224"/>
        <v>0.55000000000000004</v>
      </c>
      <c r="J1389" s="40"/>
      <c r="K1389" s="8"/>
      <c r="L1389" s="40"/>
      <c r="M1389" s="8"/>
      <c r="N1389" s="157"/>
      <c r="O1389" s="22"/>
      <c r="P1389" s="157"/>
      <c r="Q1389" s="22"/>
      <c r="R1389" s="157"/>
      <c r="S1389" s="22"/>
      <c r="T1389" s="157"/>
      <c r="U1389" s="22"/>
      <c r="V1389" s="157"/>
      <c r="W1389" s="22"/>
      <c r="X1389" s="157"/>
      <c r="Y1389" s="22"/>
      <c r="Z1389" s="157"/>
      <c r="AA1389" s="22"/>
      <c r="AB1389" s="157"/>
      <c r="AC1389" s="9"/>
      <c r="AD1389" s="40"/>
      <c r="AE1389" s="40"/>
      <c r="AF1389" s="157"/>
      <c r="AG1389" s="22"/>
      <c r="AH1389" s="40"/>
      <c r="AI1389" s="8"/>
      <c r="AJ1389" s="157">
        <f t="shared" si="225"/>
        <v>1.7254999999999998</v>
      </c>
      <c r="AK1389" s="9">
        <f t="shared" si="226"/>
        <v>0.55000000000000004</v>
      </c>
      <c r="AL1389" s="22"/>
    </row>
    <row r="1390" spans="1:38" ht="13.5" customHeight="1" x14ac:dyDescent="0.15">
      <c r="A1390" s="10">
        <v>1429</v>
      </c>
      <c r="B1390" s="7" t="s">
        <v>655</v>
      </c>
      <c r="C1390" s="79" t="s">
        <v>656</v>
      </c>
      <c r="D1390" s="157"/>
      <c r="E1390" s="9"/>
      <c r="F1390" s="40"/>
      <c r="G1390" s="8"/>
      <c r="H1390" s="40">
        <v>0.73949999999999994</v>
      </c>
      <c r="I1390" s="8">
        <f t="shared" si="224"/>
        <v>0.23</v>
      </c>
      <c r="J1390" s="40"/>
      <c r="K1390" s="8"/>
      <c r="L1390" s="40"/>
      <c r="M1390" s="8"/>
      <c r="N1390" s="157"/>
      <c r="O1390" s="22"/>
      <c r="P1390" s="157"/>
      <c r="Q1390" s="22"/>
      <c r="R1390" s="157"/>
      <c r="S1390" s="22"/>
      <c r="T1390" s="157"/>
      <c r="U1390" s="22"/>
      <c r="V1390" s="157"/>
      <c r="W1390" s="22"/>
      <c r="X1390" s="157"/>
      <c r="Y1390" s="22"/>
      <c r="Z1390" s="157"/>
      <c r="AA1390" s="22"/>
      <c r="AB1390" s="157"/>
      <c r="AC1390" s="9"/>
      <c r="AD1390" s="40"/>
      <c r="AE1390" s="40"/>
      <c r="AF1390" s="157"/>
      <c r="AG1390" s="22"/>
      <c r="AH1390" s="40"/>
      <c r="AI1390" s="8"/>
      <c r="AJ1390" s="157">
        <f t="shared" si="225"/>
        <v>0.73949999999999994</v>
      </c>
      <c r="AK1390" s="9">
        <f t="shared" si="226"/>
        <v>0.23</v>
      </c>
      <c r="AL1390" s="22"/>
    </row>
    <row r="1391" spans="1:38" ht="13.5" customHeight="1" x14ac:dyDescent="0.15">
      <c r="A1391" s="10">
        <v>1430</v>
      </c>
      <c r="B1391" s="7" t="s">
        <v>657</v>
      </c>
      <c r="C1391" s="79" t="s">
        <v>658</v>
      </c>
      <c r="D1391" s="157"/>
      <c r="E1391" s="9"/>
      <c r="F1391" s="40"/>
      <c r="G1391" s="8"/>
      <c r="H1391" s="40">
        <v>1.19</v>
      </c>
      <c r="I1391" s="8">
        <f t="shared" si="224"/>
        <v>0.38</v>
      </c>
      <c r="J1391" s="40"/>
      <c r="K1391" s="8"/>
      <c r="L1391" s="40"/>
      <c r="M1391" s="8"/>
      <c r="N1391" s="157"/>
      <c r="O1391" s="22"/>
      <c r="P1391" s="157"/>
      <c r="Q1391" s="22"/>
      <c r="R1391" s="157"/>
      <c r="S1391" s="22"/>
      <c r="T1391" s="157"/>
      <c r="U1391" s="22"/>
      <c r="V1391" s="157"/>
      <c r="W1391" s="22"/>
      <c r="X1391" s="157"/>
      <c r="Y1391" s="22"/>
      <c r="Z1391" s="157"/>
      <c r="AA1391" s="22"/>
      <c r="AB1391" s="157"/>
      <c r="AC1391" s="9"/>
      <c r="AD1391" s="40"/>
      <c r="AE1391" s="40"/>
      <c r="AF1391" s="157"/>
      <c r="AG1391" s="22"/>
      <c r="AH1391" s="40"/>
      <c r="AI1391" s="8"/>
      <c r="AJ1391" s="157">
        <f t="shared" si="225"/>
        <v>1.19</v>
      </c>
      <c r="AK1391" s="9">
        <f t="shared" si="226"/>
        <v>0.38</v>
      </c>
      <c r="AL1391" s="22"/>
    </row>
    <row r="1392" spans="1:38" ht="13.5" customHeight="1" x14ac:dyDescent="0.15">
      <c r="A1392" s="10">
        <v>1431</v>
      </c>
      <c r="B1392" s="7" t="s">
        <v>663</v>
      </c>
      <c r="C1392" s="79" t="s">
        <v>2828</v>
      </c>
      <c r="D1392" s="157"/>
      <c r="E1392" s="9"/>
      <c r="F1392" s="40"/>
      <c r="G1392" s="8"/>
      <c r="H1392" s="40">
        <v>2.4224999999999999</v>
      </c>
      <c r="I1392" s="8">
        <f t="shared" si="224"/>
        <v>0.77</v>
      </c>
      <c r="J1392" s="40"/>
      <c r="K1392" s="8"/>
      <c r="L1392" s="40"/>
      <c r="M1392" s="8"/>
      <c r="N1392" s="157"/>
      <c r="O1392" s="22"/>
      <c r="P1392" s="157"/>
      <c r="Q1392" s="22"/>
      <c r="R1392" s="157"/>
      <c r="S1392" s="22"/>
      <c r="T1392" s="157"/>
      <c r="U1392" s="22"/>
      <c r="V1392" s="157"/>
      <c r="W1392" s="22"/>
      <c r="X1392" s="157"/>
      <c r="Y1392" s="22"/>
      <c r="Z1392" s="157"/>
      <c r="AA1392" s="22"/>
      <c r="AB1392" s="157"/>
      <c r="AC1392" s="9"/>
      <c r="AD1392" s="40"/>
      <c r="AE1392" s="40"/>
      <c r="AF1392" s="157"/>
      <c r="AG1392" s="22"/>
      <c r="AH1392" s="40"/>
      <c r="AI1392" s="8"/>
      <c r="AJ1392" s="157">
        <f t="shared" si="225"/>
        <v>2.4224999999999999</v>
      </c>
      <c r="AK1392" s="9">
        <f t="shared" si="226"/>
        <v>0.77</v>
      </c>
      <c r="AL1392" s="22"/>
    </row>
    <row r="1393" spans="1:38" ht="13.5" customHeight="1" x14ac:dyDescent="0.15">
      <c r="A1393" s="10">
        <v>1432</v>
      </c>
      <c r="B1393" s="7" t="s">
        <v>664</v>
      </c>
      <c r="C1393" s="79" t="s">
        <v>2829</v>
      </c>
      <c r="D1393" s="157"/>
      <c r="E1393" s="9"/>
      <c r="F1393" s="40"/>
      <c r="G1393" s="8"/>
      <c r="H1393" s="40">
        <v>2.4224999999999999</v>
      </c>
      <c r="I1393" s="8">
        <f t="shared" si="224"/>
        <v>0.77</v>
      </c>
      <c r="J1393" s="40"/>
      <c r="K1393" s="8"/>
      <c r="L1393" s="40"/>
      <c r="M1393" s="8"/>
      <c r="N1393" s="157"/>
      <c r="O1393" s="22"/>
      <c r="P1393" s="157"/>
      <c r="Q1393" s="22"/>
      <c r="R1393" s="157"/>
      <c r="S1393" s="22"/>
      <c r="T1393" s="157"/>
      <c r="U1393" s="22"/>
      <c r="V1393" s="157"/>
      <c r="W1393" s="22"/>
      <c r="X1393" s="157"/>
      <c r="Y1393" s="22"/>
      <c r="Z1393" s="157"/>
      <c r="AA1393" s="22"/>
      <c r="AB1393" s="157"/>
      <c r="AC1393" s="9"/>
      <c r="AD1393" s="40"/>
      <c r="AE1393" s="40"/>
      <c r="AF1393" s="157"/>
      <c r="AG1393" s="22"/>
      <c r="AH1393" s="40"/>
      <c r="AI1393" s="8"/>
      <c r="AJ1393" s="157">
        <f t="shared" si="225"/>
        <v>2.4224999999999999</v>
      </c>
      <c r="AK1393" s="9">
        <f t="shared" si="226"/>
        <v>0.77</v>
      </c>
      <c r="AL1393" s="22"/>
    </row>
    <row r="1394" spans="1:38" ht="13.5" customHeight="1" x14ac:dyDescent="0.15">
      <c r="A1394" s="10">
        <v>1433</v>
      </c>
      <c r="B1394" s="7" t="s">
        <v>665</v>
      </c>
      <c r="C1394" s="79" t="s">
        <v>2830</v>
      </c>
      <c r="D1394" s="157"/>
      <c r="E1394" s="9"/>
      <c r="F1394" s="40"/>
      <c r="G1394" s="8"/>
      <c r="H1394" s="40">
        <v>1.615</v>
      </c>
      <c r="I1394" s="8">
        <f t="shared" si="224"/>
        <v>0.51</v>
      </c>
      <c r="J1394" s="40"/>
      <c r="K1394" s="8"/>
      <c r="L1394" s="40"/>
      <c r="M1394" s="8"/>
      <c r="N1394" s="157"/>
      <c r="O1394" s="22"/>
      <c r="P1394" s="157"/>
      <c r="Q1394" s="22"/>
      <c r="R1394" s="157"/>
      <c r="S1394" s="22"/>
      <c r="T1394" s="157"/>
      <c r="U1394" s="22"/>
      <c r="V1394" s="157"/>
      <c r="W1394" s="22"/>
      <c r="X1394" s="157"/>
      <c r="Y1394" s="22"/>
      <c r="Z1394" s="157"/>
      <c r="AA1394" s="22"/>
      <c r="AB1394" s="157"/>
      <c r="AC1394" s="9"/>
      <c r="AD1394" s="40"/>
      <c r="AE1394" s="40"/>
      <c r="AF1394" s="157"/>
      <c r="AG1394" s="22"/>
      <c r="AH1394" s="40"/>
      <c r="AI1394" s="8"/>
      <c r="AJ1394" s="157">
        <f t="shared" si="225"/>
        <v>1.615</v>
      </c>
      <c r="AK1394" s="9">
        <f t="shared" si="226"/>
        <v>0.51</v>
      </c>
      <c r="AL1394" s="22"/>
    </row>
    <row r="1395" spans="1:38" ht="13.5" customHeight="1" x14ac:dyDescent="0.15">
      <c r="A1395" s="10">
        <v>1434</v>
      </c>
      <c r="B1395" s="7" t="s">
        <v>666</v>
      </c>
      <c r="C1395" s="79" t="s">
        <v>5066</v>
      </c>
      <c r="D1395" s="157"/>
      <c r="E1395" s="9"/>
      <c r="F1395" s="40"/>
      <c r="G1395" s="8"/>
      <c r="H1395" s="40">
        <v>32.299999999999997</v>
      </c>
      <c r="I1395" s="8">
        <f t="shared" si="224"/>
        <v>10.23</v>
      </c>
      <c r="J1395" s="40"/>
      <c r="K1395" s="8"/>
      <c r="L1395" s="40"/>
      <c r="M1395" s="8"/>
      <c r="N1395" s="157"/>
      <c r="O1395" s="22"/>
      <c r="P1395" s="157"/>
      <c r="Q1395" s="22"/>
      <c r="R1395" s="157"/>
      <c r="S1395" s="22"/>
      <c r="T1395" s="157"/>
      <c r="U1395" s="22"/>
      <c r="V1395" s="157"/>
      <c r="W1395" s="22"/>
      <c r="X1395" s="157"/>
      <c r="Y1395" s="22"/>
      <c r="Z1395" s="157"/>
      <c r="AA1395" s="22"/>
      <c r="AB1395" s="157"/>
      <c r="AC1395" s="9"/>
      <c r="AD1395" s="40"/>
      <c r="AE1395" s="40"/>
      <c r="AF1395" s="157"/>
      <c r="AG1395" s="22"/>
      <c r="AH1395" s="40"/>
      <c r="AI1395" s="8"/>
      <c r="AJ1395" s="157">
        <f t="shared" si="225"/>
        <v>32.299999999999997</v>
      </c>
      <c r="AK1395" s="9">
        <f t="shared" si="226"/>
        <v>10.23</v>
      </c>
      <c r="AL1395" s="22"/>
    </row>
    <row r="1396" spans="1:38" ht="13.5" customHeight="1" x14ac:dyDescent="0.15">
      <c r="A1396" s="10">
        <v>1435</v>
      </c>
      <c r="B1396" s="7" t="s">
        <v>667</v>
      </c>
      <c r="C1396" s="79" t="s">
        <v>2831</v>
      </c>
      <c r="D1396" s="157"/>
      <c r="E1396" s="9"/>
      <c r="F1396" s="40"/>
      <c r="G1396" s="8"/>
      <c r="H1396" s="40">
        <v>4.0374999999999996</v>
      </c>
      <c r="I1396" s="8">
        <f t="shared" si="224"/>
        <v>1.28</v>
      </c>
      <c r="J1396" s="40"/>
      <c r="K1396" s="8"/>
      <c r="L1396" s="40"/>
      <c r="M1396" s="8"/>
      <c r="N1396" s="157"/>
      <c r="O1396" s="22"/>
      <c r="P1396" s="157"/>
      <c r="Q1396" s="22"/>
      <c r="R1396" s="157"/>
      <c r="S1396" s="22"/>
      <c r="T1396" s="157"/>
      <c r="U1396" s="22"/>
      <c r="V1396" s="157"/>
      <c r="W1396" s="22"/>
      <c r="X1396" s="157"/>
      <c r="Y1396" s="22"/>
      <c r="Z1396" s="157"/>
      <c r="AA1396" s="22"/>
      <c r="AB1396" s="157"/>
      <c r="AC1396" s="9"/>
      <c r="AD1396" s="40"/>
      <c r="AE1396" s="40"/>
      <c r="AF1396" s="157"/>
      <c r="AG1396" s="22"/>
      <c r="AH1396" s="40"/>
      <c r="AI1396" s="8"/>
      <c r="AJ1396" s="157">
        <f t="shared" si="225"/>
        <v>4.0374999999999996</v>
      </c>
      <c r="AK1396" s="9">
        <f t="shared" si="226"/>
        <v>1.28</v>
      </c>
      <c r="AL1396" s="22"/>
    </row>
    <row r="1397" spans="1:38" ht="13.5" customHeight="1" x14ac:dyDescent="0.15">
      <c r="A1397" s="10">
        <v>1436</v>
      </c>
      <c r="B1397" s="7" t="s">
        <v>668</v>
      </c>
      <c r="C1397" s="79" t="s">
        <v>2832</v>
      </c>
      <c r="D1397" s="157"/>
      <c r="E1397" s="9"/>
      <c r="F1397" s="40"/>
      <c r="G1397" s="8"/>
      <c r="H1397" s="40">
        <v>4.0374999999999996</v>
      </c>
      <c r="I1397" s="8">
        <f t="shared" si="224"/>
        <v>1.28</v>
      </c>
      <c r="J1397" s="40"/>
      <c r="K1397" s="8"/>
      <c r="L1397" s="40"/>
      <c r="M1397" s="8"/>
      <c r="N1397" s="157"/>
      <c r="O1397" s="22"/>
      <c r="P1397" s="157"/>
      <c r="Q1397" s="22"/>
      <c r="R1397" s="157"/>
      <c r="S1397" s="22"/>
      <c r="T1397" s="157"/>
      <c r="U1397" s="22"/>
      <c r="V1397" s="157"/>
      <c r="W1397" s="22"/>
      <c r="X1397" s="157"/>
      <c r="Y1397" s="22"/>
      <c r="Z1397" s="157"/>
      <c r="AA1397" s="22"/>
      <c r="AB1397" s="157"/>
      <c r="AC1397" s="9"/>
      <c r="AD1397" s="40"/>
      <c r="AE1397" s="40"/>
      <c r="AF1397" s="157"/>
      <c r="AG1397" s="22"/>
      <c r="AH1397" s="40"/>
      <c r="AI1397" s="8"/>
      <c r="AJ1397" s="157">
        <f t="shared" si="225"/>
        <v>4.0374999999999996</v>
      </c>
      <c r="AK1397" s="9">
        <f t="shared" si="226"/>
        <v>1.28</v>
      </c>
      <c r="AL1397" s="22"/>
    </row>
    <row r="1398" spans="1:38" ht="13.5" customHeight="1" x14ac:dyDescent="0.15">
      <c r="A1398" s="10">
        <v>1437</v>
      </c>
      <c r="B1398" s="7" t="s">
        <v>669</v>
      </c>
      <c r="C1398" s="79" t="s">
        <v>2833</v>
      </c>
      <c r="D1398" s="157"/>
      <c r="E1398" s="9"/>
      <c r="F1398" s="40"/>
      <c r="G1398" s="8"/>
      <c r="H1398" s="40">
        <v>2.0229999999999997</v>
      </c>
      <c r="I1398" s="8">
        <f t="shared" si="224"/>
        <v>0.64</v>
      </c>
      <c r="J1398" s="40"/>
      <c r="K1398" s="8"/>
      <c r="L1398" s="40"/>
      <c r="M1398" s="8"/>
      <c r="N1398" s="157"/>
      <c r="O1398" s="22"/>
      <c r="P1398" s="157"/>
      <c r="Q1398" s="22"/>
      <c r="R1398" s="157"/>
      <c r="S1398" s="22"/>
      <c r="T1398" s="157"/>
      <c r="U1398" s="22"/>
      <c r="V1398" s="157"/>
      <c r="W1398" s="22"/>
      <c r="X1398" s="157"/>
      <c r="Y1398" s="22"/>
      <c r="Z1398" s="157"/>
      <c r="AA1398" s="22"/>
      <c r="AB1398" s="157"/>
      <c r="AC1398" s="9"/>
      <c r="AD1398" s="40"/>
      <c r="AE1398" s="40"/>
      <c r="AF1398" s="157"/>
      <c r="AG1398" s="22"/>
      <c r="AH1398" s="40"/>
      <c r="AI1398" s="8"/>
      <c r="AJ1398" s="157">
        <f t="shared" si="225"/>
        <v>2.0229999999999997</v>
      </c>
      <c r="AK1398" s="9">
        <f t="shared" si="226"/>
        <v>0.64</v>
      </c>
      <c r="AL1398" s="22"/>
    </row>
    <row r="1399" spans="1:38" ht="13.5" customHeight="1" x14ac:dyDescent="0.15">
      <c r="A1399" s="10">
        <v>1438</v>
      </c>
      <c r="B1399" s="7" t="s">
        <v>670</v>
      </c>
      <c r="C1399" s="79" t="s">
        <v>671</v>
      </c>
      <c r="D1399" s="157"/>
      <c r="E1399" s="9"/>
      <c r="F1399" s="40"/>
      <c r="G1399" s="8"/>
      <c r="H1399" s="40">
        <v>2.0229999999999997</v>
      </c>
      <c r="I1399" s="8">
        <f t="shared" si="224"/>
        <v>0.64</v>
      </c>
      <c r="J1399" s="40"/>
      <c r="K1399" s="8"/>
      <c r="L1399" s="40"/>
      <c r="M1399" s="8"/>
      <c r="N1399" s="157"/>
      <c r="O1399" s="22"/>
      <c r="P1399" s="157"/>
      <c r="Q1399" s="22"/>
      <c r="R1399" s="157"/>
      <c r="S1399" s="22"/>
      <c r="T1399" s="157"/>
      <c r="U1399" s="22"/>
      <c r="V1399" s="157"/>
      <c r="W1399" s="22"/>
      <c r="X1399" s="157"/>
      <c r="Y1399" s="22"/>
      <c r="Z1399" s="157"/>
      <c r="AA1399" s="22"/>
      <c r="AB1399" s="157"/>
      <c r="AC1399" s="9"/>
      <c r="AD1399" s="40"/>
      <c r="AE1399" s="40"/>
      <c r="AF1399" s="157"/>
      <c r="AG1399" s="22"/>
      <c r="AH1399" s="40"/>
      <c r="AI1399" s="8"/>
      <c r="AJ1399" s="157">
        <f t="shared" si="225"/>
        <v>2.0229999999999997</v>
      </c>
      <c r="AK1399" s="9">
        <f t="shared" si="226"/>
        <v>0.64</v>
      </c>
      <c r="AL1399" s="22"/>
    </row>
    <row r="1400" spans="1:38" ht="13.5" customHeight="1" x14ac:dyDescent="0.15">
      <c r="A1400" s="10">
        <v>1439</v>
      </c>
      <c r="B1400" s="7" t="s">
        <v>672</v>
      </c>
      <c r="C1400" s="79" t="s">
        <v>673</v>
      </c>
      <c r="D1400" s="157"/>
      <c r="E1400" s="9"/>
      <c r="F1400" s="40"/>
      <c r="G1400" s="8"/>
      <c r="H1400" s="40">
        <v>30.599999999999998</v>
      </c>
      <c r="I1400" s="8">
        <f t="shared" si="224"/>
        <v>9.69</v>
      </c>
      <c r="J1400" s="40"/>
      <c r="K1400" s="8"/>
      <c r="L1400" s="40"/>
      <c r="M1400" s="8"/>
      <c r="N1400" s="157"/>
      <c r="O1400" s="22"/>
      <c r="P1400" s="157"/>
      <c r="Q1400" s="22"/>
      <c r="R1400" s="157"/>
      <c r="S1400" s="22"/>
      <c r="T1400" s="157"/>
      <c r="U1400" s="22"/>
      <c r="V1400" s="157"/>
      <c r="W1400" s="22"/>
      <c r="X1400" s="157"/>
      <c r="Y1400" s="22"/>
      <c r="Z1400" s="157"/>
      <c r="AA1400" s="22"/>
      <c r="AB1400" s="157"/>
      <c r="AC1400" s="9"/>
      <c r="AD1400" s="40"/>
      <c r="AE1400" s="40"/>
      <c r="AF1400" s="157"/>
      <c r="AG1400" s="22"/>
      <c r="AH1400" s="40"/>
      <c r="AI1400" s="8"/>
      <c r="AJ1400" s="157">
        <f t="shared" si="225"/>
        <v>30.599999999999998</v>
      </c>
      <c r="AK1400" s="9">
        <f t="shared" si="226"/>
        <v>9.69</v>
      </c>
      <c r="AL1400" s="22"/>
    </row>
    <row r="1401" spans="1:38" ht="13.5" customHeight="1" x14ac:dyDescent="0.15">
      <c r="A1401" s="10">
        <v>1440</v>
      </c>
      <c r="B1401" s="7" t="s">
        <v>674</v>
      </c>
      <c r="C1401" s="79" t="s">
        <v>5067</v>
      </c>
      <c r="D1401" s="157"/>
      <c r="E1401" s="9"/>
      <c r="F1401" s="40"/>
      <c r="G1401" s="8"/>
      <c r="H1401" s="40">
        <v>4.0374999999999996</v>
      </c>
      <c r="I1401" s="8">
        <f t="shared" si="224"/>
        <v>1.28</v>
      </c>
      <c r="J1401" s="40"/>
      <c r="K1401" s="8"/>
      <c r="L1401" s="40"/>
      <c r="M1401" s="8"/>
      <c r="N1401" s="157"/>
      <c r="O1401" s="22"/>
      <c r="P1401" s="157"/>
      <c r="Q1401" s="22"/>
      <c r="R1401" s="157"/>
      <c r="S1401" s="22"/>
      <c r="T1401" s="157"/>
      <c r="U1401" s="22"/>
      <c r="V1401" s="157"/>
      <c r="W1401" s="22"/>
      <c r="X1401" s="157"/>
      <c r="Y1401" s="22"/>
      <c r="Z1401" s="157"/>
      <c r="AA1401" s="22"/>
      <c r="AB1401" s="157"/>
      <c r="AC1401" s="9"/>
      <c r="AD1401" s="40"/>
      <c r="AE1401" s="40"/>
      <c r="AF1401" s="157"/>
      <c r="AG1401" s="22"/>
      <c r="AH1401" s="40"/>
      <c r="AI1401" s="8"/>
      <c r="AJ1401" s="157">
        <f t="shared" si="225"/>
        <v>4.0374999999999996</v>
      </c>
      <c r="AK1401" s="9">
        <f t="shared" si="226"/>
        <v>1.28</v>
      </c>
      <c r="AL1401" s="22"/>
    </row>
    <row r="1402" spans="1:38" ht="13.5" customHeight="1" x14ac:dyDescent="0.15">
      <c r="A1402" s="10">
        <v>1441</v>
      </c>
      <c r="B1402" s="7" t="s">
        <v>675</v>
      </c>
      <c r="C1402" s="79" t="s">
        <v>676</v>
      </c>
      <c r="D1402" s="157"/>
      <c r="E1402" s="9"/>
      <c r="F1402" s="40"/>
      <c r="G1402" s="8"/>
      <c r="H1402" s="40">
        <v>2.0229999999999997</v>
      </c>
      <c r="I1402" s="8">
        <f t="shared" si="224"/>
        <v>0.64</v>
      </c>
      <c r="J1402" s="40"/>
      <c r="K1402" s="8"/>
      <c r="L1402" s="40"/>
      <c r="M1402" s="8"/>
      <c r="N1402" s="157"/>
      <c r="O1402" s="22"/>
      <c r="P1402" s="157"/>
      <c r="Q1402" s="22"/>
      <c r="R1402" s="157"/>
      <c r="S1402" s="22"/>
      <c r="T1402" s="157"/>
      <c r="U1402" s="22"/>
      <c r="V1402" s="157"/>
      <c r="W1402" s="22"/>
      <c r="X1402" s="157"/>
      <c r="Y1402" s="22"/>
      <c r="Z1402" s="157"/>
      <c r="AA1402" s="22"/>
      <c r="AB1402" s="157"/>
      <c r="AC1402" s="9"/>
      <c r="AD1402" s="40"/>
      <c r="AE1402" s="40"/>
      <c r="AF1402" s="157"/>
      <c r="AG1402" s="22"/>
      <c r="AH1402" s="40"/>
      <c r="AI1402" s="8"/>
      <c r="AJ1402" s="157">
        <f t="shared" si="225"/>
        <v>2.0229999999999997</v>
      </c>
      <c r="AK1402" s="9">
        <f t="shared" si="226"/>
        <v>0.64</v>
      </c>
      <c r="AL1402" s="22"/>
    </row>
    <row r="1403" spans="1:38" ht="13.5" customHeight="1" x14ac:dyDescent="0.15">
      <c r="A1403" s="10">
        <v>1442</v>
      </c>
      <c r="B1403" s="7" t="s">
        <v>677</v>
      </c>
      <c r="C1403" s="79" t="s">
        <v>2834</v>
      </c>
      <c r="D1403" s="157"/>
      <c r="E1403" s="9"/>
      <c r="F1403" s="40"/>
      <c r="G1403" s="8"/>
      <c r="H1403" s="40">
        <v>0.8075</v>
      </c>
      <c r="I1403" s="8">
        <f t="shared" si="224"/>
        <v>0.26</v>
      </c>
      <c r="J1403" s="40"/>
      <c r="K1403" s="8"/>
      <c r="L1403" s="40"/>
      <c r="M1403" s="8"/>
      <c r="N1403" s="157"/>
      <c r="O1403" s="22"/>
      <c r="P1403" s="157"/>
      <c r="Q1403" s="22"/>
      <c r="R1403" s="157"/>
      <c r="S1403" s="22"/>
      <c r="T1403" s="157"/>
      <c r="U1403" s="22"/>
      <c r="V1403" s="157"/>
      <c r="W1403" s="22"/>
      <c r="X1403" s="157"/>
      <c r="Y1403" s="22"/>
      <c r="Z1403" s="157"/>
      <c r="AA1403" s="22"/>
      <c r="AB1403" s="157"/>
      <c r="AC1403" s="9"/>
      <c r="AD1403" s="40"/>
      <c r="AE1403" s="40"/>
      <c r="AF1403" s="157"/>
      <c r="AG1403" s="22"/>
      <c r="AH1403" s="40"/>
      <c r="AI1403" s="8"/>
      <c r="AJ1403" s="157">
        <f t="shared" si="225"/>
        <v>0.8075</v>
      </c>
      <c r="AK1403" s="9">
        <f t="shared" si="226"/>
        <v>0.26</v>
      </c>
      <c r="AL1403" s="22"/>
    </row>
    <row r="1404" spans="1:38" ht="13.5" customHeight="1" x14ac:dyDescent="0.15">
      <c r="A1404" s="10">
        <v>1443</v>
      </c>
      <c r="B1404" s="7" t="s">
        <v>678</v>
      </c>
      <c r="C1404" s="79" t="s">
        <v>2835</v>
      </c>
      <c r="D1404" s="157"/>
      <c r="E1404" s="9"/>
      <c r="F1404" s="40"/>
      <c r="G1404" s="8"/>
      <c r="H1404" s="40">
        <v>3.23</v>
      </c>
      <c r="I1404" s="8">
        <f t="shared" si="224"/>
        <v>1.02</v>
      </c>
      <c r="J1404" s="40"/>
      <c r="K1404" s="8"/>
      <c r="L1404" s="40"/>
      <c r="M1404" s="8"/>
      <c r="N1404" s="157"/>
      <c r="O1404" s="22"/>
      <c r="P1404" s="157"/>
      <c r="Q1404" s="22"/>
      <c r="R1404" s="157"/>
      <c r="S1404" s="22"/>
      <c r="T1404" s="157"/>
      <c r="U1404" s="22"/>
      <c r="V1404" s="157"/>
      <c r="W1404" s="22"/>
      <c r="X1404" s="157"/>
      <c r="Y1404" s="22"/>
      <c r="Z1404" s="157"/>
      <c r="AA1404" s="22"/>
      <c r="AB1404" s="157"/>
      <c r="AC1404" s="9"/>
      <c r="AD1404" s="40"/>
      <c r="AE1404" s="40"/>
      <c r="AF1404" s="157"/>
      <c r="AG1404" s="22"/>
      <c r="AH1404" s="40"/>
      <c r="AI1404" s="8"/>
      <c r="AJ1404" s="157">
        <f t="shared" si="225"/>
        <v>3.23</v>
      </c>
      <c r="AK1404" s="9">
        <f t="shared" si="226"/>
        <v>1.02</v>
      </c>
      <c r="AL1404" s="22"/>
    </row>
    <row r="1405" spans="1:38" ht="13.5" customHeight="1" x14ac:dyDescent="0.15">
      <c r="A1405" s="10">
        <v>1444</v>
      </c>
      <c r="B1405" s="7" t="s">
        <v>679</v>
      </c>
      <c r="C1405" s="79" t="s">
        <v>680</v>
      </c>
      <c r="D1405" s="157"/>
      <c r="E1405" s="9"/>
      <c r="F1405" s="40"/>
      <c r="G1405" s="8"/>
      <c r="H1405" s="40">
        <v>2.0229999999999997</v>
      </c>
      <c r="I1405" s="8">
        <f t="shared" si="224"/>
        <v>0.64</v>
      </c>
      <c r="J1405" s="40"/>
      <c r="K1405" s="8"/>
      <c r="L1405" s="40"/>
      <c r="M1405" s="8"/>
      <c r="N1405" s="157"/>
      <c r="O1405" s="22"/>
      <c r="P1405" s="157"/>
      <c r="Q1405" s="22"/>
      <c r="R1405" s="157"/>
      <c r="S1405" s="22"/>
      <c r="T1405" s="157"/>
      <c r="U1405" s="22"/>
      <c r="V1405" s="157"/>
      <c r="W1405" s="22"/>
      <c r="X1405" s="157"/>
      <c r="Y1405" s="22"/>
      <c r="Z1405" s="157"/>
      <c r="AA1405" s="22"/>
      <c r="AB1405" s="157"/>
      <c r="AC1405" s="9"/>
      <c r="AD1405" s="40"/>
      <c r="AE1405" s="40"/>
      <c r="AF1405" s="157"/>
      <c r="AG1405" s="22"/>
      <c r="AH1405" s="40"/>
      <c r="AI1405" s="8"/>
      <c r="AJ1405" s="157">
        <f t="shared" si="225"/>
        <v>2.0229999999999997</v>
      </c>
      <c r="AK1405" s="9">
        <f t="shared" si="226"/>
        <v>0.64</v>
      </c>
      <c r="AL1405" s="22"/>
    </row>
    <row r="1406" spans="1:38" ht="13.5" customHeight="1" x14ac:dyDescent="0.15">
      <c r="A1406" s="10">
        <v>1445</v>
      </c>
      <c r="B1406" s="7" t="s">
        <v>681</v>
      </c>
      <c r="C1406" s="79" t="s">
        <v>2836</v>
      </c>
      <c r="D1406" s="157"/>
      <c r="E1406" s="9"/>
      <c r="F1406" s="40"/>
      <c r="G1406" s="8"/>
      <c r="H1406" s="40">
        <v>12.92</v>
      </c>
      <c r="I1406" s="8">
        <f t="shared" si="224"/>
        <v>4.09</v>
      </c>
      <c r="J1406" s="40"/>
      <c r="K1406" s="8"/>
      <c r="L1406" s="40"/>
      <c r="M1406" s="8"/>
      <c r="N1406" s="157"/>
      <c r="O1406" s="22"/>
      <c r="P1406" s="157"/>
      <c r="Q1406" s="22"/>
      <c r="R1406" s="157"/>
      <c r="S1406" s="22"/>
      <c r="T1406" s="157"/>
      <c r="U1406" s="22"/>
      <c r="V1406" s="157"/>
      <c r="W1406" s="22"/>
      <c r="X1406" s="157"/>
      <c r="Y1406" s="22"/>
      <c r="Z1406" s="157"/>
      <c r="AA1406" s="22"/>
      <c r="AB1406" s="157"/>
      <c r="AC1406" s="9"/>
      <c r="AD1406" s="40"/>
      <c r="AE1406" s="40"/>
      <c r="AF1406" s="157"/>
      <c r="AG1406" s="22"/>
      <c r="AH1406" s="40"/>
      <c r="AI1406" s="8"/>
      <c r="AJ1406" s="157">
        <f t="shared" si="225"/>
        <v>12.92</v>
      </c>
      <c r="AK1406" s="9">
        <f t="shared" si="226"/>
        <v>4.09</v>
      </c>
      <c r="AL1406" s="22"/>
    </row>
    <row r="1407" spans="1:38" ht="13.5" customHeight="1" x14ac:dyDescent="0.15">
      <c r="A1407" s="10">
        <v>1446</v>
      </c>
      <c r="B1407" s="7" t="s">
        <v>682</v>
      </c>
      <c r="C1407" s="79" t="s">
        <v>2825</v>
      </c>
      <c r="D1407" s="157"/>
      <c r="E1407" s="9"/>
      <c r="F1407" s="40"/>
      <c r="G1407" s="8"/>
      <c r="H1407" s="40">
        <v>6.46</v>
      </c>
      <c r="I1407" s="8">
        <f t="shared" si="224"/>
        <v>2.0499999999999998</v>
      </c>
      <c r="J1407" s="40"/>
      <c r="K1407" s="8"/>
      <c r="L1407" s="40"/>
      <c r="M1407" s="8"/>
      <c r="N1407" s="157"/>
      <c r="O1407" s="22"/>
      <c r="P1407" s="157"/>
      <c r="Q1407" s="22"/>
      <c r="R1407" s="157"/>
      <c r="S1407" s="22"/>
      <c r="T1407" s="157"/>
      <c r="U1407" s="22"/>
      <c r="V1407" s="157"/>
      <c r="W1407" s="22"/>
      <c r="X1407" s="157"/>
      <c r="Y1407" s="22"/>
      <c r="Z1407" s="157"/>
      <c r="AA1407" s="22"/>
      <c r="AB1407" s="157"/>
      <c r="AC1407" s="9"/>
      <c r="AD1407" s="40"/>
      <c r="AE1407" s="40"/>
      <c r="AF1407" s="157"/>
      <c r="AG1407" s="22"/>
      <c r="AH1407" s="40"/>
      <c r="AI1407" s="8"/>
      <c r="AJ1407" s="157">
        <f t="shared" si="225"/>
        <v>6.46</v>
      </c>
      <c r="AK1407" s="9">
        <f t="shared" si="226"/>
        <v>2.0499999999999998</v>
      </c>
      <c r="AL1407" s="22"/>
    </row>
    <row r="1408" spans="1:38" ht="13.5" customHeight="1" x14ac:dyDescent="0.15">
      <c r="A1408" s="10">
        <v>1447</v>
      </c>
      <c r="B1408" s="7" t="s">
        <v>683</v>
      </c>
      <c r="C1408" s="79" t="s">
        <v>5068</v>
      </c>
      <c r="D1408" s="157"/>
      <c r="E1408" s="9"/>
      <c r="F1408" s="40"/>
      <c r="G1408" s="8"/>
      <c r="H1408" s="40">
        <v>8</v>
      </c>
      <c r="I1408" s="8">
        <f t="shared" si="224"/>
        <v>2.5299999999999998</v>
      </c>
      <c r="J1408" s="40"/>
      <c r="K1408" s="8"/>
      <c r="L1408" s="40"/>
      <c r="M1408" s="8"/>
      <c r="N1408" s="157"/>
      <c r="O1408" s="22"/>
      <c r="P1408" s="157"/>
      <c r="Q1408" s="22"/>
      <c r="R1408" s="157"/>
      <c r="S1408" s="22"/>
      <c r="T1408" s="157"/>
      <c r="U1408" s="22"/>
      <c r="V1408" s="157"/>
      <c r="W1408" s="22"/>
      <c r="X1408" s="157"/>
      <c r="Y1408" s="22"/>
      <c r="Z1408" s="157"/>
      <c r="AA1408" s="22"/>
      <c r="AB1408" s="157"/>
      <c r="AC1408" s="9"/>
      <c r="AD1408" s="40"/>
      <c r="AE1408" s="40"/>
      <c r="AF1408" s="157"/>
      <c r="AG1408" s="22"/>
      <c r="AH1408" s="40"/>
      <c r="AI1408" s="8"/>
      <c r="AJ1408" s="157">
        <f t="shared" si="225"/>
        <v>8</v>
      </c>
      <c r="AK1408" s="9">
        <f t="shared" si="226"/>
        <v>2.5299999999999998</v>
      </c>
      <c r="AL1408" s="22"/>
    </row>
    <row r="1409" spans="1:38" ht="13.5" customHeight="1" x14ac:dyDescent="0.15">
      <c r="A1409" s="10">
        <v>1448</v>
      </c>
      <c r="B1409" s="7" t="s">
        <v>692</v>
      </c>
      <c r="C1409" s="79" t="s">
        <v>693</v>
      </c>
      <c r="D1409" s="157"/>
      <c r="E1409" s="9"/>
      <c r="F1409" s="40"/>
      <c r="G1409" s="8"/>
      <c r="H1409" s="40">
        <v>4.8890746269511327</v>
      </c>
      <c r="I1409" s="8">
        <f t="shared" si="224"/>
        <v>1.55</v>
      </c>
      <c r="J1409" s="40"/>
      <c r="K1409" s="8"/>
      <c r="L1409" s="40"/>
      <c r="M1409" s="8"/>
      <c r="N1409" s="157"/>
      <c r="O1409" s="22"/>
      <c r="P1409" s="157"/>
      <c r="Q1409" s="22"/>
      <c r="R1409" s="157"/>
      <c r="S1409" s="22"/>
      <c r="T1409" s="157"/>
      <c r="U1409" s="22"/>
      <c r="V1409" s="157"/>
      <c r="W1409" s="22"/>
      <c r="X1409" s="157"/>
      <c r="Y1409" s="22"/>
      <c r="Z1409" s="157"/>
      <c r="AA1409" s="22"/>
      <c r="AB1409" s="157"/>
      <c r="AC1409" s="9"/>
      <c r="AD1409" s="40"/>
      <c r="AE1409" s="40"/>
      <c r="AF1409" s="157"/>
      <c r="AG1409" s="22"/>
      <c r="AH1409" s="40"/>
      <c r="AI1409" s="8"/>
      <c r="AJ1409" s="157">
        <f t="shared" si="225"/>
        <v>4.8890746269511327</v>
      </c>
      <c r="AK1409" s="9">
        <f t="shared" si="226"/>
        <v>1.55</v>
      </c>
      <c r="AL1409" s="22"/>
    </row>
    <row r="1410" spans="1:38" ht="13.5" customHeight="1" x14ac:dyDescent="0.15">
      <c r="A1410" s="10">
        <v>1449</v>
      </c>
      <c r="B1410" s="7" t="s">
        <v>694</v>
      </c>
      <c r="C1410" s="79" t="s">
        <v>695</v>
      </c>
      <c r="D1410" s="157"/>
      <c r="E1410" s="9"/>
      <c r="F1410" s="40"/>
      <c r="G1410" s="8"/>
      <c r="H1410" s="40">
        <v>2.1727786102875002</v>
      </c>
      <c r="I1410" s="8">
        <f t="shared" si="224"/>
        <v>0.69</v>
      </c>
      <c r="J1410" s="40"/>
      <c r="K1410" s="8"/>
      <c r="L1410" s="40"/>
      <c r="M1410" s="8"/>
      <c r="N1410" s="157"/>
      <c r="O1410" s="22"/>
      <c r="P1410" s="157"/>
      <c r="Q1410" s="22"/>
      <c r="R1410" s="157"/>
      <c r="S1410" s="22"/>
      <c r="T1410" s="157"/>
      <c r="U1410" s="22"/>
      <c r="V1410" s="157"/>
      <c r="W1410" s="22"/>
      <c r="X1410" s="157"/>
      <c r="Y1410" s="22"/>
      <c r="Z1410" s="157"/>
      <c r="AA1410" s="22"/>
      <c r="AB1410" s="157"/>
      <c r="AC1410" s="9"/>
      <c r="AD1410" s="40"/>
      <c r="AE1410" s="40"/>
      <c r="AF1410" s="157"/>
      <c r="AG1410" s="22"/>
      <c r="AH1410" s="40"/>
      <c r="AI1410" s="8"/>
      <c r="AJ1410" s="157">
        <f t="shared" si="225"/>
        <v>2.1727786102875002</v>
      </c>
      <c r="AK1410" s="9">
        <f t="shared" si="226"/>
        <v>0.69</v>
      </c>
      <c r="AL1410" s="22"/>
    </row>
    <row r="1411" spans="1:38" ht="13.5" customHeight="1" x14ac:dyDescent="0.15">
      <c r="A1411" s="10">
        <v>1450</v>
      </c>
      <c r="B1411" s="7" t="s">
        <v>696</v>
      </c>
      <c r="C1411" s="79" t="s">
        <v>697</v>
      </c>
      <c r="D1411" s="157"/>
      <c r="E1411" s="9"/>
      <c r="F1411" s="40"/>
      <c r="G1411" s="8"/>
      <c r="H1411" s="40">
        <v>1.9179788696433444</v>
      </c>
      <c r="I1411" s="8">
        <f t="shared" si="224"/>
        <v>0.61</v>
      </c>
      <c r="J1411" s="40"/>
      <c r="K1411" s="8"/>
      <c r="L1411" s="40"/>
      <c r="M1411" s="8"/>
      <c r="N1411" s="157"/>
      <c r="O1411" s="22"/>
      <c r="P1411" s="157"/>
      <c r="Q1411" s="22"/>
      <c r="R1411" s="157"/>
      <c r="S1411" s="22"/>
      <c r="T1411" s="157"/>
      <c r="U1411" s="22"/>
      <c r="V1411" s="157"/>
      <c r="W1411" s="22"/>
      <c r="X1411" s="157"/>
      <c r="Y1411" s="22"/>
      <c r="Z1411" s="157"/>
      <c r="AA1411" s="22"/>
      <c r="AB1411" s="157"/>
      <c r="AC1411" s="9"/>
      <c r="AD1411" s="40"/>
      <c r="AE1411" s="40"/>
      <c r="AF1411" s="157"/>
      <c r="AG1411" s="22"/>
      <c r="AH1411" s="40"/>
      <c r="AI1411" s="8"/>
      <c r="AJ1411" s="157">
        <f t="shared" si="225"/>
        <v>1.9179788696433444</v>
      </c>
      <c r="AK1411" s="9">
        <f t="shared" si="226"/>
        <v>0.61</v>
      </c>
      <c r="AL1411" s="22"/>
    </row>
    <row r="1412" spans="1:38" ht="13.5" customHeight="1" x14ac:dyDescent="0.15">
      <c r="A1412" s="10">
        <v>1451</v>
      </c>
      <c r="B1412" s="7" t="s">
        <v>698</v>
      </c>
      <c r="C1412" s="79" t="s">
        <v>699</v>
      </c>
      <c r="D1412" s="157"/>
      <c r="E1412" s="9"/>
      <c r="F1412" s="40"/>
      <c r="G1412" s="8"/>
      <c r="H1412" s="40">
        <v>2.1727786102875002</v>
      </c>
      <c r="I1412" s="8">
        <f t="shared" si="224"/>
        <v>0.69</v>
      </c>
      <c r="J1412" s="40"/>
      <c r="K1412" s="8"/>
      <c r="L1412" s="40"/>
      <c r="M1412" s="8"/>
      <c r="N1412" s="157"/>
      <c r="O1412" s="22"/>
      <c r="P1412" s="157"/>
      <c r="Q1412" s="22"/>
      <c r="R1412" s="157"/>
      <c r="S1412" s="22"/>
      <c r="T1412" s="157"/>
      <c r="U1412" s="22"/>
      <c r="V1412" s="157"/>
      <c r="W1412" s="22"/>
      <c r="X1412" s="157"/>
      <c r="Y1412" s="22"/>
      <c r="Z1412" s="157"/>
      <c r="AA1412" s="22"/>
      <c r="AB1412" s="157"/>
      <c r="AC1412" s="9"/>
      <c r="AD1412" s="40"/>
      <c r="AE1412" s="40"/>
      <c r="AF1412" s="157"/>
      <c r="AG1412" s="22"/>
      <c r="AH1412" s="40"/>
      <c r="AI1412" s="8"/>
      <c r="AJ1412" s="157">
        <f t="shared" si="225"/>
        <v>2.1727786102875002</v>
      </c>
      <c r="AK1412" s="9">
        <f t="shared" si="226"/>
        <v>0.69</v>
      </c>
      <c r="AL1412" s="22"/>
    </row>
    <row r="1413" spans="1:38" ht="13.5" customHeight="1" x14ac:dyDescent="0.15">
      <c r="A1413" s="10">
        <v>1453</v>
      </c>
      <c r="B1413" s="7" t="s">
        <v>702</v>
      </c>
      <c r="C1413" s="79" t="s">
        <v>703</v>
      </c>
      <c r="D1413" s="157"/>
      <c r="E1413" s="9"/>
      <c r="F1413" s="40"/>
      <c r="G1413" s="8"/>
      <c r="H1413" s="40">
        <v>85</v>
      </c>
      <c r="I1413" s="8">
        <f t="shared" si="224"/>
        <v>26.92</v>
      </c>
      <c r="J1413" s="40"/>
      <c r="K1413" s="8"/>
      <c r="L1413" s="40"/>
      <c r="M1413" s="8"/>
      <c r="N1413" s="157"/>
      <c r="O1413" s="22"/>
      <c r="P1413" s="157"/>
      <c r="Q1413" s="22"/>
      <c r="R1413" s="157"/>
      <c r="S1413" s="22"/>
      <c r="T1413" s="157"/>
      <c r="U1413" s="22"/>
      <c r="V1413" s="157"/>
      <c r="W1413" s="22"/>
      <c r="X1413" s="157"/>
      <c r="Y1413" s="22"/>
      <c r="Z1413" s="157"/>
      <c r="AA1413" s="22"/>
      <c r="AB1413" s="157"/>
      <c r="AC1413" s="9"/>
      <c r="AD1413" s="40"/>
      <c r="AE1413" s="40"/>
      <c r="AF1413" s="157"/>
      <c r="AG1413" s="22"/>
      <c r="AH1413" s="40"/>
      <c r="AI1413" s="8"/>
      <c r="AJ1413" s="157">
        <f t="shared" si="225"/>
        <v>85</v>
      </c>
      <c r="AK1413" s="9">
        <f t="shared" si="226"/>
        <v>26.92</v>
      </c>
      <c r="AL1413" s="22"/>
    </row>
    <row r="1414" spans="1:38" ht="13.5" customHeight="1" x14ac:dyDescent="0.15">
      <c r="A1414" s="10">
        <v>1454</v>
      </c>
      <c r="B1414" s="7" t="s">
        <v>704</v>
      </c>
      <c r="C1414" s="79" t="s">
        <v>705</v>
      </c>
      <c r="D1414" s="157"/>
      <c r="E1414" s="9"/>
      <c r="F1414" s="40"/>
      <c r="G1414" s="8"/>
      <c r="H1414" s="40">
        <v>17.849999999999998</v>
      </c>
      <c r="I1414" s="8">
        <f t="shared" si="224"/>
        <v>5.65</v>
      </c>
      <c r="J1414" s="40"/>
      <c r="K1414" s="8"/>
      <c r="L1414" s="40"/>
      <c r="M1414" s="8"/>
      <c r="N1414" s="157"/>
      <c r="O1414" s="22"/>
      <c r="P1414" s="157"/>
      <c r="Q1414" s="22"/>
      <c r="R1414" s="157"/>
      <c r="S1414" s="22"/>
      <c r="T1414" s="157"/>
      <c r="U1414" s="22"/>
      <c r="V1414" s="157"/>
      <c r="W1414" s="22"/>
      <c r="X1414" s="157"/>
      <c r="Y1414" s="22"/>
      <c r="Z1414" s="157"/>
      <c r="AA1414" s="22"/>
      <c r="AB1414" s="157"/>
      <c r="AC1414" s="9"/>
      <c r="AD1414" s="40"/>
      <c r="AE1414" s="40"/>
      <c r="AF1414" s="157"/>
      <c r="AG1414" s="22"/>
      <c r="AH1414" s="40"/>
      <c r="AI1414" s="8"/>
      <c r="AJ1414" s="157">
        <f t="shared" si="225"/>
        <v>17.849999999999998</v>
      </c>
      <c r="AK1414" s="9">
        <f t="shared" si="226"/>
        <v>5.65</v>
      </c>
      <c r="AL1414" s="22"/>
    </row>
    <row r="1415" spans="1:38" ht="13.5" customHeight="1" x14ac:dyDescent="0.15">
      <c r="A1415" s="10">
        <v>1455</v>
      </c>
      <c r="B1415" s="7" t="s">
        <v>712</v>
      </c>
      <c r="C1415" s="79" t="s">
        <v>713</v>
      </c>
      <c r="D1415" s="157"/>
      <c r="E1415" s="9"/>
      <c r="F1415" s="40"/>
      <c r="G1415" s="8"/>
      <c r="H1415" s="40">
        <v>2.4130840389850747</v>
      </c>
      <c r="I1415" s="8">
        <f t="shared" si="224"/>
        <v>0.76</v>
      </c>
      <c r="J1415" s="40"/>
      <c r="K1415" s="8"/>
      <c r="L1415" s="40"/>
      <c r="M1415" s="8"/>
      <c r="N1415" s="157"/>
      <c r="O1415" s="22"/>
      <c r="P1415" s="157"/>
      <c r="Q1415" s="22"/>
      <c r="R1415" s="157"/>
      <c r="S1415" s="22"/>
      <c r="T1415" s="157"/>
      <c r="U1415" s="22"/>
      <c r="V1415" s="157"/>
      <c r="W1415" s="22"/>
      <c r="X1415" s="157"/>
      <c r="Y1415" s="22"/>
      <c r="Z1415" s="157"/>
      <c r="AA1415" s="22"/>
      <c r="AB1415" s="157"/>
      <c r="AC1415" s="9"/>
      <c r="AD1415" s="40"/>
      <c r="AE1415" s="40"/>
      <c r="AF1415" s="157"/>
      <c r="AG1415" s="22"/>
      <c r="AH1415" s="40"/>
      <c r="AI1415" s="8"/>
      <c r="AJ1415" s="157">
        <f t="shared" si="225"/>
        <v>2.4130840389850747</v>
      </c>
      <c r="AK1415" s="9">
        <f t="shared" si="226"/>
        <v>0.76</v>
      </c>
      <c r="AL1415" s="22"/>
    </row>
    <row r="1416" spans="1:38" ht="13.5" customHeight="1" x14ac:dyDescent="0.15">
      <c r="A1416" s="10">
        <v>1456</v>
      </c>
      <c r="B1416" s="7" t="s">
        <v>2823</v>
      </c>
      <c r="C1416" s="79" t="s">
        <v>5368</v>
      </c>
      <c r="D1416" s="157"/>
      <c r="E1416" s="9"/>
      <c r="F1416" s="40"/>
      <c r="G1416" s="8"/>
      <c r="H1416" s="40">
        <v>3.4</v>
      </c>
      <c r="I1416" s="8">
        <f t="shared" si="224"/>
        <v>1.08</v>
      </c>
      <c r="J1416" s="40"/>
      <c r="K1416" s="8"/>
      <c r="L1416" s="40"/>
      <c r="M1416" s="8"/>
      <c r="N1416" s="157"/>
      <c r="O1416" s="22"/>
      <c r="P1416" s="157"/>
      <c r="Q1416" s="22"/>
      <c r="R1416" s="157"/>
      <c r="S1416" s="22"/>
      <c r="T1416" s="157"/>
      <c r="U1416" s="22"/>
      <c r="V1416" s="157"/>
      <c r="W1416" s="22"/>
      <c r="X1416" s="157"/>
      <c r="Y1416" s="22"/>
      <c r="Z1416" s="157"/>
      <c r="AA1416" s="22"/>
      <c r="AB1416" s="157"/>
      <c r="AC1416" s="9"/>
      <c r="AD1416" s="40"/>
      <c r="AE1416" s="40"/>
      <c r="AF1416" s="157"/>
      <c r="AG1416" s="22"/>
      <c r="AH1416" s="40"/>
      <c r="AI1416" s="8"/>
      <c r="AJ1416" s="157">
        <f t="shared" si="225"/>
        <v>3.4</v>
      </c>
      <c r="AK1416" s="9">
        <f t="shared" si="226"/>
        <v>1.08</v>
      </c>
      <c r="AL1416" s="22"/>
    </row>
    <row r="1417" spans="1:38" ht="13.5" customHeight="1" x14ac:dyDescent="0.15">
      <c r="A1417" s="10">
        <v>1457</v>
      </c>
      <c r="B1417" s="7" t="s">
        <v>2896</v>
      </c>
      <c r="C1417" s="79" t="s">
        <v>5369</v>
      </c>
      <c r="D1417" s="157"/>
      <c r="E1417" s="9"/>
      <c r="F1417" s="40"/>
      <c r="G1417" s="8"/>
      <c r="H1417" s="40">
        <v>3.4</v>
      </c>
      <c r="I1417" s="8">
        <f t="shared" si="224"/>
        <v>1.08</v>
      </c>
      <c r="J1417" s="40"/>
      <c r="K1417" s="8"/>
      <c r="L1417" s="40"/>
      <c r="M1417" s="8"/>
      <c r="N1417" s="157"/>
      <c r="O1417" s="22"/>
      <c r="P1417" s="157"/>
      <c r="Q1417" s="22"/>
      <c r="R1417" s="157"/>
      <c r="S1417" s="22"/>
      <c r="T1417" s="157"/>
      <c r="U1417" s="22"/>
      <c r="V1417" s="157"/>
      <c r="W1417" s="22"/>
      <c r="X1417" s="157"/>
      <c r="Y1417" s="22"/>
      <c r="Z1417" s="157"/>
      <c r="AA1417" s="22"/>
      <c r="AB1417" s="157"/>
      <c r="AC1417" s="9"/>
      <c r="AD1417" s="40"/>
      <c r="AE1417" s="40"/>
      <c r="AF1417" s="157"/>
      <c r="AG1417" s="22"/>
      <c r="AH1417" s="40"/>
      <c r="AI1417" s="8"/>
      <c r="AJ1417" s="157">
        <f t="shared" si="225"/>
        <v>3.4</v>
      </c>
      <c r="AK1417" s="9">
        <f t="shared" si="226"/>
        <v>1.08</v>
      </c>
      <c r="AL1417" s="22"/>
    </row>
    <row r="1418" spans="1:38" ht="13.5" customHeight="1" x14ac:dyDescent="0.15">
      <c r="A1418" s="10">
        <v>1458</v>
      </c>
      <c r="B1418" s="7" t="s">
        <v>2837</v>
      </c>
      <c r="C1418" s="79" t="s">
        <v>2838</v>
      </c>
      <c r="D1418" s="157"/>
      <c r="E1418" s="9"/>
      <c r="F1418" s="40"/>
      <c r="G1418" s="8"/>
      <c r="H1418" s="40">
        <v>12.75</v>
      </c>
      <c r="I1418" s="8">
        <f t="shared" si="224"/>
        <v>4.04</v>
      </c>
      <c r="J1418" s="40"/>
      <c r="K1418" s="8"/>
      <c r="L1418" s="40"/>
      <c r="M1418" s="8"/>
      <c r="N1418" s="157"/>
      <c r="O1418" s="22"/>
      <c r="P1418" s="157"/>
      <c r="Q1418" s="22"/>
      <c r="R1418" s="157"/>
      <c r="S1418" s="22"/>
      <c r="T1418" s="157"/>
      <c r="U1418" s="22"/>
      <c r="V1418" s="157"/>
      <c r="W1418" s="22"/>
      <c r="X1418" s="157"/>
      <c r="Y1418" s="22"/>
      <c r="Z1418" s="157"/>
      <c r="AA1418" s="22"/>
      <c r="AB1418" s="157"/>
      <c r="AC1418" s="9"/>
      <c r="AD1418" s="40"/>
      <c r="AE1418" s="40"/>
      <c r="AF1418" s="157"/>
      <c r="AG1418" s="22"/>
      <c r="AH1418" s="40"/>
      <c r="AI1418" s="8"/>
      <c r="AJ1418" s="157">
        <f t="shared" si="225"/>
        <v>12.75</v>
      </c>
      <c r="AK1418" s="9">
        <f t="shared" si="226"/>
        <v>4.04</v>
      </c>
      <c r="AL1418" s="22"/>
    </row>
    <row r="1419" spans="1:38" ht="13.5" customHeight="1" x14ac:dyDescent="0.15">
      <c r="A1419" s="10">
        <v>1459</v>
      </c>
      <c r="B1419" s="7" t="s">
        <v>2839</v>
      </c>
      <c r="C1419" s="79" t="s">
        <v>5069</v>
      </c>
      <c r="D1419" s="157"/>
      <c r="E1419" s="9"/>
      <c r="F1419" s="40"/>
      <c r="G1419" s="8"/>
      <c r="H1419" s="40">
        <v>2.5499999999999998</v>
      </c>
      <c r="I1419" s="8">
        <f t="shared" si="224"/>
        <v>0.81</v>
      </c>
      <c r="J1419" s="40"/>
      <c r="K1419" s="8"/>
      <c r="L1419" s="40"/>
      <c r="M1419" s="8"/>
      <c r="N1419" s="157"/>
      <c r="O1419" s="22"/>
      <c r="P1419" s="157"/>
      <c r="Q1419" s="22"/>
      <c r="R1419" s="157"/>
      <c r="S1419" s="22"/>
      <c r="T1419" s="157"/>
      <c r="U1419" s="22"/>
      <c r="V1419" s="157"/>
      <c r="W1419" s="22"/>
      <c r="X1419" s="157"/>
      <c r="Y1419" s="22"/>
      <c r="Z1419" s="157"/>
      <c r="AA1419" s="22"/>
      <c r="AB1419" s="157"/>
      <c r="AC1419" s="9"/>
      <c r="AD1419" s="40"/>
      <c r="AE1419" s="40"/>
      <c r="AF1419" s="157"/>
      <c r="AG1419" s="22"/>
      <c r="AH1419" s="40"/>
      <c r="AI1419" s="8"/>
      <c r="AJ1419" s="157">
        <f t="shared" si="225"/>
        <v>2.5499999999999998</v>
      </c>
      <c r="AK1419" s="9">
        <f t="shared" si="226"/>
        <v>0.81</v>
      </c>
      <c r="AL1419" s="22"/>
    </row>
    <row r="1420" spans="1:38" ht="13.5" customHeight="1" x14ac:dyDescent="0.15">
      <c r="A1420" s="10">
        <v>1460</v>
      </c>
      <c r="B1420" s="7" t="s">
        <v>2915</v>
      </c>
      <c r="C1420" s="79" t="s">
        <v>2916</v>
      </c>
      <c r="D1420" s="157"/>
      <c r="E1420" s="9"/>
      <c r="F1420" s="40"/>
      <c r="G1420" s="8"/>
      <c r="H1420" s="40">
        <v>24.564999999999998</v>
      </c>
      <c r="I1420" s="8">
        <f t="shared" si="224"/>
        <v>7.78</v>
      </c>
      <c r="J1420" s="40"/>
      <c r="K1420" s="8"/>
      <c r="L1420" s="40"/>
      <c r="M1420" s="8"/>
      <c r="N1420" s="157"/>
      <c r="O1420" s="22"/>
      <c r="P1420" s="157"/>
      <c r="Q1420" s="22"/>
      <c r="R1420" s="157"/>
      <c r="S1420" s="22"/>
      <c r="T1420" s="157"/>
      <c r="U1420" s="22"/>
      <c r="V1420" s="157"/>
      <c r="W1420" s="22"/>
      <c r="X1420" s="157"/>
      <c r="Y1420" s="22"/>
      <c r="Z1420" s="157"/>
      <c r="AA1420" s="22"/>
      <c r="AB1420" s="157"/>
      <c r="AC1420" s="9"/>
      <c r="AD1420" s="40"/>
      <c r="AE1420" s="40"/>
      <c r="AF1420" s="157"/>
      <c r="AG1420" s="22"/>
      <c r="AH1420" s="40"/>
      <c r="AI1420" s="8"/>
      <c r="AJ1420" s="157">
        <f t="shared" si="225"/>
        <v>24.564999999999998</v>
      </c>
      <c r="AK1420" s="9">
        <f t="shared" si="226"/>
        <v>7.78</v>
      </c>
      <c r="AL1420" s="22"/>
    </row>
    <row r="1421" spans="1:38" ht="13.5" customHeight="1" x14ac:dyDescent="0.15">
      <c r="A1421" s="10">
        <v>1461</v>
      </c>
      <c r="B1421" s="7" t="s">
        <v>2840</v>
      </c>
      <c r="C1421" s="79" t="s">
        <v>2917</v>
      </c>
      <c r="D1421" s="157"/>
      <c r="E1421" s="9"/>
      <c r="F1421" s="40"/>
      <c r="G1421" s="8"/>
      <c r="H1421" s="40">
        <v>25.287499999999998</v>
      </c>
      <c r="I1421" s="8">
        <f t="shared" si="224"/>
        <v>8.01</v>
      </c>
      <c r="J1421" s="40"/>
      <c r="K1421" s="8"/>
      <c r="L1421" s="40"/>
      <c r="M1421" s="8"/>
      <c r="N1421" s="157"/>
      <c r="O1421" s="22"/>
      <c r="P1421" s="157"/>
      <c r="Q1421" s="22"/>
      <c r="R1421" s="157"/>
      <c r="S1421" s="22"/>
      <c r="T1421" s="157"/>
      <c r="U1421" s="22"/>
      <c r="V1421" s="157"/>
      <c r="W1421" s="22"/>
      <c r="X1421" s="157"/>
      <c r="Y1421" s="22"/>
      <c r="Z1421" s="157"/>
      <c r="AA1421" s="22"/>
      <c r="AB1421" s="157"/>
      <c r="AC1421" s="9"/>
      <c r="AD1421" s="40"/>
      <c r="AE1421" s="40"/>
      <c r="AF1421" s="157"/>
      <c r="AG1421" s="22"/>
      <c r="AH1421" s="40"/>
      <c r="AI1421" s="8"/>
      <c r="AJ1421" s="157">
        <f t="shared" si="225"/>
        <v>25.287499999999998</v>
      </c>
      <c r="AK1421" s="9">
        <f t="shared" si="226"/>
        <v>8.01</v>
      </c>
      <c r="AL1421" s="22"/>
    </row>
    <row r="1422" spans="1:38" ht="13.5" customHeight="1" x14ac:dyDescent="0.15">
      <c r="A1422" s="10">
        <v>1462</v>
      </c>
      <c r="B1422" s="7" t="s">
        <v>2918</v>
      </c>
      <c r="C1422" s="79" t="s">
        <v>5070</v>
      </c>
      <c r="D1422" s="157"/>
      <c r="E1422" s="9"/>
      <c r="F1422" s="40"/>
      <c r="G1422" s="8"/>
      <c r="H1422" s="40">
        <v>3.0514999999999999</v>
      </c>
      <c r="I1422" s="8">
        <f t="shared" si="224"/>
        <v>0.97</v>
      </c>
      <c r="J1422" s="40"/>
      <c r="K1422" s="8"/>
      <c r="L1422" s="40"/>
      <c r="M1422" s="8"/>
      <c r="N1422" s="157"/>
      <c r="O1422" s="22"/>
      <c r="P1422" s="157"/>
      <c r="Q1422" s="22"/>
      <c r="R1422" s="157"/>
      <c r="S1422" s="22"/>
      <c r="T1422" s="157"/>
      <c r="U1422" s="22"/>
      <c r="V1422" s="157"/>
      <c r="W1422" s="22"/>
      <c r="X1422" s="157"/>
      <c r="Y1422" s="22"/>
      <c r="Z1422" s="157"/>
      <c r="AA1422" s="22"/>
      <c r="AB1422" s="157"/>
      <c r="AC1422" s="9"/>
      <c r="AD1422" s="40"/>
      <c r="AE1422" s="40"/>
      <c r="AF1422" s="157"/>
      <c r="AG1422" s="22"/>
      <c r="AH1422" s="40"/>
      <c r="AI1422" s="8"/>
      <c r="AJ1422" s="157">
        <f t="shared" si="225"/>
        <v>3.0514999999999999</v>
      </c>
      <c r="AK1422" s="9">
        <f t="shared" si="226"/>
        <v>0.97</v>
      </c>
      <c r="AL1422" s="22"/>
    </row>
    <row r="1423" spans="1:38" ht="13.5" customHeight="1" x14ac:dyDescent="0.15">
      <c r="A1423" s="10">
        <v>1463</v>
      </c>
      <c r="B1423" s="7" t="s">
        <v>2919</v>
      </c>
      <c r="C1423" s="79" t="s">
        <v>2920</v>
      </c>
      <c r="D1423" s="157"/>
      <c r="E1423" s="9"/>
      <c r="F1423" s="40"/>
      <c r="G1423" s="8"/>
      <c r="H1423" s="40">
        <v>5.95</v>
      </c>
      <c r="I1423" s="8">
        <f t="shared" si="224"/>
        <v>1.88</v>
      </c>
      <c r="J1423" s="40"/>
      <c r="K1423" s="8"/>
      <c r="L1423" s="40"/>
      <c r="M1423" s="8"/>
      <c r="N1423" s="157"/>
      <c r="O1423" s="22"/>
      <c r="P1423" s="157"/>
      <c r="Q1423" s="22"/>
      <c r="R1423" s="157"/>
      <c r="S1423" s="22"/>
      <c r="T1423" s="157"/>
      <c r="U1423" s="22"/>
      <c r="V1423" s="157"/>
      <c r="W1423" s="22"/>
      <c r="X1423" s="157"/>
      <c r="Y1423" s="22"/>
      <c r="Z1423" s="157"/>
      <c r="AA1423" s="22"/>
      <c r="AB1423" s="157"/>
      <c r="AC1423" s="9"/>
      <c r="AD1423" s="40"/>
      <c r="AE1423" s="40"/>
      <c r="AF1423" s="157"/>
      <c r="AG1423" s="22"/>
      <c r="AH1423" s="40"/>
      <c r="AI1423" s="8"/>
      <c r="AJ1423" s="157">
        <f t="shared" si="225"/>
        <v>5.95</v>
      </c>
      <c r="AK1423" s="9">
        <f t="shared" si="226"/>
        <v>1.88</v>
      </c>
      <c r="AL1423" s="22"/>
    </row>
    <row r="1424" spans="1:38" ht="13.5" customHeight="1" x14ac:dyDescent="0.15">
      <c r="A1424" s="10">
        <v>1464</v>
      </c>
      <c r="B1424" s="7" t="s">
        <v>2921</v>
      </c>
      <c r="C1424" s="79" t="s">
        <v>2922</v>
      </c>
      <c r="D1424" s="157"/>
      <c r="E1424" s="9"/>
      <c r="F1424" s="40"/>
      <c r="G1424" s="8"/>
      <c r="H1424" s="40">
        <v>2.1675</v>
      </c>
      <c r="I1424" s="8">
        <f t="shared" si="224"/>
        <v>0.69</v>
      </c>
      <c r="J1424" s="40"/>
      <c r="K1424" s="8"/>
      <c r="L1424" s="40"/>
      <c r="M1424" s="8"/>
      <c r="N1424" s="157"/>
      <c r="O1424" s="22"/>
      <c r="P1424" s="157"/>
      <c r="Q1424" s="22"/>
      <c r="R1424" s="157"/>
      <c r="S1424" s="22"/>
      <c r="T1424" s="157"/>
      <c r="U1424" s="22"/>
      <c r="V1424" s="157"/>
      <c r="W1424" s="22"/>
      <c r="X1424" s="157"/>
      <c r="Y1424" s="22"/>
      <c r="Z1424" s="157"/>
      <c r="AA1424" s="22"/>
      <c r="AB1424" s="157"/>
      <c r="AC1424" s="9"/>
      <c r="AD1424" s="40"/>
      <c r="AE1424" s="40"/>
      <c r="AF1424" s="157"/>
      <c r="AG1424" s="22"/>
      <c r="AH1424" s="40"/>
      <c r="AI1424" s="8"/>
      <c r="AJ1424" s="157">
        <f t="shared" si="225"/>
        <v>2.1675</v>
      </c>
      <c r="AK1424" s="9">
        <f t="shared" si="226"/>
        <v>0.69</v>
      </c>
      <c r="AL1424" s="22"/>
    </row>
    <row r="1425" spans="1:38" ht="13.5" customHeight="1" x14ac:dyDescent="0.15">
      <c r="A1425" s="10">
        <v>1465</v>
      </c>
      <c r="B1425" s="7" t="s">
        <v>2925</v>
      </c>
      <c r="C1425" s="79" t="s">
        <v>2926</v>
      </c>
      <c r="D1425" s="157"/>
      <c r="E1425" s="9"/>
      <c r="F1425" s="40"/>
      <c r="G1425" s="8"/>
      <c r="H1425" s="40">
        <v>3.6124999999999998</v>
      </c>
      <c r="I1425" s="8">
        <f t="shared" si="224"/>
        <v>1.1399999999999999</v>
      </c>
      <c r="J1425" s="40"/>
      <c r="K1425" s="8"/>
      <c r="L1425" s="40"/>
      <c r="M1425" s="8"/>
      <c r="N1425" s="157"/>
      <c r="O1425" s="22"/>
      <c r="P1425" s="157"/>
      <c r="Q1425" s="22"/>
      <c r="R1425" s="157"/>
      <c r="S1425" s="22"/>
      <c r="T1425" s="157"/>
      <c r="U1425" s="22"/>
      <c r="V1425" s="157"/>
      <c r="W1425" s="22"/>
      <c r="X1425" s="157"/>
      <c r="Y1425" s="22"/>
      <c r="Z1425" s="157"/>
      <c r="AA1425" s="22"/>
      <c r="AB1425" s="157"/>
      <c r="AC1425" s="9"/>
      <c r="AD1425" s="40"/>
      <c r="AE1425" s="40"/>
      <c r="AF1425" s="157"/>
      <c r="AG1425" s="22"/>
      <c r="AH1425" s="40"/>
      <c r="AI1425" s="8"/>
      <c r="AJ1425" s="157">
        <f t="shared" si="225"/>
        <v>3.6124999999999998</v>
      </c>
      <c r="AK1425" s="9">
        <f t="shared" si="226"/>
        <v>1.1399999999999999</v>
      </c>
      <c r="AL1425" s="22"/>
    </row>
    <row r="1426" spans="1:38" ht="13.5" customHeight="1" x14ac:dyDescent="0.15">
      <c r="A1426" s="10">
        <v>1466</v>
      </c>
      <c r="B1426" s="7" t="s">
        <v>2927</v>
      </c>
      <c r="C1426" s="79" t="s">
        <v>5071</v>
      </c>
      <c r="D1426" s="157"/>
      <c r="E1426" s="9"/>
      <c r="F1426" s="40"/>
      <c r="G1426" s="8"/>
      <c r="H1426" s="40">
        <v>3.6124999999999998</v>
      </c>
      <c r="I1426" s="8">
        <f t="shared" si="224"/>
        <v>1.1399999999999999</v>
      </c>
      <c r="J1426" s="40"/>
      <c r="K1426" s="8"/>
      <c r="L1426" s="40"/>
      <c r="M1426" s="8"/>
      <c r="N1426" s="157"/>
      <c r="O1426" s="22"/>
      <c r="P1426" s="157"/>
      <c r="Q1426" s="22"/>
      <c r="R1426" s="157"/>
      <c r="S1426" s="22"/>
      <c r="T1426" s="157"/>
      <c r="U1426" s="22"/>
      <c r="V1426" s="157"/>
      <c r="W1426" s="22"/>
      <c r="X1426" s="157"/>
      <c r="Y1426" s="22"/>
      <c r="Z1426" s="157"/>
      <c r="AA1426" s="22"/>
      <c r="AB1426" s="157"/>
      <c r="AC1426" s="9"/>
      <c r="AD1426" s="40"/>
      <c r="AE1426" s="40"/>
      <c r="AF1426" s="157"/>
      <c r="AG1426" s="22"/>
      <c r="AH1426" s="40"/>
      <c r="AI1426" s="8"/>
      <c r="AJ1426" s="157">
        <f t="shared" si="225"/>
        <v>3.6124999999999998</v>
      </c>
      <c r="AK1426" s="9">
        <f t="shared" si="226"/>
        <v>1.1399999999999999</v>
      </c>
      <c r="AL1426" s="22"/>
    </row>
    <row r="1427" spans="1:38" ht="13.5" customHeight="1" x14ac:dyDescent="0.15">
      <c r="A1427" s="10">
        <v>1467</v>
      </c>
      <c r="B1427" s="7" t="s">
        <v>3425</v>
      </c>
      <c r="C1427" s="79" t="s">
        <v>5072</v>
      </c>
      <c r="D1427" s="157"/>
      <c r="E1427" s="9"/>
      <c r="F1427" s="40"/>
      <c r="G1427" s="8"/>
      <c r="H1427" s="40">
        <v>2.1675</v>
      </c>
      <c r="I1427" s="8">
        <f t="shared" si="224"/>
        <v>0.69</v>
      </c>
      <c r="J1427" s="40"/>
      <c r="K1427" s="8"/>
      <c r="L1427" s="40"/>
      <c r="M1427" s="8"/>
      <c r="N1427" s="157"/>
      <c r="O1427" s="22"/>
      <c r="P1427" s="157"/>
      <c r="Q1427" s="22"/>
      <c r="R1427" s="157"/>
      <c r="S1427" s="22"/>
      <c r="T1427" s="157"/>
      <c r="U1427" s="22"/>
      <c r="V1427" s="157"/>
      <c r="W1427" s="22"/>
      <c r="X1427" s="157"/>
      <c r="Y1427" s="22"/>
      <c r="Z1427" s="157"/>
      <c r="AA1427" s="22"/>
      <c r="AB1427" s="157"/>
      <c r="AC1427" s="9"/>
      <c r="AD1427" s="40"/>
      <c r="AE1427" s="40"/>
      <c r="AF1427" s="157"/>
      <c r="AG1427" s="22"/>
      <c r="AH1427" s="40"/>
      <c r="AI1427" s="8"/>
      <c r="AJ1427" s="157">
        <f t="shared" si="225"/>
        <v>2.1675</v>
      </c>
      <c r="AK1427" s="9">
        <f t="shared" si="226"/>
        <v>0.69</v>
      </c>
      <c r="AL1427" s="22"/>
    </row>
    <row r="1428" spans="1:38" ht="13.5" customHeight="1" x14ac:dyDescent="0.15">
      <c r="A1428" s="10">
        <v>1468</v>
      </c>
      <c r="B1428" s="7" t="s">
        <v>2928</v>
      </c>
      <c r="C1428" s="79" t="s">
        <v>5073</v>
      </c>
      <c r="D1428" s="157"/>
      <c r="E1428" s="9"/>
      <c r="F1428" s="40"/>
      <c r="G1428" s="8"/>
      <c r="H1428" s="40">
        <v>5.0575000000000001</v>
      </c>
      <c r="I1428" s="8">
        <f t="shared" si="224"/>
        <v>1.6</v>
      </c>
      <c r="J1428" s="40"/>
      <c r="K1428" s="8"/>
      <c r="L1428" s="40"/>
      <c r="M1428" s="8"/>
      <c r="N1428" s="157"/>
      <c r="O1428" s="22"/>
      <c r="P1428" s="157"/>
      <c r="Q1428" s="22"/>
      <c r="R1428" s="157"/>
      <c r="S1428" s="22"/>
      <c r="T1428" s="157"/>
      <c r="U1428" s="22"/>
      <c r="V1428" s="157"/>
      <c r="W1428" s="22"/>
      <c r="X1428" s="157"/>
      <c r="Y1428" s="22"/>
      <c r="Z1428" s="157"/>
      <c r="AA1428" s="22"/>
      <c r="AB1428" s="157"/>
      <c r="AC1428" s="9"/>
      <c r="AD1428" s="40"/>
      <c r="AE1428" s="40"/>
      <c r="AF1428" s="157"/>
      <c r="AG1428" s="22"/>
      <c r="AH1428" s="40"/>
      <c r="AI1428" s="8"/>
      <c r="AJ1428" s="157">
        <f t="shared" si="225"/>
        <v>5.0575000000000001</v>
      </c>
      <c r="AK1428" s="9">
        <f t="shared" si="226"/>
        <v>1.6</v>
      </c>
      <c r="AL1428" s="22"/>
    </row>
    <row r="1429" spans="1:38" ht="13.5" customHeight="1" x14ac:dyDescent="0.15">
      <c r="A1429" s="10">
        <v>1469</v>
      </c>
      <c r="B1429" s="7" t="s">
        <v>3424</v>
      </c>
      <c r="C1429" s="79" t="s">
        <v>5074</v>
      </c>
      <c r="D1429" s="157"/>
      <c r="E1429" s="9"/>
      <c r="F1429" s="40"/>
      <c r="G1429" s="8"/>
      <c r="H1429" s="40">
        <v>1.4449999999999998</v>
      </c>
      <c r="I1429" s="8">
        <f t="shared" si="224"/>
        <v>0.46</v>
      </c>
      <c r="J1429" s="40"/>
      <c r="K1429" s="8"/>
      <c r="L1429" s="40"/>
      <c r="M1429" s="8"/>
      <c r="N1429" s="157"/>
      <c r="O1429" s="22"/>
      <c r="P1429" s="157"/>
      <c r="Q1429" s="22"/>
      <c r="R1429" s="157"/>
      <c r="S1429" s="22"/>
      <c r="T1429" s="157"/>
      <c r="U1429" s="22"/>
      <c r="V1429" s="157"/>
      <c r="W1429" s="22"/>
      <c r="X1429" s="157"/>
      <c r="Y1429" s="22"/>
      <c r="Z1429" s="157"/>
      <c r="AA1429" s="22"/>
      <c r="AB1429" s="157"/>
      <c r="AC1429" s="9"/>
      <c r="AD1429" s="40"/>
      <c r="AE1429" s="40"/>
      <c r="AF1429" s="157"/>
      <c r="AG1429" s="22"/>
      <c r="AH1429" s="40"/>
      <c r="AI1429" s="8"/>
      <c r="AJ1429" s="157">
        <f t="shared" si="225"/>
        <v>1.4449999999999998</v>
      </c>
      <c r="AK1429" s="9">
        <f t="shared" si="226"/>
        <v>0.46</v>
      </c>
      <c r="AL1429" s="22"/>
    </row>
    <row r="1430" spans="1:38" ht="13.5" customHeight="1" x14ac:dyDescent="0.15">
      <c r="A1430" s="10">
        <v>1470</v>
      </c>
      <c r="B1430" s="7" t="s">
        <v>688</v>
      </c>
      <c r="C1430" s="79" t="s">
        <v>5075</v>
      </c>
      <c r="D1430" s="157"/>
      <c r="E1430" s="9"/>
      <c r="F1430" s="40"/>
      <c r="G1430" s="8"/>
      <c r="H1430" s="40">
        <v>19.125</v>
      </c>
      <c r="I1430" s="8">
        <f t="shared" si="224"/>
        <v>6.06</v>
      </c>
      <c r="J1430" s="40"/>
      <c r="K1430" s="8"/>
      <c r="L1430" s="40"/>
      <c r="M1430" s="8"/>
      <c r="N1430" s="157"/>
      <c r="O1430" s="22"/>
      <c r="P1430" s="157"/>
      <c r="Q1430" s="22"/>
      <c r="R1430" s="157"/>
      <c r="S1430" s="22"/>
      <c r="T1430" s="157"/>
      <c r="U1430" s="22"/>
      <c r="V1430" s="157"/>
      <c r="W1430" s="22"/>
      <c r="X1430" s="157"/>
      <c r="Y1430" s="22"/>
      <c r="Z1430" s="157"/>
      <c r="AA1430" s="22"/>
      <c r="AB1430" s="157"/>
      <c r="AC1430" s="9"/>
      <c r="AD1430" s="40"/>
      <c r="AE1430" s="40"/>
      <c r="AF1430" s="157"/>
      <c r="AG1430" s="22"/>
      <c r="AH1430" s="40"/>
      <c r="AI1430" s="8"/>
      <c r="AJ1430" s="157">
        <f t="shared" si="225"/>
        <v>19.125</v>
      </c>
      <c r="AK1430" s="9">
        <f t="shared" si="226"/>
        <v>6.06</v>
      </c>
      <c r="AL1430" s="22"/>
    </row>
    <row r="1431" spans="1:38" ht="13.5" customHeight="1" x14ac:dyDescent="0.15">
      <c r="A1431" s="10">
        <v>1471</v>
      </c>
      <c r="B1431" s="7" t="s">
        <v>3417</v>
      </c>
      <c r="C1431" s="79" t="s">
        <v>5076</v>
      </c>
      <c r="D1431" s="157"/>
      <c r="E1431" s="9"/>
      <c r="F1431" s="40"/>
      <c r="G1431" s="8"/>
      <c r="H1431" s="40">
        <v>1.9124999999999999</v>
      </c>
      <c r="I1431" s="8">
        <f t="shared" si="224"/>
        <v>0.61</v>
      </c>
      <c r="J1431" s="40"/>
      <c r="K1431" s="8"/>
      <c r="L1431" s="40"/>
      <c r="M1431" s="8"/>
      <c r="N1431" s="157"/>
      <c r="O1431" s="22"/>
      <c r="P1431" s="157"/>
      <c r="Q1431" s="22"/>
      <c r="R1431" s="157"/>
      <c r="S1431" s="22"/>
      <c r="T1431" s="157"/>
      <c r="U1431" s="22"/>
      <c r="V1431" s="157"/>
      <c r="W1431" s="22"/>
      <c r="X1431" s="157"/>
      <c r="Y1431" s="22"/>
      <c r="Z1431" s="157"/>
      <c r="AA1431" s="22"/>
      <c r="AB1431" s="157"/>
      <c r="AC1431" s="9"/>
      <c r="AD1431" s="40"/>
      <c r="AE1431" s="40"/>
      <c r="AF1431" s="157"/>
      <c r="AG1431" s="22"/>
      <c r="AH1431" s="40"/>
      <c r="AI1431" s="8"/>
      <c r="AJ1431" s="157">
        <f t="shared" si="225"/>
        <v>1.9124999999999999</v>
      </c>
      <c r="AK1431" s="9">
        <f t="shared" si="226"/>
        <v>0.61</v>
      </c>
      <c r="AL1431" s="22"/>
    </row>
    <row r="1432" spans="1:38" ht="13.5" customHeight="1" x14ac:dyDescent="0.15">
      <c r="A1432" s="10">
        <v>1472</v>
      </c>
      <c r="B1432" s="7" t="s">
        <v>3418</v>
      </c>
      <c r="C1432" s="79" t="s">
        <v>5077</v>
      </c>
      <c r="D1432" s="157"/>
      <c r="E1432" s="9"/>
      <c r="F1432" s="40"/>
      <c r="G1432" s="8"/>
      <c r="H1432" s="40">
        <v>1.9124999999999999</v>
      </c>
      <c r="I1432" s="8">
        <f t="shared" si="224"/>
        <v>0.61</v>
      </c>
      <c r="J1432" s="40"/>
      <c r="K1432" s="8"/>
      <c r="L1432" s="40"/>
      <c r="M1432" s="8"/>
      <c r="N1432" s="157"/>
      <c r="O1432" s="22"/>
      <c r="P1432" s="157"/>
      <c r="Q1432" s="22"/>
      <c r="R1432" s="157"/>
      <c r="S1432" s="22"/>
      <c r="T1432" s="157"/>
      <c r="U1432" s="22"/>
      <c r="V1432" s="157"/>
      <c r="W1432" s="22"/>
      <c r="X1432" s="157"/>
      <c r="Y1432" s="22"/>
      <c r="Z1432" s="157"/>
      <c r="AA1432" s="22"/>
      <c r="AB1432" s="157"/>
      <c r="AC1432" s="9"/>
      <c r="AD1432" s="40"/>
      <c r="AE1432" s="40"/>
      <c r="AF1432" s="157"/>
      <c r="AG1432" s="22"/>
      <c r="AH1432" s="40"/>
      <c r="AI1432" s="8"/>
      <c r="AJ1432" s="157">
        <f t="shared" si="225"/>
        <v>1.9124999999999999</v>
      </c>
      <c r="AK1432" s="9">
        <f t="shared" si="226"/>
        <v>0.61</v>
      </c>
      <c r="AL1432" s="22"/>
    </row>
    <row r="1433" spans="1:38" ht="13.5" customHeight="1" x14ac:dyDescent="0.15">
      <c r="A1433" s="10">
        <v>1473</v>
      </c>
      <c r="B1433" s="7" t="s">
        <v>3419</v>
      </c>
      <c r="C1433" s="79" t="s">
        <v>5078</v>
      </c>
      <c r="D1433" s="157"/>
      <c r="E1433" s="9"/>
      <c r="F1433" s="40"/>
      <c r="G1433" s="8"/>
      <c r="H1433" s="40">
        <v>3.1875</v>
      </c>
      <c r="I1433" s="8">
        <f t="shared" si="224"/>
        <v>1.01</v>
      </c>
      <c r="J1433" s="40"/>
      <c r="K1433" s="8"/>
      <c r="L1433" s="40"/>
      <c r="M1433" s="8"/>
      <c r="N1433" s="157"/>
      <c r="O1433" s="22"/>
      <c r="P1433" s="157"/>
      <c r="Q1433" s="22"/>
      <c r="R1433" s="157"/>
      <c r="S1433" s="22"/>
      <c r="T1433" s="157"/>
      <c r="U1433" s="22"/>
      <c r="V1433" s="157"/>
      <c r="W1433" s="22"/>
      <c r="X1433" s="157"/>
      <c r="Y1433" s="22"/>
      <c r="Z1433" s="157"/>
      <c r="AA1433" s="22"/>
      <c r="AB1433" s="157"/>
      <c r="AC1433" s="9"/>
      <c r="AD1433" s="40"/>
      <c r="AE1433" s="40"/>
      <c r="AF1433" s="157"/>
      <c r="AG1433" s="22"/>
      <c r="AH1433" s="40"/>
      <c r="AI1433" s="8"/>
      <c r="AJ1433" s="157">
        <f t="shared" si="225"/>
        <v>3.1875</v>
      </c>
      <c r="AK1433" s="9">
        <f t="shared" si="226"/>
        <v>1.01</v>
      </c>
      <c r="AL1433" s="22"/>
    </row>
    <row r="1434" spans="1:38" ht="13.5" customHeight="1" x14ac:dyDescent="0.15">
      <c r="A1434" s="10">
        <v>1474</v>
      </c>
      <c r="B1434" s="7" t="s">
        <v>3420</v>
      </c>
      <c r="C1434" s="79" t="s">
        <v>5079</v>
      </c>
      <c r="D1434" s="157"/>
      <c r="E1434" s="9"/>
      <c r="F1434" s="40"/>
      <c r="G1434" s="8"/>
      <c r="H1434" s="40">
        <v>15.9375</v>
      </c>
      <c r="I1434" s="8">
        <f t="shared" si="224"/>
        <v>5.05</v>
      </c>
      <c r="J1434" s="40"/>
      <c r="K1434" s="8"/>
      <c r="L1434" s="40"/>
      <c r="M1434" s="8"/>
      <c r="N1434" s="157"/>
      <c r="O1434" s="22"/>
      <c r="P1434" s="157"/>
      <c r="Q1434" s="22"/>
      <c r="R1434" s="157"/>
      <c r="S1434" s="22"/>
      <c r="T1434" s="157"/>
      <c r="U1434" s="22"/>
      <c r="V1434" s="157"/>
      <c r="W1434" s="22"/>
      <c r="X1434" s="157"/>
      <c r="Y1434" s="22"/>
      <c r="Z1434" s="157"/>
      <c r="AA1434" s="22"/>
      <c r="AB1434" s="157"/>
      <c r="AC1434" s="9"/>
      <c r="AD1434" s="40"/>
      <c r="AE1434" s="40"/>
      <c r="AF1434" s="157"/>
      <c r="AG1434" s="22"/>
      <c r="AH1434" s="40"/>
      <c r="AI1434" s="8"/>
      <c r="AJ1434" s="157">
        <f t="shared" si="225"/>
        <v>15.9375</v>
      </c>
      <c r="AK1434" s="9">
        <f t="shared" si="226"/>
        <v>5.05</v>
      </c>
      <c r="AL1434" s="22"/>
    </row>
    <row r="1435" spans="1:38" ht="13.5" customHeight="1" x14ac:dyDescent="0.15">
      <c r="A1435" s="10">
        <v>1475</v>
      </c>
      <c r="B1435" s="7" t="s">
        <v>3414</v>
      </c>
      <c r="C1435" s="79" t="s">
        <v>5080</v>
      </c>
      <c r="D1435" s="157"/>
      <c r="E1435" s="9"/>
      <c r="F1435" s="40"/>
      <c r="G1435" s="8"/>
      <c r="H1435" s="40">
        <v>22.3125</v>
      </c>
      <c r="I1435" s="8">
        <f t="shared" si="224"/>
        <v>7.07</v>
      </c>
      <c r="J1435" s="40"/>
      <c r="K1435" s="8"/>
      <c r="L1435" s="40"/>
      <c r="M1435" s="8"/>
      <c r="N1435" s="157"/>
      <c r="O1435" s="22"/>
      <c r="P1435" s="157"/>
      <c r="Q1435" s="22"/>
      <c r="R1435" s="157"/>
      <c r="S1435" s="22"/>
      <c r="T1435" s="157"/>
      <c r="U1435" s="22"/>
      <c r="V1435" s="157"/>
      <c r="W1435" s="22"/>
      <c r="X1435" s="157"/>
      <c r="Y1435" s="22"/>
      <c r="Z1435" s="157"/>
      <c r="AA1435" s="22"/>
      <c r="AB1435" s="157"/>
      <c r="AC1435" s="9"/>
      <c r="AD1435" s="40"/>
      <c r="AE1435" s="40"/>
      <c r="AF1435" s="157"/>
      <c r="AG1435" s="22"/>
      <c r="AH1435" s="40"/>
      <c r="AI1435" s="8"/>
      <c r="AJ1435" s="157">
        <f t="shared" si="225"/>
        <v>22.3125</v>
      </c>
      <c r="AK1435" s="9">
        <f t="shared" si="226"/>
        <v>7.07</v>
      </c>
      <c r="AL1435" s="22"/>
    </row>
    <row r="1436" spans="1:38" ht="13.5" customHeight="1" x14ac:dyDescent="0.15">
      <c r="A1436" s="10">
        <v>1476</v>
      </c>
      <c r="B1436" s="7" t="s">
        <v>3421</v>
      </c>
      <c r="C1436" s="79" t="s">
        <v>5081</v>
      </c>
      <c r="D1436" s="157"/>
      <c r="E1436" s="9"/>
      <c r="F1436" s="40"/>
      <c r="G1436" s="8"/>
      <c r="H1436" s="40">
        <v>3.1875</v>
      </c>
      <c r="I1436" s="8">
        <f t="shared" ref="I1436:I1499" si="227">ROUND(H1436*$AM$3/60,2)</f>
        <v>1.01</v>
      </c>
      <c r="J1436" s="40"/>
      <c r="K1436" s="8"/>
      <c r="L1436" s="40"/>
      <c r="M1436" s="8"/>
      <c r="N1436" s="157"/>
      <c r="O1436" s="22"/>
      <c r="P1436" s="157"/>
      <c r="Q1436" s="22"/>
      <c r="R1436" s="157"/>
      <c r="S1436" s="22"/>
      <c r="T1436" s="157"/>
      <c r="U1436" s="22"/>
      <c r="V1436" s="157"/>
      <c r="W1436" s="22"/>
      <c r="X1436" s="157"/>
      <c r="Y1436" s="22"/>
      <c r="Z1436" s="157"/>
      <c r="AA1436" s="22"/>
      <c r="AB1436" s="157"/>
      <c r="AC1436" s="9"/>
      <c r="AD1436" s="40"/>
      <c r="AE1436" s="40"/>
      <c r="AF1436" s="157"/>
      <c r="AG1436" s="22"/>
      <c r="AH1436" s="40"/>
      <c r="AI1436" s="8"/>
      <c r="AJ1436" s="157">
        <f t="shared" ref="AJ1436:AJ1499" si="228">SUM(D1436+F1436+H1436+J1436+L1436+N1436+P1436+R1436+T1436+V1436+X1436+AB1436+AD1436+AF1436+AH1436+Z1436)</f>
        <v>3.1875</v>
      </c>
      <c r="AK1436" s="9">
        <f t="shared" si="226"/>
        <v>1.01</v>
      </c>
      <c r="AL1436" s="22"/>
    </row>
    <row r="1437" spans="1:38" ht="13.5" customHeight="1" x14ac:dyDescent="0.15">
      <c r="A1437" s="10">
        <v>1477</v>
      </c>
      <c r="B1437" s="7" t="s">
        <v>3422</v>
      </c>
      <c r="C1437" s="79" t="s">
        <v>5082</v>
      </c>
      <c r="D1437" s="157"/>
      <c r="E1437" s="9"/>
      <c r="F1437" s="40"/>
      <c r="G1437" s="8"/>
      <c r="H1437" s="40">
        <v>6.375</v>
      </c>
      <c r="I1437" s="8">
        <f t="shared" si="227"/>
        <v>2.02</v>
      </c>
      <c r="J1437" s="40"/>
      <c r="K1437" s="8"/>
      <c r="L1437" s="40"/>
      <c r="M1437" s="8"/>
      <c r="N1437" s="157"/>
      <c r="O1437" s="22"/>
      <c r="P1437" s="157"/>
      <c r="Q1437" s="22"/>
      <c r="R1437" s="157"/>
      <c r="S1437" s="22"/>
      <c r="T1437" s="157"/>
      <c r="U1437" s="22"/>
      <c r="V1437" s="157"/>
      <c r="W1437" s="22"/>
      <c r="X1437" s="157"/>
      <c r="Y1437" s="22"/>
      <c r="Z1437" s="157"/>
      <c r="AA1437" s="22"/>
      <c r="AB1437" s="157"/>
      <c r="AC1437" s="9"/>
      <c r="AD1437" s="40"/>
      <c r="AE1437" s="40"/>
      <c r="AF1437" s="157"/>
      <c r="AG1437" s="22"/>
      <c r="AH1437" s="40"/>
      <c r="AI1437" s="8"/>
      <c r="AJ1437" s="157">
        <f t="shared" si="228"/>
        <v>6.375</v>
      </c>
      <c r="AK1437" s="9">
        <f t="shared" ref="AK1437:AK1500" si="229">E1437+G1437+I1437+K1437+M1437+O1437+Q1437+S1437+U1437+W1437+Y1437+AC1437+AE1437+AG1437+AI1437+AA1437</f>
        <v>2.02</v>
      </c>
      <c r="AL1437" s="22"/>
    </row>
    <row r="1438" spans="1:38" ht="13.5" customHeight="1" x14ac:dyDescent="0.15">
      <c r="A1438" s="10">
        <v>1478</v>
      </c>
      <c r="B1438" s="7" t="s">
        <v>3441</v>
      </c>
      <c r="C1438" s="79" t="s">
        <v>5083</v>
      </c>
      <c r="D1438" s="157"/>
      <c r="E1438" s="9"/>
      <c r="F1438" s="40"/>
      <c r="G1438" s="8"/>
      <c r="H1438" s="40">
        <v>0.79908500000000005</v>
      </c>
      <c r="I1438" s="8">
        <f t="shared" si="227"/>
        <v>0.25</v>
      </c>
      <c r="J1438" s="40"/>
      <c r="K1438" s="8"/>
      <c r="L1438" s="40"/>
      <c r="M1438" s="8"/>
      <c r="N1438" s="157"/>
      <c r="O1438" s="22"/>
      <c r="P1438" s="157"/>
      <c r="Q1438" s="22"/>
      <c r="R1438" s="157"/>
      <c r="S1438" s="22"/>
      <c r="T1438" s="157"/>
      <c r="U1438" s="22"/>
      <c r="V1438" s="157"/>
      <c r="W1438" s="22"/>
      <c r="X1438" s="157"/>
      <c r="Y1438" s="22"/>
      <c r="Z1438" s="157"/>
      <c r="AA1438" s="22"/>
      <c r="AB1438" s="157"/>
      <c r="AC1438" s="9"/>
      <c r="AD1438" s="40"/>
      <c r="AE1438" s="40"/>
      <c r="AF1438" s="157"/>
      <c r="AG1438" s="22"/>
      <c r="AH1438" s="40"/>
      <c r="AI1438" s="8"/>
      <c r="AJ1438" s="157">
        <f t="shared" si="228"/>
        <v>0.79908500000000005</v>
      </c>
      <c r="AK1438" s="9">
        <f t="shared" si="229"/>
        <v>0.25</v>
      </c>
      <c r="AL1438" s="22"/>
    </row>
    <row r="1439" spans="1:38" ht="13.5" customHeight="1" x14ac:dyDescent="0.15">
      <c r="A1439" s="10">
        <v>1479</v>
      </c>
      <c r="B1439" s="7" t="s">
        <v>3442</v>
      </c>
      <c r="C1439" s="79" t="s">
        <v>5085</v>
      </c>
      <c r="D1439" s="157"/>
      <c r="E1439" s="9"/>
      <c r="F1439" s="40"/>
      <c r="G1439" s="8"/>
      <c r="H1439" s="40">
        <v>2.5499999999999998</v>
      </c>
      <c r="I1439" s="8">
        <f t="shared" si="227"/>
        <v>0.81</v>
      </c>
      <c r="J1439" s="40"/>
      <c r="K1439" s="8"/>
      <c r="L1439" s="40"/>
      <c r="M1439" s="8"/>
      <c r="N1439" s="157"/>
      <c r="O1439" s="22"/>
      <c r="P1439" s="157"/>
      <c r="Q1439" s="22"/>
      <c r="R1439" s="157"/>
      <c r="S1439" s="22"/>
      <c r="T1439" s="157"/>
      <c r="U1439" s="22"/>
      <c r="V1439" s="157"/>
      <c r="W1439" s="22"/>
      <c r="X1439" s="157"/>
      <c r="Y1439" s="22"/>
      <c r="Z1439" s="157"/>
      <c r="AA1439" s="22"/>
      <c r="AB1439" s="157"/>
      <c r="AC1439" s="9"/>
      <c r="AD1439" s="40"/>
      <c r="AE1439" s="40"/>
      <c r="AF1439" s="157"/>
      <c r="AG1439" s="22"/>
      <c r="AH1439" s="40"/>
      <c r="AI1439" s="8"/>
      <c r="AJ1439" s="157">
        <f t="shared" si="228"/>
        <v>2.5499999999999998</v>
      </c>
      <c r="AK1439" s="9">
        <f t="shared" si="229"/>
        <v>0.81</v>
      </c>
      <c r="AL1439" s="22"/>
    </row>
    <row r="1440" spans="1:38" ht="13.5" customHeight="1" x14ac:dyDescent="0.15">
      <c r="A1440" s="10">
        <v>1480</v>
      </c>
      <c r="B1440" s="7" t="s">
        <v>3443</v>
      </c>
      <c r="C1440" s="79" t="s">
        <v>5086</v>
      </c>
      <c r="D1440" s="157"/>
      <c r="E1440" s="9"/>
      <c r="F1440" s="40"/>
      <c r="G1440" s="8"/>
      <c r="H1440" s="40">
        <v>4.8264915610227268</v>
      </c>
      <c r="I1440" s="8">
        <f t="shared" si="227"/>
        <v>1.53</v>
      </c>
      <c r="J1440" s="40"/>
      <c r="K1440" s="8"/>
      <c r="L1440" s="40"/>
      <c r="M1440" s="8"/>
      <c r="N1440" s="157"/>
      <c r="O1440" s="22"/>
      <c r="P1440" s="157"/>
      <c r="Q1440" s="22"/>
      <c r="R1440" s="157"/>
      <c r="S1440" s="22"/>
      <c r="T1440" s="157"/>
      <c r="U1440" s="22"/>
      <c r="V1440" s="157"/>
      <c r="W1440" s="22"/>
      <c r="X1440" s="157"/>
      <c r="Y1440" s="22"/>
      <c r="Z1440" s="157"/>
      <c r="AA1440" s="22"/>
      <c r="AB1440" s="157"/>
      <c r="AC1440" s="9"/>
      <c r="AD1440" s="40"/>
      <c r="AE1440" s="40"/>
      <c r="AF1440" s="157"/>
      <c r="AG1440" s="22"/>
      <c r="AH1440" s="40"/>
      <c r="AI1440" s="8"/>
      <c r="AJ1440" s="157">
        <f t="shared" si="228"/>
        <v>4.8264915610227268</v>
      </c>
      <c r="AK1440" s="9">
        <f t="shared" si="229"/>
        <v>1.53</v>
      </c>
      <c r="AL1440" s="22"/>
    </row>
    <row r="1441" spans="1:38" ht="13.5" customHeight="1" x14ac:dyDescent="0.15">
      <c r="A1441" s="10">
        <v>1481</v>
      </c>
      <c r="B1441" s="7" t="s">
        <v>3539</v>
      </c>
      <c r="C1441" s="79" t="s">
        <v>3540</v>
      </c>
      <c r="D1441" s="157"/>
      <c r="E1441" s="9"/>
      <c r="F1441" s="40"/>
      <c r="G1441" s="8"/>
      <c r="H1441" s="40">
        <v>5.95</v>
      </c>
      <c r="I1441" s="8">
        <f t="shared" si="227"/>
        <v>1.88</v>
      </c>
      <c r="J1441" s="40"/>
      <c r="K1441" s="8"/>
      <c r="L1441" s="40"/>
      <c r="M1441" s="8"/>
      <c r="N1441" s="157"/>
      <c r="O1441" s="22"/>
      <c r="P1441" s="157"/>
      <c r="Q1441" s="22"/>
      <c r="R1441" s="157"/>
      <c r="S1441" s="22"/>
      <c r="T1441" s="157"/>
      <c r="U1441" s="22"/>
      <c r="V1441" s="157"/>
      <c r="W1441" s="22"/>
      <c r="X1441" s="157"/>
      <c r="Y1441" s="22"/>
      <c r="Z1441" s="157"/>
      <c r="AA1441" s="22"/>
      <c r="AB1441" s="157"/>
      <c r="AC1441" s="9"/>
      <c r="AD1441" s="40"/>
      <c r="AE1441" s="40"/>
      <c r="AF1441" s="157"/>
      <c r="AG1441" s="22"/>
      <c r="AH1441" s="40"/>
      <c r="AI1441" s="8"/>
      <c r="AJ1441" s="157">
        <f t="shared" si="228"/>
        <v>5.95</v>
      </c>
      <c r="AK1441" s="9">
        <f t="shared" si="229"/>
        <v>1.88</v>
      </c>
      <c r="AL1441" s="22"/>
    </row>
    <row r="1442" spans="1:38" ht="13.5" customHeight="1" x14ac:dyDescent="0.15">
      <c r="A1442" s="10">
        <v>1482</v>
      </c>
      <c r="B1442" s="7" t="s">
        <v>3541</v>
      </c>
      <c r="C1442" s="79" t="s">
        <v>3542</v>
      </c>
      <c r="D1442" s="157"/>
      <c r="E1442" s="9"/>
      <c r="F1442" s="40"/>
      <c r="G1442" s="8"/>
      <c r="H1442" s="40">
        <v>5.95</v>
      </c>
      <c r="I1442" s="8">
        <f t="shared" si="227"/>
        <v>1.88</v>
      </c>
      <c r="J1442" s="40"/>
      <c r="K1442" s="8"/>
      <c r="L1442" s="40"/>
      <c r="M1442" s="8"/>
      <c r="N1442" s="157"/>
      <c r="O1442" s="22"/>
      <c r="P1442" s="157"/>
      <c r="Q1442" s="22"/>
      <c r="R1442" s="157"/>
      <c r="S1442" s="22"/>
      <c r="T1442" s="157"/>
      <c r="U1442" s="22"/>
      <c r="V1442" s="157"/>
      <c r="W1442" s="22"/>
      <c r="X1442" s="157"/>
      <c r="Y1442" s="22"/>
      <c r="Z1442" s="157"/>
      <c r="AA1442" s="22"/>
      <c r="AB1442" s="157"/>
      <c r="AC1442" s="9"/>
      <c r="AD1442" s="40"/>
      <c r="AE1442" s="40"/>
      <c r="AF1442" s="157"/>
      <c r="AG1442" s="22"/>
      <c r="AH1442" s="40"/>
      <c r="AI1442" s="8"/>
      <c r="AJ1442" s="157">
        <f t="shared" si="228"/>
        <v>5.95</v>
      </c>
      <c r="AK1442" s="9">
        <f t="shared" si="229"/>
        <v>1.88</v>
      </c>
      <c r="AL1442" s="22"/>
    </row>
    <row r="1443" spans="1:38" ht="13.5" customHeight="1" x14ac:dyDescent="0.15">
      <c r="A1443" s="10">
        <v>1483</v>
      </c>
      <c r="B1443" s="7" t="s">
        <v>3543</v>
      </c>
      <c r="C1443" s="79" t="s">
        <v>3544</v>
      </c>
      <c r="D1443" s="157"/>
      <c r="E1443" s="9"/>
      <c r="F1443" s="40"/>
      <c r="G1443" s="8"/>
      <c r="H1443" s="40">
        <v>5.95</v>
      </c>
      <c r="I1443" s="8">
        <f t="shared" si="227"/>
        <v>1.88</v>
      </c>
      <c r="J1443" s="40"/>
      <c r="K1443" s="8"/>
      <c r="L1443" s="40"/>
      <c r="M1443" s="8"/>
      <c r="N1443" s="157"/>
      <c r="O1443" s="22"/>
      <c r="P1443" s="157"/>
      <c r="Q1443" s="22"/>
      <c r="R1443" s="157"/>
      <c r="S1443" s="22"/>
      <c r="T1443" s="157"/>
      <c r="U1443" s="22"/>
      <c r="V1443" s="157"/>
      <c r="W1443" s="22"/>
      <c r="X1443" s="157"/>
      <c r="Y1443" s="22"/>
      <c r="Z1443" s="157"/>
      <c r="AA1443" s="22"/>
      <c r="AB1443" s="157"/>
      <c r="AC1443" s="9"/>
      <c r="AD1443" s="40"/>
      <c r="AE1443" s="40"/>
      <c r="AF1443" s="157"/>
      <c r="AG1443" s="22"/>
      <c r="AH1443" s="40"/>
      <c r="AI1443" s="8"/>
      <c r="AJ1443" s="157">
        <f t="shared" si="228"/>
        <v>5.95</v>
      </c>
      <c r="AK1443" s="9">
        <f t="shared" si="229"/>
        <v>1.88</v>
      </c>
      <c r="AL1443" s="22"/>
    </row>
    <row r="1444" spans="1:38" ht="13.5" customHeight="1" x14ac:dyDescent="0.15">
      <c r="A1444" s="10">
        <v>1484</v>
      </c>
      <c r="B1444" s="7" t="s">
        <v>3545</v>
      </c>
      <c r="C1444" s="79" t="s">
        <v>3546</v>
      </c>
      <c r="D1444" s="157"/>
      <c r="E1444" s="9"/>
      <c r="F1444" s="40"/>
      <c r="G1444" s="8"/>
      <c r="H1444" s="40">
        <v>3.5699999999999994</v>
      </c>
      <c r="I1444" s="8">
        <f t="shared" si="227"/>
        <v>1.1299999999999999</v>
      </c>
      <c r="J1444" s="40"/>
      <c r="K1444" s="8"/>
      <c r="L1444" s="40"/>
      <c r="M1444" s="8"/>
      <c r="N1444" s="157"/>
      <c r="O1444" s="22"/>
      <c r="P1444" s="157"/>
      <c r="Q1444" s="22"/>
      <c r="R1444" s="157"/>
      <c r="S1444" s="22"/>
      <c r="T1444" s="157"/>
      <c r="U1444" s="22"/>
      <c r="V1444" s="157"/>
      <c r="W1444" s="22"/>
      <c r="X1444" s="157"/>
      <c r="Y1444" s="22"/>
      <c r="Z1444" s="157"/>
      <c r="AA1444" s="22"/>
      <c r="AB1444" s="157"/>
      <c r="AC1444" s="9"/>
      <c r="AD1444" s="40"/>
      <c r="AE1444" s="40"/>
      <c r="AF1444" s="157"/>
      <c r="AG1444" s="22"/>
      <c r="AH1444" s="40"/>
      <c r="AI1444" s="8"/>
      <c r="AJ1444" s="157">
        <f t="shared" si="228"/>
        <v>3.5699999999999994</v>
      </c>
      <c r="AK1444" s="9">
        <f t="shared" si="229"/>
        <v>1.1299999999999999</v>
      </c>
      <c r="AL1444" s="22"/>
    </row>
    <row r="1445" spans="1:38" ht="13.5" customHeight="1" x14ac:dyDescent="0.15">
      <c r="A1445" s="10">
        <v>1485</v>
      </c>
      <c r="B1445" s="7" t="s">
        <v>3551</v>
      </c>
      <c r="C1445" s="79" t="s">
        <v>3552</v>
      </c>
      <c r="D1445" s="157"/>
      <c r="E1445" s="9"/>
      <c r="F1445" s="40"/>
      <c r="G1445" s="8"/>
      <c r="H1445" s="40">
        <v>20.824999999999999</v>
      </c>
      <c r="I1445" s="8">
        <f t="shared" si="227"/>
        <v>6.59</v>
      </c>
      <c r="J1445" s="40"/>
      <c r="K1445" s="8"/>
      <c r="L1445" s="40"/>
      <c r="M1445" s="8"/>
      <c r="N1445" s="157"/>
      <c r="O1445" s="22"/>
      <c r="P1445" s="157"/>
      <c r="Q1445" s="22"/>
      <c r="R1445" s="157"/>
      <c r="S1445" s="22"/>
      <c r="T1445" s="157"/>
      <c r="U1445" s="22"/>
      <c r="V1445" s="157"/>
      <c r="W1445" s="22"/>
      <c r="X1445" s="157"/>
      <c r="Y1445" s="22"/>
      <c r="Z1445" s="157"/>
      <c r="AA1445" s="22"/>
      <c r="AB1445" s="157"/>
      <c r="AC1445" s="9"/>
      <c r="AD1445" s="40"/>
      <c r="AE1445" s="40"/>
      <c r="AF1445" s="157"/>
      <c r="AG1445" s="22"/>
      <c r="AH1445" s="40"/>
      <c r="AI1445" s="8"/>
      <c r="AJ1445" s="157">
        <f t="shared" si="228"/>
        <v>20.824999999999999</v>
      </c>
      <c r="AK1445" s="9">
        <f t="shared" si="229"/>
        <v>6.59</v>
      </c>
      <c r="AL1445" s="22"/>
    </row>
    <row r="1446" spans="1:38" ht="13.5" customHeight="1" x14ac:dyDescent="0.15">
      <c r="A1446" s="10">
        <v>1486</v>
      </c>
      <c r="B1446" s="7" t="s">
        <v>3553</v>
      </c>
      <c r="C1446" s="79" t="s">
        <v>3554</v>
      </c>
      <c r="D1446" s="157"/>
      <c r="E1446" s="9"/>
      <c r="F1446" s="40"/>
      <c r="G1446" s="8"/>
      <c r="H1446" s="40">
        <v>20.824999999999999</v>
      </c>
      <c r="I1446" s="8">
        <f t="shared" si="227"/>
        <v>6.59</v>
      </c>
      <c r="J1446" s="40"/>
      <c r="K1446" s="8"/>
      <c r="L1446" s="40"/>
      <c r="M1446" s="8"/>
      <c r="N1446" s="157"/>
      <c r="O1446" s="22"/>
      <c r="P1446" s="157"/>
      <c r="Q1446" s="22"/>
      <c r="R1446" s="157"/>
      <c r="S1446" s="22"/>
      <c r="T1446" s="157"/>
      <c r="U1446" s="22"/>
      <c r="V1446" s="157"/>
      <c r="W1446" s="22"/>
      <c r="X1446" s="157"/>
      <c r="Y1446" s="22"/>
      <c r="Z1446" s="157"/>
      <c r="AA1446" s="22"/>
      <c r="AB1446" s="157"/>
      <c r="AC1446" s="9"/>
      <c r="AD1446" s="40"/>
      <c r="AE1446" s="40"/>
      <c r="AF1446" s="157"/>
      <c r="AG1446" s="22"/>
      <c r="AH1446" s="40"/>
      <c r="AI1446" s="8"/>
      <c r="AJ1446" s="157">
        <f t="shared" si="228"/>
        <v>20.824999999999999</v>
      </c>
      <c r="AK1446" s="9">
        <f t="shared" si="229"/>
        <v>6.59</v>
      </c>
      <c r="AL1446" s="22"/>
    </row>
    <row r="1447" spans="1:38" ht="13.5" customHeight="1" x14ac:dyDescent="0.15">
      <c r="A1447" s="10">
        <v>1487</v>
      </c>
      <c r="B1447" s="7" t="s">
        <v>3555</v>
      </c>
      <c r="C1447" s="79" t="s">
        <v>3556</v>
      </c>
      <c r="D1447" s="157"/>
      <c r="E1447" s="9"/>
      <c r="F1447" s="40"/>
      <c r="G1447" s="8"/>
      <c r="H1447" s="40">
        <v>20.824999999999999</v>
      </c>
      <c r="I1447" s="8">
        <f t="shared" si="227"/>
        <v>6.59</v>
      </c>
      <c r="J1447" s="40"/>
      <c r="K1447" s="8"/>
      <c r="L1447" s="40"/>
      <c r="M1447" s="8"/>
      <c r="N1447" s="157"/>
      <c r="O1447" s="22"/>
      <c r="P1447" s="157"/>
      <c r="Q1447" s="22"/>
      <c r="R1447" s="157"/>
      <c r="S1447" s="22"/>
      <c r="T1447" s="157"/>
      <c r="U1447" s="22"/>
      <c r="V1447" s="157"/>
      <c r="W1447" s="22"/>
      <c r="X1447" s="157"/>
      <c r="Y1447" s="22"/>
      <c r="Z1447" s="157"/>
      <c r="AA1447" s="22"/>
      <c r="AB1447" s="157"/>
      <c r="AC1447" s="9"/>
      <c r="AD1447" s="40"/>
      <c r="AE1447" s="40"/>
      <c r="AF1447" s="157"/>
      <c r="AG1447" s="22"/>
      <c r="AH1447" s="40"/>
      <c r="AI1447" s="8"/>
      <c r="AJ1447" s="157">
        <f t="shared" si="228"/>
        <v>20.824999999999999</v>
      </c>
      <c r="AK1447" s="9">
        <f t="shared" si="229"/>
        <v>6.59</v>
      </c>
      <c r="AL1447" s="22"/>
    </row>
    <row r="1448" spans="1:38" ht="13.5" customHeight="1" x14ac:dyDescent="0.15">
      <c r="A1448" s="10">
        <v>1488</v>
      </c>
      <c r="B1448" s="7" t="s">
        <v>3557</v>
      </c>
      <c r="C1448" s="79" t="s">
        <v>3558</v>
      </c>
      <c r="D1448" s="157"/>
      <c r="E1448" s="9"/>
      <c r="F1448" s="40"/>
      <c r="G1448" s="8"/>
      <c r="H1448" s="40">
        <v>20.824999999999999</v>
      </c>
      <c r="I1448" s="8">
        <f t="shared" si="227"/>
        <v>6.59</v>
      </c>
      <c r="J1448" s="40"/>
      <c r="K1448" s="8"/>
      <c r="L1448" s="40"/>
      <c r="M1448" s="8"/>
      <c r="N1448" s="157"/>
      <c r="O1448" s="22"/>
      <c r="P1448" s="157"/>
      <c r="Q1448" s="22"/>
      <c r="R1448" s="157"/>
      <c r="S1448" s="22"/>
      <c r="T1448" s="157"/>
      <c r="U1448" s="22"/>
      <c r="V1448" s="157"/>
      <c r="W1448" s="22"/>
      <c r="X1448" s="157"/>
      <c r="Y1448" s="22"/>
      <c r="Z1448" s="157"/>
      <c r="AA1448" s="22"/>
      <c r="AB1448" s="157"/>
      <c r="AC1448" s="9"/>
      <c r="AD1448" s="40"/>
      <c r="AE1448" s="40"/>
      <c r="AF1448" s="157"/>
      <c r="AG1448" s="22"/>
      <c r="AH1448" s="40"/>
      <c r="AI1448" s="8"/>
      <c r="AJ1448" s="157">
        <f t="shared" si="228"/>
        <v>20.824999999999999</v>
      </c>
      <c r="AK1448" s="9">
        <f t="shared" si="229"/>
        <v>6.59</v>
      </c>
      <c r="AL1448" s="22"/>
    </row>
    <row r="1449" spans="1:38" ht="13.5" customHeight="1" x14ac:dyDescent="0.15">
      <c r="A1449" s="10">
        <v>1489</v>
      </c>
      <c r="B1449" s="7" t="s">
        <v>3559</v>
      </c>
      <c r="C1449" s="79" t="s">
        <v>3560</v>
      </c>
      <c r="D1449" s="157"/>
      <c r="E1449" s="9"/>
      <c r="F1449" s="40"/>
      <c r="G1449" s="8"/>
      <c r="H1449" s="40">
        <v>5.95</v>
      </c>
      <c r="I1449" s="8">
        <f t="shared" si="227"/>
        <v>1.88</v>
      </c>
      <c r="J1449" s="40"/>
      <c r="K1449" s="8"/>
      <c r="L1449" s="40"/>
      <c r="M1449" s="8"/>
      <c r="N1449" s="157"/>
      <c r="O1449" s="22"/>
      <c r="P1449" s="157"/>
      <c r="Q1449" s="22"/>
      <c r="R1449" s="157"/>
      <c r="S1449" s="22"/>
      <c r="T1449" s="157"/>
      <c r="U1449" s="22"/>
      <c r="V1449" s="157"/>
      <c r="W1449" s="22"/>
      <c r="X1449" s="157"/>
      <c r="Y1449" s="22"/>
      <c r="Z1449" s="157"/>
      <c r="AA1449" s="22"/>
      <c r="AB1449" s="157"/>
      <c r="AC1449" s="9"/>
      <c r="AD1449" s="40"/>
      <c r="AE1449" s="40"/>
      <c r="AF1449" s="157"/>
      <c r="AG1449" s="22"/>
      <c r="AH1449" s="40"/>
      <c r="AI1449" s="8"/>
      <c r="AJ1449" s="157">
        <f t="shared" si="228"/>
        <v>5.95</v>
      </c>
      <c r="AK1449" s="9">
        <f t="shared" si="229"/>
        <v>1.88</v>
      </c>
      <c r="AL1449" s="22"/>
    </row>
    <row r="1450" spans="1:38" ht="13.5" customHeight="1" x14ac:dyDescent="0.15">
      <c r="A1450" s="10">
        <v>1490</v>
      </c>
      <c r="B1450" s="7" t="s">
        <v>606</v>
      </c>
      <c r="C1450" s="79" t="s">
        <v>607</v>
      </c>
      <c r="D1450" s="157"/>
      <c r="E1450" s="9"/>
      <c r="F1450" s="40"/>
      <c r="G1450" s="8"/>
      <c r="H1450" s="40">
        <v>19.211967623875555</v>
      </c>
      <c r="I1450" s="8">
        <f t="shared" si="227"/>
        <v>6.08</v>
      </c>
      <c r="J1450" s="40"/>
      <c r="K1450" s="8"/>
      <c r="L1450" s="40"/>
      <c r="M1450" s="8"/>
      <c r="N1450" s="157"/>
      <c r="O1450" s="22"/>
      <c r="P1450" s="157"/>
      <c r="Q1450" s="22"/>
      <c r="R1450" s="157"/>
      <c r="S1450" s="22"/>
      <c r="T1450" s="157"/>
      <c r="U1450" s="22"/>
      <c r="V1450" s="157"/>
      <c r="W1450" s="22"/>
      <c r="X1450" s="157"/>
      <c r="Y1450" s="22"/>
      <c r="Z1450" s="157"/>
      <c r="AA1450" s="22"/>
      <c r="AB1450" s="157"/>
      <c r="AC1450" s="9"/>
      <c r="AD1450" s="40"/>
      <c r="AE1450" s="40"/>
      <c r="AF1450" s="157"/>
      <c r="AG1450" s="22"/>
      <c r="AH1450" s="40"/>
      <c r="AI1450" s="8"/>
      <c r="AJ1450" s="157">
        <f t="shared" si="228"/>
        <v>19.211967623875555</v>
      </c>
      <c r="AK1450" s="9">
        <f t="shared" si="229"/>
        <v>6.08</v>
      </c>
      <c r="AL1450" s="22"/>
    </row>
    <row r="1451" spans="1:38" ht="13.5" customHeight="1" x14ac:dyDescent="0.15">
      <c r="A1451" s="10">
        <v>1491</v>
      </c>
      <c r="B1451" s="7" t="s">
        <v>3684</v>
      </c>
      <c r="C1451" s="79" t="s">
        <v>3685</v>
      </c>
      <c r="D1451" s="157"/>
      <c r="E1451" s="9"/>
      <c r="F1451" s="40"/>
      <c r="G1451" s="8"/>
      <c r="H1451" s="40">
        <v>2.5499999999999998</v>
      </c>
      <c r="I1451" s="8">
        <f t="shared" si="227"/>
        <v>0.81</v>
      </c>
      <c r="J1451" s="40"/>
      <c r="K1451" s="8"/>
      <c r="L1451" s="40"/>
      <c r="M1451" s="8"/>
      <c r="N1451" s="157"/>
      <c r="O1451" s="22"/>
      <c r="P1451" s="157"/>
      <c r="Q1451" s="22"/>
      <c r="R1451" s="157"/>
      <c r="S1451" s="22"/>
      <c r="T1451" s="157"/>
      <c r="U1451" s="22"/>
      <c r="V1451" s="157"/>
      <c r="W1451" s="22"/>
      <c r="X1451" s="157"/>
      <c r="Y1451" s="22"/>
      <c r="Z1451" s="157"/>
      <c r="AA1451" s="22"/>
      <c r="AB1451" s="157"/>
      <c r="AC1451" s="9"/>
      <c r="AD1451" s="40"/>
      <c r="AE1451" s="40"/>
      <c r="AF1451" s="157"/>
      <c r="AG1451" s="22"/>
      <c r="AH1451" s="40"/>
      <c r="AI1451" s="8"/>
      <c r="AJ1451" s="157">
        <f t="shared" si="228"/>
        <v>2.5499999999999998</v>
      </c>
      <c r="AK1451" s="9">
        <f t="shared" si="229"/>
        <v>0.81</v>
      </c>
      <c r="AL1451" s="22"/>
    </row>
    <row r="1452" spans="1:38" ht="13.5" customHeight="1" x14ac:dyDescent="0.15">
      <c r="A1452" s="10">
        <v>1492</v>
      </c>
      <c r="B1452" s="7" t="s">
        <v>3686</v>
      </c>
      <c r="C1452" s="79" t="s">
        <v>5090</v>
      </c>
      <c r="D1452" s="157"/>
      <c r="E1452" s="9"/>
      <c r="F1452" s="40"/>
      <c r="G1452" s="8"/>
      <c r="H1452" s="40">
        <v>8.5</v>
      </c>
      <c r="I1452" s="8">
        <f t="shared" si="227"/>
        <v>2.69</v>
      </c>
      <c r="J1452" s="40"/>
      <c r="K1452" s="8"/>
      <c r="L1452" s="40"/>
      <c r="M1452" s="8"/>
      <c r="N1452" s="157"/>
      <c r="O1452" s="22"/>
      <c r="P1452" s="157"/>
      <c r="Q1452" s="22"/>
      <c r="R1452" s="157"/>
      <c r="S1452" s="22"/>
      <c r="T1452" s="157"/>
      <c r="U1452" s="22"/>
      <c r="V1452" s="157"/>
      <c r="W1452" s="22"/>
      <c r="X1452" s="157"/>
      <c r="Y1452" s="22"/>
      <c r="Z1452" s="157"/>
      <c r="AA1452" s="22"/>
      <c r="AB1452" s="157"/>
      <c r="AC1452" s="9"/>
      <c r="AD1452" s="40"/>
      <c r="AE1452" s="40"/>
      <c r="AF1452" s="157"/>
      <c r="AG1452" s="22"/>
      <c r="AH1452" s="40"/>
      <c r="AI1452" s="8"/>
      <c r="AJ1452" s="157">
        <f t="shared" si="228"/>
        <v>8.5</v>
      </c>
      <c r="AK1452" s="9">
        <f t="shared" si="229"/>
        <v>2.69</v>
      </c>
      <c r="AL1452" s="22"/>
    </row>
    <row r="1453" spans="1:38" ht="13.5" customHeight="1" x14ac:dyDescent="0.15">
      <c r="A1453" s="10">
        <v>1493</v>
      </c>
      <c r="B1453" s="7" t="s">
        <v>3687</v>
      </c>
      <c r="C1453" s="79" t="s">
        <v>3688</v>
      </c>
      <c r="D1453" s="157"/>
      <c r="E1453" s="9"/>
      <c r="F1453" s="40"/>
      <c r="G1453" s="8"/>
      <c r="H1453" s="40">
        <v>2.125</v>
      </c>
      <c r="I1453" s="8">
        <f t="shared" si="227"/>
        <v>0.67</v>
      </c>
      <c r="J1453" s="40"/>
      <c r="K1453" s="8"/>
      <c r="L1453" s="40"/>
      <c r="M1453" s="8"/>
      <c r="N1453" s="157"/>
      <c r="O1453" s="22"/>
      <c r="P1453" s="157"/>
      <c r="Q1453" s="22"/>
      <c r="R1453" s="157"/>
      <c r="S1453" s="22"/>
      <c r="T1453" s="157"/>
      <c r="U1453" s="22"/>
      <c r="V1453" s="157"/>
      <c r="W1453" s="22"/>
      <c r="X1453" s="157"/>
      <c r="Y1453" s="22"/>
      <c r="Z1453" s="157"/>
      <c r="AA1453" s="22"/>
      <c r="AB1453" s="157"/>
      <c r="AC1453" s="9"/>
      <c r="AD1453" s="40"/>
      <c r="AE1453" s="40"/>
      <c r="AF1453" s="157"/>
      <c r="AG1453" s="22"/>
      <c r="AH1453" s="40"/>
      <c r="AI1453" s="8"/>
      <c r="AJ1453" s="157">
        <f t="shared" si="228"/>
        <v>2.125</v>
      </c>
      <c r="AK1453" s="9">
        <f t="shared" si="229"/>
        <v>0.67</v>
      </c>
      <c r="AL1453" s="22"/>
    </row>
    <row r="1454" spans="1:38" ht="13.5" customHeight="1" x14ac:dyDescent="0.15">
      <c r="A1454" s="10">
        <v>1494</v>
      </c>
      <c r="B1454" s="7" t="s">
        <v>3689</v>
      </c>
      <c r="C1454" s="79" t="s">
        <v>3690</v>
      </c>
      <c r="D1454" s="157"/>
      <c r="E1454" s="9"/>
      <c r="F1454" s="40"/>
      <c r="G1454" s="8"/>
      <c r="H1454" s="40">
        <v>6.375</v>
      </c>
      <c r="I1454" s="8">
        <f t="shared" si="227"/>
        <v>2.02</v>
      </c>
      <c r="J1454" s="40"/>
      <c r="K1454" s="8"/>
      <c r="L1454" s="40"/>
      <c r="M1454" s="8"/>
      <c r="N1454" s="157"/>
      <c r="O1454" s="22"/>
      <c r="P1454" s="157"/>
      <c r="Q1454" s="22"/>
      <c r="R1454" s="157"/>
      <c r="S1454" s="22"/>
      <c r="T1454" s="157"/>
      <c r="U1454" s="22"/>
      <c r="V1454" s="157"/>
      <c r="W1454" s="22"/>
      <c r="X1454" s="157"/>
      <c r="Y1454" s="22"/>
      <c r="Z1454" s="157"/>
      <c r="AA1454" s="22"/>
      <c r="AB1454" s="157"/>
      <c r="AC1454" s="9"/>
      <c r="AD1454" s="40"/>
      <c r="AE1454" s="40"/>
      <c r="AF1454" s="157"/>
      <c r="AG1454" s="22"/>
      <c r="AH1454" s="40"/>
      <c r="AI1454" s="8"/>
      <c r="AJ1454" s="157">
        <f t="shared" si="228"/>
        <v>6.375</v>
      </c>
      <c r="AK1454" s="9">
        <f t="shared" si="229"/>
        <v>2.02</v>
      </c>
      <c r="AL1454" s="22"/>
    </row>
    <row r="1455" spans="1:38" ht="13.5" customHeight="1" x14ac:dyDescent="0.15">
      <c r="A1455" s="10">
        <v>1495</v>
      </c>
      <c r="B1455" s="7" t="s">
        <v>3691</v>
      </c>
      <c r="C1455" s="79" t="s">
        <v>3692</v>
      </c>
      <c r="D1455" s="157"/>
      <c r="E1455" s="9"/>
      <c r="F1455" s="40"/>
      <c r="G1455" s="8"/>
      <c r="H1455" s="40">
        <v>1.2749999999999999</v>
      </c>
      <c r="I1455" s="8">
        <f t="shared" si="227"/>
        <v>0.4</v>
      </c>
      <c r="J1455" s="40"/>
      <c r="K1455" s="8"/>
      <c r="L1455" s="40"/>
      <c r="M1455" s="8"/>
      <c r="N1455" s="157"/>
      <c r="O1455" s="22"/>
      <c r="P1455" s="157"/>
      <c r="Q1455" s="22"/>
      <c r="R1455" s="157"/>
      <c r="S1455" s="22"/>
      <c r="T1455" s="157"/>
      <c r="U1455" s="22"/>
      <c r="V1455" s="157"/>
      <c r="W1455" s="22"/>
      <c r="X1455" s="157"/>
      <c r="Y1455" s="22"/>
      <c r="Z1455" s="157"/>
      <c r="AA1455" s="22"/>
      <c r="AB1455" s="157"/>
      <c r="AC1455" s="9"/>
      <c r="AD1455" s="40"/>
      <c r="AE1455" s="40"/>
      <c r="AF1455" s="157"/>
      <c r="AG1455" s="22"/>
      <c r="AH1455" s="40"/>
      <c r="AI1455" s="8"/>
      <c r="AJ1455" s="157">
        <f t="shared" si="228"/>
        <v>1.2749999999999999</v>
      </c>
      <c r="AK1455" s="9">
        <f t="shared" si="229"/>
        <v>0.4</v>
      </c>
      <c r="AL1455" s="22"/>
    </row>
    <row r="1456" spans="1:38" ht="13.5" customHeight="1" x14ac:dyDescent="0.15">
      <c r="A1456" s="10">
        <v>1496</v>
      </c>
      <c r="B1456" s="7" t="s">
        <v>3693</v>
      </c>
      <c r="C1456" s="79" t="s">
        <v>3694</v>
      </c>
      <c r="D1456" s="157"/>
      <c r="E1456" s="9"/>
      <c r="F1456" s="40"/>
      <c r="G1456" s="8"/>
      <c r="H1456" s="40">
        <v>2.5499999999999998</v>
      </c>
      <c r="I1456" s="8">
        <f t="shared" si="227"/>
        <v>0.81</v>
      </c>
      <c r="J1456" s="40"/>
      <c r="K1456" s="8"/>
      <c r="L1456" s="40"/>
      <c r="M1456" s="8"/>
      <c r="N1456" s="157"/>
      <c r="O1456" s="22"/>
      <c r="P1456" s="157"/>
      <c r="Q1456" s="22"/>
      <c r="R1456" s="157"/>
      <c r="S1456" s="22"/>
      <c r="T1456" s="157"/>
      <c r="U1456" s="22"/>
      <c r="V1456" s="157"/>
      <c r="W1456" s="22"/>
      <c r="X1456" s="157"/>
      <c r="Y1456" s="22"/>
      <c r="Z1456" s="157"/>
      <c r="AA1456" s="22"/>
      <c r="AB1456" s="157"/>
      <c r="AC1456" s="9"/>
      <c r="AD1456" s="40"/>
      <c r="AE1456" s="40"/>
      <c r="AF1456" s="157"/>
      <c r="AG1456" s="22"/>
      <c r="AH1456" s="40"/>
      <c r="AI1456" s="8"/>
      <c r="AJ1456" s="157">
        <f t="shared" si="228"/>
        <v>2.5499999999999998</v>
      </c>
      <c r="AK1456" s="9">
        <f t="shared" si="229"/>
        <v>0.81</v>
      </c>
      <c r="AL1456" s="22"/>
    </row>
    <row r="1457" spans="1:38" ht="13.5" customHeight="1" x14ac:dyDescent="0.15">
      <c r="A1457" s="10">
        <v>1497</v>
      </c>
      <c r="B1457" s="7" t="s">
        <v>3695</v>
      </c>
      <c r="C1457" s="79" t="s">
        <v>3696</v>
      </c>
      <c r="D1457" s="157"/>
      <c r="E1457" s="9"/>
      <c r="F1457" s="40"/>
      <c r="G1457" s="8"/>
      <c r="H1457" s="40">
        <v>14.875</v>
      </c>
      <c r="I1457" s="8">
        <f t="shared" si="227"/>
        <v>4.71</v>
      </c>
      <c r="J1457" s="40"/>
      <c r="K1457" s="8"/>
      <c r="L1457" s="40"/>
      <c r="M1457" s="8"/>
      <c r="N1457" s="157"/>
      <c r="O1457" s="22"/>
      <c r="P1457" s="157"/>
      <c r="Q1457" s="22"/>
      <c r="R1457" s="157"/>
      <c r="S1457" s="22"/>
      <c r="T1457" s="157"/>
      <c r="U1457" s="22"/>
      <c r="V1457" s="157"/>
      <c r="W1457" s="22"/>
      <c r="X1457" s="157"/>
      <c r="Y1457" s="22"/>
      <c r="Z1457" s="157"/>
      <c r="AA1457" s="22"/>
      <c r="AB1457" s="157"/>
      <c r="AC1457" s="9"/>
      <c r="AD1457" s="40"/>
      <c r="AE1457" s="40"/>
      <c r="AF1457" s="157"/>
      <c r="AG1457" s="22"/>
      <c r="AH1457" s="40"/>
      <c r="AI1457" s="8"/>
      <c r="AJ1457" s="157">
        <f t="shared" si="228"/>
        <v>14.875</v>
      </c>
      <c r="AK1457" s="9">
        <f t="shared" si="229"/>
        <v>4.71</v>
      </c>
      <c r="AL1457" s="22"/>
    </row>
    <row r="1458" spans="1:38" ht="13.5" customHeight="1" x14ac:dyDescent="0.15">
      <c r="A1458" s="10">
        <v>1498</v>
      </c>
      <c r="B1458" s="7" t="s">
        <v>3697</v>
      </c>
      <c r="C1458" s="79" t="s">
        <v>3698</v>
      </c>
      <c r="D1458" s="157"/>
      <c r="E1458" s="9"/>
      <c r="F1458" s="40"/>
      <c r="G1458" s="8"/>
      <c r="H1458" s="40">
        <v>8.5</v>
      </c>
      <c r="I1458" s="8">
        <f t="shared" si="227"/>
        <v>2.69</v>
      </c>
      <c r="J1458" s="40"/>
      <c r="K1458" s="8"/>
      <c r="L1458" s="40"/>
      <c r="M1458" s="8"/>
      <c r="N1458" s="157"/>
      <c r="O1458" s="22"/>
      <c r="P1458" s="157"/>
      <c r="Q1458" s="22"/>
      <c r="R1458" s="157"/>
      <c r="S1458" s="22"/>
      <c r="T1458" s="157"/>
      <c r="U1458" s="22"/>
      <c r="V1458" s="157"/>
      <c r="W1458" s="22"/>
      <c r="X1458" s="157"/>
      <c r="Y1458" s="22"/>
      <c r="Z1458" s="157"/>
      <c r="AA1458" s="22"/>
      <c r="AB1458" s="157"/>
      <c r="AC1458" s="9"/>
      <c r="AD1458" s="40"/>
      <c r="AE1458" s="40"/>
      <c r="AF1458" s="157"/>
      <c r="AG1458" s="22"/>
      <c r="AH1458" s="40"/>
      <c r="AI1458" s="8"/>
      <c r="AJ1458" s="157">
        <f t="shared" si="228"/>
        <v>8.5</v>
      </c>
      <c r="AK1458" s="9">
        <f t="shared" si="229"/>
        <v>2.69</v>
      </c>
      <c r="AL1458" s="22"/>
    </row>
    <row r="1459" spans="1:38" ht="13.5" customHeight="1" x14ac:dyDescent="0.15">
      <c r="A1459" s="10">
        <v>1499</v>
      </c>
      <c r="B1459" s="7" t="s">
        <v>3699</v>
      </c>
      <c r="C1459" s="79" t="s">
        <v>3700</v>
      </c>
      <c r="D1459" s="157"/>
      <c r="E1459" s="9"/>
      <c r="F1459" s="40"/>
      <c r="G1459" s="8"/>
      <c r="H1459" s="40">
        <v>14.875</v>
      </c>
      <c r="I1459" s="8">
        <f t="shared" si="227"/>
        <v>4.71</v>
      </c>
      <c r="J1459" s="40"/>
      <c r="K1459" s="8"/>
      <c r="L1459" s="40"/>
      <c r="M1459" s="8"/>
      <c r="N1459" s="157"/>
      <c r="O1459" s="22"/>
      <c r="P1459" s="157"/>
      <c r="Q1459" s="22"/>
      <c r="R1459" s="157"/>
      <c r="S1459" s="22"/>
      <c r="T1459" s="157"/>
      <c r="U1459" s="22"/>
      <c r="V1459" s="157"/>
      <c r="W1459" s="22"/>
      <c r="X1459" s="157"/>
      <c r="Y1459" s="22"/>
      <c r="Z1459" s="157"/>
      <c r="AA1459" s="22"/>
      <c r="AB1459" s="157"/>
      <c r="AC1459" s="9"/>
      <c r="AD1459" s="40"/>
      <c r="AE1459" s="40"/>
      <c r="AF1459" s="157"/>
      <c r="AG1459" s="22"/>
      <c r="AH1459" s="40"/>
      <c r="AI1459" s="8"/>
      <c r="AJ1459" s="157">
        <f t="shared" si="228"/>
        <v>14.875</v>
      </c>
      <c r="AK1459" s="9">
        <f t="shared" si="229"/>
        <v>4.71</v>
      </c>
      <c r="AL1459" s="22"/>
    </row>
    <row r="1460" spans="1:38" ht="13.5" customHeight="1" x14ac:dyDescent="0.15">
      <c r="A1460" s="10">
        <v>1500</v>
      </c>
      <c r="B1460" s="7" t="s">
        <v>3701</v>
      </c>
      <c r="C1460" s="79" t="s">
        <v>3702</v>
      </c>
      <c r="D1460" s="157"/>
      <c r="E1460" s="9"/>
      <c r="F1460" s="40"/>
      <c r="G1460" s="8"/>
      <c r="H1460" s="40">
        <v>14.875</v>
      </c>
      <c r="I1460" s="8">
        <f t="shared" si="227"/>
        <v>4.71</v>
      </c>
      <c r="J1460" s="40"/>
      <c r="K1460" s="8"/>
      <c r="L1460" s="40"/>
      <c r="M1460" s="8"/>
      <c r="N1460" s="157"/>
      <c r="O1460" s="22"/>
      <c r="P1460" s="157"/>
      <c r="Q1460" s="22"/>
      <c r="R1460" s="157"/>
      <c r="S1460" s="22"/>
      <c r="T1460" s="157"/>
      <c r="U1460" s="22"/>
      <c r="V1460" s="157"/>
      <c r="W1460" s="22"/>
      <c r="X1460" s="157"/>
      <c r="Y1460" s="22"/>
      <c r="Z1460" s="157"/>
      <c r="AA1460" s="22"/>
      <c r="AB1460" s="157"/>
      <c r="AC1460" s="9"/>
      <c r="AD1460" s="40"/>
      <c r="AE1460" s="40"/>
      <c r="AF1460" s="157"/>
      <c r="AG1460" s="22"/>
      <c r="AH1460" s="40"/>
      <c r="AI1460" s="8"/>
      <c r="AJ1460" s="157">
        <f t="shared" si="228"/>
        <v>14.875</v>
      </c>
      <c r="AK1460" s="9">
        <f t="shared" si="229"/>
        <v>4.71</v>
      </c>
      <c r="AL1460" s="22"/>
    </row>
    <row r="1461" spans="1:38" ht="13.5" customHeight="1" x14ac:dyDescent="0.15">
      <c r="A1461" s="10">
        <v>1501</v>
      </c>
      <c r="B1461" s="7" t="s">
        <v>3703</v>
      </c>
      <c r="C1461" s="79" t="s">
        <v>3704</v>
      </c>
      <c r="D1461" s="157"/>
      <c r="E1461" s="9"/>
      <c r="F1461" s="40"/>
      <c r="G1461" s="8"/>
      <c r="H1461" s="40">
        <v>6.375</v>
      </c>
      <c r="I1461" s="8">
        <f t="shared" si="227"/>
        <v>2.02</v>
      </c>
      <c r="J1461" s="40"/>
      <c r="K1461" s="8"/>
      <c r="L1461" s="40"/>
      <c r="M1461" s="8"/>
      <c r="N1461" s="157"/>
      <c r="O1461" s="22"/>
      <c r="P1461" s="157"/>
      <c r="Q1461" s="22"/>
      <c r="R1461" s="157"/>
      <c r="S1461" s="22"/>
      <c r="T1461" s="157"/>
      <c r="U1461" s="22"/>
      <c r="V1461" s="157"/>
      <c r="W1461" s="22"/>
      <c r="X1461" s="157"/>
      <c r="Y1461" s="22"/>
      <c r="Z1461" s="157"/>
      <c r="AA1461" s="22"/>
      <c r="AB1461" s="157"/>
      <c r="AC1461" s="9"/>
      <c r="AD1461" s="40"/>
      <c r="AE1461" s="40"/>
      <c r="AF1461" s="157"/>
      <c r="AG1461" s="22"/>
      <c r="AH1461" s="40"/>
      <c r="AI1461" s="8"/>
      <c r="AJ1461" s="157">
        <f t="shared" si="228"/>
        <v>6.375</v>
      </c>
      <c r="AK1461" s="9">
        <f t="shared" si="229"/>
        <v>2.02</v>
      </c>
      <c r="AL1461" s="22"/>
    </row>
    <row r="1462" spans="1:38" ht="13.5" customHeight="1" x14ac:dyDescent="0.15">
      <c r="A1462" s="10">
        <v>1502</v>
      </c>
      <c r="B1462" s="7" t="s">
        <v>3705</v>
      </c>
      <c r="C1462" s="79" t="s">
        <v>3706</v>
      </c>
      <c r="D1462" s="157"/>
      <c r="E1462" s="9"/>
      <c r="F1462" s="40"/>
      <c r="G1462" s="8"/>
      <c r="H1462" s="40">
        <v>14.875</v>
      </c>
      <c r="I1462" s="8">
        <f t="shared" si="227"/>
        <v>4.71</v>
      </c>
      <c r="J1462" s="40"/>
      <c r="K1462" s="8"/>
      <c r="L1462" s="40"/>
      <c r="M1462" s="8"/>
      <c r="N1462" s="157"/>
      <c r="O1462" s="22"/>
      <c r="P1462" s="157"/>
      <c r="Q1462" s="22"/>
      <c r="R1462" s="157"/>
      <c r="S1462" s="22"/>
      <c r="T1462" s="157"/>
      <c r="U1462" s="22"/>
      <c r="V1462" s="157"/>
      <c r="W1462" s="22"/>
      <c r="X1462" s="157"/>
      <c r="Y1462" s="22"/>
      <c r="Z1462" s="157"/>
      <c r="AA1462" s="22"/>
      <c r="AB1462" s="157"/>
      <c r="AC1462" s="9"/>
      <c r="AD1462" s="40"/>
      <c r="AE1462" s="40"/>
      <c r="AF1462" s="157"/>
      <c r="AG1462" s="22"/>
      <c r="AH1462" s="40"/>
      <c r="AI1462" s="8"/>
      <c r="AJ1462" s="157">
        <f t="shared" si="228"/>
        <v>14.875</v>
      </c>
      <c r="AK1462" s="9">
        <f t="shared" si="229"/>
        <v>4.71</v>
      </c>
      <c r="AL1462" s="22"/>
    </row>
    <row r="1463" spans="1:38" ht="13.5" customHeight="1" x14ac:dyDescent="0.15">
      <c r="A1463" s="10">
        <v>1503</v>
      </c>
      <c r="B1463" s="7" t="s">
        <v>3707</v>
      </c>
      <c r="C1463" s="79" t="s">
        <v>3708</v>
      </c>
      <c r="D1463" s="157"/>
      <c r="E1463" s="9"/>
      <c r="F1463" s="40"/>
      <c r="G1463" s="8"/>
      <c r="H1463" s="40">
        <v>14.875</v>
      </c>
      <c r="I1463" s="8">
        <f t="shared" si="227"/>
        <v>4.71</v>
      </c>
      <c r="J1463" s="40"/>
      <c r="K1463" s="8"/>
      <c r="L1463" s="40"/>
      <c r="M1463" s="8"/>
      <c r="N1463" s="157"/>
      <c r="O1463" s="22"/>
      <c r="P1463" s="157"/>
      <c r="Q1463" s="22"/>
      <c r="R1463" s="157"/>
      <c r="S1463" s="22"/>
      <c r="T1463" s="157"/>
      <c r="U1463" s="22"/>
      <c r="V1463" s="157"/>
      <c r="W1463" s="22"/>
      <c r="X1463" s="157"/>
      <c r="Y1463" s="22"/>
      <c r="Z1463" s="157"/>
      <c r="AA1463" s="22"/>
      <c r="AB1463" s="157"/>
      <c r="AC1463" s="9"/>
      <c r="AD1463" s="40"/>
      <c r="AE1463" s="40"/>
      <c r="AF1463" s="157"/>
      <c r="AG1463" s="22"/>
      <c r="AH1463" s="40"/>
      <c r="AI1463" s="8"/>
      <c r="AJ1463" s="157">
        <f t="shared" si="228"/>
        <v>14.875</v>
      </c>
      <c r="AK1463" s="9">
        <f t="shared" si="229"/>
        <v>4.71</v>
      </c>
      <c r="AL1463" s="22"/>
    </row>
    <row r="1464" spans="1:38" ht="13.5" customHeight="1" x14ac:dyDescent="0.15">
      <c r="A1464" s="10">
        <v>1504</v>
      </c>
      <c r="B1464" s="7" t="s">
        <v>3709</v>
      </c>
      <c r="C1464" s="79" t="s">
        <v>3710</v>
      </c>
      <c r="D1464" s="157"/>
      <c r="E1464" s="9"/>
      <c r="F1464" s="40"/>
      <c r="G1464" s="8"/>
      <c r="H1464" s="40">
        <v>14.875</v>
      </c>
      <c r="I1464" s="8">
        <f t="shared" si="227"/>
        <v>4.71</v>
      </c>
      <c r="J1464" s="40"/>
      <c r="K1464" s="8"/>
      <c r="L1464" s="40"/>
      <c r="M1464" s="8"/>
      <c r="N1464" s="157"/>
      <c r="O1464" s="22"/>
      <c r="P1464" s="157"/>
      <c r="Q1464" s="22"/>
      <c r="R1464" s="157"/>
      <c r="S1464" s="22"/>
      <c r="T1464" s="157"/>
      <c r="U1464" s="22"/>
      <c r="V1464" s="157"/>
      <c r="W1464" s="22"/>
      <c r="X1464" s="157"/>
      <c r="Y1464" s="22"/>
      <c r="Z1464" s="157"/>
      <c r="AA1464" s="22"/>
      <c r="AB1464" s="157"/>
      <c r="AC1464" s="9"/>
      <c r="AD1464" s="40"/>
      <c r="AE1464" s="40"/>
      <c r="AF1464" s="157"/>
      <c r="AG1464" s="22"/>
      <c r="AH1464" s="40"/>
      <c r="AI1464" s="8"/>
      <c r="AJ1464" s="157">
        <f t="shared" si="228"/>
        <v>14.875</v>
      </c>
      <c r="AK1464" s="9">
        <f t="shared" si="229"/>
        <v>4.71</v>
      </c>
      <c r="AL1464" s="22"/>
    </row>
    <row r="1465" spans="1:38" ht="13.5" customHeight="1" x14ac:dyDescent="0.15">
      <c r="A1465" s="10">
        <v>1505</v>
      </c>
      <c r="B1465" s="7" t="s">
        <v>3711</v>
      </c>
      <c r="C1465" s="79" t="s">
        <v>3712</v>
      </c>
      <c r="D1465" s="157"/>
      <c r="E1465" s="9"/>
      <c r="F1465" s="40"/>
      <c r="G1465" s="8"/>
      <c r="H1465" s="40">
        <v>14.875</v>
      </c>
      <c r="I1465" s="8">
        <f t="shared" si="227"/>
        <v>4.71</v>
      </c>
      <c r="J1465" s="40"/>
      <c r="K1465" s="8"/>
      <c r="L1465" s="40"/>
      <c r="M1465" s="8"/>
      <c r="N1465" s="157"/>
      <c r="O1465" s="22"/>
      <c r="P1465" s="157"/>
      <c r="Q1465" s="22"/>
      <c r="R1465" s="157"/>
      <c r="S1465" s="22"/>
      <c r="T1465" s="157"/>
      <c r="U1465" s="22"/>
      <c r="V1465" s="157"/>
      <c r="W1465" s="22"/>
      <c r="X1465" s="157"/>
      <c r="Y1465" s="22"/>
      <c r="Z1465" s="157"/>
      <c r="AA1465" s="22"/>
      <c r="AB1465" s="157"/>
      <c r="AC1465" s="9"/>
      <c r="AD1465" s="40"/>
      <c r="AE1465" s="40"/>
      <c r="AF1465" s="157"/>
      <c r="AG1465" s="22"/>
      <c r="AH1465" s="40"/>
      <c r="AI1465" s="8"/>
      <c r="AJ1465" s="157">
        <f t="shared" si="228"/>
        <v>14.875</v>
      </c>
      <c r="AK1465" s="9">
        <f t="shared" si="229"/>
        <v>4.71</v>
      </c>
      <c r="AL1465" s="22"/>
    </row>
    <row r="1466" spans="1:38" ht="13.5" customHeight="1" x14ac:dyDescent="0.15">
      <c r="A1466" s="10">
        <v>1506</v>
      </c>
      <c r="B1466" s="7" t="s">
        <v>3713</v>
      </c>
      <c r="C1466" s="79" t="s">
        <v>3714</v>
      </c>
      <c r="D1466" s="157"/>
      <c r="E1466" s="9"/>
      <c r="F1466" s="40"/>
      <c r="G1466" s="8"/>
      <c r="H1466" s="40">
        <v>14.875</v>
      </c>
      <c r="I1466" s="8">
        <f t="shared" si="227"/>
        <v>4.71</v>
      </c>
      <c r="J1466" s="40"/>
      <c r="K1466" s="8"/>
      <c r="L1466" s="40"/>
      <c r="M1466" s="8"/>
      <c r="N1466" s="157"/>
      <c r="O1466" s="22"/>
      <c r="P1466" s="157"/>
      <c r="Q1466" s="22"/>
      <c r="R1466" s="157"/>
      <c r="S1466" s="22"/>
      <c r="T1466" s="157"/>
      <c r="U1466" s="22"/>
      <c r="V1466" s="157"/>
      <c r="W1466" s="22"/>
      <c r="X1466" s="157"/>
      <c r="Y1466" s="22"/>
      <c r="Z1466" s="157"/>
      <c r="AA1466" s="22"/>
      <c r="AB1466" s="157"/>
      <c r="AC1466" s="9"/>
      <c r="AD1466" s="40"/>
      <c r="AE1466" s="40"/>
      <c r="AF1466" s="157"/>
      <c r="AG1466" s="22"/>
      <c r="AH1466" s="40"/>
      <c r="AI1466" s="8"/>
      <c r="AJ1466" s="157">
        <f t="shared" si="228"/>
        <v>14.875</v>
      </c>
      <c r="AK1466" s="9">
        <f t="shared" si="229"/>
        <v>4.71</v>
      </c>
      <c r="AL1466" s="22"/>
    </row>
    <row r="1467" spans="1:38" ht="13.5" customHeight="1" x14ac:dyDescent="0.15">
      <c r="A1467" s="10">
        <v>1507</v>
      </c>
      <c r="B1467" s="7" t="s">
        <v>3717</v>
      </c>
      <c r="C1467" s="79" t="s">
        <v>3718</v>
      </c>
      <c r="D1467" s="157"/>
      <c r="E1467" s="9"/>
      <c r="F1467" s="40"/>
      <c r="G1467" s="8"/>
      <c r="H1467" s="40">
        <v>6.375</v>
      </c>
      <c r="I1467" s="8">
        <f t="shared" si="227"/>
        <v>2.02</v>
      </c>
      <c r="J1467" s="40"/>
      <c r="K1467" s="8"/>
      <c r="L1467" s="40"/>
      <c r="M1467" s="8"/>
      <c r="N1467" s="157"/>
      <c r="O1467" s="22"/>
      <c r="P1467" s="157"/>
      <c r="Q1467" s="22"/>
      <c r="R1467" s="157"/>
      <c r="S1467" s="22"/>
      <c r="T1467" s="157"/>
      <c r="U1467" s="22"/>
      <c r="V1467" s="157"/>
      <c r="W1467" s="22"/>
      <c r="X1467" s="157"/>
      <c r="Y1467" s="22"/>
      <c r="Z1467" s="157"/>
      <c r="AA1467" s="22"/>
      <c r="AB1467" s="157"/>
      <c r="AC1467" s="9"/>
      <c r="AD1467" s="40"/>
      <c r="AE1467" s="40"/>
      <c r="AF1467" s="157"/>
      <c r="AG1467" s="22"/>
      <c r="AH1467" s="40"/>
      <c r="AI1467" s="8"/>
      <c r="AJ1467" s="157">
        <f t="shared" si="228"/>
        <v>6.375</v>
      </c>
      <c r="AK1467" s="9">
        <f t="shared" si="229"/>
        <v>2.02</v>
      </c>
      <c r="AL1467" s="22"/>
    </row>
    <row r="1468" spans="1:38" ht="13.5" customHeight="1" x14ac:dyDescent="0.15">
      <c r="A1468" s="10">
        <v>1508</v>
      </c>
      <c r="B1468" s="7" t="s">
        <v>3719</v>
      </c>
      <c r="C1468" s="79" t="s">
        <v>3720</v>
      </c>
      <c r="D1468" s="157"/>
      <c r="E1468" s="9"/>
      <c r="F1468" s="40"/>
      <c r="G1468" s="8"/>
      <c r="H1468" s="40">
        <v>14.875</v>
      </c>
      <c r="I1468" s="8">
        <f t="shared" si="227"/>
        <v>4.71</v>
      </c>
      <c r="J1468" s="40"/>
      <c r="K1468" s="8"/>
      <c r="L1468" s="40"/>
      <c r="M1468" s="8"/>
      <c r="N1468" s="157"/>
      <c r="O1468" s="22"/>
      <c r="P1468" s="157"/>
      <c r="Q1468" s="22"/>
      <c r="R1468" s="157"/>
      <c r="S1468" s="22"/>
      <c r="T1468" s="157"/>
      <c r="U1468" s="22"/>
      <c r="V1468" s="157"/>
      <c r="W1468" s="22"/>
      <c r="X1468" s="157"/>
      <c r="Y1468" s="22"/>
      <c r="Z1468" s="157"/>
      <c r="AA1468" s="22"/>
      <c r="AB1468" s="157"/>
      <c r="AC1468" s="9"/>
      <c r="AD1468" s="40"/>
      <c r="AE1468" s="40"/>
      <c r="AF1468" s="157"/>
      <c r="AG1468" s="22"/>
      <c r="AH1468" s="40"/>
      <c r="AI1468" s="8"/>
      <c r="AJ1468" s="157">
        <f t="shared" si="228"/>
        <v>14.875</v>
      </c>
      <c r="AK1468" s="9">
        <f t="shared" si="229"/>
        <v>4.71</v>
      </c>
      <c r="AL1468" s="22"/>
    </row>
    <row r="1469" spans="1:38" ht="13.5" customHeight="1" x14ac:dyDescent="0.15">
      <c r="A1469" s="10">
        <v>1509</v>
      </c>
      <c r="B1469" s="7" t="s">
        <v>3721</v>
      </c>
      <c r="C1469" s="79" t="s">
        <v>3722</v>
      </c>
      <c r="D1469" s="157"/>
      <c r="E1469" s="9"/>
      <c r="F1469" s="40"/>
      <c r="G1469" s="8"/>
      <c r="H1469" s="40">
        <v>3.4</v>
      </c>
      <c r="I1469" s="8">
        <f t="shared" si="227"/>
        <v>1.08</v>
      </c>
      <c r="J1469" s="40"/>
      <c r="K1469" s="8"/>
      <c r="L1469" s="40"/>
      <c r="M1469" s="8"/>
      <c r="N1469" s="157"/>
      <c r="O1469" s="22"/>
      <c r="P1469" s="157"/>
      <c r="Q1469" s="22"/>
      <c r="R1469" s="157"/>
      <c r="S1469" s="22"/>
      <c r="T1469" s="157"/>
      <c r="U1469" s="22"/>
      <c r="V1469" s="157"/>
      <c r="W1469" s="22"/>
      <c r="X1469" s="157"/>
      <c r="Y1469" s="22"/>
      <c r="Z1469" s="157"/>
      <c r="AA1469" s="22"/>
      <c r="AB1469" s="157"/>
      <c r="AC1469" s="9"/>
      <c r="AD1469" s="40"/>
      <c r="AE1469" s="40"/>
      <c r="AF1469" s="157"/>
      <c r="AG1469" s="22"/>
      <c r="AH1469" s="40"/>
      <c r="AI1469" s="8"/>
      <c r="AJ1469" s="157">
        <f t="shared" si="228"/>
        <v>3.4</v>
      </c>
      <c r="AK1469" s="9">
        <f t="shared" si="229"/>
        <v>1.08</v>
      </c>
      <c r="AL1469" s="22"/>
    </row>
    <row r="1470" spans="1:38" ht="13.5" customHeight="1" x14ac:dyDescent="0.15">
      <c r="A1470" s="10">
        <v>1510</v>
      </c>
      <c r="B1470" s="7" t="s">
        <v>3723</v>
      </c>
      <c r="C1470" s="79" t="s">
        <v>3724</v>
      </c>
      <c r="D1470" s="157"/>
      <c r="E1470" s="9"/>
      <c r="F1470" s="40"/>
      <c r="G1470" s="8"/>
      <c r="H1470" s="40">
        <v>2.125</v>
      </c>
      <c r="I1470" s="8">
        <f t="shared" si="227"/>
        <v>0.67</v>
      </c>
      <c r="J1470" s="40"/>
      <c r="K1470" s="8"/>
      <c r="L1470" s="40"/>
      <c r="M1470" s="8"/>
      <c r="N1470" s="157"/>
      <c r="O1470" s="22"/>
      <c r="P1470" s="157"/>
      <c r="Q1470" s="22"/>
      <c r="R1470" s="157"/>
      <c r="S1470" s="22"/>
      <c r="T1470" s="157"/>
      <c r="U1470" s="22"/>
      <c r="V1470" s="157"/>
      <c r="W1470" s="22"/>
      <c r="X1470" s="157"/>
      <c r="Y1470" s="22"/>
      <c r="Z1470" s="157"/>
      <c r="AA1470" s="22"/>
      <c r="AB1470" s="157"/>
      <c r="AC1470" s="9"/>
      <c r="AD1470" s="40"/>
      <c r="AE1470" s="40"/>
      <c r="AF1470" s="157"/>
      <c r="AG1470" s="22"/>
      <c r="AH1470" s="40"/>
      <c r="AI1470" s="8"/>
      <c r="AJ1470" s="157">
        <f t="shared" si="228"/>
        <v>2.125</v>
      </c>
      <c r="AK1470" s="9">
        <f t="shared" si="229"/>
        <v>0.67</v>
      </c>
      <c r="AL1470" s="22"/>
    </row>
    <row r="1471" spans="1:38" ht="13.5" customHeight="1" x14ac:dyDescent="0.15">
      <c r="A1471" s="10">
        <v>1511</v>
      </c>
      <c r="B1471" s="7" t="s">
        <v>3725</v>
      </c>
      <c r="C1471" s="79" t="s">
        <v>3726</v>
      </c>
      <c r="D1471" s="157"/>
      <c r="E1471" s="9"/>
      <c r="F1471" s="40"/>
      <c r="G1471" s="8"/>
      <c r="H1471" s="40">
        <v>10.625</v>
      </c>
      <c r="I1471" s="8">
        <f t="shared" si="227"/>
        <v>3.36</v>
      </c>
      <c r="J1471" s="40"/>
      <c r="K1471" s="8"/>
      <c r="L1471" s="40"/>
      <c r="M1471" s="8"/>
      <c r="N1471" s="157"/>
      <c r="O1471" s="22"/>
      <c r="P1471" s="157"/>
      <c r="Q1471" s="22"/>
      <c r="R1471" s="157"/>
      <c r="S1471" s="22"/>
      <c r="T1471" s="157"/>
      <c r="U1471" s="22"/>
      <c r="V1471" s="157"/>
      <c r="W1471" s="22"/>
      <c r="X1471" s="157"/>
      <c r="Y1471" s="22"/>
      <c r="Z1471" s="157"/>
      <c r="AA1471" s="22"/>
      <c r="AB1471" s="157"/>
      <c r="AC1471" s="9"/>
      <c r="AD1471" s="40"/>
      <c r="AE1471" s="40"/>
      <c r="AF1471" s="157"/>
      <c r="AG1471" s="22"/>
      <c r="AH1471" s="40"/>
      <c r="AI1471" s="8"/>
      <c r="AJ1471" s="157">
        <f t="shared" si="228"/>
        <v>10.625</v>
      </c>
      <c r="AK1471" s="9">
        <f t="shared" si="229"/>
        <v>3.36</v>
      </c>
      <c r="AL1471" s="22"/>
    </row>
    <row r="1472" spans="1:38" ht="13.5" customHeight="1" x14ac:dyDescent="0.15">
      <c r="A1472" s="10">
        <v>1512</v>
      </c>
      <c r="B1472" s="7" t="s">
        <v>3740</v>
      </c>
      <c r="C1472" s="79" t="s">
        <v>3741</v>
      </c>
      <c r="D1472" s="157"/>
      <c r="E1472" s="9"/>
      <c r="F1472" s="40"/>
      <c r="G1472" s="8"/>
      <c r="H1472" s="40">
        <v>2.125</v>
      </c>
      <c r="I1472" s="8">
        <f t="shared" si="227"/>
        <v>0.67</v>
      </c>
      <c r="J1472" s="40"/>
      <c r="K1472" s="8"/>
      <c r="L1472" s="40"/>
      <c r="M1472" s="8"/>
      <c r="N1472" s="157"/>
      <c r="O1472" s="22"/>
      <c r="P1472" s="157"/>
      <c r="Q1472" s="22"/>
      <c r="R1472" s="157"/>
      <c r="S1472" s="22"/>
      <c r="T1472" s="157"/>
      <c r="U1472" s="22"/>
      <c r="V1472" s="157"/>
      <c r="W1472" s="22"/>
      <c r="X1472" s="157"/>
      <c r="Y1472" s="22"/>
      <c r="Z1472" s="157"/>
      <c r="AA1472" s="22"/>
      <c r="AB1472" s="157"/>
      <c r="AC1472" s="9"/>
      <c r="AD1472" s="40"/>
      <c r="AE1472" s="40"/>
      <c r="AF1472" s="157"/>
      <c r="AG1472" s="22"/>
      <c r="AH1472" s="40"/>
      <c r="AI1472" s="8"/>
      <c r="AJ1472" s="157">
        <f t="shared" si="228"/>
        <v>2.125</v>
      </c>
      <c r="AK1472" s="9">
        <f t="shared" si="229"/>
        <v>0.67</v>
      </c>
      <c r="AL1472" s="22"/>
    </row>
    <row r="1473" spans="1:38" ht="13.5" customHeight="1" x14ac:dyDescent="0.15">
      <c r="A1473" s="10">
        <v>1513</v>
      </c>
      <c r="B1473" s="7" t="s">
        <v>3727</v>
      </c>
      <c r="C1473" s="79" t="s">
        <v>5091</v>
      </c>
      <c r="D1473" s="157"/>
      <c r="E1473" s="9"/>
      <c r="F1473" s="40"/>
      <c r="G1473" s="8"/>
      <c r="H1473" s="40">
        <v>5.0999999999999996</v>
      </c>
      <c r="I1473" s="8">
        <f t="shared" si="227"/>
        <v>1.62</v>
      </c>
      <c r="J1473" s="40"/>
      <c r="K1473" s="8"/>
      <c r="L1473" s="40"/>
      <c r="M1473" s="8"/>
      <c r="N1473" s="157"/>
      <c r="O1473" s="22"/>
      <c r="P1473" s="157"/>
      <c r="Q1473" s="22"/>
      <c r="R1473" s="157"/>
      <c r="S1473" s="22"/>
      <c r="T1473" s="157"/>
      <c r="U1473" s="22"/>
      <c r="V1473" s="157"/>
      <c r="W1473" s="22"/>
      <c r="X1473" s="157"/>
      <c r="Y1473" s="22"/>
      <c r="Z1473" s="157"/>
      <c r="AA1473" s="22"/>
      <c r="AB1473" s="157"/>
      <c r="AC1473" s="9"/>
      <c r="AD1473" s="40"/>
      <c r="AE1473" s="40"/>
      <c r="AF1473" s="157"/>
      <c r="AG1473" s="22"/>
      <c r="AH1473" s="40"/>
      <c r="AI1473" s="8"/>
      <c r="AJ1473" s="157">
        <f t="shared" si="228"/>
        <v>5.0999999999999996</v>
      </c>
      <c r="AK1473" s="9">
        <f t="shared" si="229"/>
        <v>1.62</v>
      </c>
      <c r="AL1473" s="22"/>
    </row>
    <row r="1474" spans="1:38" ht="13.5" customHeight="1" x14ac:dyDescent="0.15">
      <c r="A1474" s="10">
        <v>1514</v>
      </c>
      <c r="B1474" s="7" t="s">
        <v>3730</v>
      </c>
      <c r="C1474" s="79" t="s">
        <v>3731</v>
      </c>
      <c r="D1474" s="157"/>
      <c r="E1474" s="9"/>
      <c r="F1474" s="40"/>
      <c r="G1474" s="8"/>
      <c r="H1474" s="40">
        <v>0.63749999999999996</v>
      </c>
      <c r="I1474" s="8">
        <f t="shared" si="227"/>
        <v>0.2</v>
      </c>
      <c r="J1474" s="40"/>
      <c r="K1474" s="8"/>
      <c r="L1474" s="40"/>
      <c r="M1474" s="8"/>
      <c r="N1474" s="157"/>
      <c r="O1474" s="22"/>
      <c r="P1474" s="157"/>
      <c r="Q1474" s="22"/>
      <c r="R1474" s="157"/>
      <c r="S1474" s="22"/>
      <c r="T1474" s="157"/>
      <c r="U1474" s="22"/>
      <c r="V1474" s="157"/>
      <c r="W1474" s="22"/>
      <c r="X1474" s="157"/>
      <c r="Y1474" s="22"/>
      <c r="Z1474" s="157"/>
      <c r="AA1474" s="22"/>
      <c r="AB1474" s="157"/>
      <c r="AC1474" s="9"/>
      <c r="AD1474" s="40"/>
      <c r="AE1474" s="40"/>
      <c r="AF1474" s="157"/>
      <c r="AG1474" s="22"/>
      <c r="AH1474" s="40"/>
      <c r="AI1474" s="8"/>
      <c r="AJ1474" s="157">
        <f t="shared" si="228"/>
        <v>0.63749999999999996</v>
      </c>
      <c r="AK1474" s="9">
        <f t="shared" si="229"/>
        <v>0.2</v>
      </c>
      <c r="AL1474" s="22"/>
    </row>
    <row r="1475" spans="1:38" ht="13.5" customHeight="1" x14ac:dyDescent="0.15">
      <c r="A1475" s="10">
        <v>1515</v>
      </c>
      <c r="B1475" s="7" t="s">
        <v>3734</v>
      </c>
      <c r="C1475" s="79" t="s">
        <v>3735</v>
      </c>
      <c r="D1475" s="157"/>
      <c r="E1475" s="9"/>
      <c r="F1475" s="40"/>
      <c r="G1475" s="8"/>
      <c r="H1475" s="40">
        <v>2.125</v>
      </c>
      <c r="I1475" s="8">
        <f t="shared" si="227"/>
        <v>0.67</v>
      </c>
      <c r="J1475" s="40"/>
      <c r="K1475" s="8"/>
      <c r="L1475" s="40"/>
      <c r="M1475" s="8"/>
      <c r="N1475" s="157"/>
      <c r="O1475" s="22"/>
      <c r="P1475" s="157"/>
      <c r="Q1475" s="22"/>
      <c r="R1475" s="157"/>
      <c r="S1475" s="22"/>
      <c r="T1475" s="157"/>
      <c r="U1475" s="22"/>
      <c r="V1475" s="157"/>
      <c r="W1475" s="22"/>
      <c r="X1475" s="157"/>
      <c r="Y1475" s="22"/>
      <c r="Z1475" s="157"/>
      <c r="AA1475" s="22"/>
      <c r="AB1475" s="157"/>
      <c r="AC1475" s="9"/>
      <c r="AD1475" s="40"/>
      <c r="AE1475" s="40"/>
      <c r="AF1475" s="157"/>
      <c r="AG1475" s="22"/>
      <c r="AH1475" s="40"/>
      <c r="AI1475" s="8"/>
      <c r="AJ1475" s="157">
        <f t="shared" si="228"/>
        <v>2.125</v>
      </c>
      <c r="AK1475" s="9">
        <f t="shared" si="229"/>
        <v>0.67</v>
      </c>
      <c r="AL1475" s="22"/>
    </row>
    <row r="1476" spans="1:38" ht="13.5" customHeight="1" x14ac:dyDescent="0.15">
      <c r="A1476" s="10">
        <v>1516</v>
      </c>
      <c r="B1476" s="7" t="s">
        <v>3736</v>
      </c>
      <c r="C1476" s="79" t="s">
        <v>3737</v>
      </c>
      <c r="D1476" s="157"/>
      <c r="E1476" s="9"/>
      <c r="F1476" s="40"/>
      <c r="G1476" s="8"/>
      <c r="H1476" s="40">
        <v>6.375</v>
      </c>
      <c r="I1476" s="8">
        <f t="shared" si="227"/>
        <v>2.02</v>
      </c>
      <c r="J1476" s="40"/>
      <c r="K1476" s="8"/>
      <c r="L1476" s="40"/>
      <c r="M1476" s="8"/>
      <c r="N1476" s="157"/>
      <c r="O1476" s="22"/>
      <c r="P1476" s="157"/>
      <c r="Q1476" s="22"/>
      <c r="R1476" s="157"/>
      <c r="S1476" s="22"/>
      <c r="T1476" s="157"/>
      <c r="U1476" s="22"/>
      <c r="V1476" s="157"/>
      <c r="W1476" s="22"/>
      <c r="X1476" s="157"/>
      <c r="Y1476" s="22"/>
      <c r="Z1476" s="157"/>
      <c r="AA1476" s="22"/>
      <c r="AB1476" s="157"/>
      <c r="AC1476" s="9"/>
      <c r="AD1476" s="40"/>
      <c r="AE1476" s="40"/>
      <c r="AF1476" s="157"/>
      <c r="AG1476" s="22"/>
      <c r="AH1476" s="40"/>
      <c r="AI1476" s="8"/>
      <c r="AJ1476" s="157">
        <f t="shared" si="228"/>
        <v>6.375</v>
      </c>
      <c r="AK1476" s="9">
        <f t="shared" si="229"/>
        <v>2.02</v>
      </c>
      <c r="AL1476" s="22"/>
    </row>
    <row r="1477" spans="1:38" ht="13.5" customHeight="1" x14ac:dyDescent="0.15">
      <c r="A1477" s="10">
        <v>1517</v>
      </c>
      <c r="B1477" s="7" t="s">
        <v>3738</v>
      </c>
      <c r="C1477" s="79" t="s">
        <v>3739</v>
      </c>
      <c r="D1477" s="157"/>
      <c r="E1477" s="9"/>
      <c r="F1477" s="40"/>
      <c r="G1477" s="8"/>
      <c r="H1477" s="40">
        <v>2.125</v>
      </c>
      <c r="I1477" s="8">
        <f t="shared" si="227"/>
        <v>0.67</v>
      </c>
      <c r="J1477" s="40"/>
      <c r="K1477" s="8"/>
      <c r="L1477" s="40"/>
      <c r="M1477" s="8"/>
      <c r="N1477" s="157"/>
      <c r="O1477" s="22"/>
      <c r="P1477" s="157"/>
      <c r="Q1477" s="22"/>
      <c r="R1477" s="157"/>
      <c r="S1477" s="22"/>
      <c r="T1477" s="157"/>
      <c r="U1477" s="22"/>
      <c r="V1477" s="157"/>
      <c r="W1477" s="22"/>
      <c r="X1477" s="157"/>
      <c r="Y1477" s="22"/>
      <c r="Z1477" s="157"/>
      <c r="AA1477" s="22"/>
      <c r="AB1477" s="157"/>
      <c r="AC1477" s="9"/>
      <c r="AD1477" s="40"/>
      <c r="AE1477" s="40"/>
      <c r="AF1477" s="157"/>
      <c r="AG1477" s="22"/>
      <c r="AH1477" s="40"/>
      <c r="AI1477" s="8"/>
      <c r="AJ1477" s="157">
        <f t="shared" si="228"/>
        <v>2.125</v>
      </c>
      <c r="AK1477" s="9">
        <f t="shared" si="229"/>
        <v>0.67</v>
      </c>
      <c r="AL1477" s="22"/>
    </row>
    <row r="1478" spans="1:38" ht="13.5" customHeight="1" x14ac:dyDescent="0.15">
      <c r="A1478" s="10">
        <v>1518</v>
      </c>
      <c r="B1478" s="7" t="s">
        <v>3914</v>
      </c>
      <c r="C1478" s="79" t="s">
        <v>5092</v>
      </c>
      <c r="D1478" s="157"/>
      <c r="E1478" s="9"/>
      <c r="F1478" s="40"/>
      <c r="G1478" s="8"/>
      <c r="H1478" s="40">
        <v>1.4449999999999998</v>
      </c>
      <c r="I1478" s="8">
        <f t="shared" si="227"/>
        <v>0.46</v>
      </c>
      <c r="J1478" s="40"/>
      <c r="K1478" s="8"/>
      <c r="L1478" s="40"/>
      <c r="M1478" s="8"/>
      <c r="N1478" s="157"/>
      <c r="O1478" s="22"/>
      <c r="P1478" s="157"/>
      <c r="Q1478" s="22"/>
      <c r="R1478" s="157"/>
      <c r="S1478" s="22"/>
      <c r="T1478" s="157"/>
      <c r="U1478" s="22"/>
      <c r="V1478" s="157"/>
      <c r="W1478" s="22"/>
      <c r="X1478" s="157"/>
      <c r="Y1478" s="22"/>
      <c r="Z1478" s="157"/>
      <c r="AA1478" s="22"/>
      <c r="AB1478" s="157"/>
      <c r="AC1478" s="9"/>
      <c r="AD1478" s="40"/>
      <c r="AE1478" s="40"/>
      <c r="AF1478" s="157"/>
      <c r="AG1478" s="22"/>
      <c r="AH1478" s="40"/>
      <c r="AI1478" s="8"/>
      <c r="AJ1478" s="157">
        <f t="shared" si="228"/>
        <v>1.4449999999999998</v>
      </c>
      <c r="AK1478" s="9">
        <f t="shared" si="229"/>
        <v>0.46</v>
      </c>
      <c r="AL1478" s="22"/>
    </row>
    <row r="1479" spans="1:38" ht="13.5" customHeight="1" x14ac:dyDescent="0.15">
      <c r="A1479" s="10">
        <v>1519</v>
      </c>
      <c r="B1479" s="7" t="s">
        <v>3830</v>
      </c>
      <c r="C1479" s="79" t="s">
        <v>5093</v>
      </c>
      <c r="D1479" s="157"/>
      <c r="E1479" s="9"/>
      <c r="F1479" s="40"/>
      <c r="G1479" s="8"/>
      <c r="H1479" s="40">
        <v>2.9750000000000001</v>
      </c>
      <c r="I1479" s="8">
        <f t="shared" si="227"/>
        <v>0.94</v>
      </c>
      <c r="J1479" s="40"/>
      <c r="K1479" s="8"/>
      <c r="L1479" s="40"/>
      <c r="M1479" s="8"/>
      <c r="N1479" s="157"/>
      <c r="O1479" s="22"/>
      <c r="P1479" s="157"/>
      <c r="Q1479" s="22"/>
      <c r="R1479" s="157"/>
      <c r="S1479" s="22"/>
      <c r="T1479" s="157"/>
      <c r="U1479" s="22"/>
      <c r="V1479" s="157"/>
      <c r="W1479" s="22"/>
      <c r="X1479" s="157"/>
      <c r="Y1479" s="22"/>
      <c r="Z1479" s="157"/>
      <c r="AA1479" s="22"/>
      <c r="AB1479" s="157"/>
      <c r="AC1479" s="9"/>
      <c r="AD1479" s="40"/>
      <c r="AE1479" s="40"/>
      <c r="AF1479" s="157"/>
      <c r="AG1479" s="22"/>
      <c r="AH1479" s="40"/>
      <c r="AI1479" s="8"/>
      <c r="AJ1479" s="157">
        <f t="shared" si="228"/>
        <v>2.9750000000000001</v>
      </c>
      <c r="AK1479" s="9">
        <f t="shared" si="229"/>
        <v>0.94</v>
      </c>
      <c r="AL1479" s="22"/>
    </row>
    <row r="1480" spans="1:38" ht="13.5" customHeight="1" x14ac:dyDescent="0.15">
      <c r="A1480" s="10">
        <v>1520</v>
      </c>
      <c r="B1480" s="7" t="s">
        <v>3831</v>
      </c>
      <c r="C1480" s="79" t="s">
        <v>3832</v>
      </c>
      <c r="D1480" s="157"/>
      <c r="E1480" s="9"/>
      <c r="F1480" s="40"/>
      <c r="G1480" s="8"/>
      <c r="H1480" s="40">
        <v>17</v>
      </c>
      <c r="I1480" s="8">
        <f t="shared" si="227"/>
        <v>5.38</v>
      </c>
      <c r="J1480" s="40"/>
      <c r="K1480" s="8"/>
      <c r="L1480" s="40"/>
      <c r="M1480" s="8"/>
      <c r="N1480" s="157"/>
      <c r="O1480" s="22"/>
      <c r="P1480" s="157"/>
      <c r="Q1480" s="22"/>
      <c r="R1480" s="157"/>
      <c r="S1480" s="22"/>
      <c r="T1480" s="157"/>
      <c r="U1480" s="22"/>
      <c r="V1480" s="157"/>
      <c r="W1480" s="22"/>
      <c r="X1480" s="157"/>
      <c r="Y1480" s="22"/>
      <c r="Z1480" s="157"/>
      <c r="AA1480" s="22"/>
      <c r="AB1480" s="157"/>
      <c r="AC1480" s="9"/>
      <c r="AD1480" s="40"/>
      <c r="AE1480" s="40"/>
      <c r="AF1480" s="157"/>
      <c r="AG1480" s="22"/>
      <c r="AH1480" s="40"/>
      <c r="AI1480" s="8"/>
      <c r="AJ1480" s="157">
        <f t="shared" si="228"/>
        <v>17</v>
      </c>
      <c r="AK1480" s="9">
        <f t="shared" si="229"/>
        <v>5.38</v>
      </c>
      <c r="AL1480" s="22"/>
    </row>
    <row r="1481" spans="1:38" ht="13.5" customHeight="1" x14ac:dyDescent="0.15">
      <c r="A1481" s="10">
        <v>1521</v>
      </c>
      <c r="B1481" s="7" t="s">
        <v>3833</v>
      </c>
      <c r="C1481" s="79" t="s">
        <v>3834</v>
      </c>
      <c r="D1481" s="157"/>
      <c r="E1481" s="9"/>
      <c r="F1481" s="40"/>
      <c r="G1481" s="8"/>
      <c r="H1481" s="40">
        <v>25.5</v>
      </c>
      <c r="I1481" s="8">
        <f t="shared" si="227"/>
        <v>8.08</v>
      </c>
      <c r="J1481" s="40"/>
      <c r="K1481" s="8"/>
      <c r="L1481" s="40"/>
      <c r="M1481" s="8"/>
      <c r="N1481" s="157"/>
      <c r="O1481" s="22"/>
      <c r="P1481" s="157"/>
      <c r="Q1481" s="22"/>
      <c r="R1481" s="157"/>
      <c r="S1481" s="22"/>
      <c r="T1481" s="157"/>
      <c r="U1481" s="22"/>
      <c r="V1481" s="157"/>
      <c r="W1481" s="22"/>
      <c r="X1481" s="157"/>
      <c r="Y1481" s="22"/>
      <c r="Z1481" s="157"/>
      <c r="AA1481" s="22"/>
      <c r="AB1481" s="157"/>
      <c r="AC1481" s="9"/>
      <c r="AD1481" s="40"/>
      <c r="AE1481" s="40"/>
      <c r="AF1481" s="157"/>
      <c r="AG1481" s="22"/>
      <c r="AH1481" s="40"/>
      <c r="AI1481" s="8"/>
      <c r="AJ1481" s="157">
        <f t="shared" si="228"/>
        <v>25.5</v>
      </c>
      <c r="AK1481" s="9">
        <f t="shared" si="229"/>
        <v>8.08</v>
      </c>
      <c r="AL1481" s="22"/>
    </row>
    <row r="1482" spans="1:38" ht="13.5" customHeight="1" x14ac:dyDescent="0.15">
      <c r="A1482" s="10">
        <v>1522</v>
      </c>
      <c r="B1482" s="7" t="s">
        <v>3835</v>
      </c>
      <c r="C1482" s="79" t="s">
        <v>5094</v>
      </c>
      <c r="D1482" s="157"/>
      <c r="E1482" s="9"/>
      <c r="F1482" s="40"/>
      <c r="G1482" s="8"/>
      <c r="H1482" s="40">
        <v>2.9750000000000001</v>
      </c>
      <c r="I1482" s="8">
        <f t="shared" si="227"/>
        <v>0.94</v>
      </c>
      <c r="J1482" s="40"/>
      <c r="K1482" s="8"/>
      <c r="L1482" s="40"/>
      <c r="M1482" s="8"/>
      <c r="N1482" s="157"/>
      <c r="O1482" s="22"/>
      <c r="P1482" s="157"/>
      <c r="Q1482" s="22"/>
      <c r="R1482" s="157"/>
      <c r="S1482" s="22"/>
      <c r="T1482" s="157"/>
      <c r="U1482" s="22"/>
      <c r="V1482" s="157"/>
      <c r="W1482" s="22"/>
      <c r="X1482" s="157"/>
      <c r="Y1482" s="22"/>
      <c r="Z1482" s="157"/>
      <c r="AA1482" s="22"/>
      <c r="AB1482" s="157"/>
      <c r="AC1482" s="9"/>
      <c r="AD1482" s="40"/>
      <c r="AE1482" s="40"/>
      <c r="AF1482" s="157"/>
      <c r="AG1482" s="22"/>
      <c r="AH1482" s="40"/>
      <c r="AI1482" s="8"/>
      <c r="AJ1482" s="157">
        <f t="shared" si="228"/>
        <v>2.9750000000000001</v>
      </c>
      <c r="AK1482" s="9">
        <f t="shared" si="229"/>
        <v>0.94</v>
      </c>
      <c r="AL1482" s="22"/>
    </row>
    <row r="1483" spans="1:38" ht="13.5" customHeight="1" x14ac:dyDescent="0.15">
      <c r="A1483" s="10">
        <v>1523</v>
      </c>
      <c r="B1483" s="7" t="s">
        <v>3836</v>
      </c>
      <c r="C1483" s="79" t="s">
        <v>5095</v>
      </c>
      <c r="D1483" s="157"/>
      <c r="E1483" s="9"/>
      <c r="F1483" s="40"/>
      <c r="G1483" s="8"/>
      <c r="H1483" s="40">
        <v>29.75</v>
      </c>
      <c r="I1483" s="8">
        <f t="shared" si="227"/>
        <v>9.42</v>
      </c>
      <c r="J1483" s="40"/>
      <c r="K1483" s="8"/>
      <c r="L1483" s="40"/>
      <c r="M1483" s="8"/>
      <c r="N1483" s="157"/>
      <c r="O1483" s="22"/>
      <c r="P1483" s="157"/>
      <c r="Q1483" s="22"/>
      <c r="R1483" s="157"/>
      <c r="S1483" s="22"/>
      <c r="T1483" s="157"/>
      <c r="U1483" s="22"/>
      <c r="V1483" s="157"/>
      <c r="W1483" s="22"/>
      <c r="X1483" s="157"/>
      <c r="Y1483" s="22"/>
      <c r="Z1483" s="157"/>
      <c r="AA1483" s="22"/>
      <c r="AB1483" s="157"/>
      <c r="AC1483" s="9"/>
      <c r="AD1483" s="40"/>
      <c r="AE1483" s="40"/>
      <c r="AF1483" s="157"/>
      <c r="AG1483" s="22"/>
      <c r="AH1483" s="40"/>
      <c r="AI1483" s="8"/>
      <c r="AJ1483" s="157">
        <f t="shared" si="228"/>
        <v>29.75</v>
      </c>
      <c r="AK1483" s="9">
        <f t="shared" si="229"/>
        <v>9.42</v>
      </c>
      <c r="AL1483" s="22"/>
    </row>
    <row r="1484" spans="1:38" ht="13.5" customHeight="1" x14ac:dyDescent="0.15">
      <c r="A1484" s="10">
        <v>1524</v>
      </c>
      <c r="B1484" s="7" t="s">
        <v>3837</v>
      </c>
      <c r="C1484" s="79" t="s">
        <v>3838</v>
      </c>
      <c r="D1484" s="157"/>
      <c r="E1484" s="9"/>
      <c r="F1484" s="40"/>
      <c r="G1484" s="8"/>
      <c r="H1484" s="40">
        <v>34</v>
      </c>
      <c r="I1484" s="8">
        <f t="shared" si="227"/>
        <v>10.77</v>
      </c>
      <c r="J1484" s="40"/>
      <c r="K1484" s="8"/>
      <c r="L1484" s="40"/>
      <c r="M1484" s="8"/>
      <c r="N1484" s="157"/>
      <c r="O1484" s="22"/>
      <c r="P1484" s="157"/>
      <c r="Q1484" s="22"/>
      <c r="R1484" s="157"/>
      <c r="S1484" s="22"/>
      <c r="T1484" s="157"/>
      <c r="U1484" s="22"/>
      <c r="V1484" s="157"/>
      <c r="W1484" s="22"/>
      <c r="X1484" s="157"/>
      <c r="Y1484" s="22"/>
      <c r="Z1484" s="157"/>
      <c r="AA1484" s="22"/>
      <c r="AB1484" s="157"/>
      <c r="AC1484" s="9"/>
      <c r="AD1484" s="40"/>
      <c r="AE1484" s="40"/>
      <c r="AF1484" s="157"/>
      <c r="AG1484" s="22"/>
      <c r="AH1484" s="40"/>
      <c r="AI1484" s="8"/>
      <c r="AJ1484" s="157">
        <f t="shared" si="228"/>
        <v>34</v>
      </c>
      <c r="AK1484" s="9">
        <f t="shared" si="229"/>
        <v>10.77</v>
      </c>
      <c r="AL1484" s="22"/>
    </row>
    <row r="1485" spans="1:38" ht="13.5" customHeight="1" x14ac:dyDescent="0.15">
      <c r="A1485" s="10">
        <v>1525</v>
      </c>
      <c r="B1485" s="7" t="s">
        <v>3839</v>
      </c>
      <c r="C1485" s="79" t="s">
        <v>5096</v>
      </c>
      <c r="D1485" s="157"/>
      <c r="E1485" s="9"/>
      <c r="F1485" s="40"/>
      <c r="G1485" s="8"/>
      <c r="H1485" s="40">
        <v>12.75</v>
      </c>
      <c r="I1485" s="8">
        <f t="shared" si="227"/>
        <v>4.04</v>
      </c>
      <c r="J1485" s="40"/>
      <c r="K1485" s="8"/>
      <c r="L1485" s="40"/>
      <c r="M1485" s="8"/>
      <c r="N1485" s="157"/>
      <c r="O1485" s="22"/>
      <c r="P1485" s="157"/>
      <c r="Q1485" s="22"/>
      <c r="R1485" s="157"/>
      <c r="S1485" s="22"/>
      <c r="T1485" s="157"/>
      <c r="U1485" s="22"/>
      <c r="V1485" s="157"/>
      <c r="W1485" s="22"/>
      <c r="X1485" s="157"/>
      <c r="Y1485" s="22"/>
      <c r="Z1485" s="157"/>
      <c r="AA1485" s="22"/>
      <c r="AB1485" s="157"/>
      <c r="AC1485" s="9"/>
      <c r="AD1485" s="40"/>
      <c r="AE1485" s="40"/>
      <c r="AF1485" s="157"/>
      <c r="AG1485" s="22"/>
      <c r="AH1485" s="40"/>
      <c r="AI1485" s="8"/>
      <c r="AJ1485" s="157">
        <f t="shared" si="228"/>
        <v>12.75</v>
      </c>
      <c r="AK1485" s="9">
        <f t="shared" si="229"/>
        <v>4.04</v>
      </c>
      <c r="AL1485" s="22"/>
    </row>
    <row r="1486" spans="1:38" ht="13.5" customHeight="1" x14ac:dyDescent="0.15">
      <c r="A1486" s="10">
        <v>1526</v>
      </c>
      <c r="B1486" s="7" t="s">
        <v>3840</v>
      </c>
      <c r="C1486" s="79" t="s">
        <v>5097</v>
      </c>
      <c r="D1486" s="157"/>
      <c r="E1486" s="9"/>
      <c r="F1486" s="40"/>
      <c r="G1486" s="8"/>
      <c r="H1486" s="40">
        <v>12.75</v>
      </c>
      <c r="I1486" s="8">
        <f t="shared" si="227"/>
        <v>4.04</v>
      </c>
      <c r="J1486" s="40"/>
      <c r="K1486" s="8"/>
      <c r="L1486" s="40"/>
      <c r="M1486" s="8"/>
      <c r="N1486" s="157"/>
      <c r="O1486" s="22"/>
      <c r="P1486" s="157"/>
      <c r="Q1486" s="22"/>
      <c r="R1486" s="157"/>
      <c r="S1486" s="22"/>
      <c r="T1486" s="157"/>
      <c r="U1486" s="22"/>
      <c r="V1486" s="157"/>
      <c r="W1486" s="22"/>
      <c r="X1486" s="157"/>
      <c r="Y1486" s="22"/>
      <c r="Z1486" s="157"/>
      <c r="AA1486" s="22"/>
      <c r="AB1486" s="157"/>
      <c r="AC1486" s="9"/>
      <c r="AD1486" s="40"/>
      <c r="AE1486" s="40"/>
      <c r="AF1486" s="157"/>
      <c r="AG1486" s="22"/>
      <c r="AH1486" s="40"/>
      <c r="AI1486" s="8"/>
      <c r="AJ1486" s="157">
        <f t="shared" si="228"/>
        <v>12.75</v>
      </c>
      <c r="AK1486" s="9">
        <f t="shared" si="229"/>
        <v>4.04</v>
      </c>
      <c r="AL1486" s="22"/>
    </row>
    <row r="1487" spans="1:38" ht="13.5" customHeight="1" x14ac:dyDescent="0.15">
      <c r="A1487" s="10">
        <v>1527</v>
      </c>
      <c r="B1487" s="7" t="s">
        <v>3841</v>
      </c>
      <c r="C1487" s="79" t="s">
        <v>5098</v>
      </c>
      <c r="D1487" s="157"/>
      <c r="E1487" s="9"/>
      <c r="F1487" s="40"/>
      <c r="G1487" s="8"/>
      <c r="H1487" s="40">
        <v>12.75</v>
      </c>
      <c r="I1487" s="8">
        <f t="shared" si="227"/>
        <v>4.04</v>
      </c>
      <c r="J1487" s="40"/>
      <c r="K1487" s="8"/>
      <c r="L1487" s="40"/>
      <c r="M1487" s="8"/>
      <c r="N1487" s="157"/>
      <c r="O1487" s="22"/>
      <c r="P1487" s="157"/>
      <c r="Q1487" s="22"/>
      <c r="R1487" s="157"/>
      <c r="S1487" s="22"/>
      <c r="T1487" s="157"/>
      <c r="U1487" s="22"/>
      <c r="V1487" s="157"/>
      <c r="W1487" s="22"/>
      <c r="X1487" s="157"/>
      <c r="Y1487" s="22"/>
      <c r="Z1487" s="157"/>
      <c r="AA1487" s="22"/>
      <c r="AB1487" s="157"/>
      <c r="AC1487" s="9"/>
      <c r="AD1487" s="40"/>
      <c r="AE1487" s="40"/>
      <c r="AF1487" s="157"/>
      <c r="AG1487" s="22"/>
      <c r="AH1487" s="40"/>
      <c r="AI1487" s="8"/>
      <c r="AJ1487" s="157">
        <f t="shared" si="228"/>
        <v>12.75</v>
      </c>
      <c r="AK1487" s="9">
        <f t="shared" si="229"/>
        <v>4.04</v>
      </c>
      <c r="AL1487" s="22"/>
    </row>
    <row r="1488" spans="1:38" ht="13.5" customHeight="1" x14ac:dyDescent="0.15">
      <c r="A1488" s="10">
        <v>1528</v>
      </c>
      <c r="B1488" s="7" t="s">
        <v>3842</v>
      </c>
      <c r="C1488" s="79" t="s">
        <v>5099</v>
      </c>
      <c r="D1488" s="157"/>
      <c r="E1488" s="9"/>
      <c r="F1488" s="40"/>
      <c r="G1488" s="8"/>
      <c r="H1488" s="40">
        <v>34</v>
      </c>
      <c r="I1488" s="8">
        <f t="shared" si="227"/>
        <v>10.77</v>
      </c>
      <c r="J1488" s="40"/>
      <c r="K1488" s="8"/>
      <c r="L1488" s="40"/>
      <c r="M1488" s="8"/>
      <c r="N1488" s="157"/>
      <c r="O1488" s="22"/>
      <c r="P1488" s="157"/>
      <c r="Q1488" s="22"/>
      <c r="R1488" s="157"/>
      <c r="S1488" s="22"/>
      <c r="T1488" s="157"/>
      <c r="U1488" s="22"/>
      <c r="V1488" s="157"/>
      <c r="W1488" s="22"/>
      <c r="X1488" s="157"/>
      <c r="Y1488" s="22"/>
      <c r="Z1488" s="157"/>
      <c r="AA1488" s="22"/>
      <c r="AB1488" s="157"/>
      <c r="AC1488" s="9"/>
      <c r="AD1488" s="40"/>
      <c r="AE1488" s="40"/>
      <c r="AF1488" s="157"/>
      <c r="AG1488" s="22"/>
      <c r="AH1488" s="40"/>
      <c r="AI1488" s="8"/>
      <c r="AJ1488" s="157">
        <f t="shared" si="228"/>
        <v>34</v>
      </c>
      <c r="AK1488" s="9">
        <f t="shared" si="229"/>
        <v>10.77</v>
      </c>
      <c r="AL1488" s="22"/>
    </row>
    <row r="1489" spans="1:38" ht="13.5" customHeight="1" x14ac:dyDescent="0.15">
      <c r="A1489" s="10">
        <v>1529</v>
      </c>
      <c r="B1489" s="7" t="s">
        <v>3843</v>
      </c>
      <c r="C1489" s="79" t="s">
        <v>3844</v>
      </c>
      <c r="D1489" s="157"/>
      <c r="E1489" s="9"/>
      <c r="F1489" s="40"/>
      <c r="G1489" s="8"/>
      <c r="H1489" s="40">
        <v>5.5249999999999995</v>
      </c>
      <c r="I1489" s="8">
        <f t="shared" si="227"/>
        <v>1.75</v>
      </c>
      <c r="J1489" s="40"/>
      <c r="K1489" s="8"/>
      <c r="L1489" s="40"/>
      <c r="M1489" s="8"/>
      <c r="N1489" s="157"/>
      <c r="O1489" s="22"/>
      <c r="P1489" s="157"/>
      <c r="Q1489" s="22"/>
      <c r="R1489" s="157"/>
      <c r="S1489" s="22"/>
      <c r="T1489" s="157"/>
      <c r="U1489" s="22"/>
      <c r="V1489" s="157"/>
      <c r="W1489" s="22"/>
      <c r="X1489" s="157"/>
      <c r="Y1489" s="22"/>
      <c r="Z1489" s="157"/>
      <c r="AA1489" s="22"/>
      <c r="AB1489" s="157"/>
      <c r="AC1489" s="9"/>
      <c r="AD1489" s="40"/>
      <c r="AE1489" s="40"/>
      <c r="AF1489" s="157"/>
      <c r="AG1489" s="22"/>
      <c r="AH1489" s="40"/>
      <c r="AI1489" s="8"/>
      <c r="AJ1489" s="157">
        <f t="shared" si="228"/>
        <v>5.5249999999999995</v>
      </c>
      <c r="AK1489" s="9">
        <f t="shared" si="229"/>
        <v>1.75</v>
      </c>
      <c r="AL1489" s="22"/>
    </row>
    <row r="1490" spans="1:38" ht="13.5" customHeight="1" x14ac:dyDescent="0.15">
      <c r="A1490" s="10">
        <v>1530</v>
      </c>
      <c r="B1490" s="7" t="s">
        <v>3845</v>
      </c>
      <c r="C1490" s="79" t="s">
        <v>3846</v>
      </c>
      <c r="D1490" s="157"/>
      <c r="E1490" s="9"/>
      <c r="F1490" s="40"/>
      <c r="G1490" s="8"/>
      <c r="H1490" s="40">
        <v>17</v>
      </c>
      <c r="I1490" s="8">
        <f t="shared" si="227"/>
        <v>5.38</v>
      </c>
      <c r="J1490" s="40"/>
      <c r="K1490" s="8"/>
      <c r="L1490" s="40"/>
      <c r="M1490" s="8"/>
      <c r="N1490" s="157"/>
      <c r="O1490" s="22"/>
      <c r="P1490" s="157"/>
      <c r="Q1490" s="22"/>
      <c r="R1490" s="157"/>
      <c r="S1490" s="22"/>
      <c r="T1490" s="157"/>
      <c r="U1490" s="22"/>
      <c r="V1490" s="157"/>
      <c r="W1490" s="22"/>
      <c r="X1490" s="157"/>
      <c r="Y1490" s="22"/>
      <c r="Z1490" s="157"/>
      <c r="AA1490" s="22"/>
      <c r="AB1490" s="157"/>
      <c r="AC1490" s="9"/>
      <c r="AD1490" s="40"/>
      <c r="AE1490" s="40"/>
      <c r="AF1490" s="157"/>
      <c r="AG1490" s="22"/>
      <c r="AH1490" s="40"/>
      <c r="AI1490" s="8"/>
      <c r="AJ1490" s="157">
        <f t="shared" si="228"/>
        <v>17</v>
      </c>
      <c r="AK1490" s="9">
        <f t="shared" si="229"/>
        <v>5.38</v>
      </c>
      <c r="AL1490" s="22"/>
    </row>
    <row r="1491" spans="1:38" ht="13.5" customHeight="1" x14ac:dyDescent="0.15">
      <c r="A1491" s="10">
        <v>1531</v>
      </c>
      <c r="B1491" s="7" t="s">
        <v>3847</v>
      </c>
      <c r="C1491" s="79" t="s">
        <v>3848</v>
      </c>
      <c r="D1491" s="157"/>
      <c r="E1491" s="9"/>
      <c r="F1491" s="40"/>
      <c r="G1491" s="8"/>
      <c r="H1491" s="40">
        <v>21.25</v>
      </c>
      <c r="I1491" s="8">
        <f t="shared" si="227"/>
        <v>6.73</v>
      </c>
      <c r="J1491" s="40"/>
      <c r="K1491" s="8"/>
      <c r="L1491" s="40"/>
      <c r="M1491" s="8"/>
      <c r="N1491" s="157"/>
      <c r="O1491" s="22"/>
      <c r="P1491" s="157"/>
      <c r="Q1491" s="22"/>
      <c r="R1491" s="157"/>
      <c r="S1491" s="22"/>
      <c r="T1491" s="157"/>
      <c r="U1491" s="22"/>
      <c r="V1491" s="157"/>
      <c r="W1491" s="22"/>
      <c r="X1491" s="157"/>
      <c r="Y1491" s="22"/>
      <c r="Z1491" s="157"/>
      <c r="AA1491" s="22"/>
      <c r="AB1491" s="157"/>
      <c r="AC1491" s="9"/>
      <c r="AD1491" s="40"/>
      <c r="AE1491" s="40"/>
      <c r="AF1491" s="157"/>
      <c r="AG1491" s="22"/>
      <c r="AH1491" s="40"/>
      <c r="AI1491" s="8"/>
      <c r="AJ1491" s="157">
        <f t="shared" si="228"/>
        <v>21.25</v>
      </c>
      <c r="AK1491" s="9">
        <f t="shared" si="229"/>
        <v>6.73</v>
      </c>
      <c r="AL1491" s="22"/>
    </row>
    <row r="1492" spans="1:38" ht="13.5" customHeight="1" x14ac:dyDescent="0.15">
      <c r="A1492" s="10">
        <v>1532</v>
      </c>
      <c r="B1492" s="7" t="s">
        <v>3877</v>
      </c>
      <c r="C1492" s="79" t="s">
        <v>5100</v>
      </c>
      <c r="D1492" s="157"/>
      <c r="E1492" s="9"/>
      <c r="F1492" s="40"/>
      <c r="G1492" s="8"/>
      <c r="H1492" s="40">
        <v>38.25</v>
      </c>
      <c r="I1492" s="8">
        <f t="shared" si="227"/>
        <v>12.11</v>
      </c>
      <c r="J1492" s="40"/>
      <c r="K1492" s="8"/>
      <c r="L1492" s="40"/>
      <c r="M1492" s="8"/>
      <c r="N1492" s="157"/>
      <c r="O1492" s="22"/>
      <c r="P1492" s="157"/>
      <c r="Q1492" s="22"/>
      <c r="R1492" s="157"/>
      <c r="S1492" s="22"/>
      <c r="T1492" s="157"/>
      <c r="U1492" s="22"/>
      <c r="V1492" s="157"/>
      <c r="W1492" s="22"/>
      <c r="X1492" s="157"/>
      <c r="Y1492" s="22"/>
      <c r="Z1492" s="157"/>
      <c r="AA1492" s="22"/>
      <c r="AB1492" s="157"/>
      <c r="AC1492" s="9"/>
      <c r="AD1492" s="40"/>
      <c r="AE1492" s="40"/>
      <c r="AF1492" s="157"/>
      <c r="AG1492" s="22"/>
      <c r="AH1492" s="40"/>
      <c r="AI1492" s="8"/>
      <c r="AJ1492" s="157">
        <f t="shared" si="228"/>
        <v>38.25</v>
      </c>
      <c r="AK1492" s="9">
        <f t="shared" si="229"/>
        <v>12.11</v>
      </c>
      <c r="AL1492" s="22"/>
    </row>
    <row r="1493" spans="1:38" ht="13.5" customHeight="1" x14ac:dyDescent="0.15">
      <c r="A1493" s="10">
        <v>1533</v>
      </c>
      <c r="B1493" s="7" t="s">
        <v>3849</v>
      </c>
      <c r="C1493" s="79" t="s">
        <v>3850</v>
      </c>
      <c r="D1493" s="157"/>
      <c r="E1493" s="9"/>
      <c r="F1493" s="40"/>
      <c r="G1493" s="8"/>
      <c r="H1493" s="40">
        <v>3.4</v>
      </c>
      <c r="I1493" s="8">
        <f t="shared" si="227"/>
        <v>1.08</v>
      </c>
      <c r="J1493" s="40"/>
      <c r="K1493" s="8"/>
      <c r="L1493" s="40"/>
      <c r="M1493" s="8"/>
      <c r="N1493" s="157"/>
      <c r="O1493" s="22"/>
      <c r="P1493" s="157"/>
      <c r="Q1493" s="22"/>
      <c r="R1493" s="157"/>
      <c r="S1493" s="22"/>
      <c r="T1493" s="157"/>
      <c r="U1493" s="22"/>
      <c r="V1493" s="157"/>
      <c r="W1493" s="22"/>
      <c r="X1493" s="157"/>
      <c r="Y1493" s="22"/>
      <c r="Z1493" s="157"/>
      <c r="AA1493" s="22"/>
      <c r="AB1493" s="157"/>
      <c r="AC1493" s="9"/>
      <c r="AD1493" s="40"/>
      <c r="AE1493" s="40"/>
      <c r="AF1493" s="157"/>
      <c r="AG1493" s="22"/>
      <c r="AH1493" s="40"/>
      <c r="AI1493" s="8"/>
      <c r="AJ1493" s="157">
        <f t="shared" si="228"/>
        <v>3.4</v>
      </c>
      <c r="AK1493" s="9">
        <f t="shared" si="229"/>
        <v>1.08</v>
      </c>
      <c r="AL1493" s="22"/>
    </row>
    <row r="1494" spans="1:38" ht="13.5" customHeight="1" x14ac:dyDescent="0.15">
      <c r="A1494" s="10">
        <v>1534</v>
      </c>
      <c r="B1494" s="7" t="s">
        <v>3851</v>
      </c>
      <c r="C1494" s="79" t="s">
        <v>3852</v>
      </c>
      <c r="D1494" s="157"/>
      <c r="E1494" s="9"/>
      <c r="F1494" s="40"/>
      <c r="G1494" s="8"/>
      <c r="H1494" s="40">
        <v>2.5499999999999998</v>
      </c>
      <c r="I1494" s="8">
        <f t="shared" si="227"/>
        <v>0.81</v>
      </c>
      <c r="J1494" s="40"/>
      <c r="K1494" s="8"/>
      <c r="L1494" s="40"/>
      <c r="M1494" s="8"/>
      <c r="N1494" s="157"/>
      <c r="O1494" s="22"/>
      <c r="P1494" s="157"/>
      <c r="Q1494" s="22"/>
      <c r="R1494" s="157"/>
      <c r="S1494" s="22"/>
      <c r="T1494" s="157"/>
      <c r="U1494" s="22"/>
      <c r="V1494" s="157"/>
      <c r="W1494" s="22"/>
      <c r="X1494" s="157"/>
      <c r="Y1494" s="22"/>
      <c r="Z1494" s="157"/>
      <c r="AA1494" s="22"/>
      <c r="AB1494" s="157"/>
      <c r="AC1494" s="9"/>
      <c r="AD1494" s="40"/>
      <c r="AE1494" s="40"/>
      <c r="AF1494" s="157"/>
      <c r="AG1494" s="22"/>
      <c r="AH1494" s="40"/>
      <c r="AI1494" s="8"/>
      <c r="AJ1494" s="157">
        <f t="shared" si="228"/>
        <v>2.5499999999999998</v>
      </c>
      <c r="AK1494" s="9">
        <f t="shared" si="229"/>
        <v>0.81</v>
      </c>
      <c r="AL1494" s="22"/>
    </row>
    <row r="1495" spans="1:38" ht="13.5" customHeight="1" x14ac:dyDescent="0.15">
      <c r="A1495" s="10">
        <v>1535</v>
      </c>
      <c r="B1495" s="7" t="s">
        <v>3884</v>
      </c>
      <c r="C1495" s="79" t="s">
        <v>5110</v>
      </c>
      <c r="D1495" s="157"/>
      <c r="E1495" s="9"/>
      <c r="F1495" s="40"/>
      <c r="G1495" s="8"/>
      <c r="H1495" s="40">
        <v>55.25</v>
      </c>
      <c r="I1495" s="8">
        <f t="shared" si="227"/>
        <v>17.5</v>
      </c>
      <c r="J1495" s="40"/>
      <c r="K1495" s="8"/>
      <c r="L1495" s="40"/>
      <c r="M1495" s="8"/>
      <c r="N1495" s="157"/>
      <c r="O1495" s="22"/>
      <c r="P1495" s="157"/>
      <c r="Q1495" s="22"/>
      <c r="R1495" s="157"/>
      <c r="S1495" s="22"/>
      <c r="T1495" s="157"/>
      <c r="U1495" s="22"/>
      <c r="V1495" s="157"/>
      <c r="W1495" s="22"/>
      <c r="X1495" s="157"/>
      <c r="Y1495" s="22"/>
      <c r="Z1495" s="157"/>
      <c r="AA1495" s="22"/>
      <c r="AB1495" s="157"/>
      <c r="AC1495" s="9"/>
      <c r="AD1495" s="40"/>
      <c r="AE1495" s="40"/>
      <c r="AF1495" s="157"/>
      <c r="AG1495" s="22"/>
      <c r="AH1495" s="40"/>
      <c r="AI1495" s="8"/>
      <c r="AJ1495" s="157">
        <f t="shared" si="228"/>
        <v>55.25</v>
      </c>
      <c r="AK1495" s="9">
        <f t="shared" si="229"/>
        <v>17.5</v>
      </c>
      <c r="AL1495" s="22"/>
    </row>
    <row r="1496" spans="1:38" ht="13.5" customHeight="1" x14ac:dyDescent="0.15">
      <c r="A1496" s="10">
        <v>1536</v>
      </c>
      <c r="B1496" s="7" t="s">
        <v>3885</v>
      </c>
      <c r="C1496" s="79" t="s">
        <v>3886</v>
      </c>
      <c r="D1496" s="157"/>
      <c r="E1496" s="9"/>
      <c r="F1496" s="40"/>
      <c r="G1496" s="8"/>
      <c r="H1496" s="40">
        <v>4.25</v>
      </c>
      <c r="I1496" s="8">
        <f t="shared" si="227"/>
        <v>1.35</v>
      </c>
      <c r="J1496" s="40"/>
      <c r="K1496" s="8"/>
      <c r="L1496" s="40"/>
      <c r="M1496" s="8"/>
      <c r="N1496" s="157"/>
      <c r="O1496" s="22"/>
      <c r="P1496" s="157"/>
      <c r="Q1496" s="22"/>
      <c r="R1496" s="157"/>
      <c r="S1496" s="22"/>
      <c r="T1496" s="157"/>
      <c r="U1496" s="22"/>
      <c r="V1496" s="157"/>
      <c r="W1496" s="22"/>
      <c r="X1496" s="157"/>
      <c r="Y1496" s="22"/>
      <c r="Z1496" s="157"/>
      <c r="AA1496" s="22"/>
      <c r="AB1496" s="157"/>
      <c r="AC1496" s="9"/>
      <c r="AD1496" s="40"/>
      <c r="AE1496" s="40"/>
      <c r="AF1496" s="157"/>
      <c r="AG1496" s="22"/>
      <c r="AH1496" s="40"/>
      <c r="AI1496" s="8"/>
      <c r="AJ1496" s="157">
        <f t="shared" si="228"/>
        <v>4.25</v>
      </c>
      <c r="AK1496" s="9">
        <f t="shared" si="229"/>
        <v>1.35</v>
      </c>
      <c r="AL1496" s="22"/>
    </row>
    <row r="1497" spans="1:38" ht="13.5" customHeight="1" x14ac:dyDescent="0.15">
      <c r="A1497" s="10">
        <v>1537</v>
      </c>
      <c r="B1497" s="7" t="s">
        <v>3887</v>
      </c>
      <c r="C1497" s="79" t="s">
        <v>3888</v>
      </c>
      <c r="D1497" s="157"/>
      <c r="E1497" s="9"/>
      <c r="F1497" s="40"/>
      <c r="G1497" s="8"/>
      <c r="H1497" s="40">
        <v>4.25</v>
      </c>
      <c r="I1497" s="8">
        <f t="shared" si="227"/>
        <v>1.35</v>
      </c>
      <c r="J1497" s="40"/>
      <c r="K1497" s="8"/>
      <c r="L1497" s="40"/>
      <c r="M1497" s="8"/>
      <c r="N1497" s="157"/>
      <c r="O1497" s="22"/>
      <c r="P1497" s="157"/>
      <c r="Q1497" s="22"/>
      <c r="R1497" s="157"/>
      <c r="S1497" s="22"/>
      <c r="T1497" s="157"/>
      <c r="U1497" s="22"/>
      <c r="V1497" s="157"/>
      <c r="W1497" s="22"/>
      <c r="X1497" s="157"/>
      <c r="Y1497" s="22"/>
      <c r="Z1497" s="157"/>
      <c r="AA1497" s="22"/>
      <c r="AB1497" s="157"/>
      <c r="AC1497" s="9"/>
      <c r="AD1497" s="40"/>
      <c r="AE1497" s="40"/>
      <c r="AF1497" s="157"/>
      <c r="AG1497" s="22"/>
      <c r="AH1497" s="40"/>
      <c r="AI1497" s="8"/>
      <c r="AJ1497" s="157">
        <f t="shared" si="228"/>
        <v>4.25</v>
      </c>
      <c r="AK1497" s="9">
        <f t="shared" si="229"/>
        <v>1.35</v>
      </c>
      <c r="AL1497" s="22"/>
    </row>
    <row r="1498" spans="1:38" ht="13.5" customHeight="1" x14ac:dyDescent="0.15">
      <c r="A1498" s="10">
        <v>1538</v>
      </c>
      <c r="B1498" s="7" t="s">
        <v>3891</v>
      </c>
      <c r="C1498" s="79" t="s">
        <v>3892</v>
      </c>
      <c r="D1498" s="157"/>
      <c r="E1498" s="9"/>
      <c r="F1498" s="40"/>
      <c r="G1498" s="8"/>
      <c r="H1498" s="40">
        <v>2.5499999999999998</v>
      </c>
      <c r="I1498" s="8">
        <f t="shared" si="227"/>
        <v>0.81</v>
      </c>
      <c r="J1498" s="40"/>
      <c r="K1498" s="8"/>
      <c r="L1498" s="40"/>
      <c r="M1498" s="8"/>
      <c r="N1498" s="157"/>
      <c r="O1498" s="22"/>
      <c r="P1498" s="157"/>
      <c r="Q1498" s="22"/>
      <c r="R1498" s="157"/>
      <c r="S1498" s="22"/>
      <c r="T1498" s="157"/>
      <c r="U1498" s="22"/>
      <c r="V1498" s="157"/>
      <c r="W1498" s="22"/>
      <c r="X1498" s="157"/>
      <c r="Y1498" s="22"/>
      <c r="Z1498" s="157"/>
      <c r="AA1498" s="22"/>
      <c r="AB1498" s="157"/>
      <c r="AC1498" s="9"/>
      <c r="AD1498" s="40"/>
      <c r="AE1498" s="40"/>
      <c r="AF1498" s="157"/>
      <c r="AG1498" s="22"/>
      <c r="AH1498" s="40"/>
      <c r="AI1498" s="8"/>
      <c r="AJ1498" s="157">
        <f t="shared" si="228"/>
        <v>2.5499999999999998</v>
      </c>
      <c r="AK1498" s="9">
        <f t="shared" si="229"/>
        <v>0.81</v>
      </c>
      <c r="AL1498" s="22"/>
    </row>
    <row r="1499" spans="1:38" ht="13.5" customHeight="1" x14ac:dyDescent="0.15">
      <c r="A1499" s="10">
        <v>1539</v>
      </c>
      <c r="B1499" s="7" t="s">
        <v>3893</v>
      </c>
      <c r="C1499" s="79" t="s">
        <v>3894</v>
      </c>
      <c r="D1499" s="157"/>
      <c r="E1499" s="9"/>
      <c r="F1499" s="40"/>
      <c r="G1499" s="8"/>
      <c r="H1499" s="40">
        <v>4.25</v>
      </c>
      <c r="I1499" s="8">
        <f t="shared" si="227"/>
        <v>1.35</v>
      </c>
      <c r="J1499" s="40"/>
      <c r="K1499" s="8"/>
      <c r="L1499" s="40"/>
      <c r="M1499" s="8"/>
      <c r="N1499" s="157"/>
      <c r="O1499" s="22"/>
      <c r="P1499" s="157"/>
      <c r="Q1499" s="22"/>
      <c r="R1499" s="157"/>
      <c r="S1499" s="22"/>
      <c r="T1499" s="157"/>
      <c r="U1499" s="22"/>
      <c r="V1499" s="157"/>
      <c r="W1499" s="22"/>
      <c r="X1499" s="157"/>
      <c r="Y1499" s="22"/>
      <c r="Z1499" s="157"/>
      <c r="AA1499" s="22"/>
      <c r="AB1499" s="157"/>
      <c r="AC1499" s="9"/>
      <c r="AD1499" s="40"/>
      <c r="AE1499" s="40"/>
      <c r="AF1499" s="157"/>
      <c r="AG1499" s="22"/>
      <c r="AH1499" s="40"/>
      <c r="AI1499" s="8"/>
      <c r="AJ1499" s="157">
        <f t="shared" si="228"/>
        <v>4.25</v>
      </c>
      <c r="AK1499" s="9">
        <f t="shared" si="229"/>
        <v>1.35</v>
      </c>
      <c r="AL1499" s="22"/>
    </row>
    <row r="1500" spans="1:38" ht="13.5" customHeight="1" x14ac:dyDescent="0.15">
      <c r="A1500" s="10">
        <v>1540</v>
      </c>
      <c r="B1500" s="7" t="s">
        <v>3895</v>
      </c>
      <c r="C1500" s="79" t="s">
        <v>3896</v>
      </c>
      <c r="D1500" s="157"/>
      <c r="E1500" s="9"/>
      <c r="F1500" s="40"/>
      <c r="G1500" s="8"/>
      <c r="H1500" s="40">
        <v>17</v>
      </c>
      <c r="I1500" s="8">
        <f t="shared" ref="I1500:I1563" si="230">ROUND(H1500*$AM$3/60,2)</f>
        <v>5.38</v>
      </c>
      <c r="J1500" s="40"/>
      <c r="K1500" s="8"/>
      <c r="L1500" s="40"/>
      <c r="M1500" s="8"/>
      <c r="N1500" s="157"/>
      <c r="O1500" s="22"/>
      <c r="P1500" s="157"/>
      <c r="Q1500" s="22"/>
      <c r="R1500" s="157"/>
      <c r="S1500" s="22"/>
      <c r="T1500" s="157"/>
      <c r="U1500" s="22"/>
      <c r="V1500" s="157"/>
      <c r="W1500" s="22"/>
      <c r="X1500" s="157"/>
      <c r="Y1500" s="22"/>
      <c r="Z1500" s="157"/>
      <c r="AA1500" s="22"/>
      <c r="AB1500" s="157"/>
      <c r="AC1500" s="9"/>
      <c r="AD1500" s="40"/>
      <c r="AE1500" s="40"/>
      <c r="AF1500" s="157"/>
      <c r="AG1500" s="22"/>
      <c r="AH1500" s="40"/>
      <c r="AI1500" s="8"/>
      <c r="AJ1500" s="157">
        <f t="shared" ref="AJ1500:AJ1563" si="231">SUM(D1500+F1500+H1500+J1500+L1500+N1500+P1500+R1500+T1500+V1500+X1500+AB1500+AD1500+AF1500+AH1500+Z1500)</f>
        <v>17</v>
      </c>
      <c r="AK1500" s="9">
        <f t="shared" si="229"/>
        <v>5.38</v>
      </c>
      <c r="AL1500" s="22"/>
    </row>
    <row r="1501" spans="1:38" ht="13.5" customHeight="1" x14ac:dyDescent="0.15">
      <c r="A1501" s="10">
        <v>1541</v>
      </c>
      <c r="B1501" s="7" t="s">
        <v>3915</v>
      </c>
      <c r="C1501" s="79" t="s">
        <v>3916</v>
      </c>
      <c r="D1501" s="157"/>
      <c r="E1501" s="9"/>
      <c r="F1501" s="40"/>
      <c r="G1501" s="8"/>
      <c r="H1501" s="40">
        <v>55.25</v>
      </c>
      <c r="I1501" s="8">
        <f t="shared" si="230"/>
        <v>17.5</v>
      </c>
      <c r="J1501" s="40"/>
      <c r="K1501" s="8"/>
      <c r="L1501" s="40"/>
      <c r="M1501" s="8"/>
      <c r="N1501" s="157"/>
      <c r="O1501" s="22"/>
      <c r="P1501" s="157"/>
      <c r="Q1501" s="22"/>
      <c r="R1501" s="157"/>
      <c r="S1501" s="22"/>
      <c r="T1501" s="157"/>
      <c r="U1501" s="22"/>
      <c r="V1501" s="157"/>
      <c r="W1501" s="22"/>
      <c r="X1501" s="157"/>
      <c r="Y1501" s="22"/>
      <c r="Z1501" s="157"/>
      <c r="AA1501" s="22"/>
      <c r="AB1501" s="157"/>
      <c r="AC1501" s="9"/>
      <c r="AD1501" s="40"/>
      <c r="AE1501" s="40"/>
      <c r="AF1501" s="157"/>
      <c r="AG1501" s="22"/>
      <c r="AH1501" s="40"/>
      <c r="AI1501" s="8"/>
      <c r="AJ1501" s="157">
        <f t="shared" si="231"/>
        <v>55.25</v>
      </c>
      <c r="AK1501" s="9">
        <f t="shared" ref="AK1501:AK1564" si="232">E1501+G1501+I1501+K1501+M1501+O1501+Q1501+S1501+U1501+W1501+Y1501+AC1501+AE1501+AG1501+AI1501+AA1501</f>
        <v>17.5</v>
      </c>
      <c r="AL1501" s="22"/>
    </row>
    <row r="1502" spans="1:38" ht="13.5" customHeight="1" x14ac:dyDescent="0.15">
      <c r="A1502" s="10">
        <v>1542</v>
      </c>
      <c r="B1502" s="7" t="s">
        <v>3917</v>
      </c>
      <c r="C1502" s="79" t="s">
        <v>3918</v>
      </c>
      <c r="D1502" s="157"/>
      <c r="E1502" s="9"/>
      <c r="F1502" s="40"/>
      <c r="G1502" s="8"/>
      <c r="H1502" s="40">
        <v>2.5499999999999998</v>
      </c>
      <c r="I1502" s="8">
        <f t="shared" si="230"/>
        <v>0.81</v>
      </c>
      <c r="J1502" s="40"/>
      <c r="K1502" s="8"/>
      <c r="L1502" s="40"/>
      <c r="M1502" s="8"/>
      <c r="N1502" s="157"/>
      <c r="O1502" s="22"/>
      <c r="P1502" s="157"/>
      <c r="Q1502" s="22"/>
      <c r="R1502" s="157"/>
      <c r="S1502" s="22"/>
      <c r="T1502" s="157"/>
      <c r="U1502" s="22"/>
      <c r="V1502" s="157"/>
      <c r="W1502" s="22"/>
      <c r="X1502" s="157"/>
      <c r="Y1502" s="22"/>
      <c r="Z1502" s="157"/>
      <c r="AA1502" s="22"/>
      <c r="AB1502" s="157"/>
      <c r="AC1502" s="9"/>
      <c r="AD1502" s="40"/>
      <c r="AE1502" s="40"/>
      <c r="AF1502" s="157"/>
      <c r="AG1502" s="22"/>
      <c r="AH1502" s="40"/>
      <c r="AI1502" s="8"/>
      <c r="AJ1502" s="157">
        <f t="shared" si="231"/>
        <v>2.5499999999999998</v>
      </c>
      <c r="AK1502" s="9">
        <f t="shared" si="232"/>
        <v>0.81</v>
      </c>
      <c r="AL1502" s="22"/>
    </row>
    <row r="1503" spans="1:38" ht="13.5" customHeight="1" x14ac:dyDescent="0.15">
      <c r="A1503" s="10">
        <v>1543</v>
      </c>
      <c r="B1503" s="7" t="s">
        <v>3919</v>
      </c>
      <c r="C1503" s="79" t="s">
        <v>5111</v>
      </c>
      <c r="D1503" s="157"/>
      <c r="E1503" s="9"/>
      <c r="F1503" s="40"/>
      <c r="G1503" s="8"/>
      <c r="H1503" s="40">
        <v>2.5499999999999998</v>
      </c>
      <c r="I1503" s="8">
        <f t="shared" si="230"/>
        <v>0.81</v>
      </c>
      <c r="J1503" s="40"/>
      <c r="K1503" s="8"/>
      <c r="L1503" s="40"/>
      <c r="M1503" s="8"/>
      <c r="N1503" s="157"/>
      <c r="O1503" s="22"/>
      <c r="P1503" s="157"/>
      <c r="Q1503" s="22"/>
      <c r="R1503" s="157"/>
      <c r="S1503" s="22"/>
      <c r="T1503" s="157"/>
      <c r="U1503" s="22"/>
      <c r="V1503" s="157"/>
      <c r="W1503" s="22"/>
      <c r="X1503" s="157"/>
      <c r="Y1503" s="22"/>
      <c r="Z1503" s="157"/>
      <c r="AA1503" s="22"/>
      <c r="AB1503" s="157"/>
      <c r="AC1503" s="9"/>
      <c r="AD1503" s="40"/>
      <c r="AE1503" s="40"/>
      <c r="AF1503" s="157"/>
      <c r="AG1503" s="22"/>
      <c r="AH1503" s="40"/>
      <c r="AI1503" s="8"/>
      <c r="AJ1503" s="157">
        <f t="shared" si="231"/>
        <v>2.5499999999999998</v>
      </c>
      <c r="AK1503" s="9">
        <f t="shared" si="232"/>
        <v>0.81</v>
      </c>
      <c r="AL1503" s="22"/>
    </row>
    <row r="1504" spans="1:38" ht="13.5" customHeight="1" x14ac:dyDescent="0.15">
      <c r="A1504" s="10">
        <v>1544</v>
      </c>
      <c r="B1504" s="7" t="s">
        <v>3920</v>
      </c>
      <c r="C1504" s="79" t="s">
        <v>3921</v>
      </c>
      <c r="D1504" s="157"/>
      <c r="E1504" s="9"/>
      <c r="F1504" s="40"/>
      <c r="G1504" s="8"/>
      <c r="H1504" s="40">
        <v>51</v>
      </c>
      <c r="I1504" s="8">
        <f t="shared" si="230"/>
        <v>16.149999999999999</v>
      </c>
      <c r="J1504" s="40"/>
      <c r="K1504" s="8"/>
      <c r="L1504" s="40"/>
      <c r="M1504" s="8"/>
      <c r="N1504" s="157"/>
      <c r="O1504" s="22"/>
      <c r="P1504" s="157"/>
      <c r="Q1504" s="22"/>
      <c r="R1504" s="157"/>
      <c r="S1504" s="22"/>
      <c r="T1504" s="157"/>
      <c r="U1504" s="22"/>
      <c r="V1504" s="157"/>
      <c r="W1504" s="22"/>
      <c r="X1504" s="157"/>
      <c r="Y1504" s="22"/>
      <c r="Z1504" s="157"/>
      <c r="AA1504" s="22"/>
      <c r="AB1504" s="157"/>
      <c r="AC1504" s="9"/>
      <c r="AD1504" s="40"/>
      <c r="AE1504" s="40"/>
      <c r="AF1504" s="157"/>
      <c r="AG1504" s="22"/>
      <c r="AH1504" s="40"/>
      <c r="AI1504" s="8"/>
      <c r="AJ1504" s="157">
        <f t="shared" si="231"/>
        <v>51</v>
      </c>
      <c r="AK1504" s="9">
        <f t="shared" si="232"/>
        <v>16.149999999999999</v>
      </c>
      <c r="AL1504" s="22"/>
    </row>
    <row r="1505" spans="1:38" ht="13.5" customHeight="1" x14ac:dyDescent="0.15">
      <c r="A1505" s="10">
        <v>1545</v>
      </c>
      <c r="B1505" s="7" t="s">
        <v>3922</v>
      </c>
      <c r="C1505" s="79" t="s">
        <v>3923</v>
      </c>
      <c r="D1505" s="157"/>
      <c r="E1505" s="9"/>
      <c r="F1505" s="40"/>
      <c r="G1505" s="8"/>
      <c r="H1505" s="40">
        <v>1.3204080540000001</v>
      </c>
      <c r="I1505" s="8">
        <f t="shared" si="230"/>
        <v>0.42</v>
      </c>
      <c r="J1505" s="40"/>
      <c r="K1505" s="8"/>
      <c r="L1505" s="40"/>
      <c r="M1505" s="8"/>
      <c r="N1505" s="157"/>
      <c r="O1505" s="22"/>
      <c r="P1505" s="157"/>
      <c r="Q1505" s="22"/>
      <c r="R1505" s="157"/>
      <c r="S1505" s="22"/>
      <c r="T1505" s="157"/>
      <c r="U1505" s="22"/>
      <c r="V1505" s="157"/>
      <c r="W1505" s="22"/>
      <c r="X1505" s="157"/>
      <c r="Y1505" s="22"/>
      <c r="Z1505" s="157"/>
      <c r="AA1505" s="22"/>
      <c r="AB1505" s="157"/>
      <c r="AC1505" s="9"/>
      <c r="AD1505" s="40"/>
      <c r="AE1505" s="40"/>
      <c r="AF1505" s="157"/>
      <c r="AG1505" s="22"/>
      <c r="AH1505" s="40"/>
      <c r="AI1505" s="8"/>
      <c r="AJ1505" s="157">
        <f t="shared" si="231"/>
        <v>1.3204080540000001</v>
      </c>
      <c r="AK1505" s="9">
        <f t="shared" si="232"/>
        <v>0.42</v>
      </c>
      <c r="AL1505" s="22"/>
    </row>
    <row r="1506" spans="1:38" ht="13.5" customHeight="1" x14ac:dyDescent="0.15">
      <c r="A1506" s="10">
        <v>1546</v>
      </c>
      <c r="B1506" s="7" t="s">
        <v>3924</v>
      </c>
      <c r="C1506" s="79" t="s">
        <v>3925</v>
      </c>
      <c r="D1506" s="157"/>
      <c r="E1506" s="9"/>
      <c r="F1506" s="40"/>
      <c r="G1506" s="8"/>
      <c r="H1506" s="40">
        <v>29.75</v>
      </c>
      <c r="I1506" s="8">
        <f t="shared" si="230"/>
        <v>9.42</v>
      </c>
      <c r="J1506" s="40"/>
      <c r="K1506" s="8"/>
      <c r="L1506" s="40"/>
      <c r="M1506" s="8"/>
      <c r="N1506" s="157"/>
      <c r="O1506" s="22"/>
      <c r="P1506" s="157"/>
      <c r="Q1506" s="22"/>
      <c r="R1506" s="157"/>
      <c r="S1506" s="22"/>
      <c r="T1506" s="157"/>
      <c r="U1506" s="22"/>
      <c r="V1506" s="157"/>
      <c r="W1506" s="22"/>
      <c r="X1506" s="157"/>
      <c r="Y1506" s="22"/>
      <c r="Z1506" s="157"/>
      <c r="AA1506" s="22"/>
      <c r="AB1506" s="157"/>
      <c r="AC1506" s="9"/>
      <c r="AD1506" s="40"/>
      <c r="AE1506" s="40"/>
      <c r="AF1506" s="157"/>
      <c r="AG1506" s="22"/>
      <c r="AH1506" s="40"/>
      <c r="AI1506" s="8"/>
      <c r="AJ1506" s="157">
        <f t="shared" si="231"/>
        <v>29.75</v>
      </c>
      <c r="AK1506" s="9">
        <f t="shared" si="232"/>
        <v>9.42</v>
      </c>
      <c r="AL1506" s="22"/>
    </row>
    <row r="1507" spans="1:38" ht="13.5" customHeight="1" x14ac:dyDescent="0.15">
      <c r="A1507" s="10">
        <v>1547</v>
      </c>
      <c r="B1507" s="7" t="s">
        <v>4030</v>
      </c>
      <c r="C1507" s="79" t="s">
        <v>5119</v>
      </c>
      <c r="D1507" s="157"/>
      <c r="E1507" s="9"/>
      <c r="F1507" s="40"/>
      <c r="G1507" s="8"/>
      <c r="H1507" s="40">
        <v>20.399999999999999</v>
      </c>
      <c r="I1507" s="8">
        <f t="shared" si="230"/>
        <v>6.46</v>
      </c>
      <c r="J1507" s="40"/>
      <c r="K1507" s="8"/>
      <c r="L1507" s="40"/>
      <c r="M1507" s="8"/>
      <c r="N1507" s="157"/>
      <c r="O1507" s="22"/>
      <c r="P1507" s="157"/>
      <c r="Q1507" s="22"/>
      <c r="R1507" s="157"/>
      <c r="S1507" s="22"/>
      <c r="T1507" s="157"/>
      <c r="U1507" s="22"/>
      <c r="V1507" s="157"/>
      <c r="W1507" s="22"/>
      <c r="X1507" s="157"/>
      <c r="Y1507" s="22"/>
      <c r="Z1507" s="157"/>
      <c r="AA1507" s="22"/>
      <c r="AB1507" s="157"/>
      <c r="AC1507" s="9"/>
      <c r="AD1507" s="40"/>
      <c r="AE1507" s="40"/>
      <c r="AF1507" s="157"/>
      <c r="AG1507" s="22"/>
      <c r="AH1507" s="40"/>
      <c r="AI1507" s="8"/>
      <c r="AJ1507" s="157">
        <f t="shared" si="231"/>
        <v>20.399999999999999</v>
      </c>
      <c r="AK1507" s="9">
        <f t="shared" si="232"/>
        <v>6.46</v>
      </c>
      <c r="AL1507" s="22"/>
    </row>
    <row r="1508" spans="1:38" ht="13.5" customHeight="1" x14ac:dyDescent="0.15">
      <c r="A1508" s="10">
        <v>1548</v>
      </c>
      <c r="B1508" s="7" t="s">
        <v>4031</v>
      </c>
      <c r="C1508" s="79" t="s">
        <v>4032</v>
      </c>
      <c r="D1508" s="157"/>
      <c r="E1508" s="9"/>
      <c r="F1508" s="40"/>
      <c r="G1508" s="8"/>
      <c r="H1508" s="40">
        <v>10</v>
      </c>
      <c r="I1508" s="8">
        <f t="shared" si="230"/>
        <v>3.17</v>
      </c>
      <c r="J1508" s="40"/>
      <c r="K1508" s="8"/>
      <c r="L1508" s="40"/>
      <c r="M1508" s="8"/>
      <c r="N1508" s="157"/>
      <c r="O1508" s="22"/>
      <c r="P1508" s="157"/>
      <c r="Q1508" s="22"/>
      <c r="R1508" s="157"/>
      <c r="S1508" s="22"/>
      <c r="T1508" s="157"/>
      <c r="U1508" s="22"/>
      <c r="V1508" s="157"/>
      <c r="W1508" s="22"/>
      <c r="X1508" s="157"/>
      <c r="Y1508" s="22"/>
      <c r="Z1508" s="157"/>
      <c r="AA1508" s="22"/>
      <c r="AB1508" s="157"/>
      <c r="AC1508" s="9"/>
      <c r="AD1508" s="40"/>
      <c r="AE1508" s="40"/>
      <c r="AF1508" s="157"/>
      <c r="AG1508" s="22"/>
      <c r="AH1508" s="40"/>
      <c r="AI1508" s="8"/>
      <c r="AJ1508" s="157">
        <f t="shared" si="231"/>
        <v>10</v>
      </c>
      <c r="AK1508" s="9">
        <f t="shared" si="232"/>
        <v>3.17</v>
      </c>
      <c r="AL1508" s="22"/>
    </row>
    <row r="1509" spans="1:38" ht="13.5" customHeight="1" x14ac:dyDescent="0.15">
      <c r="A1509" s="10">
        <v>1549</v>
      </c>
      <c r="B1509" s="7" t="s">
        <v>4033</v>
      </c>
      <c r="C1509" s="79" t="s">
        <v>5120</v>
      </c>
      <c r="D1509" s="157"/>
      <c r="E1509" s="9"/>
      <c r="F1509" s="40"/>
      <c r="G1509" s="8"/>
      <c r="H1509" s="40">
        <v>4.25</v>
      </c>
      <c r="I1509" s="8">
        <f t="shared" si="230"/>
        <v>1.35</v>
      </c>
      <c r="J1509" s="40"/>
      <c r="K1509" s="8"/>
      <c r="L1509" s="40"/>
      <c r="M1509" s="8"/>
      <c r="N1509" s="157"/>
      <c r="O1509" s="22"/>
      <c r="P1509" s="157"/>
      <c r="Q1509" s="22"/>
      <c r="R1509" s="157"/>
      <c r="S1509" s="22"/>
      <c r="T1509" s="157"/>
      <c r="U1509" s="22"/>
      <c r="V1509" s="157"/>
      <c r="W1509" s="22"/>
      <c r="X1509" s="157"/>
      <c r="Y1509" s="22"/>
      <c r="Z1509" s="157"/>
      <c r="AA1509" s="22"/>
      <c r="AB1509" s="157"/>
      <c r="AC1509" s="9"/>
      <c r="AD1509" s="40"/>
      <c r="AE1509" s="40"/>
      <c r="AF1509" s="157"/>
      <c r="AG1509" s="22"/>
      <c r="AH1509" s="40"/>
      <c r="AI1509" s="8"/>
      <c r="AJ1509" s="157">
        <f t="shared" si="231"/>
        <v>4.25</v>
      </c>
      <c r="AK1509" s="9">
        <f t="shared" si="232"/>
        <v>1.35</v>
      </c>
      <c r="AL1509" s="22"/>
    </row>
    <row r="1510" spans="1:38" ht="13.5" customHeight="1" x14ac:dyDescent="0.15">
      <c r="A1510" s="10">
        <v>1550</v>
      </c>
      <c r="B1510" s="7" t="s">
        <v>4035</v>
      </c>
      <c r="C1510" s="79" t="s">
        <v>5122</v>
      </c>
      <c r="D1510" s="157"/>
      <c r="E1510" s="9"/>
      <c r="F1510" s="40"/>
      <c r="G1510" s="8"/>
      <c r="H1510" s="40">
        <v>30.599999999999998</v>
      </c>
      <c r="I1510" s="8">
        <f t="shared" si="230"/>
        <v>9.69</v>
      </c>
      <c r="J1510" s="40"/>
      <c r="K1510" s="8"/>
      <c r="L1510" s="40"/>
      <c r="M1510" s="8"/>
      <c r="N1510" s="157"/>
      <c r="O1510" s="22"/>
      <c r="P1510" s="157"/>
      <c r="Q1510" s="22"/>
      <c r="R1510" s="157"/>
      <c r="S1510" s="22"/>
      <c r="T1510" s="157"/>
      <c r="U1510" s="22"/>
      <c r="V1510" s="157"/>
      <c r="W1510" s="22"/>
      <c r="X1510" s="157"/>
      <c r="Y1510" s="22"/>
      <c r="Z1510" s="157"/>
      <c r="AA1510" s="22"/>
      <c r="AB1510" s="157"/>
      <c r="AC1510" s="9"/>
      <c r="AD1510" s="40"/>
      <c r="AE1510" s="40"/>
      <c r="AF1510" s="157"/>
      <c r="AG1510" s="22"/>
      <c r="AH1510" s="40"/>
      <c r="AI1510" s="8"/>
      <c r="AJ1510" s="157">
        <f t="shared" si="231"/>
        <v>30.599999999999998</v>
      </c>
      <c r="AK1510" s="9">
        <f t="shared" si="232"/>
        <v>9.69</v>
      </c>
      <c r="AL1510" s="22"/>
    </row>
    <row r="1511" spans="1:38" ht="13.5" customHeight="1" x14ac:dyDescent="0.15">
      <c r="A1511" s="10">
        <v>1551</v>
      </c>
      <c r="B1511" s="7" t="s">
        <v>4132</v>
      </c>
      <c r="C1511" s="79" t="s">
        <v>5130</v>
      </c>
      <c r="D1511" s="157"/>
      <c r="E1511" s="9"/>
      <c r="F1511" s="40"/>
      <c r="G1511" s="8"/>
      <c r="H1511" s="40">
        <v>38.25</v>
      </c>
      <c r="I1511" s="8">
        <f t="shared" si="230"/>
        <v>12.11</v>
      </c>
      <c r="J1511" s="40"/>
      <c r="K1511" s="8"/>
      <c r="L1511" s="40"/>
      <c r="M1511" s="8"/>
      <c r="N1511" s="157"/>
      <c r="O1511" s="22"/>
      <c r="P1511" s="157"/>
      <c r="Q1511" s="22"/>
      <c r="R1511" s="157"/>
      <c r="S1511" s="22"/>
      <c r="T1511" s="157"/>
      <c r="U1511" s="22"/>
      <c r="V1511" s="157"/>
      <c r="W1511" s="22"/>
      <c r="X1511" s="157"/>
      <c r="Y1511" s="22"/>
      <c r="Z1511" s="157"/>
      <c r="AA1511" s="22"/>
      <c r="AB1511" s="157"/>
      <c r="AC1511" s="9"/>
      <c r="AD1511" s="40"/>
      <c r="AE1511" s="40"/>
      <c r="AF1511" s="157"/>
      <c r="AG1511" s="22"/>
      <c r="AH1511" s="40"/>
      <c r="AI1511" s="8"/>
      <c r="AJ1511" s="157">
        <f t="shared" si="231"/>
        <v>38.25</v>
      </c>
      <c r="AK1511" s="9">
        <f t="shared" si="232"/>
        <v>12.11</v>
      </c>
      <c r="AL1511" s="22"/>
    </row>
    <row r="1512" spans="1:38" ht="13.5" customHeight="1" x14ac:dyDescent="0.15">
      <c r="A1512" s="10">
        <v>1552</v>
      </c>
      <c r="B1512" s="7" t="s">
        <v>4133</v>
      </c>
      <c r="C1512" s="79" t="s">
        <v>5381</v>
      </c>
      <c r="D1512" s="157"/>
      <c r="E1512" s="9"/>
      <c r="F1512" s="40"/>
      <c r="G1512" s="8"/>
      <c r="H1512" s="40">
        <v>8.5</v>
      </c>
      <c r="I1512" s="8">
        <f t="shared" si="230"/>
        <v>2.69</v>
      </c>
      <c r="J1512" s="40"/>
      <c r="K1512" s="8"/>
      <c r="L1512" s="40"/>
      <c r="M1512" s="8"/>
      <c r="N1512" s="157"/>
      <c r="O1512" s="22"/>
      <c r="P1512" s="157"/>
      <c r="Q1512" s="22"/>
      <c r="R1512" s="157"/>
      <c r="S1512" s="22"/>
      <c r="T1512" s="157"/>
      <c r="U1512" s="22"/>
      <c r="V1512" s="157"/>
      <c r="W1512" s="22"/>
      <c r="X1512" s="157"/>
      <c r="Y1512" s="22"/>
      <c r="Z1512" s="157"/>
      <c r="AA1512" s="22"/>
      <c r="AB1512" s="157"/>
      <c r="AC1512" s="9"/>
      <c r="AD1512" s="40"/>
      <c r="AE1512" s="40"/>
      <c r="AF1512" s="157"/>
      <c r="AG1512" s="22"/>
      <c r="AH1512" s="40"/>
      <c r="AI1512" s="8"/>
      <c r="AJ1512" s="157">
        <f t="shared" si="231"/>
        <v>8.5</v>
      </c>
      <c r="AK1512" s="9">
        <f t="shared" si="232"/>
        <v>2.69</v>
      </c>
      <c r="AL1512" s="22"/>
    </row>
    <row r="1513" spans="1:38" ht="13.5" customHeight="1" x14ac:dyDescent="0.15">
      <c r="A1513" s="10">
        <v>1553</v>
      </c>
      <c r="B1513" s="7" t="s">
        <v>4135</v>
      </c>
      <c r="C1513" s="79" t="s">
        <v>5132</v>
      </c>
      <c r="D1513" s="157"/>
      <c r="E1513" s="9"/>
      <c r="F1513" s="40"/>
      <c r="G1513" s="8"/>
      <c r="H1513" s="40">
        <v>63.75</v>
      </c>
      <c r="I1513" s="8">
        <f t="shared" si="230"/>
        <v>20.190000000000001</v>
      </c>
      <c r="J1513" s="40"/>
      <c r="K1513" s="8"/>
      <c r="L1513" s="40"/>
      <c r="M1513" s="8"/>
      <c r="N1513" s="157"/>
      <c r="O1513" s="22"/>
      <c r="P1513" s="157"/>
      <c r="Q1513" s="22"/>
      <c r="R1513" s="157"/>
      <c r="S1513" s="22"/>
      <c r="T1513" s="157"/>
      <c r="U1513" s="22"/>
      <c r="V1513" s="157"/>
      <c r="W1513" s="22"/>
      <c r="X1513" s="157"/>
      <c r="Y1513" s="22"/>
      <c r="Z1513" s="157"/>
      <c r="AA1513" s="22"/>
      <c r="AB1513" s="157"/>
      <c r="AC1513" s="9"/>
      <c r="AD1513" s="40"/>
      <c r="AE1513" s="40"/>
      <c r="AF1513" s="157"/>
      <c r="AG1513" s="22"/>
      <c r="AH1513" s="40"/>
      <c r="AI1513" s="8"/>
      <c r="AJ1513" s="157">
        <f t="shared" si="231"/>
        <v>63.75</v>
      </c>
      <c r="AK1513" s="9">
        <f t="shared" si="232"/>
        <v>20.190000000000001</v>
      </c>
      <c r="AL1513" s="22"/>
    </row>
    <row r="1514" spans="1:38" ht="13.5" customHeight="1" x14ac:dyDescent="0.15">
      <c r="A1514" s="10">
        <v>1554</v>
      </c>
      <c r="B1514" s="7" t="s">
        <v>4137</v>
      </c>
      <c r="C1514" s="79" t="s">
        <v>4138</v>
      </c>
      <c r="D1514" s="157"/>
      <c r="E1514" s="9"/>
      <c r="F1514" s="40"/>
      <c r="G1514" s="8"/>
      <c r="H1514" s="40">
        <v>6.8</v>
      </c>
      <c r="I1514" s="8">
        <f t="shared" si="230"/>
        <v>2.15</v>
      </c>
      <c r="J1514" s="40"/>
      <c r="K1514" s="8"/>
      <c r="L1514" s="40"/>
      <c r="M1514" s="8"/>
      <c r="N1514" s="157"/>
      <c r="O1514" s="22"/>
      <c r="P1514" s="157"/>
      <c r="Q1514" s="22"/>
      <c r="R1514" s="157"/>
      <c r="S1514" s="22"/>
      <c r="T1514" s="157"/>
      <c r="U1514" s="22"/>
      <c r="V1514" s="157"/>
      <c r="W1514" s="22"/>
      <c r="X1514" s="157"/>
      <c r="Y1514" s="22"/>
      <c r="Z1514" s="157"/>
      <c r="AA1514" s="22"/>
      <c r="AB1514" s="157"/>
      <c r="AC1514" s="9"/>
      <c r="AD1514" s="40"/>
      <c r="AE1514" s="40"/>
      <c r="AF1514" s="157"/>
      <c r="AG1514" s="22"/>
      <c r="AH1514" s="40"/>
      <c r="AI1514" s="8"/>
      <c r="AJ1514" s="157">
        <f t="shared" si="231"/>
        <v>6.8</v>
      </c>
      <c r="AK1514" s="9">
        <f t="shared" si="232"/>
        <v>2.15</v>
      </c>
      <c r="AL1514" s="22"/>
    </row>
    <row r="1515" spans="1:38" ht="13.5" customHeight="1" x14ac:dyDescent="0.15">
      <c r="A1515" s="10">
        <v>1555</v>
      </c>
      <c r="B1515" s="7" t="s">
        <v>4139</v>
      </c>
      <c r="C1515" s="79" t="s">
        <v>4140</v>
      </c>
      <c r="D1515" s="157"/>
      <c r="E1515" s="9"/>
      <c r="F1515" s="40"/>
      <c r="G1515" s="8"/>
      <c r="H1515" s="40">
        <v>6.8</v>
      </c>
      <c r="I1515" s="8">
        <f t="shared" si="230"/>
        <v>2.15</v>
      </c>
      <c r="J1515" s="40"/>
      <c r="K1515" s="8"/>
      <c r="L1515" s="40"/>
      <c r="M1515" s="8"/>
      <c r="N1515" s="157"/>
      <c r="O1515" s="22"/>
      <c r="P1515" s="157"/>
      <c r="Q1515" s="22"/>
      <c r="R1515" s="157"/>
      <c r="S1515" s="22"/>
      <c r="T1515" s="157"/>
      <c r="U1515" s="22"/>
      <c r="V1515" s="157"/>
      <c r="W1515" s="22"/>
      <c r="X1515" s="157"/>
      <c r="Y1515" s="22"/>
      <c r="Z1515" s="157"/>
      <c r="AA1515" s="22"/>
      <c r="AB1515" s="157"/>
      <c r="AC1515" s="9"/>
      <c r="AD1515" s="40"/>
      <c r="AE1515" s="40"/>
      <c r="AF1515" s="157"/>
      <c r="AG1515" s="22"/>
      <c r="AH1515" s="40"/>
      <c r="AI1515" s="8"/>
      <c r="AJ1515" s="157">
        <f t="shared" si="231"/>
        <v>6.8</v>
      </c>
      <c r="AK1515" s="9">
        <f t="shared" si="232"/>
        <v>2.15</v>
      </c>
      <c r="AL1515" s="22"/>
    </row>
    <row r="1516" spans="1:38" ht="13.5" customHeight="1" x14ac:dyDescent="0.15">
      <c r="A1516" s="10">
        <v>1556</v>
      </c>
      <c r="B1516" s="7" t="s">
        <v>4141</v>
      </c>
      <c r="C1516" s="79" t="s">
        <v>4142</v>
      </c>
      <c r="D1516" s="157"/>
      <c r="E1516" s="9"/>
      <c r="F1516" s="40"/>
      <c r="G1516" s="8"/>
      <c r="H1516" s="40">
        <v>38.25</v>
      </c>
      <c r="I1516" s="8">
        <f t="shared" si="230"/>
        <v>12.11</v>
      </c>
      <c r="J1516" s="40"/>
      <c r="K1516" s="8"/>
      <c r="L1516" s="40"/>
      <c r="M1516" s="8"/>
      <c r="N1516" s="157"/>
      <c r="O1516" s="22"/>
      <c r="P1516" s="157"/>
      <c r="Q1516" s="22"/>
      <c r="R1516" s="157"/>
      <c r="S1516" s="22"/>
      <c r="T1516" s="157"/>
      <c r="U1516" s="22"/>
      <c r="V1516" s="157"/>
      <c r="W1516" s="22"/>
      <c r="X1516" s="157"/>
      <c r="Y1516" s="22"/>
      <c r="Z1516" s="157"/>
      <c r="AA1516" s="22"/>
      <c r="AB1516" s="157"/>
      <c r="AC1516" s="9"/>
      <c r="AD1516" s="40"/>
      <c r="AE1516" s="40"/>
      <c r="AF1516" s="157"/>
      <c r="AG1516" s="22"/>
      <c r="AH1516" s="40"/>
      <c r="AI1516" s="8"/>
      <c r="AJ1516" s="157">
        <f t="shared" si="231"/>
        <v>38.25</v>
      </c>
      <c r="AK1516" s="9">
        <f t="shared" si="232"/>
        <v>12.11</v>
      </c>
      <c r="AL1516" s="22"/>
    </row>
    <row r="1517" spans="1:38" ht="13.5" customHeight="1" x14ac:dyDescent="0.15">
      <c r="A1517" s="10">
        <v>1557</v>
      </c>
      <c r="B1517" s="7" t="s">
        <v>4143</v>
      </c>
      <c r="C1517" s="79" t="s">
        <v>4144</v>
      </c>
      <c r="D1517" s="157"/>
      <c r="E1517" s="9"/>
      <c r="F1517" s="40"/>
      <c r="G1517" s="8"/>
      <c r="H1517" s="40">
        <v>17</v>
      </c>
      <c r="I1517" s="8">
        <f t="shared" si="230"/>
        <v>5.38</v>
      </c>
      <c r="J1517" s="40"/>
      <c r="K1517" s="8"/>
      <c r="L1517" s="40"/>
      <c r="M1517" s="8"/>
      <c r="N1517" s="157"/>
      <c r="O1517" s="22"/>
      <c r="P1517" s="157"/>
      <c r="Q1517" s="22"/>
      <c r="R1517" s="157"/>
      <c r="S1517" s="22"/>
      <c r="T1517" s="157"/>
      <c r="U1517" s="22"/>
      <c r="V1517" s="157"/>
      <c r="W1517" s="22"/>
      <c r="X1517" s="157"/>
      <c r="Y1517" s="22"/>
      <c r="Z1517" s="157"/>
      <c r="AA1517" s="22"/>
      <c r="AB1517" s="157"/>
      <c r="AC1517" s="9"/>
      <c r="AD1517" s="40"/>
      <c r="AE1517" s="40"/>
      <c r="AF1517" s="157"/>
      <c r="AG1517" s="22"/>
      <c r="AH1517" s="40"/>
      <c r="AI1517" s="8"/>
      <c r="AJ1517" s="157">
        <f t="shared" si="231"/>
        <v>17</v>
      </c>
      <c r="AK1517" s="9">
        <f t="shared" si="232"/>
        <v>5.38</v>
      </c>
      <c r="AL1517" s="22"/>
    </row>
    <row r="1518" spans="1:38" ht="13.5" customHeight="1" x14ac:dyDescent="0.15">
      <c r="A1518" s="10">
        <v>1558</v>
      </c>
      <c r="B1518" s="7" t="s">
        <v>4145</v>
      </c>
      <c r="C1518" s="79" t="s">
        <v>5133</v>
      </c>
      <c r="D1518" s="157"/>
      <c r="E1518" s="9"/>
      <c r="F1518" s="40"/>
      <c r="G1518" s="8"/>
      <c r="H1518" s="40">
        <v>29.75</v>
      </c>
      <c r="I1518" s="8">
        <f t="shared" si="230"/>
        <v>9.42</v>
      </c>
      <c r="J1518" s="40"/>
      <c r="K1518" s="8"/>
      <c r="L1518" s="40"/>
      <c r="M1518" s="8"/>
      <c r="N1518" s="157"/>
      <c r="O1518" s="22"/>
      <c r="P1518" s="157"/>
      <c r="Q1518" s="22"/>
      <c r="R1518" s="157"/>
      <c r="S1518" s="22"/>
      <c r="T1518" s="157"/>
      <c r="U1518" s="22"/>
      <c r="V1518" s="157"/>
      <c r="W1518" s="22"/>
      <c r="X1518" s="157"/>
      <c r="Y1518" s="22"/>
      <c r="Z1518" s="157"/>
      <c r="AA1518" s="22"/>
      <c r="AB1518" s="157"/>
      <c r="AC1518" s="9"/>
      <c r="AD1518" s="40"/>
      <c r="AE1518" s="40"/>
      <c r="AF1518" s="157"/>
      <c r="AG1518" s="22"/>
      <c r="AH1518" s="40"/>
      <c r="AI1518" s="8"/>
      <c r="AJ1518" s="157">
        <f t="shared" si="231"/>
        <v>29.75</v>
      </c>
      <c r="AK1518" s="9">
        <f t="shared" si="232"/>
        <v>9.42</v>
      </c>
      <c r="AL1518" s="22"/>
    </row>
    <row r="1519" spans="1:38" ht="13.5" customHeight="1" x14ac:dyDescent="0.15">
      <c r="A1519" s="10">
        <v>1559</v>
      </c>
      <c r="B1519" s="7" t="s">
        <v>4146</v>
      </c>
      <c r="C1519" s="79" t="s">
        <v>4147</v>
      </c>
      <c r="D1519" s="157"/>
      <c r="E1519" s="9"/>
      <c r="F1519" s="40"/>
      <c r="G1519" s="8"/>
      <c r="H1519" s="40">
        <v>10.199999999999999</v>
      </c>
      <c r="I1519" s="8">
        <f t="shared" si="230"/>
        <v>3.23</v>
      </c>
      <c r="J1519" s="40"/>
      <c r="K1519" s="8"/>
      <c r="L1519" s="40"/>
      <c r="M1519" s="8"/>
      <c r="N1519" s="157"/>
      <c r="O1519" s="22"/>
      <c r="P1519" s="157"/>
      <c r="Q1519" s="22"/>
      <c r="R1519" s="157"/>
      <c r="S1519" s="22"/>
      <c r="T1519" s="157"/>
      <c r="U1519" s="22"/>
      <c r="V1519" s="157"/>
      <c r="W1519" s="22"/>
      <c r="X1519" s="157"/>
      <c r="Y1519" s="22"/>
      <c r="Z1519" s="157"/>
      <c r="AA1519" s="22"/>
      <c r="AB1519" s="157"/>
      <c r="AC1519" s="9"/>
      <c r="AD1519" s="40"/>
      <c r="AE1519" s="40"/>
      <c r="AF1519" s="157"/>
      <c r="AG1519" s="22"/>
      <c r="AH1519" s="40"/>
      <c r="AI1519" s="8"/>
      <c r="AJ1519" s="157">
        <f t="shared" si="231"/>
        <v>10.199999999999999</v>
      </c>
      <c r="AK1519" s="9">
        <f t="shared" si="232"/>
        <v>3.23</v>
      </c>
      <c r="AL1519" s="22"/>
    </row>
    <row r="1520" spans="1:38" ht="13.5" customHeight="1" x14ac:dyDescent="0.15">
      <c r="A1520" s="10">
        <v>1560</v>
      </c>
      <c r="B1520" s="7" t="s">
        <v>4241</v>
      </c>
      <c r="C1520" s="79" t="s">
        <v>4242</v>
      </c>
      <c r="D1520" s="157"/>
      <c r="E1520" s="9"/>
      <c r="F1520" s="40"/>
      <c r="G1520" s="8"/>
      <c r="H1520" s="40">
        <v>21.25</v>
      </c>
      <c r="I1520" s="8">
        <f t="shared" si="230"/>
        <v>6.73</v>
      </c>
      <c r="J1520" s="40"/>
      <c r="K1520" s="8"/>
      <c r="L1520" s="40"/>
      <c r="M1520" s="8"/>
      <c r="N1520" s="157"/>
      <c r="O1520" s="22"/>
      <c r="P1520" s="157"/>
      <c r="Q1520" s="22"/>
      <c r="R1520" s="157"/>
      <c r="S1520" s="22"/>
      <c r="T1520" s="157"/>
      <c r="U1520" s="22"/>
      <c r="V1520" s="157"/>
      <c r="W1520" s="22"/>
      <c r="X1520" s="157"/>
      <c r="Y1520" s="22"/>
      <c r="Z1520" s="157"/>
      <c r="AA1520" s="22"/>
      <c r="AB1520" s="157"/>
      <c r="AC1520" s="9"/>
      <c r="AD1520" s="40"/>
      <c r="AE1520" s="40"/>
      <c r="AF1520" s="157"/>
      <c r="AG1520" s="22"/>
      <c r="AH1520" s="40"/>
      <c r="AI1520" s="8"/>
      <c r="AJ1520" s="157">
        <f t="shared" si="231"/>
        <v>21.25</v>
      </c>
      <c r="AK1520" s="9">
        <f t="shared" si="232"/>
        <v>6.73</v>
      </c>
      <c r="AL1520" s="22"/>
    </row>
    <row r="1521" spans="1:38" ht="13.5" customHeight="1" x14ac:dyDescent="0.15">
      <c r="A1521" s="10">
        <v>1561</v>
      </c>
      <c r="B1521" s="7" t="s">
        <v>4243</v>
      </c>
      <c r="C1521" s="79" t="s">
        <v>4244</v>
      </c>
      <c r="D1521" s="157"/>
      <c r="E1521" s="9"/>
      <c r="F1521" s="40"/>
      <c r="G1521" s="8"/>
      <c r="H1521" s="40">
        <v>63.75</v>
      </c>
      <c r="I1521" s="8">
        <f t="shared" si="230"/>
        <v>20.190000000000001</v>
      </c>
      <c r="J1521" s="40"/>
      <c r="K1521" s="8"/>
      <c r="L1521" s="40"/>
      <c r="M1521" s="8"/>
      <c r="N1521" s="157"/>
      <c r="O1521" s="22"/>
      <c r="P1521" s="157"/>
      <c r="Q1521" s="22"/>
      <c r="R1521" s="157"/>
      <c r="S1521" s="22"/>
      <c r="T1521" s="157"/>
      <c r="U1521" s="22"/>
      <c r="V1521" s="157"/>
      <c r="W1521" s="22"/>
      <c r="X1521" s="157"/>
      <c r="Y1521" s="22"/>
      <c r="Z1521" s="157"/>
      <c r="AA1521" s="22"/>
      <c r="AB1521" s="157"/>
      <c r="AC1521" s="9"/>
      <c r="AD1521" s="40"/>
      <c r="AE1521" s="40"/>
      <c r="AF1521" s="157"/>
      <c r="AG1521" s="22"/>
      <c r="AH1521" s="40"/>
      <c r="AI1521" s="8"/>
      <c r="AJ1521" s="157">
        <f t="shared" si="231"/>
        <v>63.75</v>
      </c>
      <c r="AK1521" s="9">
        <f t="shared" si="232"/>
        <v>20.190000000000001</v>
      </c>
      <c r="AL1521" s="22"/>
    </row>
    <row r="1522" spans="1:38" ht="13.5" customHeight="1" x14ac:dyDescent="0.15">
      <c r="A1522" s="10">
        <v>1562</v>
      </c>
      <c r="B1522" s="7" t="s">
        <v>4245</v>
      </c>
      <c r="C1522" s="79" t="s">
        <v>4246</v>
      </c>
      <c r="D1522" s="157"/>
      <c r="E1522" s="9"/>
      <c r="F1522" s="40"/>
      <c r="G1522" s="8"/>
      <c r="H1522" s="40">
        <v>8.5</v>
      </c>
      <c r="I1522" s="8">
        <f t="shared" si="230"/>
        <v>2.69</v>
      </c>
      <c r="J1522" s="40"/>
      <c r="K1522" s="8"/>
      <c r="L1522" s="40"/>
      <c r="M1522" s="8"/>
      <c r="N1522" s="157"/>
      <c r="O1522" s="22"/>
      <c r="P1522" s="157"/>
      <c r="Q1522" s="22"/>
      <c r="R1522" s="157"/>
      <c r="S1522" s="22"/>
      <c r="T1522" s="157"/>
      <c r="U1522" s="22"/>
      <c r="V1522" s="157"/>
      <c r="W1522" s="22"/>
      <c r="X1522" s="157"/>
      <c r="Y1522" s="22"/>
      <c r="Z1522" s="157"/>
      <c r="AA1522" s="22"/>
      <c r="AB1522" s="157"/>
      <c r="AC1522" s="9"/>
      <c r="AD1522" s="40"/>
      <c r="AE1522" s="40"/>
      <c r="AF1522" s="157"/>
      <c r="AG1522" s="22"/>
      <c r="AH1522" s="40"/>
      <c r="AI1522" s="8"/>
      <c r="AJ1522" s="157">
        <f t="shared" si="231"/>
        <v>8.5</v>
      </c>
      <c r="AK1522" s="9">
        <f t="shared" si="232"/>
        <v>2.69</v>
      </c>
      <c r="AL1522" s="22"/>
    </row>
    <row r="1523" spans="1:38" ht="13.5" customHeight="1" x14ac:dyDescent="0.15">
      <c r="A1523" s="10">
        <v>1563</v>
      </c>
      <c r="B1523" s="7" t="s">
        <v>4247</v>
      </c>
      <c r="C1523" s="79" t="s">
        <v>4248</v>
      </c>
      <c r="D1523" s="157"/>
      <c r="E1523" s="9"/>
      <c r="F1523" s="40"/>
      <c r="G1523" s="8"/>
      <c r="H1523" s="40">
        <v>8.5</v>
      </c>
      <c r="I1523" s="8">
        <f t="shared" si="230"/>
        <v>2.69</v>
      </c>
      <c r="J1523" s="40"/>
      <c r="K1523" s="8"/>
      <c r="L1523" s="40"/>
      <c r="M1523" s="8"/>
      <c r="N1523" s="157"/>
      <c r="O1523" s="22"/>
      <c r="P1523" s="157"/>
      <c r="Q1523" s="22"/>
      <c r="R1523" s="157"/>
      <c r="S1523" s="22"/>
      <c r="T1523" s="157"/>
      <c r="U1523" s="22"/>
      <c r="V1523" s="157"/>
      <c r="W1523" s="22"/>
      <c r="X1523" s="157"/>
      <c r="Y1523" s="22"/>
      <c r="Z1523" s="157"/>
      <c r="AA1523" s="22"/>
      <c r="AB1523" s="157"/>
      <c r="AC1523" s="9"/>
      <c r="AD1523" s="40"/>
      <c r="AE1523" s="40"/>
      <c r="AF1523" s="157"/>
      <c r="AG1523" s="22"/>
      <c r="AH1523" s="40"/>
      <c r="AI1523" s="8"/>
      <c r="AJ1523" s="157">
        <f t="shared" si="231"/>
        <v>8.5</v>
      </c>
      <c r="AK1523" s="9">
        <f t="shared" si="232"/>
        <v>2.69</v>
      </c>
      <c r="AL1523" s="22"/>
    </row>
    <row r="1524" spans="1:38" ht="13.5" customHeight="1" x14ac:dyDescent="0.15">
      <c r="A1524" s="10">
        <v>1564</v>
      </c>
      <c r="B1524" s="7" t="s">
        <v>4249</v>
      </c>
      <c r="C1524" s="79" t="s">
        <v>4250</v>
      </c>
      <c r="D1524" s="157"/>
      <c r="E1524" s="9"/>
      <c r="F1524" s="40"/>
      <c r="G1524" s="8"/>
      <c r="H1524" s="40">
        <v>17</v>
      </c>
      <c r="I1524" s="8">
        <f t="shared" si="230"/>
        <v>5.38</v>
      </c>
      <c r="J1524" s="40"/>
      <c r="K1524" s="8"/>
      <c r="L1524" s="40"/>
      <c r="M1524" s="8"/>
      <c r="N1524" s="157"/>
      <c r="O1524" s="22"/>
      <c r="P1524" s="157"/>
      <c r="Q1524" s="22"/>
      <c r="R1524" s="157"/>
      <c r="S1524" s="22"/>
      <c r="T1524" s="157"/>
      <c r="U1524" s="22"/>
      <c r="V1524" s="157"/>
      <c r="W1524" s="22"/>
      <c r="X1524" s="157"/>
      <c r="Y1524" s="22"/>
      <c r="Z1524" s="157"/>
      <c r="AA1524" s="22"/>
      <c r="AB1524" s="157"/>
      <c r="AC1524" s="9"/>
      <c r="AD1524" s="40"/>
      <c r="AE1524" s="40"/>
      <c r="AF1524" s="157"/>
      <c r="AG1524" s="22"/>
      <c r="AH1524" s="40"/>
      <c r="AI1524" s="8"/>
      <c r="AJ1524" s="157">
        <f t="shared" si="231"/>
        <v>17</v>
      </c>
      <c r="AK1524" s="9">
        <f t="shared" si="232"/>
        <v>5.38</v>
      </c>
      <c r="AL1524" s="22"/>
    </row>
    <row r="1525" spans="1:38" ht="13.5" customHeight="1" x14ac:dyDescent="0.15">
      <c r="A1525" s="10">
        <v>1565</v>
      </c>
      <c r="B1525" s="7" t="s">
        <v>4251</v>
      </c>
      <c r="C1525" s="79" t="s">
        <v>4252</v>
      </c>
      <c r="D1525" s="157"/>
      <c r="E1525" s="9"/>
      <c r="F1525" s="40"/>
      <c r="G1525" s="8"/>
      <c r="H1525" s="40">
        <v>38.25</v>
      </c>
      <c r="I1525" s="8">
        <f t="shared" si="230"/>
        <v>12.11</v>
      </c>
      <c r="J1525" s="40"/>
      <c r="K1525" s="8"/>
      <c r="L1525" s="40"/>
      <c r="M1525" s="8"/>
      <c r="N1525" s="157"/>
      <c r="O1525" s="22"/>
      <c r="P1525" s="157"/>
      <c r="Q1525" s="22"/>
      <c r="R1525" s="157"/>
      <c r="S1525" s="22"/>
      <c r="T1525" s="157"/>
      <c r="U1525" s="22"/>
      <c r="V1525" s="157"/>
      <c r="W1525" s="22"/>
      <c r="X1525" s="157"/>
      <c r="Y1525" s="22"/>
      <c r="Z1525" s="157"/>
      <c r="AA1525" s="22"/>
      <c r="AB1525" s="157"/>
      <c r="AC1525" s="9"/>
      <c r="AD1525" s="40"/>
      <c r="AE1525" s="40"/>
      <c r="AF1525" s="157"/>
      <c r="AG1525" s="22"/>
      <c r="AH1525" s="40"/>
      <c r="AI1525" s="8"/>
      <c r="AJ1525" s="157">
        <f t="shared" si="231"/>
        <v>38.25</v>
      </c>
      <c r="AK1525" s="9">
        <f t="shared" si="232"/>
        <v>12.11</v>
      </c>
      <c r="AL1525" s="22"/>
    </row>
    <row r="1526" spans="1:38" ht="13.5" customHeight="1" x14ac:dyDescent="0.15">
      <c r="A1526" s="10">
        <v>1566</v>
      </c>
      <c r="B1526" s="7" t="s">
        <v>6617</v>
      </c>
      <c r="C1526" s="79" t="s">
        <v>4253</v>
      </c>
      <c r="D1526" s="157"/>
      <c r="E1526" s="9"/>
      <c r="F1526" s="40"/>
      <c r="G1526" s="8"/>
      <c r="H1526" s="40">
        <v>63.75</v>
      </c>
      <c r="I1526" s="8">
        <f t="shared" si="230"/>
        <v>20.190000000000001</v>
      </c>
      <c r="J1526" s="40"/>
      <c r="K1526" s="8"/>
      <c r="L1526" s="40"/>
      <c r="M1526" s="8"/>
      <c r="N1526" s="157"/>
      <c r="O1526" s="22"/>
      <c r="P1526" s="157"/>
      <c r="Q1526" s="22"/>
      <c r="R1526" s="157"/>
      <c r="S1526" s="22"/>
      <c r="T1526" s="157"/>
      <c r="U1526" s="22"/>
      <c r="V1526" s="157"/>
      <c r="W1526" s="22"/>
      <c r="X1526" s="157"/>
      <c r="Y1526" s="22"/>
      <c r="Z1526" s="157"/>
      <c r="AA1526" s="22"/>
      <c r="AB1526" s="157"/>
      <c r="AC1526" s="9"/>
      <c r="AD1526" s="40"/>
      <c r="AE1526" s="40"/>
      <c r="AF1526" s="157"/>
      <c r="AG1526" s="22"/>
      <c r="AH1526" s="40"/>
      <c r="AI1526" s="8"/>
      <c r="AJ1526" s="157">
        <f t="shared" si="231"/>
        <v>63.75</v>
      </c>
      <c r="AK1526" s="9">
        <f t="shared" si="232"/>
        <v>20.190000000000001</v>
      </c>
      <c r="AL1526" s="22"/>
    </row>
    <row r="1527" spans="1:38" ht="13.5" customHeight="1" x14ac:dyDescent="0.15">
      <c r="A1527" s="10">
        <v>1567</v>
      </c>
      <c r="B1527" s="7" t="s">
        <v>4254</v>
      </c>
      <c r="C1527" s="79" t="s">
        <v>4255</v>
      </c>
      <c r="D1527" s="157"/>
      <c r="E1527" s="9"/>
      <c r="F1527" s="40"/>
      <c r="G1527" s="8"/>
      <c r="H1527" s="40">
        <v>5.0999999999999996</v>
      </c>
      <c r="I1527" s="8">
        <f t="shared" si="230"/>
        <v>1.62</v>
      </c>
      <c r="J1527" s="40"/>
      <c r="K1527" s="8"/>
      <c r="L1527" s="40"/>
      <c r="M1527" s="8"/>
      <c r="N1527" s="157"/>
      <c r="O1527" s="22"/>
      <c r="P1527" s="157"/>
      <c r="Q1527" s="22"/>
      <c r="R1527" s="157"/>
      <c r="S1527" s="22"/>
      <c r="T1527" s="157"/>
      <c r="U1527" s="22"/>
      <c r="V1527" s="157"/>
      <c r="W1527" s="22"/>
      <c r="X1527" s="157"/>
      <c r="Y1527" s="22"/>
      <c r="Z1527" s="157"/>
      <c r="AA1527" s="22"/>
      <c r="AB1527" s="157"/>
      <c r="AC1527" s="9"/>
      <c r="AD1527" s="40"/>
      <c r="AE1527" s="40"/>
      <c r="AF1527" s="157"/>
      <c r="AG1527" s="22"/>
      <c r="AH1527" s="40"/>
      <c r="AI1527" s="8"/>
      <c r="AJ1527" s="157">
        <f t="shared" si="231"/>
        <v>5.0999999999999996</v>
      </c>
      <c r="AK1527" s="9">
        <f t="shared" si="232"/>
        <v>1.62</v>
      </c>
      <c r="AL1527" s="22"/>
    </row>
    <row r="1528" spans="1:38" ht="13.5" customHeight="1" x14ac:dyDescent="0.15">
      <c r="A1528" s="10">
        <v>1568</v>
      </c>
      <c r="B1528" s="7" t="s">
        <v>4256</v>
      </c>
      <c r="C1528" s="79" t="s">
        <v>4257</v>
      </c>
      <c r="D1528" s="157"/>
      <c r="E1528" s="9"/>
      <c r="F1528" s="40"/>
      <c r="G1528" s="8"/>
      <c r="H1528" s="40">
        <v>5.0999999999999996</v>
      </c>
      <c r="I1528" s="8">
        <f t="shared" si="230"/>
        <v>1.62</v>
      </c>
      <c r="J1528" s="40"/>
      <c r="K1528" s="8"/>
      <c r="L1528" s="40"/>
      <c r="M1528" s="8"/>
      <c r="N1528" s="157"/>
      <c r="O1528" s="22"/>
      <c r="P1528" s="157"/>
      <c r="Q1528" s="22"/>
      <c r="R1528" s="157"/>
      <c r="S1528" s="22"/>
      <c r="T1528" s="157"/>
      <c r="U1528" s="22"/>
      <c r="V1528" s="157"/>
      <c r="W1528" s="22"/>
      <c r="X1528" s="157"/>
      <c r="Y1528" s="22"/>
      <c r="Z1528" s="157"/>
      <c r="AA1528" s="22"/>
      <c r="AB1528" s="157"/>
      <c r="AC1528" s="9"/>
      <c r="AD1528" s="40"/>
      <c r="AE1528" s="40"/>
      <c r="AF1528" s="157"/>
      <c r="AG1528" s="22"/>
      <c r="AH1528" s="40"/>
      <c r="AI1528" s="8"/>
      <c r="AJ1528" s="157">
        <f t="shared" si="231"/>
        <v>5.0999999999999996</v>
      </c>
      <c r="AK1528" s="9">
        <f t="shared" si="232"/>
        <v>1.62</v>
      </c>
      <c r="AL1528" s="22"/>
    </row>
    <row r="1529" spans="1:38" ht="13.5" customHeight="1" x14ac:dyDescent="0.15">
      <c r="A1529" s="10">
        <v>1569</v>
      </c>
      <c r="B1529" s="7" t="s">
        <v>4262</v>
      </c>
      <c r="C1529" s="79" t="s">
        <v>3855</v>
      </c>
      <c r="D1529" s="157"/>
      <c r="E1529" s="9"/>
      <c r="F1529" s="40"/>
      <c r="G1529" s="8"/>
      <c r="H1529" s="40">
        <v>4.25</v>
      </c>
      <c r="I1529" s="8">
        <f t="shared" si="230"/>
        <v>1.35</v>
      </c>
      <c r="J1529" s="40"/>
      <c r="K1529" s="8"/>
      <c r="L1529" s="40"/>
      <c r="M1529" s="8"/>
      <c r="N1529" s="157"/>
      <c r="O1529" s="22"/>
      <c r="P1529" s="157"/>
      <c r="Q1529" s="22"/>
      <c r="R1529" s="157"/>
      <c r="S1529" s="22"/>
      <c r="T1529" s="157"/>
      <c r="U1529" s="22"/>
      <c r="V1529" s="157"/>
      <c r="W1529" s="22"/>
      <c r="X1529" s="157"/>
      <c r="Y1529" s="22"/>
      <c r="Z1529" s="157"/>
      <c r="AA1529" s="22"/>
      <c r="AB1529" s="157"/>
      <c r="AC1529" s="9"/>
      <c r="AD1529" s="40"/>
      <c r="AE1529" s="40"/>
      <c r="AF1529" s="157"/>
      <c r="AG1529" s="22"/>
      <c r="AH1529" s="40"/>
      <c r="AI1529" s="8"/>
      <c r="AJ1529" s="157">
        <f t="shared" si="231"/>
        <v>4.25</v>
      </c>
      <c r="AK1529" s="9">
        <f t="shared" si="232"/>
        <v>1.35</v>
      </c>
      <c r="AL1529" s="22"/>
    </row>
    <row r="1530" spans="1:38" ht="13.5" customHeight="1" x14ac:dyDescent="0.15">
      <c r="A1530" s="10">
        <v>1570</v>
      </c>
      <c r="B1530" s="7" t="s">
        <v>4263</v>
      </c>
      <c r="C1530" s="79" t="s">
        <v>4264</v>
      </c>
      <c r="D1530" s="157"/>
      <c r="E1530" s="9"/>
      <c r="F1530" s="40"/>
      <c r="G1530" s="8"/>
      <c r="H1530" s="40">
        <v>29.75</v>
      </c>
      <c r="I1530" s="8">
        <f t="shared" si="230"/>
        <v>9.42</v>
      </c>
      <c r="J1530" s="40"/>
      <c r="K1530" s="8"/>
      <c r="L1530" s="40"/>
      <c r="M1530" s="8"/>
      <c r="N1530" s="157"/>
      <c r="O1530" s="22"/>
      <c r="P1530" s="157"/>
      <c r="Q1530" s="22"/>
      <c r="R1530" s="157"/>
      <c r="S1530" s="22"/>
      <c r="T1530" s="157"/>
      <c r="U1530" s="22"/>
      <c r="V1530" s="157"/>
      <c r="W1530" s="22"/>
      <c r="X1530" s="157"/>
      <c r="Y1530" s="22"/>
      <c r="Z1530" s="157"/>
      <c r="AA1530" s="22"/>
      <c r="AB1530" s="157"/>
      <c r="AC1530" s="9"/>
      <c r="AD1530" s="40"/>
      <c r="AE1530" s="40"/>
      <c r="AF1530" s="157"/>
      <c r="AG1530" s="22"/>
      <c r="AH1530" s="40"/>
      <c r="AI1530" s="8"/>
      <c r="AJ1530" s="157">
        <f t="shared" si="231"/>
        <v>29.75</v>
      </c>
      <c r="AK1530" s="9">
        <f t="shared" si="232"/>
        <v>9.42</v>
      </c>
      <c r="AL1530" s="22"/>
    </row>
    <row r="1531" spans="1:38" ht="13.5" customHeight="1" x14ac:dyDescent="0.15">
      <c r="A1531" s="10">
        <v>1571</v>
      </c>
      <c r="B1531" s="7" t="s">
        <v>4113</v>
      </c>
      <c r="C1531" s="79" t="s">
        <v>4265</v>
      </c>
      <c r="D1531" s="157"/>
      <c r="E1531" s="9"/>
      <c r="F1531" s="40"/>
      <c r="G1531" s="8"/>
      <c r="H1531" s="40">
        <v>76.5</v>
      </c>
      <c r="I1531" s="8">
        <f t="shared" si="230"/>
        <v>24.23</v>
      </c>
      <c r="J1531" s="40"/>
      <c r="K1531" s="8"/>
      <c r="L1531" s="40"/>
      <c r="M1531" s="8"/>
      <c r="N1531" s="157"/>
      <c r="O1531" s="22"/>
      <c r="P1531" s="157"/>
      <c r="Q1531" s="22"/>
      <c r="R1531" s="157"/>
      <c r="S1531" s="22"/>
      <c r="T1531" s="157"/>
      <c r="U1531" s="22"/>
      <c r="V1531" s="157"/>
      <c r="W1531" s="22"/>
      <c r="X1531" s="157"/>
      <c r="Y1531" s="22"/>
      <c r="Z1531" s="157"/>
      <c r="AA1531" s="22"/>
      <c r="AB1531" s="157"/>
      <c r="AC1531" s="9"/>
      <c r="AD1531" s="40"/>
      <c r="AE1531" s="40"/>
      <c r="AF1531" s="157"/>
      <c r="AG1531" s="22"/>
      <c r="AH1531" s="40"/>
      <c r="AI1531" s="8"/>
      <c r="AJ1531" s="157">
        <f t="shared" si="231"/>
        <v>76.5</v>
      </c>
      <c r="AK1531" s="9">
        <f t="shared" si="232"/>
        <v>24.23</v>
      </c>
      <c r="AL1531" s="22"/>
    </row>
    <row r="1532" spans="1:38" ht="13.5" customHeight="1" x14ac:dyDescent="0.15">
      <c r="A1532" s="10">
        <v>1572</v>
      </c>
      <c r="B1532" s="7" t="s">
        <v>4266</v>
      </c>
      <c r="C1532" s="79" t="s">
        <v>4267</v>
      </c>
      <c r="D1532" s="157"/>
      <c r="E1532" s="9"/>
      <c r="F1532" s="40"/>
      <c r="G1532" s="8"/>
      <c r="H1532" s="40">
        <v>21.25</v>
      </c>
      <c r="I1532" s="8">
        <f t="shared" si="230"/>
        <v>6.73</v>
      </c>
      <c r="J1532" s="40"/>
      <c r="K1532" s="8"/>
      <c r="L1532" s="40"/>
      <c r="M1532" s="8"/>
      <c r="N1532" s="157"/>
      <c r="O1532" s="22"/>
      <c r="P1532" s="157"/>
      <c r="Q1532" s="22"/>
      <c r="R1532" s="157"/>
      <c r="S1532" s="22"/>
      <c r="T1532" s="157"/>
      <c r="U1532" s="22"/>
      <c r="V1532" s="157"/>
      <c r="W1532" s="22"/>
      <c r="X1532" s="157"/>
      <c r="Y1532" s="22"/>
      <c r="Z1532" s="157"/>
      <c r="AA1532" s="22"/>
      <c r="AB1532" s="157"/>
      <c r="AC1532" s="9"/>
      <c r="AD1532" s="40"/>
      <c r="AE1532" s="40"/>
      <c r="AF1532" s="157"/>
      <c r="AG1532" s="22"/>
      <c r="AH1532" s="40"/>
      <c r="AI1532" s="8"/>
      <c r="AJ1532" s="157">
        <f t="shared" si="231"/>
        <v>21.25</v>
      </c>
      <c r="AK1532" s="9">
        <f t="shared" si="232"/>
        <v>6.73</v>
      </c>
      <c r="AL1532" s="22"/>
    </row>
    <row r="1533" spans="1:38" ht="13.5" customHeight="1" x14ac:dyDescent="0.15">
      <c r="A1533" s="10">
        <v>1573</v>
      </c>
      <c r="B1533" s="7" t="s">
        <v>4268</v>
      </c>
      <c r="C1533" s="79" t="s">
        <v>4269</v>
      </c>
      <c r="D1533" s="157"/>
      <c r="E1533" s="9"/>
      <c r="F1533" s="40"/>
      <c r="G1533" s="8"/>
      <c r="H1533" s="40">
        <v>25.5</v>
      </c>
      <c r="I1533" s="8">
        <f t="shared" si="230"/>
        <v>8.08</v>
      </c>
      <c r="J1533" s="40"/>
      <c r="K1533" s="8"/>
      <c r="L1533" s="40"/>
      <c r="M1533" s="8"/>
      <c r="N1533" s="157"/>
      <c r="O1533" s="22"/>
      <c r="P1533" s="157"/>
      <c r="Q1533" s="22"/>
      <c r="R1533" s="157"/>
      <c r="S1533" s="22"/>
      <c r="T1533" s="157"/>
      <c r="U1533" s="22"/>
      <c r="V1533" s="157"/>
      <c r="W1533" s="22"/>
      <c r="X1533" s="157"/>
      <c r="Y1533" s="22"/>
      <c r="Z1533" s="157"/>
      <c r="AA1533" s="22"/>
      <c r="AB1533" s="157"/>
      <c r="AC1533" s="9"/>
      <c r="AD1533" s="40"/>
      <c r="AE1533" s="40"/>
      <c r="AF1533" s="157"/>
      <c r="AG1533" s="22"/>
      <c r="AH1533" s="40"/>
      <c r="AI1533" s="8"/>
      <c r="AJ1533" s="157">
        <f t="shared" si="231"/>
        <v>25.5</v>
      </c>
      <c r="AK1533" s="9">
        <f t="shared" si="232"/>
        <v>8.08</v>
      </c>
      <c r="AL1533" s="22"/>
    </row>
    <row r="1534" spans="1:38" ht="13.5" customHeight="1" x14ac:dyDescent="0.15">
      <c r="A1534" s="10">
        <v>1574</v>
      </c>
      <c r="B1534" s="7" t="s">
        <v>4765</v>
      </c>
      <c r="C1534" s="79" t="s">
        <v>5140</v>
      </c>
      <c r="D1534" s="157"/>
      <c r="E1534" s="9"/>
      <c r="F1534" s="40"/>
      <c r="G1534" s="8"/>
      <c r="H1534" s="40">
        <v>8.5</v>
      </c>
      <c r="I1534" s="8">
        <f t="shared" si="230"/>
        <v>2.69</v>
      </c>
      <c r="J1534" s="40"/>
      <c r="K1534" s="8"/>
      <c r="L1534" s="40"/>
      <c r="M1534" s="8"/>
      <c r="N1534" s="157"/>
      <c r="O1534" s="22"/>
      <c r="P1534" s="157"/>
      <c r="Q1534" s="22"/>
      <c r="R1534" s="157"/>
      <c r="S1534" s="22"/>
      <c r="T1534" s="157"/>
      <c r="U1534" s="22"/>
      <c r="V1534" s="157"/>
      <c r="W1534" s="22"/>
      <c r="X1534" s="157"/>
      <c r="Y1534" s="22"/>
      <c r="Z1534" s="157"/>
      <c r="AA1534" s="22"/>
      <c r="AB1534" s="157"/>
      <c r="AC1534" s="9"/>
      <c r="AD1534" s="40"/>
      <c r="AE1534" s="40"/>
      <c r="AF1534" s="157"/>
      <c r="AG1534" s="22"/>
      <c r="AH1534" s="40"/>
      <c r="AI1534" s="8"/>
      <c r="AJ1534" s="157">
        <f t="shared" si="231"/>
        <v>8.5</v>
      </c>
      <c r="AK1534" s="9">
        <f t="shared" si="232"/>
        <v>2.69</v>
      </c>
      <c r="AL1534" s="22"/>
    </row>
    <row r="1535" spans="1:38" ht="13.5" customHeight="1" x14ac:dyDescent="0.15">
      <c r="A1535" s="10">
        <v>1575</v>
      </c>
      <c r="B1535" s="7" t="s">
        <v>2729</v>
      </c>
      <c r="C1535" s="79" t="s">
        <v>5141</v>
      </c>
      <c r="D1535" s="157"/>
      <c r="E1535" s="9"/>
      <c r="F1535" s="40"/>
      <c r="G1535" s="8"/>
      <c r="H1535" s="40">
        <v>4.25</v>
      </c>
      <c r="I1535" s="8">
        <f t="shared" si="230"/>
        <v>1.35</v>
      </c>
      <c r="J1535" s="40"/>
      <c r="K1535" s="8"/>
      <c r="L1535" s="40"/>
      <c r="M1535" s="8"/>
      <c r="N1535" s="157"/>
      <c r="O1535" s="22"/>
      <c r="P1535" s="157"/>
      <c r="Q1535" s="22"/>
      <c r="R1535" s="157"/>
      <c r="S1535" s="22"/>
      <c r="T1535" s="157"/>
      <c r="U1535" s="22"/>
      <c r="V1535" s="157"/>
      <c r="W1535" s="22"/>
      <c r="X1535" s="157"/>
      <c r="Y1535" s="22"/>
      <c r="Z1535" s="157"/>
      <c r="AA1535" s="22"/>
      <c r="AB1535" s="157"/>
      <c r="AC1535" s="9"/>
      <c r="AD1535" s="40"/>
      <c r="AE1535" s="40"/>
      <c r="AF1535" s="157"/>
      <c r="AG1535" s="22"/>
      <c r="AH1535" s="40"/>
      <c r="AI1535" s="8"/>
      <c r="AJ1535" s="157">
        <f t="shared" si="231"/>
        <v>4.25</v>
      </c>
      <c r="AK1535" s="9">
        <f t="shared" si="232"/>
        <v>1.35</v>
      </c>
      <c r="AL1535" s="22"/>
    </row>
    <row r="1536" spans="1:38" ht="13.5" customHeight="1" x14ac:dyDescent="0.15">
      <c r="A1536" s="10">
        <v>1576</v>
      </c>
      <c r="B1536" s="7" t="s">
        <v>4270</v>
      </c>
      <c r="C1536" s="79" t="s">
        <v>4271</v>
      </c>
      <c r="D1536" s="157"/>
      <c r="E1536" s="9"/>
      <c r="F1536" s="40"/>
      <c r="G1536" s="8"/>
      <c r="H1536" s="40">
        <v>8.5</v>
      </c>
      <c r="I1536" s="8">
        <f t="shared" si="230"/>
        <v>2.69</v>
      </c>
      <c r="J1536" s="40"/>
      <c r="K1536" s="8"/>
      <c r="L1536" s="40"/>
      <c r="M1536" s="8"/>
      <c r="N1536" s="157"/>
      <c r="O1536" s="22"/>
      <c r="P1536" s="157"/>
      <c r="Q1536" s="22"/>
      <c r="R1536" s="157"/>
      <c r="S1536" s="22"/>
      <c r="T1536" s="157"/>
      <c r="U1536" s="22"/>
      <c r="V1536" s="157"/>
      <c r="W1536" s="22"/>
      <c r="X1536" s="157"/>
      <c r="Y1536" s="22"/>
      <c r="Z1536" s="157"/>
      <c r="AA1536" s="22"/>
      <c r="AB1536" s="157"/>
      <c r="AC1536" s="9"/>
      <c r="AD1536" s="40"/>
      <c r="AE1536" s="40"/>
      <c r="AF1536" s="157"/>
      <c r="AG1536" s="22"/>
      <c r="AH1536" s="40"/>
      <c r="AI1536" s="8"/>
      <c r="AJ1536" s="157">
        <f t="shared" si="231"/>
        <v>8.5</v>
      </c>
      <c r="AK1536" s="9">
        <f t="shared" si="232"/>
        <v>2.69</v>
      </c>
      <c r="AL1536" s="22"/>
    </row>
    <row r="1537" spans="1:38" ht="13.5" customHeight="1" x14ac:dyDescent="0.15">
      <c r="A1537" s="10">
        <v>1577</v>
      </c>
      <c r="B1537" s="7" t="s">
        <v>4272</v>
      </c>
      <c r="C1537" s="79" t="s">
        <v>4273</v>
      </c>
      <c r="D1537" s="157"/>
      <c r="E1537" s="9"/>
      <c r="F1537" s="40"/>
      <c r="G1537" s="8"/>
      <c r="H1537" s="40">
        <v>8.5</v>
      </c>
      <c r="I1537" s="8">
        <f t="shared" si="230"/>
        <v>2.69</v>
      </c>
      <c r="J1537" s="40"/>
      <c r="K1537" s="8"/>
      <c r="L1537" s="40"/>
      <c r="M1537" s="8"/>
      <c r="N1537" s="157"/>
      <c r="O1537" s="22"/>
      <c r="P1537" s="157"/>
      <c r="Q1537" s="22"/>
      <c r="R1537" s="157"/>
      <c r="S1537" s="22"/>
      <c r="T1537" s="157"/>
      <c r="U1537" s="22"/>
      <c r="V1537" s="157"/>
      <c r="W1537" s="22"/>
      <c r="X1537" s="157"/>
      <c r="Y1537" s="22"/>
      <c r="Z1537" s="157"/>
      <c r="AA1537" s="22"/>
      <c r="AB1537" s="157"/>
      <c r="AC1537" s="9"/>
      <c r="AD1537" s="40"/>
      <c r="AE1537" s="40"/>
      <c r="AF1537" s="157"/>
      <c r="AG1537" s="22"/>
      <c r="AH1537" s="40"/>
      <c r="AI1537" s="8"/>
      <c r="AJ1537" s="157">
        <f t="shared" si="231"/>
        <v>8.5</v>
      </c>
      <c r="AK1537" s="9">
        <f t="shared" si="232"/>
        <v>2.69</v>
      </c>
      <c r="AL1537" s="22"/>
    </row>
    <row r="1538" spans="1:38" ht="13.5" customHeight="1" x14ac:dyDescent="0.15">
      <c r="A1538" s="10">
        <v>1578</v>
      </c>
      <c r="B1538" s="7" t="s">
        <v>4274</v>
      </c>
      <c r="C1538" s="79" t="s">
        <v>4275</v>
      </c>
      <c r="D1538" s="157"/>
      <c r="E1538" s="9"/>
      <c r="F1538" s="40"/>
      <c r="G1538" s="8"/>
      <c r="H1538" s="40">
        <v>12.75</v>
      </c>
      <c r="I1538" s="8">
        <f t="shared" si="230"/>
        <v>4.04</v>
      </c>
      <c r="J1538" s="40"/>
      <c r="K1538" s="8"/>
      <c r="L1538" s="40"/>
      <c r="M1538" s="8"/>
      <c r="N1538" s="157"/>
      <c r="O1538" s="22"/>
      <c r="P1538" s="157"/>
      <c r="Q1538" s="22"/>
      <c r="R1538" s="157"/>
      <c r="S1538" s="22"/>
      <c r="T1538" s="157"/>
      <c r="U1538" s="22"/>
      <c r="V1538" s="157"/>
      <c r="W1538" s="22"/>
      <c r="X1538" s="157"/>
      <c r="Y1538" s="22"/>
      <c r="Z1538" s="157"/>
      <c r="AA1538" s="22"/>
      <c r="AB1538" s="157"/>
      <c r="AC1538" s="9"/>
      <c r="AD1538" s="40"/>
      <c r="AE1538" s="40"/>
      <c r="AF1538" s="157"/>
      <c r="AG1538" s="22"/>
      <c r="AH1538" s="40"/>
      <c r="AI1538" s="8"/>
      <c r="AJ1538" s="157">
        <f t="shared" si="231"/>
        <v>12.75</v>
      </c>
      <c r="AK1538" s="9">
        <f t="shared" si="232"/>
        <v>4.04</v>
      </c>
      <c r="AL1538" s="22"/>
    </row>
    <row r="1539" spans="1:38" ht="13.5" customHeight="1" x14ac:dyDescent="0.15">
      <c r="A1539" s="10">
        <v>1579</v>
      </c>
      <c r="B1539" s="7" t="s">
        <v>4276</v>
      </c>
      <c r="C1539" s="79" t="s">
        <v>4277</v>
      </c>
      <c r="D1539" s="157"/>
      <c r="E1539" s="9"/>
      <c r="F1539" s="40"/>
      <c r="G1539" s="8"/>
      <c r="H1539" s="40">
        <v>8.5</v>
      </c>
      <c r="I1539" s="8">
        <f t="shared" si="230"/>
        <v>2.69</v>
      </c>
      <c r="J1539" s="40"/>
      <c r="K1539" s="8"/>
      <c r="L1539" s="40"/>
      <c r="M1539" s="8"/>
      <c r="N1539" s="157"/>
      <c r="O1539" s="22"/>
      <c r="P1539" s="157"/>
      <c r="Q1539" s="22"/>
      <c r="R1539" s="157"/>
      <c r="S1539" s="22"/>
      <c r="T1539" s="157"/>
      <c r="U1539" s="22"/>
      <c r="V1539" s="157"/>
      <c r="W1539" s="22"/>
      <c r="X1539" s="157"/>
      <c r="Y1539" s="22"/>
      <c r="Z1539" s="157"/>
      <c r="AA1539" s="22"/>
      <c r="AB1539" s="157"/>
      <c r="AC1539" s="9"/>
      <c r="AD1539" s="40"/>
      <c r="AE1539" s="40"/>
      <c r="AF1539" s="157"/>
      <c r="AG1539" s="22"/>
      <c r="AH1539" s="40"/>
      <c r="AI1539" s="8"/>
      <c r="AJ1539" s="157">
        <f t="shared" si="231"/>
        <v>8.5</v>
      </c>
      <c r="AK1539" s="9">
        <f t="shared" si="232"/>
        <v>2.69</v>
      </c>
      <c r="AL1539" s="22"/>
    </row>
    <row r="1540" spans="1:38" ht="13.5" customHeight="1" x14ac:dyDescent="0.15">
      <c r="A1540" s="10">
        <v>1580</v>
      </c>
      <c r="B1540" s="7" t="s">
        <v>4278</v>
      </c>
      <c r="C1540" s="79" t="s">
        <v>5385</v>
      </c>
      <c r="D1540" s="157"/>
      <c r="E1540" s="9"/>
      <c r="F1540" s="40"/>
      <c r="G1540" s="8"/>
      <c r="H1540" s="40">
        <v>4.25</v>
      </c>
      <c r="I1540" s="8">
        <f t="shared" si="230"/>
        <v>1.35</v>
      </c>
      <c r="J1540" s="40"/>
      <c r="K1540" s="8"/>
      <c r="L1540" s="40"/>
      <c r="M1540" s="8"/>
      <c r="N1540" s="157"/>
      <c r="O1540" s="22"/>
      <c r="P1540" s="157"/>
      <c r="Q1540" s="22"/>
      <c r="R1540" s="157"/>
      <c r="S1540" s="22"/>
      <c r="T1540" s="157"/>
      <c r="U1540" s="22"/>
      <c r="V1540" s="157"/>
      <c r="W1540" s="22"/>
      <c r="X1540" s="157"/>
      <c r="Y1540" s="22"/>
      <c r="Z1540" s="157"/>
      <c r="AA1540" s="22"/>
      <c r="AB1540" s="157"/>
      <c r="AC1540" s="9"/>
      <c r="AD1540" s="40"/>
      <c r="AE1540" s="40"/>
      <c r="AF1540" s="157"/>
      <c r="AG1540" s="22"/>
      <c r="AH1540" s="40"/>
      <c r="AI1540" s="8"/>
      <c r="AJ1540" s="157">
        <f t="shared" si="231"/>
        <v>4.25</v>
      </c>
      <c r="AK1540" s="9">
        <f t="shared" si="232"/>
        <v>1.35</v>
      </c>
      <c r="AL1540" s="22"/>
    </row>
    <row r="1541" spans="1:38" ht="13.5" customHeight="1" x14ac:dyDescent="0.15">
      <c r="A1541" s="10">
        <v>1581</v>
      </c>
      <c r="B1541" s="7" t="s">
        <v>4279</v>
      </c>
      <c r="C1541" s="79" t="s">
        <v>4280</v>
      </c>
      <c r="D1541" s="157"/>
      <c r="E1541" s="9"/>
      <c r="F1541" s="40"/>
      <c r="G1541" s="8"/>
      <c r="H1541" s="40">
        <v>17</v>
      </c>
      <c r="I1541" s="8">
        <f t="shared" si="230"/>
        <v>5.38</v>
      </c>
      <c r="J1541" s="40"/>
      <c r="K1541" s="8"/>
      <c r="L1541" s="40"/>
      <c r="M1541" s="8"/>
      <c r="N1541" s="157"/>
      <c r="O1541" s="22"/>
      <c r="P1541" s="157"/>
      <c r="Q1541" s="22"/>
      <c r="R1541" s="157"/>
      <c r="S1541" s="22"/>
      <c r="T1541" s="157"/>
      <c r="U1541" s="22"/>
      <c r="V1541" s="157"/>
      <c r="W1541" s="22"/>
      <c r="X1541" s="157"/>
      <c r="Y1541" s="22"/>
      <c r="Z1541" s="157"/>
      <c r="AA1541" s="22"/>
      <c r="AB1541" s="157"/>
      <c r="AC1541" s="9"/>
      <c r="AD1541" s="40"/>
      <c r="AE1541" s="40"/>
      <c r="AF1541" s="157"/>
      <c r="AG1541" s="22"/>
      <c r="AH1541" s="40"/>
      <c r="AI1541" s="8"/>
      <c r="AJ1541" s="157">
        <f t="shared" si="231"/>
        <v>17</v>
      </c>
      <c r="AK1541" s="9">
        <f t="shared" si="232"/>
        <v>5.38</v>
      </c>
      <c r="AL1541" s="22"/>
    </row>
    <row r="1542" spans="1:38" ht="13.5" customHeight="1" x14ac:dyDescent="0.15">
      <c r="A1542" s="10">
        <v>1582</v>
      </c>
      <c r="B1542" s="7" t="s">
        <v>4281</v>
      </c>
      <c r="C1542" s="79" t="s">
        <v>4282</v>
      </c>
      <c r="D1542" s="157"/>
      <c r="E1542" s="9"/>
      <c r="F1542" s="40"/>
      <c r="G1542" s="8"/>
      <c r="H1542" s="40">
        <v>17</v>
      </c>
      <c r="I1542" s="8">
        <f t="shared" si="230"/>
        <v>5.38</v>
      </c>
      <c r="J1542" s="40"/>
      <c r="K1542" s="8"/>
      <c r="L1542" s="40"/>
      <c r="M1542" s="8"/>
      <c r="N1542" s="157"/>
      <c r="O1542" s="22"/>
      <c r="P1542" s="157"/>
      <c r="Q1542" s="22"/>
      <c r="R1542" s="157"/>
      <c r="S1542" s="22"/>
      <c r="T1542" s="157"/>
      <c r="U1542" s="22"/>
      <c r="V1542" s="157"/>
      <c r="W1542" s="22"/>
      <c r="X1542" s="157"/>
      <c r="Y1542" s="22"/>
      <c r="Z1542" s="157"/>
      <c r="AA1542" s="22"/>
      <c r="AB1542" s="157"/>
      <c r="AC1542" s="9"/>
      <c r="AD1542" s="40"/>
      <c r="AE1542" s="40"/>
      <c r="AF1542" s="157"/>
      <c r="AG1542" s="22"/>
      <c r="AH1542" s="40"/>
      <c r="AI1542" s="8"/>
      <c r="AJ1542" s="157">
        <f t="shared" si="231"/>
        <v>17</v>
      </c>
      <c r="AK1542" s="9">
        <f t="shared" si="232"/>
        <v>5.38</v>
      </c>
      <c r="AL1542" s="22"/>
    </row>
    <row r="1543" spans="1:38" ht="13.5" customHeight="1" x14ac:dyDescent="0.15">
      <c r="A1543" s="10">
        <v>1583</v>
      </c>
      <c r="B1543" s="7" t="s">
        <v>4283</v>
      </c>
      <c r="C1543" s="79" t="s">
        <v>4284</v>
      </c>
      <c r="D1543" s="157"/>
      <c r="E1543" s="9"/>
      <c r="F1543" s="40"/>
      <c r="G1543" s="8"/>
      <c r="H1543" s="40">
        <v>8.5</v>
      </c>
      <c r="I1543" s="8">
        <f t="shared" si="230"/>
        <v>2.69</v>
      </c>
      <c r="J1543" s="40"/>
      <c r="K1543" s="8"/>
      <c r="L1543" s="40"/>
      <c r="M1543" s="8"/>
      <c r="N1543" s="157"/>
      <c r="O1543" s="22"/>
      <c r="P1543" s="157"/>
      <c r="Q1543" s="22"/>
      <c r="R1543" s="157"/>
      <c r="S1543" s="22"/>
      <c r="T1543" s="157"/>
      <c r="U1543" s="22"/>
      <c r="V1543" s="157"/>
      <c r="W1543" s="22"/>
      <c r="X1543" s="157"/>
      <c r="Y1543" s="22"/>
      <c r="Z1543" s="157"/>
      <c r="AA1543" s="22"/>
      <c r="AB1543" s="157"/>
      <c r="AC1543" s="9"/>
      <c r="AD1543" s="40"/>
      <c r="AE1543" s="40"/>
      <c r="AF1543" s="157"/>
      <c r="AG1543" s="22"/>
      <c r="AH1543" s="40"/>
      <c r="AI1543" s="8"/>
      <c r="AJ1543" s="157">
        <f t="shared" si="231"/>
        <v>8.5</v>
      </c>
      <c r="AK1543" s="9">
        <f t="shared" si="232"/>
        <v>2.69</v>
      </c>
      <c r="AL1543" s="22"/>
    </row>
    <row r="1544" spans="1:38" ht="13.5" customHeight="1" x14ac:dyDescent="0.15">
      <c r="A1544" s="10">
        <v>1584</v>
      </c>
      <c r="B1544" s="7" t="s">
        <v>4285</v>
      </c>
      <c r="C1544" s="79" t="s">
        <v>4286</v>
      </c>
      <c r="D1544" s="157"/>
      <c r="E1544" s="9"/>
      <c r="F1544" s="40"/>
      <c r="G1544" s="8"/>
      <c r="H1544" s="40">
        <v>8.5</v>
      </c>
      <c r="I1544" s="8">
        <f t="shared" si="230"/>
        <v>2.69</v>
      </c>
      <c r="J1544" s="40"/>
      <c r="K1544" s="8"/>
      <c r="L1544" s="40"/>
      <c r="M1544" s="8"/>
      <c r="N1544" s="157"/>
      <c r="O1544" s="22"/>
      <c r="P1544" s="157"/>
      <c r="Q1544" s="22"/>
      <c r="R1544" s="157"/>
      <c r="S1544" s="22"/>
      <c r="T1544" s="157"/>
      <c r="U1544" s="22"/>
      <c r="V1544" s="157"/>
      <c r="W1544" s="22"/>
      <c r="X1544" s="157"/>
      <c r="Y1544" s="22"/>
      <c r="Z1544" s="157"/>
      <c r="AA1544" s="22"/>
      <c r="AB1544" s="157"/>
      <c r="AC1544" s="9"/>
      <c r="AD1544" s="40"/>
      <c r="AE1544" s="40"/>
      <c r="AF1544" s="157"/>
      <c r="AG1544" s="22"/>
      <c r="AH1544" s="40"/>
      <c r="AI1544" s="8"/>
      <c r="AJ1544" s="157">
        <f t="shared" si="231"/>
        <v>8.5</v>
      </c>
      <c r="AK1544" s="9">
        <f t="shared" si="232"/>
        <v>2.69</v>
      </c>
      <c r="AL1544" s="22"/>
    </row>
    <row r="1545" spans="1:38" ht="13.5" customHeight="1" x14ac:dyDescent="0.15">
      <c r="A1545" s="10">
        <v>1585</v>
      </c>
      <c r="B1545" s="7" t="s">
        <v>4287</v>
      </c>
      <c r="C1545" s="79" t="s">
        <v>4288</v>
      </c>
      <c r="D1545" s="157"/>
      <c r="E1545" s="9"/>
      <c r="F1545" s="40"/>
      <c r="G1545" s="8"/>
      <c r="H1545" s="40">
        <v>8.5</v>
      </c>
      <c r="I1545" s="8">
        <f t="shared" si="230"/>
        <v>2.69</v>
      </c>
      <c r="J1545" s="40"/>
      <c r="K1545" s="8"/>
      <c r="L1545" s="40"/>
      <c r="M1545" s="8"/>
      <c r="N1545" s="157"/>
      <c r="O1545" s="22"/>
      <c r="P1545" s="157"/>
      <c r="Q1545" s="22"/>
      <c r="R1545" s="157"/>
      <c r="S1545" s="22"/>
      <c r="T1545" s="157"/>
      <c r="U1545" s="22"/>
      <c r="V1545" s="157"/>
      <c r="W1545" s="22"/>
      <c r="X1545" s="157"/>
      <c r="Y1545" s="22"/>
      <c r="Z1545" s="157"/>
      <c r="AA1545" s="22"/>
      <c r="AB1545" s="157"/>
      <c r="AC1545" s="9"/>
      <c r="AD1545" s="40"/>
      <c r="AE1545" s="40"/>
      <c r="AF1545" s="157"/>
      <c r="AG1545" s="22"/>
      <c r="AH1545" s="40"/>
      <c r="AI1545" s="8"/>
      <c r="AJ1545" s="157">
        <f t="shared" si="231"/>
        <v>8.5</v>
      </c>
      <c r="AK1545" s="9">
        <f t="shared" si="232"/>
        <v>2.69</v>
      </c>
      <c r="AL1545" s="22"/>
    </row>
    <row r="1546" spans="1:38" ht="13.5" customHeight="1" x14ac:dyDescent="0.15">
      <c r="A1546" s="10">
        <v>1586</v>
      </c>
      <c r="B1546" s="7" t="s">
        <v>4148</v>
      </c>
      <c r="C1546" s="79" t="s">
        <v>4149</v>
      </c>
      <c r="D1546" s="157"/>
      <c r="E1546" s="9"/>
      <c r="F1546" s="40"/>
      <c r="G1546" s="8"/>
      <c r="H1546" s="40">
        <v>17</v>
      </c>
      <c r="I1546" s="8">
        <f t="shared" si="230"/>
        <v>5.38</v>
      </c>
      <c r="J1546" s="40"/>
      <c r="K1546" s="8"/>
      <c r="L1546" s="40"/>
      <c r="M1546" s="8"/>
      <c r="N1546" s="157"/>
      <c r="O1546" s="22"/>
      <c r="P1546" s="157"/>
      <c r="Q1546" s="22"/>
      <c r="R1546" s="157"/>
      <c r="S1546" s="22"/>
      <c r="T1546" s="157"/>
      <c r="U1546" s="22"/>
      <c r="V1546" s="157"/>
      <c r="W1546" s="22"/>
      <c r="X1546" s="157"/>
      <c r="Y1546" s="22"/>
      <c r="Z1546" s="157"/>
      <c r="AA1546" s="22"/>
      <c r="AB1546" s="157"/>
      <c r="AC1546" s="9"/>
      <c r="AD1546" s="40"/>
      <c r="AE1546" s="40"/>
      <c r="AF1546" s="157"/>
      <c r="AG1546" s="22"/>
      <c r="AH1546" s="40"/>
      <c r="AI1546" s="8"/>
      <c r="AJ1546" s="157">
        <f t="shared" si="231"/>
        <v>17</v>
      </c>
      <c r="AK1546" s="9">
        <f t="shared" si="232"/>
        <v>5.38</v>
      </c>
      <c r="AL1546" s="22"/>
    </row>
    <row r="1547" spans="1:38" ht="13.5" customHeight="1" x14ac:dyDescent="0.15">
      <c r="A1547" s="10">
        <v>1587</v>
      </c>
      <c r="B1547" s="7" t="s">
        <v>4322</v>
      </c>
      <c r="C1547" s="79" t="s">
        <v>4291</v>
      </c>
      <c r="D1547" s="157"/>
      <c r="E1547" s="9"/>
      <c r="F1547" s="40"/>
      <c r="G1547" s="8"/>
      <c r="H1547" s="40">
        <v>4.25</v>
      </c>
      <c r="I1547" s="8">
        <f t="shared" si="230"/>
        <v>1.35</v>
      </c>
      <c r="J1547" s="40"/>
      <c r="K1547" s="8"/>
      <c r="L1547" s="40"/>
      <c r="M1547" s="8"/>
      <c r="N1547" s="157"/>
      <c r="O1547" s="22"/>
      <c r="P1547" s="157"/>
      <c r="Q1547" s="22"/>
      <c r="R1547" s="157"/>
      <c r="S1547" s="22"/>
      <c r="T1547" s="157"/>
      <c r="U1547" s="22"/>
      <c r="V1547" s="157"/>
      <c r="W1547" s="22"/>
      <c r="X1547" s="157"/>
      <c r="Y1547" s="22"/>
      <c r="Z1547" s="157"/>
      <c r="AA1547" s="22"/>
      <c r="AB1547" s="157"/>
      <c r="AC1547" s="9"/>
      <c r="AD1547" s="40"/>
      <c r="AE1547" s="40"/>
      <c r="AF1547" s="157"/>
      <c r="AG1547" s="22"/>
      <c r="AH1547" s="40"/>
      <c r="AI1547" s="8"/>
      <c r="AJ1547" s="157">
        <f t="shared" si="231"/>
        <v>4.25</v>
      </c>
      <c r="AK1547" s="9">
        <f t="shared" si="232"/>
        <v>1.35</v>
      </c>
      <c r="AL1547" s="22"/>
    </row>
    <row r="1548" spans="1:38" ht="13.5" customHeight="1" x14ac:dyDescent="0.15">
      <c r="A1548" s="10">
        <v>1588</v>
      </c>
      <c r="B1548" s="7" t="s">
        <v>4313</v>
      </c>
      <c r="C1548" s="79" t="s">
        <v>5386</v>
      </c>
      <c r="D1548" s="157"/>
      <c r="E1548" s="9"/>
      <c r="F1548" s="40"/>
      <c r="G1548" s="8"/>
      <c r="H1548" s="40">
        <v>17</v>
      </c>
      <c r="I1548" s="8">
        <f t="shared" si="230"/>
        <v>5.38</v>
      </c>
      <c r="J1548" s="40"/>
      <c r="K1548" s="8"/>
      <c r="L1548" s="40"/>
      <c r="M1548" s="8"/>
      <c r="N1548" s="157"/>
      <c r="O1548" s="22"/>
      <c r="P1548" s="157"/>
      <c r="Q1548" s="22"/>
      <c r="R1548" s="157"/>
      <c r="S1548" s="22"/>
      <c r="T1548" s="157"/>
      <c r="U1548" s="22"/>
      <c r="V1548" s="157"/>
      <c r="W1548" s="22"/>
      <c r="X1548" s="157"/>
      <c r="Y1548" s="22"/>
      <c r="Z1548" s="157"/>
      <c r="AA1548" s="22"/>
      <c r="AB1548" s="157"/>
      <c r="AC1548" s="9"/>
      <c r="AD1548" s="40"/>
      <c r="AE1548" s="40"/>
      <c r="AF1548" s="157"/>
      <c r="AG1548" s="22"/>
      <c r="AH1548" s="40"/>
      <c r="AI1548" s="8"/>
      <c r="AJ1548" s="157">
        <f t="shared" si="231"/>
        <v>17</v>
      </c>
      <c r="AK1548" s="9">
        <f t="shared" si="232"/>
        <v>5.38</v>
      </c>
      <c r="AL1548" s="22"/>
    </row>
    <row r="1549" spans="1:38" ht="13.5" customHeight="1" x14ac:dyDescent="0.15">
      <c r="A1549" s="10">
        <v>1589</v>
      </c>
      <c r="B1549" s="7" t="s">
        <v>4318</v>
      </c>
      <c r="C1549" s="79" t="s">
        <v>5387</v>
      </c>
      <c r="D1549" s="157"/>
      <c r="E1549" s="9"/>
      <c r="F1549" s="40"/>
      <c r="G1549" s="8"/>
      <c r="H1549" s="40">
        <v>4.25</v>
      </c>
      <c r="I1549" s="8">
        <f t="shared" si="230"/>
        <v>1.35</v>
      </c>
      <c r="J1549" s="40"/>
      <c r="K1549" s="8"/>
      <c r="L1549" s="40"/>
      <c r="M1549" s="8"/>
      <c r="N1549" s="157"/>
      <c r="O1549" s="22"/>
      <c r="P1549" s="157"/>
      <c r="Q1549" s="22"/>
      <c r="R1549" s="157"/>
      <c r="S1549" s="22"/>
      <c r="T1549" s="157"/>
      <c r="U1549" s="22"/>
      <c r="V1549" s="157"/>
      <c r="W1549" s="22"/>
      <c r="X1549" s="157"/>
      <c r="Y1549" s="22"/>
      <c r="Z1549" s="157"/>
      <c r="AA1549" s="22"/>
      <c r="AB1549" s="157"/>
      <c r="AC1549" s="9"/>
      <c r="AD1549" s="40"/>
      <c r="AE1549" s="40"/>
      <c r="AF1549" s="157"/>
      <c r="AG1549" s="22"/>
      <c r="AH1549" s="40"/>
      <c r="AI1549" s="8"/>
      <c r="AJ1549" s="157">
        <f t="shared" si="231"/>
        <v>4.25</v>
      </c>
      <c r="AK1549" s="9">
        <f t="shared" si="232"/>
        <v>1.35</v>
      </c>
      <c r="AL1549" s="22"/>
    </row>
    <row r="1550" spans="1:38" ht="13.5" customHeight="1" x14ac:dyDescent="0.15">
      <c r="A1550" s="10">
        <v>1590</v>
      </c>
      <c r="B1550" s="7" t="s">
        <v>4320</v>
      </c>
      <c r="C1550" s="79" t="s">
        <v>4321</v>
      </c>
      <c r="D1550" s="157"/>
      <c r="E1550" s="9"/>
      <c r="F1550" s="40"/>
      <c r="G1550" s="8"/>
      <c r="H1550" s="40">
        <v>21.25</v>
      </c>
      <c r="I1550" s="8">
        <f t="shared" si="230"/>
        <v>6.73</v>
      </c>
      <c r="J1550" s="40"/>
      <c r="K1550" s="8"/>
      <c r="L1550" s="40"/>
      <c r="M1550" s="8"/>
      <c r="N1550" s="157"/>
      <c r="O1550" s="22"/>
      <c r="P1550" s="157"/>
      <c r="Q1550" s="22"/>
      <c r="R1550" s="157"/>
      <c r="S1550" s="22"/>
      <c r="T1550" s="157"/>
      <c r="U1550" s="22"/>
      <c r="V1550" s="157"/>
      <c r="W1550" s="22"/>
      <c r="X1550" s="157"/>
      <c r="Y1550" s="22"/>
      <c r="Z1550" s="157"/>
      <c r="AA1550" s="22"/>
      <c r="AB1550" s="157"/>
      <c r="AC1550" s="9"/>
      <c r="AD1550" s="40"/>
      <c r="AE1550" s="40"/>
      <c r="AF1550" s="157"/>
      <c r="AG1550" s="22"/>
      <c r="AH1550" s="40"/>
      <c r="AI1550" s="8"/>
      <c r="AJ1550" s="157">
        <f t="shared" si="231"/>
        <v>21.25</v>
      </c>
      <c r="AK1550" s="9">
        <f t="shared" si="232"/>
        <v>6.73</v>
      </c>
      <c r="AL1550" s="22"/>
    </row>
    <row r="1551" spans="1:38" ht="13.5" customHeight="1" x14ac:dyDescent="0.15">
      <c r="A1551" s="10">
        <v>1591</v>
      </c>
      <c r="B1551" s="7" t="s">
        <v>4332</v>
      </c>
      <c r="C1551" s="79" t="s">
        <v>4333</v>
      </c>
      <c r="D1551" s="157"/>
      <c r="E1551" s="9"/>
      <c r="F1551" s="40"/>
      <c r="G1551" s="8"/>
      <c r="H1551" s="40">
        <v>12.75</v>
      </c>
      <c r="I1551" s="8">
        <f t="shared" si="230"/>
        <v>4.04</v>
      </c>
      <c r="J1551" s="40"/>
      <c r="K1551" s="8"/>
      <c r="L1551" s="40"/>
      <c r="M1551" s="8"/>
      <c r="N1551" s="157"/>
      <c r="O1551" s="22"/>
      <c r="P1551" s="157"/>
      <c r="Q1551" s="22"/>
      <c r="R1551" s="157"/>
      <c r="S1551" s="22"/>
      <c r="T1551" s="157"/>
      <c r="U1551" s="22"/>
      <c r="V1551" s="157"/>
      <c r="W1551" s="22"/>
      <c r="X1551" s="157"/>
      <c r="Y1551" s="22"/>
      <c r="Z1551" s="157"/>
      <c r="AA1551" s="22"/>
      <c r="AB1551" s="157"/>
      <c r="AC1551" s="9"/>
      <c r="AD1551" s="40"/>
      <c r="AE1551" s="40"/>
      <c r="AF1551" s="157"/>
      <c r="AG1551" s="22"/>
      <c r="AH1551" s="40"/>
      <c r="AI1551" s="8"/>
      <c r="AJ1551" s="157">
        <f t="shared" si="231"/>
        <v>12.75</v>
      </c>
      <c r="AK1551" s="9">
        <f t="shared" si="232"/>
        <v>4.04</v>
      </c>
      <c r="AL1551" s="22"/>
    </row>
    <row r="1552" spans="1:38" ht="13.5" customHeight="1" x14ac:dyDescent="0.15">
      <c r="A1552" s="10">
        <v>1592</v>
      </c>
      <c r="B1552" s="7" t="s">
        <v>4362</v>
      </c>
      <c r="C1552" s="79" t="s">
        <v>4319</v>
      </c>
      <c r="D1552" s="157"/>
      <c r="E1552" s="9"/>
      <c r="F1552" s="40"/>
      <c r="G1552" s="8"/>
      <c r="H1552" s="40">
        <v>4.25</v>
      </c>
      <c r="I1552" s="8">
        <f t="shared" si="230"/>
        <v>1.35</v>
      </c>
      <c r="J1552" s="40"/>
      <c r="K1552" s="8"/>
      <c r="L1552" s="40"/>
      <c r="M1552" s="8"/>
      <c r="N1552" s="157"/>
      <c r="O1552" s="22"/>
      <c r="P1552" s="157"/>
      <c r="Q1552" s="22"/>
      <c r="R1552" s="157"/>
      <c r="S1552" s="22"/>
      <c r="T1552" s="157"/>
      <c r="U1552" s="22"/>
      <c r="V1552" s="157"/>
      <c r="W1552" s="22"/>
      <c r="X1552" s="157"/>
      <c r="Y1552" s="22"/>
      <c r="Z1552" s="157"/>
      <c r="AA1552" s="22"/>
      <c r="AB1552" s="157"/>
      <c r="AC1552" s="9"/>
      <c r="AD1552" s="40"/>
      <c r="AE1552" s="40"/>
      <c r="AF1552" s="157"/>
      <c r="AG1552" s="22"/>
      <c r="AH1552" s="40"/>
      <c r="AI1552" s="8"/>
      <c r="AJ1552" s="157">
        <f t="shared" si="231"/>
        <v>4.25</v>
      </c>
      <c r="AK1552" s="9">
        <f t="shared" si="232"/>
        <v>1.35</v>
      </c>
      <c r="AL1552" s="22"/>
    </row>
    <row r="1553" spans="1:38" ht="13.5" customHeight="1" x14ac:dyDescent="0.15">
      <c r="A1553" s="10">
        <v>1593</v>
      </c>
      <c r="B1553" s="7" t="s">
        <v>4363</v>
      </c>
      <c r="C1553" s="79" t="s">
        <v>4364</v>
      </c>
      <c r="D1553" s="157"/>
      <c r="E1553" s="9"/>
      <c r="F1553" s="40"/>
      <c r="G1553" s="8"/>
      <c r="H1553" s="40">
        <v>4.25</v>
      </c>
      <c r="I1553" s="8">
        <f t="shared" si="230"/>
        <v>1.35</v>
      </c>
      <c r="J1553" s="40"/>
      <c r="K1553" s="8"/>
      <c r="L1553" s="40"/>
      <c r="M1553" s="8"/>
      <c r="N1553" s="157"/>
      <c r="O1553" s="22"/>
      <c r="P1553" s="157"/>
      <c r="Q1553" s="22"/>
      <c r="R1553" s="157"/>
      <c r="S1553" s="22"/>
      <c r="T1553" s="157"/>
      <c r="U1553" s="22"/>
      <c r="V1553" s="157"/>
      <c r="W1553" s="22"/>
      <c r="X1553" s="157"/>
      <c r="Y1553" s="22"/>
      <c r="Z1553" s="157"/>
      <c r="AA1553" s="22"/>
      <c r="AB1553" s="157"/>
      <c r="AC1553" s="9"/>
      <c r="AD1553" s="40"/>
      <c r="AE1553" s="40"/>
      <c r="AF1553" s="157"/>
      <c r="AG1553" s="22"/>
      <c r="AH1553" s="40"/>
      <c r="AI1553" s="8"/>
      <c r="AJ1553" s="157">
        <f t="shared" si="231"/>
        <v>4.25</v>
      </c>
      <c r="AK1553" s="9">
        <f t="shared" si="232"/>
        <v>1.35</v>
      </c>
      <c r="AL1553" s="22"/>
    </row>
    <row r="1554" spans="1:38" ht="13.5" customHeight="1" x14ac:dyDescent="0.15">
      <c r="A1554" s="10">
        <v>1594</v>
      </c>
      <c r="B1554" s="7" t="s">
        <v>4365</v>
      </c>
      <c r="C1554" s="79" t="s">
        <v>4366</v>
      </c>
      <c r="D1554" s="157"/>
      <c r="E1554" s="9"/>
      <c r="F1554" s="40"/>
      <c r="G1554" s="8"/>
      <c r="H1554" s="40">
        <v>4.25</v>
      </c>
      <c r="I1554" s="8">
        <f t="shared" si="230"/>
        <v>1.35</v>
      </c>
      <c r="J1554" s="40"/>
      <c r="K1554" s="8"/>
      <c r="L1554" s="40"/>
      <c r="M1554" s="8"/>
      <c r="N1554" s="157"/>
      <c r="O1554" s="22"/>
      <c r="P1554" s="157"/>
      <c r="Q1554" s="22"/>
      <c r="R1554" s="157"/>
      <c r="S1554" s="22"/>
      <c r="T1554" s="157"/>
      <c r="U1554" s="22"/>
      <c r="V1554" s="157"/>
      <c r="W1554" s="22"/>
      <c r="X1554" s="157"/>
      <c r="Y1554" s="22"/>
      <c r="Z1554" s="157"/>
      <c r="AA1554" s="22"/>
      <c r="AB1554" s="157"/>
      <c r="AC1554" s="9"/>
      <c r="AD1554" s="40"/>
      <c r="AE1554" s="40"/>
      <c r="AF1554" s="157"/>
      <c r="AG1554" s="22"/>
      <c r="AH1554" s="40"/>
      <c r="AI1554" s="8"/>
      <c r="AJ1554" s="157">
        <f t="shared" si="231"/>
        <v>4.25</v>
      </c>
      <c r="AK1554" s="9">
        <f t="shared" si="232"/>
        <v>1.35</v>
      </c>
      <c r="AL1554" s="22"/>
    </row>
    <row r="1555" spans="1:38" ht="13.5" customHeight="1" x14ac:dyDescent="0.15">
      <c r="A1555" s="10">
        <v>1595</v>
      </c>
      <c r="B1555" s="7" t="s">
        <v>330</v>
      </c>
      <c r="C1555" s="79" t="s">
        <v>331</v>
      </c>
      <c r="D1555" s="157"/>
      <c r="E1555" s="9"/>
      <c r="F1555" s="40"/>
      <c r="G1555" s="8"/>
      <c r="H1555" s="40">
        <v>4</v>
      </c>
      <c r="I1555" s="8">
        <f t="shared" si="230"/>
        <v>1.27</v>
      </c>
      <c r="J1555" s="40"/>
      <c r="K1555" s="8"/>
      <c r="L1555" s="40"/>
      <c r="M1555" s="8"/>
      <c r="N1555" s="157"/>
      <c r="O1555" s="22"/>
      <c r="P1555" s="157"/>
      <c r="Q1555" s="22"/>
      <c r="R1555" s="157"/>
      <c r="S1555" s="22"/>
      <c r="T1555" s="157"/>
      <c r="U1555" s="22"/>
      <c r="V1555" s="157"/>
      <c r="W1555" s="22"/>
      <c r="X1555" s="157"/>
      <c r="Y1555" s="22"/>
      <c r="Z1555" s="157"/>
      <c r="AA1555" s="22"/>
      <c r="AB1555" s="157"/>
      <c r="AC1555" s="9"/>
      <c r="AD1555" s="40"/>
      <c r="AE1555" s="40"/>
      <c r="AF1555" s="157"/>
      <c r="AG1555" s="22"/>
      <c r="AH1555" s="40"/>
      <c r="AI1555" s="8"/>
      <c r="AJ1555" s="157">
        <f t="shared" si="231"/>
        <v>4</v>
      </c>
      <c r="AK1555" s="9">
        <f t="shared" si="232"/>
        <v>1.27</v>
      </c>
      <c r="AL1555" s="22"/>
    </row>
    <row r="1556" spans="1:38" ht="13.5" customHeight="1" x14ac:dyDescent="0.15">
      <c r="A1556" s="10">
        <v>1596</v>
      </c>
      <c r="B1556" s="7" t="s">
        <v>4545</v>
      </c>
      <c r="C1556" s="79" t="s">
        <v>4546</v>
      </c>
      <c r="D1556" s="157"/>
      <c r="E1556" s="9"/>
      <c r="F1556" s="40"/>
      <c r="G1556" s="8"/>
      <c r="H1556" s="40">
        <v>5.4</v>
      </c>
      <c r="I1556" s="8">
        <f t="shared" si="230"/>
        <v>1.71</v>
      </c>
      <c r="J1556" s="40"/>
      <c r="K1556" s="8"/>
      <c r="L1556" s="40"/>
      <c r="M1556" s="8"/>
      <c r="N1556" s="157"/>
      <c r="O1556" s="22"/>
      <c r="P1556" s="157"/>
      <c r="Q1556" s="22"/>
      <c r="R1556" s="157"/>
      <c r="S1556" s="22"/>
      <c r="T1556" s="157"/>
      <c r="U1556" s="22"/>
      <c r="V1556" s="157"/>
      <c r="W1556" s="22"/>
      <c r="X1556" s="157"/>
      <c r="Y1556" s="22"/>
      <c r="Z1556" s="157"/>
      <c r="AA1556" s="22"/>
      <c r="AB1556" s="157"/>
      <c r="AC1556" s="9"/>
      <c r="AD1556" s="40"/>
      <c r="AE1556" s="40"/>
      <c r="AF1556" s="157"/>
      <c r="AG1556" s="22"/>
      <c r="AH1556" s="40"/>
      <c r="AI1556" s="8"/>
      <c r="AJ1556" s="157">
        <f t="shared" si="231"/>
        <v>5.4</v>
      </c>
      <c r="AK1556" s="9">
        <f t="shared" si="232"/>
        <v>1.71</v>
      </c>
      <c r="AL1556" s="22"/>
    </row>
    <row r="1557" spans="1:38" ht="13.5" customHeight="1" x14ac:dyDescent="0.15">
      <c r="A1557" s="10">
        <v>1597</v>
      </c>
      <c r="B1557" s="7" t="s">
        <v>4547</v>
      </c>
      <c r="C1557" s="79" t="s">
        <v>4548</v>
      </c>
      <c r="D1557" s="157"/>
      <c r="E1557" s="9"/>
      <c r="F1557" s="40"/>
      <c r="G1557" s="8"/>
      <c r="H1557" s="40">
        <v>13.5</v>
      </c>
      <c r="I1557" s="8">
        <f t="shared" si="230"/>
        <v>4.28</v>
      </c>
      <c r="J1557" s="40"/>
      <c r="K1557" s="8"/>
      <c r="L1557" s="40"/>
      <c r="M1557" s="8"/>
      <c r="N1557" s="157"/>
      <c r="O1557" s="22"/>
      <c r="P1557" s="157"/>
      <c r="Q1557" s="22"/>
      <c r="R1557" s="157"/>
      <c r="S1557" s="22"/>
      <c r="T1557" s="157"/>
      <c r="U1557" s="22"/>
      <c r="V1557" s="157"/>
      <c r="W1557" s="22"/>
      <c r="X1557" s="157"/>
      <c r="Y1557" s="22"/>
      <c r="Z1557" s="157"/>
      <c r="AA1557" s="22"/>
      <c r="AB1557" s="157"/>
      <c r="AC1557" s="9"/>
      <c r="AD1557" s="40"/>
      <c r="AE1557" s="40"/>
      <c r="AF1557" s="157"/>
      <c r="AG1557" s="22"/>
      <c r="AH1557" s="40"/>
      <c r="AI1557" s="8"/>
      <c r="AJ1557" s="157">
        <f t="shared" si="231"/>
        <v>13.5</v>
      </c>
      <c r="AK1557" s="9">
        <f t="shared" si="232"/>
        <v>4.28</v>
      </c>
      <c r="AL1557" s="22"/>
    </row>
    <row r="1558" spans="1:38" ht="13.5" customHeight="1" x14ac:dyDescent="0.15">
      <c r="A1558" s="10">
        <v>1598</v>
      </c>
      <c r="B1558" s="7" t="s">
        <v>4549</v>
      </c>
      <c r="C1558" s="79" t="s">
        <v>4550</v>
      </c>
      <c r="D1558" s="157"/>
      <c r="E1558" s="9"/>
      <c r="F1558" s="40"/>
      <c r="G1558" s="8"/>
      <c r="H1558" s="40">
        <v>10.8</v>
      </c>
      <c r="I1558" s="8">
        <f t="shared" si="230"/>
        <v>3.42</v>
      </c>
      <c r="J1558" s="40"/>
      <c r="K1558" s="8"/>
      <c r="L1558" s="40"/>
      <c r="M1558" s="8"/>
      <c r="N1558" s="157"/>
      <c r="O1558" s="22"/>
      <c r="P1558" s="157"/>
      <c r="Q1558" s="22"/>
      <c r="R1558" s="157"/>
      <c r="S1558" s="22"/>
      <c r="T1558" s="157"/>
      <c r="U1558" s="22"/>
      <c r="V1558" s="157"/>
      <c r="W1558" s="22"/>
      <c r="X1558" s="157"/>
      <c r="Y1558" s="22"/>
      <c r="Z1558" s="157"/>
      <c r="AA1558" s="22"/>
      <c r="AB1558" s="157"/>
      <c r="AC1558" s="9"/>
      <c r="AD1558" s="40"/>
      <c r="AE1558" s="40"/>
      <c r="AF1558" s="157"/>
      <c r="AG1558" s="22"/>
      <c r="AH1558" s="40"/>
      <c r="AI1558" s="8"/>
      <c r="AJ1558" s="157">
        <f t="shared" si="231"/>
        <v>10.8</v>
      </c>
      <c r="AK1558" s="9">
        <f t="shared" si="232"/>
        <v>3.42</v>
      </c>
      <c r="AL1558" s="22"/>
    </row>
    <row r="1559" spans="1:38" ht="13.5" customHeight="1" x14ac:dyDescent="0.15">
      <c r="A1559" s="10">
        <v>1599</v>
      </c>
      <c r="B1559" s="7" t="s">
        <v>4551</v>
      </c>
      <c r="C1559" s="79" t="s">
        <v>4552</v>
      </c>
      <c r="D1559" s="157"/>
      <c r="E1559" s="9"/>
      <c r="F1559" s="40"/>
      <c r="G1559" s="8"/>
      <c r="H1559" s="40">
        <v>7.2</v>
      </c>
      <c r="I1559" s="8">
        <f t="shared" si="230"/>
        <v>2.2799999999999998</v>
      </c>
      <c r="J1559" s="40"/>
      <c r="K1559" s="8"/>
      <c r="L1559" s="40"/>
      <c r="M1559" s="8"/>
      <c r="N1559" s="157"/>
      <c r="O1559" s="22"/>
      <c r="P1559" s="157"/>
      <c r="Q1559" s="22"/>
      <c r="R1559" s="157"/>
      <c r="S1559" s="22"/>
      <c r="T1559" s="157"/>
      <c r="U1559" s="22"/>
      <c r="V1559" s="157"/>
      <c r="W1559" s="22"/>
      <c r="X1559" s="157"/>
      <c r="Y1559" s="22"/>
      <c r="Z1559" s="157"/>
      <c r="AA1559" s="22"/>
      <c r="AB1559" s="157"/>
      <c r="AC1559" s="9"/>
      <c r="AD1559" s="40"/>
      <c r="AE1559" s="40"/>
      <c r="AF1559" s="157"/>
      <c r="AG1559" s="22"/>
      <c r="AH1559" s="40"/>
      <c r="AI1559" s="8"/>
      <c r="AJ1559" s="157">
        <f t="shared" si="231"/>
        <v>7.2</v>
      </c>
      <c r="AK1559" s="9">
        <f t="shared" si="232"/>
        <v>2.2799999999999998</v>
      </c>
      <c r="AL1559" s="22"/>
    </row>
    <row r="1560" spans="1:38" ht="13.5" customHeight="1" x14ac:dyDescent="0.15">
      <c r="A1560" s="10">
        <v>1600</v>
      </c>
      <c r="B1560" s="7" t="s">
        <v>4553</v>
      </c>
      <c r="C1560" s="79" t="s">
        <v>4554</v>
      </c>
      <c r="D1560" s="157"/>
      <c r="E1560" s="9"/>
      <c r="F1560" s="40"/>
      <c r="G1560" s="8"/>
      <c r="H1560" s="40">
        <v>58.5</v>
      </c>
      <c r="I1560" s="8">
        <f t="shared" si="230"/>
        <v>18.53</v>
      </c>
      <c r="J1560" s="40"/>
      <c r="K1560" s="8"/>
      <c r="L1560" s="40"/>
      <c r="M1560" s="8"/>
      <c r="N1560" s="157"/>
      <c r="O1560" s="22"/>
      <c r="P1560" s="157"/>
      <c r="Q1560" s="22"/>
      <c r="R1560" s="157"/>
      <c r="S1560" s="22"/>
      <c r="T1560" s="157"/>
      <c r="U1560" s="22"/>
      <c r="V1560" s="157"/>
      <c r="W1560" s="22"/>
      <c r="X1560" s="157"/>
      <c r="Y1560" s="22"/>
      <c r="Z1560" s="157"/>
      <c r="AA1560" s="22"/>
      <c r="AB1560" s="157"/>
      <c r="AC1560" s="9"/>
      <c r="AD1560" s="40"/>
      <c r="AE1560" s="40"/>
      <c r="AF1560" s="157"/>
      <c r="AG1560" s="22"/>
      <c r="AH1560" s="40"/>
      <c r="AI1560" s="8"/>
      <c r="AJ1560" s="157">
        <f t="shared" si="231"/>
        <v>58.5</v>
      </c>
      <c r="AK1560" s="9">
        <f t="shared" si="232"/>
        <v>18.53</v>
      </c>
      <c r="AL1560" s="22"/>
    </row>
    <row r="1561" spans="1:38" ht="13.5" customHeight="1" x14ac:dyDescent="0.15">
      <c r="A1561" s="10">
        <v>1601</v>
      </c>
      <c r="B1561" s="7" t="s">
        <v>4564</v>
      </c>
      <c r="C1561" s="79" t="s">
        <v>4565</v>
      </c>
      <c r="D1561" s="157"/>
      <c r="E1561" s="9"/>
      <c r="F1561" s="40"/>
      <c r="G1561" s="8"/>
      <c r="H1561" s="40">
        <v>13.5</v>
      </c>
      <c r="I1561" s="8">
        <f t="shared" si="230"/>
        <v>4.28</v>
      </c>
      <c r="J1561" s="40"/>
      <c r="K1561" s="8"/>
      <c r="L1561" s="40"/>
      <c r="M1561" s="8"/>
      <c r="N1561" s="157"/>
      <c r="O1561" s="22"/>
      <c r="P1561" s="157"/>
      <c r="Q1561" s="22"/>
      <c r="R1561" s="157"/>
      <c r="S1561" s="22"/>
      <c r="T1561" s="157"/>
      <c r="U1561" s="22"/>
      <c r="V1561" s="157"/>
      <c r="W1561" s="22"/>
      <c r="X1561" s="157"/>
      <c r="Y1561" s="22"/>
      <c r="Z1561" s="157"/>
      <c r="AA1561" s="22"/>
      <c r="AB1561" s="157"/>
      <c r="AC1561" s="9"/>
      <c r="AD1561" s="40"/>
      <c r="AE1561" s="40"/>
      <c r="AF1561" s="157"/>
      <c r="AG1561" s="22"/>
      <c r="AH1561" s="40"/>
      <c r="AI1561" s="8"/>
      <c r="AJ1561" s="157">
        <f t="shared" si="231"/>
        <v>13.5</v>
      </c>
      <c r="AK1561" s="9">
        <f t="shared" si="232"/>
        <v>4.28</v>
      </c>
      <c r="AL1561" s="22"/>
    </row>
    <row r="1562" spans="1:38" ht="13.5" customHeight="1" x14ac:dyDescent="0.15">
      <c r="A1562" s="10">
        <v>1602</v>
      </c>
      <c r="B1562" s="7" t="s">
        <v>4566</v>
      </c>
      <c r="C1562" s="79" t="s">
        <v>4567</v>
      </c>
      <c r="D1562" s="157"/>
      <c r="E1562" s="9"/>
      <c r="F1562" s="40"/>
      <c r="G1562" s="8"/>
      <c r="H1562" s="40">
        <v>7.2</v>
      </c>
      <c r="I1562" s="8">
        <f t="shared" si="230"/>
        <v>2.2799999999999998</v>
      </c>
      <c r="J1562" s="40"/>
      <c r="K1562" s="8"/>
      <c r="L1562" s="40"/>
      <c r="M1562" s="8"/>
      <c r="N1562" s="157"/>
      <c r="O1562" s="22"/>
      <c r="P1562" s="157"/>
      <c r="Q1562" s="22"/>
      <c r="R1562" s="157"/>
      <c r="S1562" s="22"/>
      <c r="T1562" s="157"/>
      <c r="U1562" s="22"/>
      <c r="V1562" s="157"/>
      <c r="W1562" s="22"/>
      <c r="X1562" s="157"/>
      <c r="Y1562" s="22"/>
      <c r="Z1562" s="157"/>
      <c r="AA1562" s="22"/>
      <c r="AB1562" s="157"/>
      <c r="AC1562" s="9"/>
      <c r="AD1562" s="40"/>
      <c r="AE1562" s="40"/>
      <c r="AF1562" s="157"/>
      <c r="AG1562" s="22"/>
      <c r="AH1562" s="40"/>
      <c r="AI1562" s="8"/>
      <c r="AJ1562" s="157">
        <f t="shared" si="231"/>
        <v>7.2</v>
      </c>
      <c r="AK1562" s="9">
        <f t="shared" si="232"/>
        <v>2.2799999999999998</v>
      </c>
      <c r="AL1562" s="22"/>
    </row>
    <row r="1563" spans="1:38" ht="13.5" customHeight="1" x14ac:dyDescent="0.15">
      <c r="A1563" s="10">
        <v>1603</v>
      </c>
      <c r="B1563" s="7" t="s">
        <v>4568</v>
      </c>
      <c r="C1563" s="79" t="s">
        <v>4569</v>
      </c>
      <c r="D1563" s="157"/>
      <c r="E1563" s="9"/>
      <c r="F1563" s="40"/>
      <c r="G1563" s="8"/>
      <c r="H1563" s="40">
        <v>5.4</v>
      </c>
      <c r="I1563" s="8">
        <f t="shared" si="230"/>
        <v>1.71</v>
      </c>
      <c r="J1563" s="40"/>
      <c r="K1563" s="8"/>
      <c r="L1563" s="40"/>
      <c r="M1563" s="8"/>
      <c r="N1563" s="157"/>
      <c r="O1563" s="22"/>
      <c r="P1563" s="157"/>
      <c r="Q1563" s="22"/>
      <c r="R1563" s="157"/>
      <c r="S1563" s="22"/>
      <c r="T1563" s="157"/>
      <c r="U1563" s="22"/>
      <c r="V1563" s="157"/>
      <c r="W1563" s="22"/>
      <c r="X1563" s="157"/>
      <c r="Y1563" s="22"/>
      <c r="Z1563" s="157"/>
      <c r="AA1563" s="22"/>
      <c r="AB1563" s="157"/>
      <c r="AC1563" s="9"/>
      <c r="AD1563" s="40"/>
      <c r="AE1563" s="40"/>
      <c r="AF1563" s="157"/>
      <c r="AG1563" s="22"/>
      <c r="AH1563" s="40"/>
      <c r="AI1563" s="8"/>
      <c r="AJ1563" s="157">
        <f t="shared" si="231"/>
        <v>5.4</v>
      </c>
      <c r="AK1563" s="9">
        <f t="shared" si="232"/>
        <v>1.71</v>
      </c>
      <c r="AL1563" s="22"/>
    </row>
    <row r="1564" spans="1:38" ht="13.5" customHeight="1" x14ac:dyDescent="0.15">
      <c r="A1564" s="10">
        <v>1604</v>
      </c>
      <c r="B1564" s="7" t="s">
        <v>4570</v>
      </c>
      <c r="C1564" s="79" t="s">
        <v>5146</v>
      </c>
      <c r="D1564" s="157"/>
      <c r="E1564" s="9"/>
      <c r="F1564" s="40"/>
      <c r="G1564" s="8"/>
      <c r="H1564" s="40">
        <v>31.5</v>
      </c>
      <c r="I1564" s="8">
        <f t="shared" ref="I1564:I1622" si="233">ROUND(H1564*$AM$3/60,2)</f>
        <v>9.98</v>
      </c>
      <c r="J1564" s="40"/>
      <c r="K1564" s="8"/>
      <c r="L1564" s="40"/>
      <c r="M1564" s="8"/>
      <c r="N1564" s="157"/>
      <c r="O1564" s="22"/>
      <c r="P1564" s="157"/>
      <c r="Q1564" s="22"/>
      <c r="R1564" s="157"/>
      <c r="S1564" s="22"/>
      <c r="T1564" s="157"/>
      <c r="U1564" s="22"/>
      <c r="V1564" s="157"/>
      <c r="W1564" s="22"/>
      <c r="X1564" s="157"/>
      <c r="Y1564" s="22"/>
      <c r="Z1564" s="157"/>
      <c r="AA1564" s="22"/>
      <c r="AB1564" s="157"/>
      <c r="AC1564" s="9"/>
      <c r="AD1564" s="40"/>
      <c r="AE1564" s="40"/>
      <c r="AF1564" s="157"/>
      <c r="AG1564" s="22"/>
      <c r="AH1564" s="40"/>
      <c r="AI1564" s="8"/>
      <c r="AJ1564" s="157">
        <f t="shared" ref="AJ1564:AJ1622" si="234">SUM(D1564+F1564+H1564+J1564+L1564+N1564+P1564+R1564+T1564+V1564+X1564+AB1564+AD1564+AF1564+AH1564+Z1564)</f>
        <v>31.5</v>
      </c>
      <c r="AK1564" s="9">
        <f t="shared" si="232"/>
        <v>9.98</v>
      </c>
      <c r="AL1564" s="22"/>
    </row>
    <row r="1565" spans="1:38" ht="13.5" customHeight="1" x14ac:dyDescent="0.15">
      <c r="A1565" s="10">
        <v>1605</v>
      </c>
      <c r="B1565" s="7" t="s">
        <v>6431</v>
      </c>
      <c r="C1565" s="79" t="s">
        <v>6432</v>
      </c>
      <c r="D1565" s="157"/>
      <c r="E1565" s="9"/>
      <c r="F1565" s="40"/>
      <c r="G1565" s="8"/>
      <c r="H1565" s="40">
        <v>2.6390122718606506</v>
      </c>
      <c r="I1565" s="8">
        <f t="shared" si="233"/>
        <v>0.84</v>
      </c>
      <c r="J1565" s="40"/>
      <c r="K1565" s="8"/>
      <c r="L1565" s="40"/>
      <c r="M1565" s="8"/>
      <c r="N1565" s="157"/>
      <c r="O1565" s="22"/>
      <c r="P1565" s="157"/>
      <c r="Q1565" s="22"/>
      <c r="R1565" s="157"/>
      <c r="S1565" s="22"/>
      <c r="T1565" s="157"/>
      <c r="U1565" s="22"/>
      <c r="V1565" s="157"/>
      <c r="W1565" s="22"/>
      <c r="X1565" s="157"/>
      <c r="Y1565" s="22"/>
      <c r="Z1565" s="157"/>
      <c r="AA1565" s="22"/>
      <c r="AB1565" s="157"/>
      <c r="AC1565" s="9"/>
      <c r="AD1565" s="40"/>
      <c r="AE1565" s="40"/>
      <c r="AF1565" s="157"/>
      <c r="AG1565" s="22"/>
      <c r="AH1565" s="40"/>
      <c r="AI1565" s="8"/>
      <c r="AJ1565" s="157">
        <f t="shared" si="234"/>
        <v>2.6390122718606506</v>
      </c>
      <c r="AK1565" s="9">
        <f t="shared" ref="AK1565:AK1622" si="235">E1565+G1565+I1565+K1565+M1565+O1565+Q1565+S1565+U1565+W1565+Y1565+AC1565+AE1565+AG1565+AI1565+AA1565</f>
        <v>0.84</v>
      </c>
      <c r="AL1565" s="22"/>
    </row>
    <row r="1566" spans="1:38" ht="13.5" customHeight="1" x14ac:dyDescent="0.15">
      <c r="A1566" s="10">
        <v>1606</v>
      </c>
      <c r="B1566" s="7" t="s">
        <v>4747</v>
      </c>
      <c r="C1566" s="79" t="s">
        <v>4748</v>
      </c>
      <c r="D1566" s="157"/>
      <c r="E1566" s="9"/>
      <c r="F1566" s="40"/>
      <c r="G1566" s="8"/>
      <c r="H1566" s="40">
        <v>6.8</v>
      </c>
      <c r="I1566" s="8">
        <f t="shared" si="233"/>
        <v>2.15</v>
      </c>
      <c r="J1566" s="40"/>
      <c r="K1566" s="8"/>
      <c r="L1566" s="40"/>
      <c r="M1566" s="8"/>
      <c r="N1566" s="157"/>
      <c r="O1566" s="22"/>
      <c r="P1566" s="157"/>
      <c r="Q1566" s="22"/>
      <c r="R1566" s="157"/>
      <c r="S1566" s="22"/>
      <c r="T1566" s="157"/>
      <c r="U1566" s="22"/>
      <c r="V1566" s="157"/>
      <c r="W1566" s="22"/>
      <c r="X1566" s="157"/>
      <c r="Y1566" s="22"/>
      <c r="Z1566" s="157"/>
      <c r="AA1566" s="22"/>
      <c r="AB1566" s="157"/>
      <c r="AC1566" s="9"/>
      <c r="AD1566" s="40"/>
      <c r="AE1566" s="40"/>
      <c r="AF1566" s="157"/>
      <c r="AG1566" s="22"/>
      <c r="AH1566" s="40"/>
      <c r="AI1566" s="8"/>
      <c r="AJ1566" s="157">
        <f t="shared" si="234"/>
        <v>6.8</v>
      </c>
      <c r="AK1566" s="9">
        <f t="shared" si="235"/>
        <v>2.15</v>
      </c>
      <c r="AL1566" s="22"/>
    </row>
    <row r="1567" spans="1:38" ht="13.5" customHeight="1" x14ac:dyDescent="0.15">
      <c r="A1567" s="10">
        <v>1607</v>
      </c>
      <c r="B1567" s="7" t="s">
        <v>4749</v>
      </c>
      <c r="C1567" s="79" t="s">
        <v>4719</v>
      </c>
      <c r="D1567" s="157"/>
      <c r="E1567" s="9"/>
      <c r="F1567" s="40"/>
      <c r="G1567" s="8"/>
      <c r="H1567" s="40">
        <v>6.8</v>
      </c>
      <c r="I1567" s="8">
        <f t="shared" si="233"/>
        <v>2.15</v>
      </c>
      <c r="J1567" s="40"/>
      <c r="K1567" s="8"/>
      <c r="L1567" s="40"/>
      <c r="M1567" s="8"/>
      <c r="N1567" s="157"/>
      <c r="O1567" s="22"/>
      <c r="P1567" s="157"/>
      <c r="Q1567" s="22"/>
      <c r="R1567" s="157"/>
      <c r="S1567" s="22"/>
      <c r="T1567" s="157"/>
      <c r="U1567" s="22"/>
      <c r="V1567" s="157"/>
      <c r="W1567" s="22"/>
      <c r="X1567" s="157"/>
      <c r="Y1567" s="22"/>
      <c r="Z1567" s="157"/>
      <c r="AA1567" s="22"/>
      <c r="AB1567" s="157"/>
      <c r="AC1567" s="9"/>
      <c r="AD1567" s="40"/>
      <c r="AE1567" s="40"/>
      <c r="AF1567" s="157"/>
      <c r="AG1567" s="22"/>
      <c r="AH1567" s="40"/>
      <c r="AI1567" s="8"/>
      <c r="AJ1567" s="157">
        <f t="shared" si="234"/>
        <v>6.8</v>
      </c>
      <c r="AK1567" s="9">
        <f t="shared" si="235"/>
        <v>2.15</v>
      </c>
      <c r="AL1567" s="22"/>
    </row>
    <row r="1568" spans="1:38" ht="13.5" customHeight="1" x14ac:dyDescent="0.15">
      <c r="A1568" s="10">
        <v>1608</v>
      </c>
      <c r="B1568" s="7" t="s">
        <v>4750</v>
      </c>
      <c r="C1568" s="79" t="s">
        <v>4732</v>
      </c>
      <c r="D1568" s="157"/>
      <c r="E1568" s="9"/>
      <c r="F1568" s="40"/>
      <c r="G1568" s="8"/>
      <c r="H1568" s="40">
        <v>55.25</v>
      </c>
      <c r="I1568" s="8">
        <f t="shared" si="233"/>
        <v>17.5</v>
      </c>
      <c r="J1568" s="40"/>
      <c r="K1568" s="8"/>
      <c r="L1568" s="40"/>
      <c r="M1568" s="8"/>
      <c r="N1568" s="157"/>
      <c r="O1568" s="22"/>
      <c r="P1568" s="157"/>
      <c r="Q1568" s="22"/>
      <c r="R1568" s="157"/>
      <c r="S1568" s="22"/>
      <c r="T1568" s="157"/>
      <c r="U1568" s="22"/>
      <c r="V1568" s="157"/>
      <c r="W1568" s="22"/>
      <c r="X1568" s="157"/>
      <c r="Y1568" s="22"/>
      <c r="Z1568" s="157"/>
      <c r="AA1568" s="22"/>
      <c r="AB1568" s="157"/>
      <c r="AC1568" s="9"/>
      <c r="AD1568" s="40"/>
      <c r="AE1568" s="40"/>
      <c r="AF1568" s="157"/>
      <c r="AG1568" s="22"/>
      <c r="AH1568" s="40"/>
      <c r="AI1568" s="8"/>
      <c r="AJ1568" s="157">
        <f t="shared" si="234"/>
        <v>55.25</v>
      </c>
      <c r="AK1568" s="9">
        <f t="shared" si="235"/>
        <v>17.5</v>
      </c>
      <c r="AL1568" s="22"/>
    </row>
    <row r="1569" spans="1:38" ht="13.5" customHeight="1" x14ac:dyDescent="0.15">
      <c r="A1569" s="10">
        <v>1609</v>
      </c>
      <c r="B1569" s="7" t="s">
        <v>4803</v>
      </c>
      <c r="C1569" s="79" t="s">
        <v>5148</v>
      </c>
      <c r="D1569" s="157"/>
      <c r="E1569" s="9"/>
      <c r="F1569" s="40"/>
      <c r="G1569" s="8"/>
      <c r="H1569" s="40">
        <v>6.4</v>
      </c>
      <c r="I1569" s="8">
        <f t="shared" si="233"/>
        <v>2.0299999999999998</v>
      </c>
      <c r="J1569" s="40"/>
      <c r="K1569" s="8"/>
      <c r="L1569" s="40"/>
      <c r="M1569" s="8"/>
      <c r="N1569" s="157"/>
      <c r="O1569" s="22"/>
      <c r="P1569" s="157"/>
      <c r="Q1569" s="22"/>
      <c r="R1569" s="157"/>
      <c r="S1569" s="22"/>
      <c r="T1569" s="157"/>
      <c r="U1569" s="22"/>
      <c r="V1569" s="157"/>
      <c r="W1569" s="22"/>
      <c r="X1569" s="157"/>
      <c r="Y1569" s="22"/>
      <c r="Z1569" s="157"/>
      <c r="AA1569" s="22"/>
      <c r="AB1569" s="157"/>
      <c r="AC1569" s="9"/>
      <c r="AD1569" s="40"/>
      <c r="AE1569" s="40"/>
      <c r="AF1569" s="157"/>
      <c r="AG1569" s="22"/>
      <c r="AH1569" s="40"/>
      <c r="AI1569" s="8"/>
      <c r="AJ1569" s="157">
        <f t="shared" si="234"/>
        <v>6.4</v>
      </c>
      <c r="AK1569" s="9">
        <f t="shared" si="235"/>
        <v>2.0299999999999998</v>
      </c>
      <c r="AL1569" s="22"/>
    </row>
    <row r="1570" spans="1:38" ht="13.5" customHeight="1" x14ac:dyDescent="0.15">
      <c r="A1570" s="10">
        <v>1610</v>
      </c>
      <c r="B1570" s="7" t="s">
        <v>4804</v>
      </c>
      <c r="C1570" s="79" t="s">
        <v>5149</v>
      </c>
      <c r="D1570" s="157"/>
      <c r="E1570" s="9"/>
      <c r="F1570" s="40"/>
      <c r="G1570" s="8"/>
      <c r="H1570" s="40">
        <v>24</v>
      </c>
      <c r="I1570" s="8">
        <f t="shared" si="233"/>
        <v>7.6</v>
      </c>
      <c r="J1570" s="40"/>
      <c r="K1570" s="8"/>
      <c r="L1570" s="40"/>
      <c r="M1570" s="8"/>
      <c r="N1570" s="157"/>
      <c r="O1570" s="22"/>
      <c r="P1570" s="157"/>
      <c r="Q1570" s="22"/>
      <c r="R1570" s="157"/>
      <c r="S1570" s="22"/>
      <c r="T1570" s="157"/>
      <c r="U1570" s="22"/>
      <c r="V1570" s="157"/>
      <c r="W1570" s="22"/>
      <c r="X1570" s="157"/>
      <c r="Y1570" s="22"/>
      <c r="Z1570" s="157"/>
      <c r="AA1570" s="22"/>
      <c r="AB1570" s="157"/>
      <c r="AC1570" s="9"/>
      <c r="AD1570" s="40"/>
      <c r="AE1570" s="40"/>
      <c r="AF1570" s="157"/>
      <c r="AG1570" s="22"/>
      <c r="AH1570" s="40"/>
      <c r="AI1570" s="8"/>
      <c r="AJ1570" s="157">
        <f t="shared" si="234"/>
        <v>24</v>
      </c>
      <c r="AK1570" s="9">
        <f t="shared" si="235"/>
        <v>7.6</v>
      </c>
      <c r="AL1570" s="22"/>
    </row>
    <row r="1571" spans="1:38" ht="13.5" customHeight="1" x14ac:dyDescent="0.15">
      <c r="A1571" s="10">
        <v>1611</v>
      </c>
      <c r="B1571" s="7" t="s">
        <v>6284</v>
      </c>
      <c r="C1571" s="79" t="s">
        <v>6285</v>
      </c>
      <c r="D1571" s="157"/>
      <c r="E1571" s="9"/>
      <c r="F1571" s="40"/>
      <c r="G1571" s="8"/>
      <c r="H1571" s="40">
        <v>6.4</v>
      </c>
      <c r="I1571" s="8">
        <f t="shared" si="233"/>
        <v>2.0299999999999998</v>
      </c>
      <c r="J1571" s="40"/>
      <c r="K1571" s="8"/>
      <c r="L1571" s="40"/>
      <c r="M1571" s="8"/>
      <c r="N1571" s="157"/>
      <c r="O1571" s="22"/>
      <c r="P1571" s="157"/>
      <c r="Q1571" s="22"/>
      <c r="R1571" s="157"/>
      <c r="S1571" s="22"/>
      <c r="T1571" s="157"/>
      <c r="U1571" s="22"/>
      <c r="V1571" s="157"/>
      <c r="W1571" s="22"/>
      <c r="X1571" s="157"/>
      <c r="Y1571" s="22"/>
      <c r="Z1571" s="157"/>
      <c r="AA1571" s="22"/>
      <c r="AB1571" s="157"/>
      <c r="AC1571" s="9"/>
      <c r="AD1571" s="40"/>
      <c r="AE1571" s="40"/>
      <c r="AF1571" s="157"/>
      <c r="AG1571" s="22"/>
      <c r="AH1571" s="40"/>
      <c r="AI1571" s="8"/>
      <c r="AJ1571" s="157">
        <f t="shared" si="234"/>
        <v>6.4</v>
      </c>
      <c r="AK1571" s="9">
        <f t="shared" si="235"/>
        <v>2.0299999999999998</v>
      </c>
      <c r="AL1571" s="22"/>
    </row>
    <row r="1572" spans="1:38" ht="13.5" customHeight="1" x14ac:dyDescent="0.15">
      <c r="A1572" s="10">
        <v>1612</v>
      </c>
      <c r="B1572" s="7" t="s">
        <v>6348</v>
      </c>
      <c r="C1572" s="79" t="s">
        <v>6349</v>
      </c>
      <c r="D1572" s="157"/>
      <c r="E1572" s="9"/>
      <c r="F1572" s="40"/>
      <c r="G1572" s="8"/>
      <c r="H1572" s="40">
        <v>12</v>
      </c>
      <c r="I1572" s="8">
        <f t="shared" si="233"/>
        <v>3.8</v>
      </c>
      <c r="J1572" s="40"/>
      <c r="K1572" s="8"/>
      <c r="L1572" s="40"/>
      <c r="M1572" s="8"/>
      <c r="N1572" s="157"/>
      <c r="O1572" s="22"/>
      <c r="P1572" s="157"/>
      <c r="Q1572" s="22"/>
      <c r="R1572" s="157"/>
      <c r="S1572" s="22"/>
      <c r="T1572" s="157"/>
      <c r="U1572" s="22"/>
      <c r="V1572" s="157"/>
      <c r="W1572" s="22"/>
      <c r="X1572" s="157"/>
      <c r="Y1572" s="22"/>
      <c r="Z1572" s="157"/>
      <c r="AA1572" s="22"/>
      <c r="AB1572" s="157"/>
      <c r="AC1572" s="9"/>
      <c r="AD1572" s="40"/>
      <c r="AE1572" s="40"/>
      <c r="AF1572" s="157"/>
      <c r="AG1572" s="22"/>
      <c r="AH1572" s="40"/>
      <c r="AI1572" s="8"/>
      <c r="AJ1572" s="157">
        <f t="shared" si="234"/>
        <v>12</v>
      </c>
      <c r="AK1572" s="9">
        <f t="shared" si="235"/>
        <v>3.8</v>
      </c>
      <c r="AL1572" s="22"/>
    </row>
    <row r="1573" spans="1:38" ht="13.5" customHeight="1" x14ac:dyDescent="0.15">
      <c r="A1573" s="10">
        <v>1613</v>
      </c>
      <c r="B1573" s="7" t="s">
        <v>6350</v>
      </c>
      <c r="C1573" s="79" t="s">
        <v>6510</v>
      </c>
      <c r="D1573" s="157"/>
      <c r="E1573" s="9"/>
      <c r="F1573" s="40"/>
      <c r="G1573" s="8"/>
      <c r="H1573" s="40">
        <v>42</v>
      </c>
      <c r="I1573" s="8">
        <f t="shared" si="233"/>
        <v>13.3</v>
      </c>
      <c r="J1573" s="40"/>
      <c r="K1573" s="8"/>
      <c r="L1573" s="40"/>
      <c r="M1573" s="8"/>
      <c r="N1573" s="157"/>
      <c r="O1573" s="22"/>
      <c r="P1573" s="157"/>
      <c r="Q1573" s="22"/>
      <c r="R1573" s="157"/>
      <c r="S1573" s="22"/>
      <c r="T1573" s="157"/>
      <c r="U1573" s="22"/>
      <c r="V1573" s="157"/>
      <c r="W1573" s="22"/>
      <c r="X1573" s="157"/>
      <c r="Y1573" s="22"/>
      <c r="Z1573" s="157"/>
      <c r="AA1573" s="22"/>
      <c r="AB1573" s="157"/>
      <c r="AC1573" s="9"/>
      <c r="AD1573" s="40"/>
      <c r="AE1573" s="40"/>
      <c r="AF1573" s="157"/>
      <c r="AG1573" s="22"/>
      <c r="AH1573" s="40"/>
      <c r="AI1573" s="8"/>
      <c r="AJ1573" s="157">
        <f t="shared" si="234"/>
        <v>42</v>
      </c>
      <c r="AK1573" s="9">
        <f t="shared" si="235"/>
        <v>13.3</v>
      </c>
      <c r="AL1573" s="22"/>
    </row>
    <row r="1574" spans="1:38" ht="13.5" customHeight="1" x14ac:dyDescent="0.15">
      <c r="A1574" s="10">
        <v>1614</v>
      </c>
      <c r="B1574" s="7" t="s">
        <v>6351</v>
      </c>
      <c r="C1574" s="79" t="s">
        <v>6352</v>
      </c>
      <c r="D1574" s="157"/>
      <c r="E1574" s="9"/>
      <c r="F1574" s="40"/>
      <c r="G1574" s="8"/>
      <c r="H1574" s="40">
        <v>65</v>
      </c>
      <c r="I1574" s="8">
        <f t="shared" si="233"/>
        <v>20.58</v>
      </c>
      <c r="J1574" s="40"/>
      <c r="K1574" s="8"/>
      <c r="L1574" s="40"/>
      <c r="M1574" s="8"/>
      <c r="N1574" s="157"/>
      <c r="O1574" s="22"/>
      <c r="P1574" s="157"/>
      <c r="Q1574" s="22"/>
      <c r="R1574" s="157"/>
      <c r="S1574" s="22"/>
      <c r="T1574" s="157"/>
      <c r="U1574" s="22"/>
      <c r="V1574" s="157"/>
      <c r="W1574" s="22"/>
      <c r="X1574" s="157"/>
      <c r="Y1574" s="22"/>
      <c r="Z1574" s="157"/>
      <c r="AA1574" s="22"/>
      <c r="AB1574" s="157"/>
      <c r="AC1574" s="9"/>
      <c r="AD1574" s="40"/>
      <c r="AE1574" s="40"/>
      <c r="AF1574" s="157"/>
      <c r="AG1574" s="22"/>
      <c r="AH1574" s="40"/>
      <c r="AI1574" s="8"/>
      <c r="AJ1574" s="157">
        <f t="shared" si="234"/>
        <v>65</v>
      </c>
      <c r="AK1574" s="9">
        <f t="shared" si="235"/>
        <v>20.58</v>
      </c>
      <c r="AL1574" s="22"/>
    </row>
    <row r="1575" spans="1:38" ht="13.5" customHeight="1" x14ac:dyDescent="0.15">
      <c r="A1575" s="10">
        <v>1615</v>
      </c>
      <c r="B1575" s="7" t="s">
        <v>6357</v>
      </c>
      <c r="C1575" s="79" t="s">
        <v>6358</v>
      </c>
      <c r="D1575" s="157"/>
      <c r="E1575" s="9"/>
      <c r="F1575" s="40"/>
      <c r="G1575" s="8"/>
      <c r="H1575" s="40">
        <v>6</v>
      </c>
      <c r="I1575" s="8">
        <f t="shared" si="233"/>
        <v>1.9</v>
      </c>
      <c r="J1575" s="40"/>
      <c r="K1575" s="8"/>
      <c r="L1575" s="40"/>
      <c r="M1575" s="8"/>
      <c r="N1575" s="157"/>
      <c r="O1575" s="22"/>
      <c r="P1575" s="157"/>
      <c r="Q1575" s="22"/>
      <c r="R1575" s="157"/>
      <c r="S1575" s="22"/>
      <c r="T1575" s="157"/>
      <c r="U1575" s="22"/>
      <c r="V1575" s="157"/>
      <c r="W1575" s="22"/>
      <c r="X1575" s="157"/>
      <c r="Y1575" s="22"/>
      <c r="Z1575" s="157"/>
      <c r="AA1575" s="22"/>
      <c r="AB1575" s="157"/>
      <c r="AC1575" s="9"/>
      <c r="AD1575" s="40"/>
      <c r="AE1575" s="40"/>
      <c r="AF1575" s="157"/>
      <c r="AG1575" s="22"/>
      <c r="AH1575" s="40"/>
      <c r="AI1575" s="8"/>
      <c r="AJ1575" s="157">
        <f t="shared" si="234"/>
        <v>6</v>
      </c>
      <c r="AK1575" s="9">
        <f t="shared" si="235"/>
        <v>1.9</v>
      </c>
      <c r="AL1575" s="22"/>
    </row>
    <row r="1576" spans="1:38" ht="13.5" customHeight="1" x14ac:dyDescent="0.15">
      <c r="A1576" s="10">
        <v>1616</v>
      </c>
      <c r="B1576" s="7" t="s">
        <v>6503</v>
      </c>
      <c r="C1576" s="79" t="s">
        <v>137</v>
      </c>
      <c r="D1576" s="157"/>
      <c r="E1576" s="9"/>
      <c r="F1576" s="40"/>
      <c r="G1576" s="8"/>
      <c r="H1576" s="40">
        <v>32.299999999999997</v>
      </c>
      <c r="I1576" s="8">
        <f t="shared" si="233"/>
        <v>10.23</v>
      </c>
      <c r="J1576" s="40"/>
      <c r="K1576" s="8"/>
      <c r="L1576" s="40"/>
      <c r="M1576" s="8"/>
      <c r="N1576" s="157"/>
      <c r="O1576" s="22"/>
      <c r="P1576" s="157"/>
      <c r="Q1576" s="22"/>
      <c r="R1576" s="157"/>
      <c r="S1576" s="22"/>
      <c r="T1576" s="157"/>
      <c r="U1576" s="22"/>
      <c r="V1576" s="157"/>
      <c r="W1576" s="22"/>
      <c r="X1576" s="157"/>
      <c r="Y1576" s="22"/>
      <c r="Z1576" s="157"/>
      <c r="AA1576" s="22"/>
      <c r="AB1576" s="157"/>
      <c r="AC1576" s="9"/>
      <c r="AD1576" s="40"/>
      <c r="AE1576" s="40"/>
      <c r="AF1576" s="157"/>
      <c r="AG1576" s="22"/>
      <c r="AH1576" s="40"/>
      <c r="AI1576" s="8"/>
      <c r="AJ1576" s="157">
        <f t="shared" si="234"/>
        <v>32.299999999999997</v>
      </c>
      <c r="AK1576" s="9">
        <f t="shared" si="235"/>
        <v>10.23</v>
      </c>
      <c r="AL1576" s="22"/>
    </row>
    <row r="1577" spans="1:38" ht="13.5" customHeight="1" x14ac:dyDescent="0.15">
      <c r="A1577" s="10">
        <v>1617</v>
      </c>
      <c r="B1577" s="7" t="s">
        <v>6296</v>
      </c>
      <c r="C1577" s="79" t="s">
        <v>6509</v>
      </c>
      <c r="D1577" s="157"/>
      <c r="E1577" s="9"/>
      <c r="F1577" s="40"/>
      <c r="G1577" s="8"/>
      <c r="H1577" s="40">
        <v>52</v>
      </c>
      <c r="I1577" s="8">
        <f t="shared" si="233"/>
        <v>16.47</v>
      </c>
      <c r="J1577" s="40"/>
      <c r="K1577" s="8"/>
      <c r="L1577" s="40"/>
      <c r="M1577" s="8"/>
      <c r="N1577" s="157"/>
      <c r="O1577" s="22"/>
      <c r="P1577" s="157"/>
      <c r="Q1577" s="22"/>
      <c r="R1577" s="157"/>
      <c r="S1577" s="22"/>
      <c r="T1577" s="157"/>
      <c r="U1577" s="22"/>
      <c r="V1577" s="157"/>
      <c r="W1577" s="22"/>
      <c r="X1577" s="157"/>
      <c r="Y1577" s="22"/>
      <c r="Z1577" s="157"/>
      <c r="AA1577" s="22"/>
      <c r="AB1577" s="157"/>
      <c r="AC1577" s="9"/>
      <c r="AD1577" s="40"/>
      <c r="AE1577" s="40"/>
      <c r="AF1577" s="157"/>
      <c r="AG1577" s="22"/>
      <c r="AH1577" s="40"/>
      <c r="AI1577" s="8"/>
      <c r="AJ1577" s="157">
        <f t="shared" si="234"/>
        <v>52</v>
      </c>
      <c r="AK1577" s="9">
        <f t="shared" si="235"/>
        <v>16.47</v>
      </c>
      <c r="AL1577" s="22"/>
    </row>
    <row r="1578" spans="1:38" ht="13.5" customHeight="1" x14ac:dyDescent="0.15">
      <c r="A1578" s="10">
        <v>1618</v>
      </c>
      <c r="B1578" s="7" t="s">
        <v>4068</v>
      </c>
      <c r="C1578" s="79" t="s">
        <v>6239</v>
      </c>
      <c r="D1578" s="157"/>
      <c r="E1578" s="9"/>
      <c r="F1578" s="40"/>
      <c r="G1578" s="8"/>
      <c r="H1578" s="40">
        <v>5</v>
      </c>
      <c r="I1578" s="8">
        <f t="shared" si="233"/>
        <v>1.58</v>
      </c>
      <c r="J1578" s="40"/>
      <c r="K1578" s="8"/>
      <c r="L1578" s="40"/>
      <c r="M1578" s="8"/>
      <c r="N1578" s="157"/>
      <c r="O1578" s="22"/>
      <c r="P1578" s="157"/>
      <c r="Q1578" s="22"/>
      <c r="R1578" s="157"/>
      <c r="S1578" s="22"/>
      <c r="T1578" s="157"/>
      <c r="U1578" s="22"/>
      <c r="V1578" s="157"/>
      <c r="W1578" s="22"/>
      <c r="X1578" s="157"/>
      <c r="Y1578" s="22"/>
      <c r="Z1578" s="157"/>
      <c r="AA1578" s="22"/>
      <c r="AB1578" s="157"/>
      <c r="AC1578" s="9"/>
      <c r="AD1578" s="40"/>
      <c r="AE1578" s="40"/>
      <c r="AF1578" s="157"/>
      <c r="AG1578" s="22"/>
      <c r="AH1578" s="40"/>
      <c r="AI1578" s="8"/>
      <c r="AJ1578" s="157">
        <f t="shared" si="234"/>
        <v>5</v>
      </c>
      <c r="AK1578" s="9">
        <f t="shared" si="235"/>
        <v>1.58</v>
      </c>
      <c r="AL1578" s="22"/>
    </row>
    <row r="1579" spans="1:38" ht="13.5" customHeight="1" x14ac:dyDescent="0.15">
      <c r="A1579" s="10">
        <v>1619</v>
      </c>
      <c r="B1579" s="7" t="s">
        <v>6508</v>
      </c>
      <c r="C1579" s="79" t="s">
        <v>6507</v>
      </c>
      <c r="D1579" s="157"/>
      <c r="E1579" s="9"/>
      <c r="F1579" s="40"/>
      <c r="G1579" s="8"/>
      <c r="H1579" s="40">
        <v>1.58</v>
      </c>
      <c r="I1579" s="8">
        <f t="shared" si="233"/>
        <v>0.5</v>
      </c>
      <c r="J1579" s="40"/>
      <c r="K1579" s="8"/>
      <c r="L1579" s="40"/>
      <c r="M1579" s="8"/>
      <c r="N1579" s="157"/>
      <c r="O1579" s="22"/>
      <c r="P1579" s="157"/>
      <c r="Q1579" s="22"/>
      <c r="R1579" s="157"/>
      <c r="S1579" s="22"/>
      <c r="T1579" s="157"/>
      <c r="U1579" s="22"/>
      <c r="V1579" s="157"/>
      <c r="W1579" s="22"/>
      <c r="X1579" s="157"/>
      <c r="Y1579" s="22"/>
      <c r="Z1579" s="157"/>
      <c r="AA1579" s="22"/>
      <c r="AB1579" s="157"/>
      <c r="AC1579" s="9"/>
      <c r="AD1579" s="40"/>
      <c r="AE1579" s="40"/>
      <c r="AF1579" s="157"/>
      <c r="AG1579" s="22"/>
      <c r="AH1579" s="40"/>
      <c r="AI1579" s="8"/>
      <c r="AJ1579" s="157">
        <f t="shared" si="234"/>
        <v>1.58</v>
      </c>
      <c r="AK1579" s="9">
        <f t="shared" si="235"/>
        <v>0.5</v>
      </c>
      <c r="AL1579" s="22"/>
    </row>
    <row r="1580" spans="1:38" ht="13.5" customHeight="1" x14ac:dyDescent="0.15">
      <c r="A1580" s="10">
        <v>1620</v>
      </c>
      <c r="B1580" s="7" t="s">
        <v>6565</v>
      </c>
      <c r="C1580" s="79" t="s">
        <v>6576</v>
      </c>
      <c r="D1580" s="157"/>
      <c r="E1580" s="9"/>
      <c r="F1580" s="40"/>
      <c r="G1580" s="8"/>
      <c r="H1580" s="40">
        <v>8</v>
      </c>
      <c r="I1580" s="8">
        <f t="shared" si="233"/>
        <v>2.5299999999999998</v>
      </c>
      <c r="J1580" s="40"/>
      <c r="K1580" s="8"/>
      <c r="L1580" s="40"/>
      <c r="M1580" s="8"/>
      <c r="N1580" s="157"/>
      <c r="O1580" s="22"/>
      <c r="P1580" s="157"/>
      <c r="Q1580" s="22"/>
      <c r="R1580" s="157"/>
      <c r="S1580" s="22"/>
      <c r="T1580" s="157"/>
      <c r="U1580" s="22"/>
      <c r="V1580" s="157"/>
      <c r="W1580" s="22"/>
      <c r="X1580" s="157"/>
      <c r="Y1580" s="22"/>
      <c r="Z1580" s="157"/>
      <c r="AA1580" s="22"/>
      <c r="AB1580" s="157"/>
      <c r="AC1580" s="9"/>
      <c r="AD1580" s="40"/>
      <c r="AE1580" s="40"/>
      <c r="AF1580" s="157"/>
      <c r="AG1580" s="22"/>
      <c r="AH1580" s="40"/>
      <c r="AI1580" s="8"/>
      <c r="AJ1580" s="157">
        <f t="shared" si="234"/>
        <v>8</v>
      </c>
      <c r="AK1580" s="9">
        <f t="shared" si="235"/>
        <v>2.5299999999999998</v>
      </c>
      <c r="AL1580" s="22"/>
    </row>
    <row r="1581" spans="1:38" ht="13.5" customHeight="1" x14ac:dyDescent="0.15">
      <c r="A1581" s="10">
        <v>1621</v>
      </c>
      <c r="B1581" s="7" t="s">
        <v>6566</v>
      </c>
      <c r="C1581" s="79" t="s">
        <v>6567</v>
      </c>
      <c r="D1581" s="157"/>
      <c r="E1581" s="9"/>
      <c r="F1581" s="40"/>
      <c r="G1581" s="8"/>
      <c r="H1581" s="40">
        <v>8</v>
      </c>
      <c r="I1581" s="8">
        <f t="shared" si="233"/>
        <v>2.5299999999999998</v>
      </c>
      <c r="J1581" s="40"/>
      <c r="K1581" s="8"/>
      <c r="L1581" s="40"/>
      <c r="M1581" s="8"/>
      <c r="N1581" s="157"/>
      <c r="O1581" s="22"/>
      <c r="P1581" s="157"/>
      <c r="Q1581" s="22"/>
      <c r="R1581" s="157"/>
      <c r="S1581" s="22"/>
      <c r="T1581" s="157"/>
      <c r="U1581" s="22"/>
      <c r="V1581" s="157"/>
      <c r="W1581" s="22"/>
      <c r="X1581" s="157"/>
      <c r="Y1581" s="22"/>
      <c r="Z1581" s="157"/>
      <c r="AA1581" s="22"/>
      <c r="AB1581" s="157"/>
      <c r="AC1581" s="9"/>
      <c r="AD1581" s="40"/>
      <c r="AE1581" s="40"/>
      <c r="AF1581" s="157"/>
      <c r="AG1581" s="22"/>
      <c r="AH1581" s="40"/>
      <c r="AI1581" s="8"/>
      <c r="AJ1581" s="157">
        <f t="shared" si="234"/>
        <v>8</v>
      </c>
      <c r="AK1581" s="9">
        <f t="shared" si="235"/>
        <v>2.5299999999999998</v>
      </c>
      <c r="AL1581" s="22"/>
    </row>
    <row r="1582" spans="1:38" ht="13.5" customHeight="1" x14ac:dyDescent="0.15">
      <c r="A1582" s="10">
        <v>1622</v>
      </c>
      <c r="B1582" s="7" t="s">
        <v>6568</v>
      </c>
      <c r="C1582" s="79" t="s">
        <v>6569</v>
      </c>
      <c r="D1582" s="157"/>
      <c r="E1582" s="9"/>
      <c r="F1582" s="40"/>
      <c r="G1582" s="8"/>
      <c r="H1582" s="40">
        <v>10</v>
      </c>
      <c r="I1582" s="8">
        <f t="shared" si="233"/>
        <v>3.17</v>
      </c>
      <c r="J1582" s="40"/>
      <c r="K1582" s="8"/>
      <c r="L1582" s="40"/>
      <c r="M1582" s="8"/>
      <c r="N1582" s="157"/>
      <c r="O1582" s="22"/>
      <c r="P1582" s="157"/>
      <c r="Q1582" s="22"/>
      <c r="R1582" s="157"/>
      <c r="S1582" s="22"/>
      <c r="T1582" s="157"/>
      <c r="U1582" s="22"/>
      <c r="V1582" s="157"/>
      <c r="W1582" s="22"/>
      <c r="X1582" s="157"/>
      <c r="Y1582" s="22"/>
      <c r="Z1582" s="157"/>
      <c r="AA1582" s="22"/>
      <c r="AB1582" s="157"/>
      <c r="AC1582" s="9"/>
      <c r="AD1582" s="40"/>
      <c r="AE1582" s="40"/>
      <c r="AF1582" s="157"/>
      <c r="AG1582" s="22"/>
      <c r="AH1582" s="40"/>
      <c r="AI1582" s="8"/>
      <c r="AJ1582" s="157">
        <f t="shared" si="234"/>
        <v>10</v>
      </c>
      <c r="AK1582" s="9">
        <f t="shared" si="235"/>
        <v>3.17</v>
      </c>
      <c r="AL1582" s="22"/>
    </row>
    <row r="1583" spans="1:38" ht="13.5" customHeight="1" x14ac:dyDescent="0.15">
      <c r="A1583" s="10">
        <v>1623</v>
      </c>
      <c r="B1583" s="7" t="s">
        <v>6570</v>
      </c>
      <c r="C1583" s="79" t="s">
        <v>6571</v>
      </c>
      <c r="D1583" s="157"/>
      <c r="E1583" s="9"/>
      <c r="F1583" s="40"/>
      <c r="G1583" s="8"/>
      <c r="H1583" s="40">
        <v>6</v>
      </c>
      <c r="I1583" s="8">
        <f t="shared" si="233"/>
        <v>1.9</v>
      </c>
      <c r="J1583" s="40"/>
      <c r="K1583" s="8"/>
      <c r="L1583" s="40"/>
      <c r="M1583" s="8"/>
      <c r="N1583" s="157"/>
      <c r="O1583" s="22"/>
      <c r="P1583" s="157"/>
      <c r="Q1583" s="22"/>
      <c r="R1583" s="157"/>
      <c r="S1583" s="22"/>
      <c r="T1583" s="157"/>
      <c r="U1583" s="22"/>
      <c r="V1583" s="157"/>
      <c r="W1583" s="22"/>
      <c r="X1583" s="157"/>
      <c r="Y1583" s="22"/>
      <c r="Z1583" s="157"/>
      <c r="AA1583" s="22"/>
      <c r="AB1583" s="157"/>
      <c r="AC1583" s="9"/>
      <c r="AD1583" s="40"/>
      <c r="AE1583" s="40"/>
      <c r="AF1583" s="157"/>
      <c r="AG1583" s="22"/>
      <c r="AH1583" s="40"/>
      <c r="AI1583" s="8"/>
      <c r="AJ1583" s="157">
        <f t="shared" si="234"/>
        <v>6</v>
      </c>
      <c r="AK1583" s="9">
        <f t="shared" si="235"/>
        <v>1.9</v>
      </c>
      <c r="AL1583" s="22"/>
    </row>
    <row r="1584" spans="1:38" ht="13.5" customHeight="1" x14ac:dyDescent="0.15">
      <c r="A1584" s="10">
        <v>1624</v>
      </c>
      <c r="B1584" s="7" t="s">
        <v>6448</v>
      </c>
      <c r="C1584" s="79" t="s">
        <v>6449</v>
      </c>
      <c r="D1584" s="157"/>
      <c r="E1584" s="9"/>
      <c r="F1584" s="40"/>
      <c r="G1584" s="8"/>
      <c r="H1584" s="40">
        <v>10</v>
      </c>
      <c r="I1584" s="8">
        <f t="shared" si="233"/>
        <v>3.17</v>
      </c>
      <c r="J1584" s="40"/>
      <c r="K1584" s="8"/>
      <c r="L1584" s="40"/>
      <c r="M1584" s="8"/>
      <c r="N1584" s="157"/>
      <c r="O1584" s="22"/>
      <c r="P1584" s="157"/>
      <c r="Q1584" s="22"/>
      <c r="R1584" s="157"/>
      <c r="S1584" s="22"/>
      <c r="T1584" s="157"/>
      <c r="U1584" s="22"/>
      <c r="V1584" s="157"/>
      <c r="W1584" s="22"/>
      <c r="X1584" s="157"/>
      <c r="Y1584" s="22"/>
      <c r="Z1584" s="157"/>
      <c r="AA1584" s="22"/>
      <c r="AB1584" s="157"/>
      <c r="AC1584" s="9"/>
      <c r="AD1584" s="40"/>
      <c r="AE1584" s="40"/>
      <c r="AF1584" s="157"/>
      <c r="AG1584" s="22"/>
      <c r="AH1584" s="40"/>
      <c r="AI1584" s="8"/>
      <c r="AJ1584" s="157">
        <f t="shared" si="234"/>
        <v>10</v>
      </c>
      <c r="AK1584" s="9">
        <f t="shared" si="235"/>
        <v>3.17</v>
      </c>
      <c r="AL1584" s="22"/>
    </row>
    <row r="1585" spans="1:38" ht="13.5" customHeight="1" x14ac:dyDescent="0.15">
      <c r="A1585" s="10">
        <v>1625</v>
      </c>
      <c r="B1585" s="7" t="s">
        <v>6450</v>
      </c>
      <c r="C1585" s="79" t="s">
        <v>6451</v>
      </c>
      <c r="D1585" s="157"/>
      <c r="E1585" s="9"/>
      <c r="F1585" s="40"/>
      <c r="G1585" s="8"/>
      <c r="H1585" s="40">
        <v>10</v>
      </c>
      <c r="I1585" s="8">
        <f t="shared" si="233"/>
        <v>3.17</v>
      </c>
      <c r="J1585" s="40"/>
      <c r="K1585" s="8"/>
      <c r="L1585" s="40"/>
      <c r="M1585" s="8"/>
      <c r="N1585" s="157"/>
      <c r="O1585" s="22"/>
      <c r="P1585" s="157"/>
      <c r="Q1585" s="22"/>
      <c r="R1585" s="157"/>
      <c r="S1585" s="22"/>
      <c r="T1585" s="157"/>
      <c r="U1585" s="22"/>
      <c r="V1585" s="157"/>
      <c r="W1585" s="22"/>
      <c r="X1585" s="157"/>
      <c r="Y1585" s="22"/>
      <c r="Z1585" s="157"/>
      <c r="AA1585" s="22"/>
      <c r="AB1585" s="157"/>
      <c r="AC1585" s="9"/>
      <c r="AD1585" s="40"/>
      <c r="AE1585" s="40"/>
      <c r="AF1585" s="157"/>
      <c r="AG1585" s="22"/>
      <c r="AH1585" s="40"/>
      <c r="AI1585" s="8"/>
      <c r="AJ1585" s="157">
        <f t="shared" si="234"/>
        <v>10</v>
      </c>
      <c r="AK1585" s="9">
        <f t="shared" si="235"/>
        <v>3.17</v>
      </c>
      <c r="AL1585" s="22"/>
    </row>
    <row r="1586" spans="1:38" ht="13.5" customHeight="1" x14ac:dyDescent="0.15">
      <c r="A1586" s="10">
        <v>1626</v>
      </c>
      <c r="B1586" s="7" t="s">
        <v>706</v>
      </c>
      <c r="C1586" s="79" t="s">
        <v>707</v>
      </c>
      <c r="D1586" s="157"/>
      <c r="E1586" s="9"/>
      <c r="F1586" s="40"/>
      <c r="G1586" s="8"/>
      <c r="H1586" s="40">
        <v>35.869999999999997</v>
      </c>
      <c r="I1586" s="8">
        <f t="shared" si="233"/>
        <v>11.36</v>
      </c>
      <c r="J1586" s="40"/>
      <c r="K1586" s="8"/>
      <c r="L1586" s="40"/>
      <c r="M1586" s="8"/>
      <c r="N1586" s="157"/>
      <c r="O1586" s="22"/>
      <c r="P1586" s="157"/>
      <c r="Q1586" s="22"/>
      <c r="R1586" s="157"/>
      <c r="S1586" s="22"/>
      <c r="T1586" s="157"/>
      <c r="U1586" s="22"/>
      <c r="V1586" s="157"/>
      <c r="W1586" s="22"/>
      <c r="X1586" s="157"/>
      <c r="Y1586" s="22"/>
      <c r="Z1586" s="157"/>
      <c r="AA1586" s="22"/>
      <c r="AB1586" s="157"/>
      <c r="AC1586" s="9"/>
      <c r="AD1586" s="40"/>
      <c r="AE1586" s="40"/>
      <c r="AF1586" s="157"/>
      <c r="AG1586" s="22"/>
      <c r="AH1586" s="40"/>
      <c r="AI1586" s="8"/>
      <c r="AJ1586" s="157">
        <f t="shared" si="234"/>
        <v>35.869999999999997</v>
      </c>
      <c r="AK1586" s="9">
        <f t="shared" si="235"/>
        <v>11.36</v>
      </c>
      <c r="AL1586" s="22"/>
    </row>
    <row r="1587" spans="1:38" ht="13.5" customHeight="1" x14ac:dyDescent="0.15">
      <c r="A1587" s="10">
        <v>1627</v>
      </c>
      <c r="B1587" s="7" t="s">
        <v>708</v>
      </c>
      <c r="C1587" s="79" t="s">
        <v>709</v>
      </c>
      <c r="D1587" s="157"/>
      <c r="E1587" s="9"/>
      <c r="F1587" s="40"/>
      <c r="G1587" s="8"/>
      <c r="H1587" s="40">
        <v>35.869999999999997</v>
      </c>
      <c r="I1587" s="8">
        <f t="shared" si="233"/>
        <v>11.36</v>
      </c>
      <c r="J1587" s="40"/>
      <c r="K1587" s="8"/>
      <c r="L1587" s="40"/>
      <c r="M1587" s="8"/>
      <c r="N1587" s="157"/>
      <c r="O1587" s="22"/>
      <c r="P1587" s="157"/>
      <c r="Q1587" s="22"/>
      <c r="R1587" s="157"/>
      <c r="S1587" s="22"/>
      <c r="T1587" s="157"/>
      <c r="U1587" s="22"/>
      <c r="V1587" s="157"/>
      <c r="W1587" s="22"/>
      <c r="X1587" s="157"/>
      <c r="Y1587" s="22"/>
      <c r="Z1587" s="157"/>
      <c r="AA1587" s="22"/>
      <c r="AB1587" s="157"/>
      <c r="AC1587" s="9"/>
      <c r="AD1587" s="40"/>
      <c r="AE1587" s="40"/>
      <c r="AF1587" s="157"/>
      <c r="AG1587" s="22"/>
      <c r="AH1587" s="40"/>
      <c r="AI1587" s="8"/>
      <c r="AJ1587" s="157">
        <f t="shared" si="234"/>
        <v>35.869999999999997</v>
      </c>
      <c r="AK1587" s="9">
        <f t="shared" si="235"/>
        <v>11.36</v>
      </c>
      <c r="AL1587" s="22"/>
    </row>
    <row r="1588" spans="1:38" ht="13.5" customHeight="1" x14ac:dyDescent="0.15">
      <c r="A1588" s="10">
        <v>1628</v>
      </c>
      <c r="B1588" s="7" t="s">
        <v>234</v>
      </c>
      <c r="C1588" s="79" t="s">
        <v>235</v>
      </c>
      <c r="D1588" s="157"/>
      <c r="E1588" s="9"/>
      <c r="F1588" s="40"/>
      <c r="G1588" s="8"/>
      <c r="H1588" s="40">
        <v>3.3415843593967471</v>
      </c>
      <c r="I1588" s="8">
        <f t="shared" si="233"/>
        <v>1.06</v>
      </c>
      <c r="J1588" s="40"/>
      <c r="K1588" s="8"/>
      <c r="L1588" s="40"/>
      <c r="M1588" s="8"/>
      <c r="N1588" s="157"/>
      <c r="O1588" s="22"/>
      <c r="P1588" s="157"/>
      <c r="Q1588" s="22"/>
      <c r="R1588" s="157"/>
      <c r="S1588" s="22"/>
      <c r="T1588" s="157"/>
      <c r="U1588" s="22"/>
      <c r="V1588" s="157"/>
      <c r="W1588" s="22"/>
      <c r="X1588" s="157"/>
      <c r="Y1588" s="22"/>
      <c r="Z1588" s="157"/>
      <c r="AA1588" s="22"/>
      <c r="AB1588" s="157"/>
      <c r="AC1588" s="9"/>
      <c r="AD1588" s="40"/>
      <c r="AE1588" s="40"/>
      <c r="AF1588" s="157"/>
      <c r="AG1588" s="22"/>
      <c r="AH1588" s="40"/>
      <c r="AI1588" s="8"/>
      <c r="AJ1588" s="157">
        <f t="shared" si="234"/>
        <v>3.3415843593967471</v>
      </c>
      <c r="AK1588" s="9">
        <f t="shared" si="235"/>
        <v>1.06</v>
      </c>
      <c r="AL1588" s="22"/>
    </row>
    <row r="1589" spans="1:38" ht="13.5" customHeight="1" x14ac:dyDescent="0.15">
      <c r="A1589" s="10">
        <v>1629</v>
      </c>
      <c r="B1589" s="7" t="s">
        <v>199</v>
      </c>
      <c r="C1589" s="79" t="s">
        <v>200</v>
      </c>
      <c r="D1589" s="157"/>
      <c r="E1589" s="9"/>
      <c r="F1589" s="40"/>
      <c r="G1589" s="8"/>
      <c r="H1589" s="40">
        <v>15.244294373437498</v>
      </c>
      <c r="I1589" s="8">
        <f t="shared" si="233"/>
        <v>4.83</v>
      </c>
      <c r="J1589" s="40"/>
      <c r="K1589" s="8"/>
      <c r="L1589" s="40"/>
      <c r="M1589" s="8"/>
      <c r="N1589" s="157"/>
      <c r="O1589" s="22"/>
      <c r="P1589" s="157"/>
      <c r="Q1589" s="22"/>
      <c r="R1589" s="157"/>
      <c r="S1589" s="22"/>
      <c r="T1589" s="157"/>
      <c r="U1589" s="22"/>
      <c r="V1589" s="157"/>
      <c r="W1589" s="22"/>
      <c r="X1589" s="157"/>
      <c r="Y1589" s="22"/>
      <c r="Z1589" s="157"/>
      <c r="AA1589" s="22"/>
      <c r="AB1589" s="157"/>
      <c r="AC1589" s="9"/>
      <c r="AD1589" s="40"/>
      <c r="AE1589" s="40"/>
      <c r="AF1589" s="157"/>
      <c r="AG1589" s="22"/>
      <c r="AH1589" s="40"/>
      <c r="AI1589" s="8"/>
      <c r="AJ1589" s="157">
        <f t="shared" si="234"/>
        <v>15.244294373437498</v>
      </c>
      <c r="AK1589" s="9">
        <f t="shared" si="235"/>
        <v>4.83</v>
      </c>
      <c r="AL1589" s="22"/>
    </row>
    <row r="1590" spans="1:38" ht="13.5" customHeight="1" x14ac:dyDescent="0.15">
      <c r="A1590" s="10">
        <v>1630</v>
      </c>
      <c r="B1590" s="7" t="s">
        <v>3548</v>
      </c>
      <c r="C1590" s="79" t="s">
        <v>6616</v>
      </c>
      <c r="D1590" s="157"/>
      <c r="E1590" s="9"/>
      <c r="F1590" s="40"/>
      <c r="G1590" s="8"/>
      <c r="H1590" s="40">
        <v>14.875</v>
      </c>
      <c r="I1590" s="8">
        <f t="shared" si="233"/>
        <v>4.71</v>
      </c>
      <c r="J1590" s="40"/>
      <c r="K1590" s="8"/>
      <c r="L1590" s="40"/>
      <c r="M1590" s="8"/>
      <c r="N1590" s="157"/>
      <c r="O1590" s="22"/>
      <c r="P1590" s="157"/>
      <c r="Q1590" s="22"/>
      <c r="R1590" s="157"/>
      <c r="S1590" s="22"/>
      <c r="T1590" s="157"/>
      <c r="U1590" s="22"/>
      <c r="V1590" s="157"/>
      <c r="W1590" s="22"/>
      <c r="X1590" s="157"/>
      <c r="Y1590" s="22"/>
      <c r="Z1590" s="157"/>
      <c r="AA1590" s="22"/>
      <c r="AB1590" s="157"/>
      <c r="AC1590" s="9"/>
      <c r="AD1590" s="40"/>
      <c r="AE1590" s="40"/>
      <c r="AF1590" s="157"/>
      <c r="AG1590" s="22"/>
      <c r="AH1590" s="40"/>
      <c r="AI1590" s="8"/>
      <c r="AJ1590" s="157">
        <f t="shared" si="234"/>
        <v>14.875</v>
      </c>
      <c r="AK1590" s="9">
        <f t="shared" si="235"/>
        <v>4.71</v>
      </c>
      <c r="AL1590" s="22"/>
    </row>
    <row r="1591" spans="1:38" ht="13.5" customHeight="1" x14ac:dyDescent="0.15">
      <c r="A1591" s="10">
        <v>1631</v>
      </c>
      <c r="B1591" s="7" t="s">
        <v>618</v>
      </c>
      <c r="C1591" s="79" t="s">
        <v>3538</v>
      </c>
      <c r="D1591" s="157"/>
      <c r="E1591" s="9"/>
      <c r="F1591" s="40"/>
      <c r="G1591" s="8"/>
      <c r="H1591" s="40">
        <v>3.4339999999999997</v>
      </c>
      <c r="I1591" s="8">
        <f t="shared" si="233"/>
        <v>1.0900000000000001</v>
      </c>
      <c r="J1591" s="40"/>
      <c r="K1591" s="8"/>
      <c r="L1591" s="40"/>
      <c r="M1591" s="8"/>
      <c r="N1591" s="157"/>
      <c r="O1591" s="22"/>
      <c r="P1591" s="157"/>
      <c r="Q1591" s="22"/>
      <c r="R1591" s="157"/>
      <c r="S1591" s="22"/>
      <c r="T1591" s="157"/>
      <c r="U1591" s="22"/>
      <c r="V1591" s="157"/>
      <c r="W1591" s="22"/>
      <c r="X1591" s="157"/>
      <c r="Y1591" s="22"/>
      <c r="Z1591" s="157"/>
      <c r="AA1591" s="22"/>
      <c r="AB1591" s="157"/>
      <c r="AC1591" s="9"/>
      <c r="AD1591" s="40"/>
      <c r="AE1591" s="40"/>
      <c r="AF1591" s="157"/>
      <c r="AG1591" s="22"/>
      <c r="AH1591" s="40"/>
      <c r="AI1591" s="8"/>
      <c r="AJ1591" s="157">
        <f t="shared" si="234"/>
        <v>3.4339999999999997</v>
      </c>
      <c r="AK1591" s="9">
        <f t="shared" si="235"/>
        <v>1.0900000000000001</v>
      </c>
      <c r="AL1591" s="22"/>
    </row>
    <row r="1592" spans="1:38" ht="13.5" customHeight="1" x14ac:dyDescent="0.15">
      <c r="A1592" s="10">
        <v>1632</v>
      </c>
      <c r="B1592" s="7" t="s">
        <v>3547</v>
      </c>
      <c r="C1592" s="79" t="s">
        <v>5087</v>
      </c>
      <c r="D1592" s="157"/>
      <c r="E1592" s="9"/>
      <c r="F1592" s="40"/>
      <c r="G1592" s="8"/>
      <c r="H1592" s="40">
        <v>11.9</v>
      </c>
      <c r="I1592" s="8">
        <f t="shared" si="233"/>
        <v>3.77</v>
      </c>
      <c r="J1592" s="40"/>
      <c r="K1592" s="8"/>
      <c r="L1592" s="40"/>
      <c r="M1592" s="8"/>
      <c r="N1592" s="157"/>
      <c r="O1592" s="22"/>
      <c r="P1592" s="157"/>
      <c r="Q1592" s="22"/>
      <c r="R1592" s="157"/>
      <c r="S1592" s="22"/>
      <c r="T1592" s="157"/>
      <c r="U1592" s="22"/>
      <c r="V1592" s="157"/>
      <c r="W1592" s="22"/>
      <c r="X1592" s="157"/>
      <c r="Y1592" s="22"/>
      <c r="Z1592" s="157"/>
      <c r="AA1592" s="22"/>
      <c r="AB1592" s="157"/>
      <c r="AC1592" s="9"/>
      <c r="AD1592" s="40"/>
      <c r="AE1592" s="40"/>
      <c r="AF1592" s="157"/>
      <c r="AG1592" s="22"/>
      <c r="AH1592" s="40"/>
      <c r="AI1592" s="8"/>
      <c r="AJ1592" s="157">
        <f t="shared" si="234"/>
        <v>11.9</v>
      </c>
      <c r="AK1592" s="9">
        <f t="shared" si="235"/>
        <v>3.77</v>
      </c>
      <c r="AL1592" s="22"/>
    </row>
    <row r="1593" spans="1:38" ht="13.5" customHeight="1" x14ac:dyDescent="0.15">
      <c r="A1593" s="10">
        <v>1633</v>
      </c>
      <c r="B1593" s="7" t="s">
        <v>3549</v>
      </c>
      <c r="C1593" s="79" t="s">
        <v>3550</v>
      </c>
      <c r="D1593" s="157"/>
      <c r="E1593" s="9"/>
      <c r="F1593" s="40"/>
      <c r="G1593" s="8"/>
      <c r="H1593" s="40">
        <v>20.824999999999999</v>
      </c>
      <c r="I1593" s="8">
        <f t="shared" si="233"/>
        <v>6.59</v>
      </c>
      <c r="J1593" s="40"/>
      <c r="K1593" s="8"/>
      <c r="L1593" s="40"/>
      <c r="M1593" s="8"/>
      <c r="N1593" s="157"/>
      <c r="O1593" s="22"/>
      <c r="P1593" s="157"/>
      <c r="Q1593" s="22"/>
      <c r="R1593" s="157"/>
      <c r="S1593" s="22"/>
      <c r="T1593" s="157"/>
      <c r="U1593" s="22"/>
      <c r="V1593" s="157"/>
      <c r="W1593" s="22"/>
      <c r="X1593" s="157"/>
      <c r="Y1593" s="22"/>
      <c r="Z1593" s="157"/>
      <c r="AA1593" s="22"/>
      <c r="AB1593" s="157"/>
      <c r="AC1593" s="9"/>
      <c r="AD1593" s="40"/>
      <c r="AE1593" s="40"/>
      <c r="AF1593" s="157"/>
      <c r="AG1593" s="22"/>
      <c r="AH1593" s="40"/>
      <c r="AI1593" s="8"/>
      <c r="AJ1593" s="157">
        <f t="shared" si="234"/>
        <v>20.824999999999999</v>
      </c>
      <c r="AK1593" s="9">
        <f t="shared" si="235"/>
        <v>6.59</v>
      </c>
      <c r="AL1593" s="22"/>
    </row>
    <row r="1594" spans="1:38" ht="13.5" customHeight="1" x14ac:dyDescent="0.15">
      <c r="A1594" s="10">
        <v>1634</v>
      </c>
      <c r="B1594" s="7" t="s">
        <v>71</v>
      </c>
      <c r="C1594" s="79" t="s">
        <v>72</v>
      </c>
      <c r="D1594" s="157"/>
      <c r="E1594" s="9"/>
      <c r="F1594" s="40"/>
      <c r="G1594" s="8"/>
      <c r="H1594" s="40">
        <v>1.221963279140625</v>
      </c>
      <c r="I1594" s="8">
        <f t="shared" si="233"/>
        <v>0.39</v>
      </c>
      <c r="J1594" s="40"/>
      <c r="K1594" s="8"/>
      <c r="L1594" s="40"/>
      <c r="M1594" s="8"/>
      <c r="N1594" s="157"/>
      <c r="O1594" s="22"/>
      <c r="P1594" s="157"/>
      <c r="Q1594" s="22"/>
      <c r="R1594" s="157"/>
      <c r="S1594" s="22"/>
      <c r="T1594" s="157"/>
      <c r="U1594" s="22"/>
      <c r="V1594" s="157"/>
      <c r="W1594" s="22"/>
      <c r="X1594" s="157"/>
      <c r="Y1594" s="22"/>
      <c r="Z1594" s="157"/>
      <c r="AA1594" s="22"/>
      <c r="AB1594" s="157"/>
      <c r="AC1594" s="9"/>
      <c r="AD1594" s="40"/>
      <c r="AE1594" s="40"/>
      <c r="AF1594" s="157"/>
      <c r="AG1594" s="22"/>
      <c r="AH1594" s="40"/>
      <c r="AI1594" s="8"/>
      <c r="AJ1594" s="157">
        <f t="shared" si="234"/>
        <v>1.221963279140625</v>
      </c>
      <c r="AK1594" s="9">
        <f t="shared" si="235"/>
        <v>0.39</v>
      </c>
      <c r="AL1594" s="22"/>
    </row>
    <row r="1595" spans="1:38" ht="13.5" customHeight="1" x14ac:dyDescent="0.15">
      <c r="A1595" s="10">
        <v>1635</v>
      </c>
      <c r="B1595" s="7" t="s">
        <v>6657</v>
      </c>
      <c r="C1595" s="79" t="s">
        <v>6676</v>
      </c>
      <c r="D1595" s="157"/>
      <c r="E1595" s="9"/>
      <c r="F1595" s="40"/>
      <c r="G1595" s="8"/>
      <c r="H1595" s="40">
        <v>6</v>
      </c>
      <c r="I1595" s="8">
        <f t="shared" si="233"/>
        <v>1.9</v>
      </c>
      <c r="J1595" s="40"/>
      <c r="K1595" s="8"/>
      <c r="L1595" s="40"/>
      <c r="M1595" s="8"/>
      <c r="N1595" s="157"/>
      <c r="O1595" s="22"/>
      <c r="P1595" s="157"/>
      <c r="Q1595" s="22"/>
      <c r="R1595" s="157"/>
      <c r="S1595" s="22"/>
      <c r="T1595" s="157"/>
      <c r="U1595" s="22"/>
      <c r="V1595" s="157"/>
      <c r="W1595" s="22"/>
      <c r="X1595" s="157"/>
      <c r="Y1595" s="22"/>
      <c r="Z1595" s="157"/>
      <c r="AA1595" s="22"/>
      <c r="AB1595" s="157"/>
      <c r="AC1595" s="9"/>
      <c r="AD1595" s="40"/>
      <c r="AE1595" s="40"/>
      <c r="AF1595" s="157"/>
      <c r="AG1595" s="22"/>
      <c r="AH1595" s="40"/>
      <c r="AI1595" s="8"/>
      <c r="AJ1595" s="157">
        <f t="shared" si="234"/>
        <v>6</v>
      </c>
      <c r="AK1595" s="9">
        <f t="shared" si="235"/>
        <v>1.9</v>
      </c>
      <c r="AL1595" s="22"/>
    </row>
    <row r="1596" spans="1:38" ht="13.5" customHeight="1" x14ac:dyDescent="0.15">
      <c r="A1596" s="10">
        <v>1636</v>
      </c>
      <c r="B1596" s="7" t="s">
        <v>6658</v>
      </c>
      <c r="C1596" s="79" t="s">
        <v>6659</v>
      </c>
      <c r="D1596" s="157"/>
      <c r="E1596" s="9"/>
      <c r="F1596" s="40"/>
      <c r="G1596" s="8"/>
      <c r="H1596" s="40">
        <v>5</v>
      </c>
      <c r="I1596" s="8">
        <f t="shared" si="233"/>
        <v>1.58</v>
      </c>
      <c r="J1596" s="40"/>
      <c r="K1596" s="8"/>
      <c r="L1596" s="40"/>
      <c r="M1596" s="8"/>
      <c r="N1596" s="157"/>
      <c r="O1596" s="22"/>
      <c r="P1596" s="157"/>
      <c r="Q1596" s="22"/>
      <c r="R1596" s="157"/>
      <c r="S1596" s="22"/>
      <c r="T1596" s="157"/>
      <c r="U1596" s="22"/>
      <c r="V1596" s="157"/>
      <c r="W1596" s="22"/>
      <c r="X1596" s="157"/>
      <c r="Y1596" s="22"/>
      <c r="Z1596" s="157"/>
      <c r="AA1596" s="22"/>
      <c r="AB1596" s="157"/>
      <c r="AC1596" s="9"/>
      <c r="AD1596" s="40"/>
      <c r="AE1596" s="40"/>
      <c r="AF1596" s="157"/>
      <c r="AG1596" s="22"/>
      <c r="AH1596" s="40"/>
      <c r="AI1596" s="8"/>
      <c r="AJ1596" s="157">
        <f t="shared" si="234"/>
        <v>5</v>
      </c>
      <c r="AK1596" s="9">
        <f t="shared" si="235"/>
        <v>1.58</v>
      </c>
      <c r="AL1596" s="22"/>
    </row>
    <row r="1597" spans="1:38" ht="13.5" customHeight="1" x14ac:dyDescent="0.15">
      <c r="A1597" s="10">
        <v>1638</v>
      </c>
      <c r="B1597" s="7" t="s">
        <v>6662</v>
      </c>
      <c r="C1597" s="79" t="s">
        <v>6663</v>
      </c>
      <c r="D1597" s="157"/>
      <c r="E1597" s="9"/>
      <c r="F1597" s="40"/>
      <c r="G1597" s="8"/>
      <c r="H1597" s="40">
        <v>6</v>
      </c>
      <c r="I1597" s="8">
        <f t="shared" si="233"/>
        <v>1.9</v>
      </c>
      <c r="J1597" s="40"/>
      <c r="K1597" s="8"/>
      <c r="L1597" s="40"/>
      <c r="M1597" s="8"/>
      <c r="N1597" s="157"/>
      <c r="O1597" s="22"/>
      <c r="P1597" s="157"/>
      <c r="Q1597" s="22"/>
      <c r="R1597" s="157"/>
      <c r="S1597" s="22"/>
      <c r="T1597" s="157"/>
      <c r="U1597" s="22"/>
      <c r="V1597" s="157"/>
      <c r="W1597" s="22"/>
      <c r="X1597" s="157"/>
      <c r="Y1597" s="22"/>
      <c r="Z1597" s="157"/>
      <c r="AA1597" s="22"/>
      <c r="AB1597" s="157"/>
      <c r="AC1597" s="9"/>
      <c r="AD1597" s="40"/>
      <c r="AE1597" s="40"/>
      <c r="AF1597" s="157"/>
      <c r="AG1597" s="22"/>
      <c r="AH1597" s="40"/>
      <c r="AI1597" s="8"/>
      <c r="AJ1597" s="157">
        <f t="shared" si="234"/>
        <v>6</v>
      </c>
      <c r="AK1597" s="9">
        <f t="shared" si="235"/>
        <v>1.9</v>
      </c>
      <c r="AL1597" s="22"/>
    </row>
    <row r="1598" spans="1:38" ht="13.5" customHeight="1" x14ac:dyDescent="0.15">
      <c r="A1598" s="10">
        <v>1639</v>
      </c>
      <c r="B1598" s="7" t="s">
        <v>6694</v>
      </c>
      <c r="C1598" s="79" t="s">
        <v>6695</v>
      </c>
      <c r="D1598" s="157"/>
      <c r="E1598" s="9"/>
      <c r="F1598" s="40"/>
      <c r="G1598" s="8"/>
      <c r="H1598" s="40">
        <v>6</v>
      </c>
      <c r="I1598" s="8">
        <f t="shared" si="233"/>
        <v>1.9</v>
      </c>
      <c r="J1598" s="40"/>
      <c r="K1598" s="8"/>
      <c r="L1598" s="40"/>
      <c r="M1598" s="8"/>
      <c r="N1598" s="157"/>
      <c r="O1598" s="22"/>
      <c r="P1598" s="157"/>
      <c r="Q1598" s="22"/>
      <c r="R1598" s="157"/>
      <c r="S1598" s="22"/>
      <c r="T1598" s="157"/>
      <c r="U1598" s="22"/>
      <c r="V1598" s="157"/>
      <c r="W1598" s="22"/>
      <c r="X1598" s="157"/>
      <c r="Y1598" s="22"/>
      <c r="Z1598" s="157"/>
      <c r="AA1598" s="22"/>
      <c r="AB1598" s="157"/>
      <c r="AC1598" s="9"/>
      <c r="AD1598" s="40"/>
      <c r="AE1598" s="40"/>
      <c r="AF1598" s="157"/>
      <c r="AG1598" s="22"/>
      <c r="AH1598" s="40"/>
      <c r="AI1598" s="8"/>
      <c r="AJ1598" s="157">
        <f t="shared" si="234"/>
        <v>6</v>
      </c>
      <c r="AK1598" s="9">
        <f t="shared" si="235"/>
        <v>1.9</v>
      </c>
      <c r="AL1598" s="22"/>
    </row>
    <row r="1599" spans="1:38" ht="13.5" customHeight="1" x14ac:dyDescent="0.15">
      <c r="A1599" s="10">
        <v>1641</v>
      </c>
      <c r="B1599" s="7" t="s">
        <v>6706</v>
      </c>
      <c r="C1599" s="79" t="s">
        <v>275</v>
      </c>
      <c r="D1599" s="157"/>
      <c r="E1599" s="9"/>
      <c r="F1599" s="40"/>
      <c r="G1599" s="8"/>
      <c r="H1599" s="40">
        <v>6</v>
      </c>
      <c r="I1599" s="8">
        <f t="shared" si="233"/>
        <v>1.9</v>
      </c>
      <c r="J1599" s="40"/>
      <c r="K1599" s="8"/>
      <c r="L1599" s="40"/>
      <c r="M1599" s="8"/>
      <c r="N1599" s="157"/>
      <c r="O1599" s="22"/>
      <c r="P1599" s="157"/>
      <c r="Q1599" s="22"/>
      <c r="R1599" s="157"/>
      <c r="S1599" s="22"/>
      <c r="T1599" s="157"/>
      <c r="U1599" s="22"/>
      <c r="V1599" s="157"/>
      <c r="W1599" s="22"/>
      <c r="X1599" s="157"/>
      <c r="Y1599" s="22"/>
      <c r="Z1599" s="157"/>
      <c r="AA1599" s="22"/>
      <c r="AB1599" s="157"/>
      <c r="AC1599" s="9"/>
      <c r="AD1599" s="40"/>
      <c r="AE1599" s="40"/>
      <c r="AF1599" s="157"/>
      <c r="AG1599" s="22"/>
      <c r="AH1599" s="40"/>
      <c r="AI1599" s="8"/>
      <c r="AJ1599" s="157">
        <f t="shared" si="234"/>
        <v>6</v>
      </c>
      <c r="AK1599" s="9">
        <f t="shared" si="235"/>
        <v>1.9</v>
      </c>
      <c r="AL1599" s="22"/>
    </row>
    <row r="1600" spans="1:38" ht="13.5" customHeight="1" x14ac:dyDescent="0.15">
      <c r="A1600" s="10">
        <v>1644</v>
      </c>
      <c r="B1600" s="7" t="s">
        <v>6759</v>
      </c>
      <c r="C1600" s="79" t="s">
        <v>6767</v>
      </c>
      <c r="D1600" s="157"/>
      <c r="E1600" s="9"/>
      <c r="F1600" s="40"/>
      <c r="G1600" s="8"/>
      <c r="H1600" s="40">
        <v>30</v>
      </c>
      <c r="I1600" s="8">
        <f t="shared" si="233"/>
        <v>9.5</v>
      </c>
      <c r="J1600" s="40"/>
      <c r="K1600" s="8"/>
      <c r="L1600" s="40"/>
      <c r="M1600" s="8"/>
      <c r="N1600" s="157"/>
      <c r="O1600" s="22"/>
      <c r="P1600" s="157"/>
      <c r="Q1600" s="22"/>
      <c r="R1600" s="157"/>
      <c r="S1600" s="22"/>
      <c r="T1600" s="157"/>
      <c r="U1600" s="22"/>
      <c r="V1600" s="157"/>
      <c r="W1600" s="22"/>
      <c r="X1600" s="157"/>
      <c r="Y1600" s="22"/>
      <c r="Z1600" s="157"/>
      <c r="AA1600" s="22"/>
      <c r="AB1600" s="157"/>
      <c r="AC1600" s="9"/>
      <c r="AD1600" s="40"/>
      <c r="AE1600" s="40"/>
      <c r="AF1600" s="157"/>
      <c r="AG1600" s="22"/>
      <c r="AH1600" s="40"/>
      <c r="AI1600" s="8"/>
      <c r="AJ1600" s="157">
        <f t="shared" si="234"/>
        <v>30</v>
      </c>
      <c r="AK1600" s="9">
        <f t="shared" si="235"/>
        <v>9.5</v>
      </c>
      <c r="AL1600" s="22"/>
    </row>
    <row r="1601" spans="1:38" ht="13.5" customHeight="1" x14ac:dyDescent="0.15">
      <c r="A1601" s="10">
        <v>1645</v>
      </c>
      <c r="B1601" s="7" t="s">
        <v>6760</v>
      </c>
      <c r="C1601" s="79" t="s">
        <v>6768</v>
      </c>
      <c r="D1601" s="157"/>
      <c r="E1601" s="9"/>
      <c r="F1601" s="40"/>
      <c r="G1601" s="8"/>
      <c r="H1601" s="40">
        <v>30</v>
      </c>
      <c r="I1601" s="8">
        <f t="shared" si="233"/>
        <v>9.5</v>
      </c>
      <c r="J1601" s="40"/>
      <c r="K1601" s="8"/>
      <c r="L1601" s="40"/>
      <c r="M1601" s="8"/>
      <c r="N1601" s="157"/>
      <c r="O1601" s="22"/>
      <c r="P1601" s="157"/>
      <c r="Q1601" s="22"/>
      <c r="R1601" s="157"/>
      <c r="S1601" s="22"/>
      <c r="T1601" s="157"/>
      <c r="U1601" s="22"/>
      <c r="V1601" s="157"/>
      <c r="W1601" s="22"/>
      <c r="X1601" s="157"/>
      <c r="Y1601" s="22"/>
      <c r="Z1601" s="157"/>
      <c r="AA1601" s="22"/>
      <c r="AB1601" s="157"/>
      <c r="AC1601" s="9"/>
      <c r="AD1601" s="40"/>
      <c r="AE1601" s="40"/>
      <c r="AF1601" s="157"/>
      <c r="AG1601" s="22"/>
      <c r="AH1601" s="40"/>
      <c r="AI1601" s="8"/>
      <c r="AJ1601" s="157">
        <f t="shared" si="234"/>
        <v>30</v>
      </c>
      <c r="AK1601" s="9">
        <f t="shared" si="235"/>
        <v>9.5</v>
      </c>
      <c r="AL1601" s="22"/>
    </row>
    <row r="1602" spans="1:38" ht="13.5" customHeight="1" x14ac:dyDescent="0.15">
      <c r="A1602" s="10">
        <v>1646</v>
      </c>
      <c r="B1602" s="7" t="s">
        <v>6761</v>
      </c>
      <c r="C1602" s="79" t="s">
        <v>6769</v>
      </c>
      <c r="D1602" s="157"/>
      <c r="E1602" s="9"/>
      <c r="F1602" s="40"/>
      <c r="G1602" s="8"/>
      <c r="H1602" s="40">
        <v>6</v>
      </c>
      <c r="I1602" s="8">
        <f t="shared" si="233"/>
        <v>1.9</v>
      </c>
      <c r="J1602" s="40"/>
      <c r="K1602" s="8"/>
      <c r="L1602" s="40"/>
      <c r="M1602" s="8"/>
      <c r="N1602" s="157"/>
      <c r="O1602" s="22"/>
      <c r="P1602" s="157"/>
      <c r="Q1602" s="22"/>
      <c r="R1602" s="157"/>
      <c r="S1602" s="22"/>
      <c r="T1602" s="157"/>
      <c r="U1602" s="22"/>
      <c r="V1602" s="157"/>
      <c r="W1602" s="22"/>
      <c r="X1602" s="157"/>
      <c r="Y1602" s="22"/>
      <c r="Z1602" s="157"/>
      <c r="AA1602" s="22"/>
      <c r="AB1602" s="157"/>
      <c r="AC1602" s="9"/>
      <c r="AD1602" s="40"/>
      <c r="AE1602" s="40"/>
      <c r="AF1602" s="157"/>
      <c r="AG1602" s="22"/>
      <c r="AH1602" s="40"/>
      <c r="AI1602" s="8"/>
      <c r="AJ1602" s="157">
        <f t="shared" si="234"/>
        <v>6</v>
      </c>
      <c r="AK1602" s="9">
        <f t="shared" si="235"/>
        <v>1.9</v>
      </c>
      <c r="AL1602" s="22"/>
    </row>
    <row r="1603" spans="1:38" ht="13.5" customHeight="1" x14ac:dyDescent="0.15">
      <c r="A1603" s="10">
        <v>1647</v>
      </c>
      <c r="B1603" s="7" t="s">
        <v>6762</v>
      </c>
      <c r="C1603" s="79" t="s">
        <v>6770</v>
      </c>
      <c r="D1603" s="157"/>
      <c r="E1603" s="9"/>
      <c r="F1603" s="40"/>
      <c r="G1603" s="8"/>
      <c r="H1603" s="40">
        <v>10</v>
      </c>
      <c r="I1603" s="8">
        <f t="shared" si="233"/>
        <v>3.17</v>
      </c>
      <c r="J1603" s="40"/>
      <c r="K1603" s="8"/>
      <c r="L1603" s="40"/>
      <c r="M1603" s="8"/>
      <c r="N1603" s="157"/>
      <c r="O1603" s="22"/>
      <c r="P1603" s="157"/>
      <c r="Q1603" s="22"/>
      <c r="R1603" s="157"/>
      <c r="S1603" s="22"/>
      <c r="T1603" s="157"/>
      <c r="U1603" s="22"/>
      <c r="V1603" s="157"/>
      <c r="W1603" s="22"/>
      <c r="X1603" s="157"/>
      <c r="Y1603" s="22"/>
      <c r="Z1603" s="157"/>
      <c r="AA1603" s="22"/>
      <c r="AB1603" s="157"/>
      <c r="AC1603" s="9"/>
      <c r="AD1603" s="40"/>
      <c r="AE1603" s="40"/>
      <c r="AF1603" s="157"/>
      <c r="AG1603" s="22"/>
      <c r="AH1603" s="40"/>
      <c r="AI1603" s="8"/>
      <c r="AJ1603" s="157">
        <f t="shared" si="234"/>
        <v>10</v>
      </c>
      <c r="AK1603" s="9">
        <f t="shared" si="235"/>
        <v>3.17</v>
      </c>
      <c r="AL1603" s="22"/>
    </row>
    <row r="1604" spans="1:38" ht="13.5" customHeight="1" x14ac:dyDescent="0.15">
      <c r="A1604" s="10">
        <v>1648</v>
      </c>
      <c r="B1604" s="7" t="s">
        <v>6763</v>
      </c>
      <c r="C1604" s="79" t="s">
        <v>6771</v>
      </c>
      <c r="D1604" s="157"/>
      <c r="E1604" s="9"/>
      <c r="F1604" s="40"/>
      <c r="G1604" s="8"/>
      <c r="H1604" s="40">
        <v>30</v>
      </c>
      <c r="I1604" s="8">
        <f t="shared" si="233"/>
        <v>9.5</v>
      </c>
      <c r="J1604" s="40"/>
      <c r="K1604" s="8"/>
      <c r="L1604" s="40"/>
      <c r="M1604" s="8"/>
      <c r="N1604" s="157"/>
      <c r="O1604" s="22"/>
      <c r="P1604" s="157"/>
      <c r="Q1604" s="22"/>
      <c r="R1604" s="157"/>
      <c r="S1604" s="22"/>
      <c r="T1604" s="157"/>
      <c r="U1604" s="22"/>
      <c r="V1604" s="157"/>
      <c r="W1604" s="22"/>
      <c r="X1604" s="157"/>
      <c r="Y1604" s="22"/>
      <c r="Z1604" s="157"/>
      <c r="AA1604" s="22"/>
      <c r="AB1604" s="157"/>
      <c r="AC1604" s="9"/>
      <c r="AD1604" s="40"/>
      <c r="AE1604" s="40"/>
      <c r="AF1604" s="157"/>
      <c r="AG1604" s="22"/>
      <c r="AH1604" s="40"/>
      <c r="AI1604" s="8"/>
      <c r="AJ1604" s="157">
        <f t="shared" si="234"/>
        <v>30</v>
      </c>
      <c r="AK1604" s="9">
        <f t="shared" si="235"/>
        <v>9.5</v>
      </c>
      <c r="AL1604" s="22"/>
    </row>
    <row r="1605" spans="1:38" ht="13.5" customHeight="1" x14ac:dyDescent="0.15">
      <c r="A1605" s="10">
        <v>1649</v>
      </c>
      <c r="B1605" s="7" t="s">
        <v>6764</v>
      </c>
      <c r="C1605" s="79" t="s">
        <v>6772</v>
      </c>
      <c r="D1605" s="157"/>
      <c r="E1605" s="9"/>
      <c r="F1605" s="40"/>
      <c r="G1605" s="8"/>
      <c r="H1605" s="40">
        <v>20</v>
      </c>
      <c r="I1605" s="8">
        <f t="shared" si="233"/>
        <v>6.33</v>
      </c>
      <c r="J1605" s="40"/>
      <c r="K1605" s="8"/>
      <c r="L1605" s="40"/>
      <c r="M1605" s="8"/>
      <c r="N1605" s="157"/>
      <c r="O1605" s="22"/>
      <c r="P1605" s="157"/>
      <c r="Q1605" s="22"/>
      <c r="R1605" s="157"/>
      <c r="S1605" s="22"/>
      <c r="T1605" s="157"/>
      <c r="U1605" s="22"/>
      <c r="V1605" s="157"/>
      <c r="W1605" s="22"/>
      <c r="X1605" s="157"/>
      <c r="Y1605" s="22"/>
      <c r="Z1605" s="157"/>
      <c r="AA1605" s="22"/>
      <c r="AB1605" s="157"/>
      <c r="AC1605" s="9"/>
      <c r="AD1605" s="40"/>
      <c r="AE1605" s="40"/>
      <c r="AF1605" s="157"/>
      <c r="AG1605" s="22"/>
      <c r="AH1605" s="40"/>
      <c r="AI1605" s="8"/>
      <c r="AJ1605" s="157">
        <f t="shared" si="234"/>
        <v>20</v>
      </c>
      <c r="AK1605" s="9">
        <f t="shared" si="235"/>
        <v>6.33</v>
      </c>
      <c r="AL1605" s="22"/>
    </row>
    <row r="1606" spans="1:38" ht="13.5" customHeight="1" x14ac:dyDescent="0.15">
      <c r="A1606" s="10">
        <v>1650</v>
      </c>
      <c r="B1606" s="7" t="s">
        <v>6790</v>
      </c>
      <c r="C1606" s="79" t="s">
        <v>6789</v>
      </c>
      <c r="D1606" s="157"/>
      <c r="E1606" s="9"/>
      <c r="F1606" s="40"/>
      <c r="G1606" s="8"/>
      <c r="H1606" s="40">
        <v>10</v>
      </c>
      <c r="I1606" s="8">
        <f t="shared" si="233"/>
        <v>3.17</v>
      </c>
      <c r="J1606" s="40"/>
      <c r="K1606" s="8"/>
      <c r="L1606" s="40"/>
      <c r="M1606" s="8"/>
      <c r="N1606" s="157"/>
      <c r="O1606" s="22"/>
      <c r="P1606" s="157"/>
      <c r="Q1606" s="22"/>
      <c r="R1606" s="157"/>
      <c r="S1606" s="22"/>
      <c r="T1606" s="157"/>
      <c r="U1606" s="22"/>
      <c r="V1606" s="157"/>
      <c r="W1606" s="22"/>
      <c r="X1606" s="157"/>
      <c r="Y1606" s="22"/>
      <c r="Z1606" s="157"/>
      <c r="AA1606" s="22"/>
      <c r="AB1606" s="157"/>
      <c r="AC1606" s="9"/>
      <c r="AD1606" s="40"/>
      <c r="AE1606" s="40"/>
      <c r="AF1606" s="157"/>
      <c r="AG1606" s="22"/>
      <c r="AH1606" s="40"/>
      <c r="AI1606" s="8"/>
      <c r="AJ1606" s="157">
        <f t="shared" si="234"/>
        <v>10</v>
      </c>
      <c r="AK1606" s="9">
        <f t="shared" si="235"/>
        <v>3.17</v>
      </c>
      <c r="AL1606" s="22"/>
    </row>
    <row r="1607" spans="1:38" ht="13.5" customHeight="1" x14ac:dyDescent="0.15">
      <c r="A1607" s="10">
        <v>1651</v>
      </c>
      <c r="B1607" s="7" t="s">
        <v>3728</v>
      </c>
      <c r="C1607" s="79" t="s">
        <v>3729</v>
      </c>
      <c r="D1607" s="157"/>
      <c r="E1607" s="9"/>
      <c r="F1607" s="40"/>
      <c r="G1607" s="8"/>
      <c r="H1607" s="40">
        <v>21.25</v>
      </c>
      <c r="I1607" s="8">
        <f t="shared" si="233"/>
        <v>6.73</v>
      </c>
      <c r="J1607" s="40"/>
      <c r="K1607" s="8"/>
      <c r="L1607" s="40"/>
      <c r="M1607" s="8"/>
      <c r="N1607" s="157"/>
      <c r="O1607" s="22"/>
      <c r="P1607" s="157"/>
      <c r="Q1607" s="22"/>
      <c r="R1607" s="157"/>
      <c r="S1607" s="22"/>
      <c r="T1607" s="157"/>
      <c r="U1607" s="22"/>
      <c r="V1607" s="157"/>
      <c r="W1607" s="22"/>
      <c r="X1607" s="157"/>
      <c r="Y1607" s="22"/>
      <c r="Z1607" s="157"/>
      <c r="AA1607" s="22"/>
      <c r="AB1607" s="157"/>
      <c r="AC1607" s="9"/>
      <c r="AD1607" s="40"/>
      <c r="AE1607" s="40"/>
      <c r="AF1607" s="157"/>
      <c r="AG1607" s="22"/>
      <c r="AH1607" s="40"/>
      <c r="AI1607" s="8"/>
      <c r="AJ1607" s="157">
        <f t="shared" si="234"/>
        <v>21.25</v>
      </c>
      <c r="AK1607" s="9">
        <f t="shared" si="235"/>
        <v>6.73</v>
      </c>
      <c r="AL1607" s="22"/>
    </row>
    <row r="1608" spans="1:38" ht="13.5" customHeight="1" x14ac:dyDescent="0.15">
      <c r="A1608" s="10">
        <v>1652</v>
      </c>
      <c r="B1608" s="7" t="s">
        <v>564</v>
      </c>
      <c r="C1608" s="79" t="s">
        <v>565</v>
      </c>
      <c r="D1608" s="157"/>
      <c r="E1608" s="9"/>
      <c r="F1608" s="40"/>
      <c r="G1608" s="8"/>
      <c r="H1608" s="40">
        <v>29.75</v>
      </c>
      <c r="I1608" s="8">
        <f t="shared" si="233"/>
        <v>9.42</v>
      </c>
      <c r="J1608" s="40"/>
      <c r="K1608" s="8"/>
      <c r="L1608" s="40"/>
      <c r="M1608" s="8"/>
      <c r="N1608" s="157"/>
      <c r="O1608" s="22"/>
      <c r="P1608" s="157"/>
      <c r="Q1608" s="22"/>
      <c r="R1608" s="157"/>
      <c r="S1608" s="22"/>
      <c r="T1608" s="157"/>
      <c r="U1608" s="22"/>
      <c r="V1608" s="157"/>
      <c r="W1608" s="22"/>
      <c r="X1608" s="157"/>
      <c r="Y1608" s="22"/>
      <c r="Z1608" s="157"/>
      <c r="AA1608" s="22"/>
      <c r="AB1608" s="157"/>
      <c r="AC1608" s="9"/>
      <c r="AD1608" s="40"/>
      <c r="AE1608" s="40"/>
      <c r="AF1608" s="157"/>
      <c r="AG1608" s="22"/>
      <c r="AH1608" s="40"/>
      <c r="AI1608" s="8"/>
      <c r="AJ1608" s="157">
        <f t="shared" si="234"/>
        <v>29.75</v>
      </c>
      <c r="AK1608" s="9">
        <f t="shared" si="235"/>
        <v>9.42</v>
      </c>
      <c r="AL1608" s="22"/>
    </row>
    <row r="1609" spans="1:38" ht="13.5" customHeight="1" x14ac:dyDescent="0.15">
      <c r="A1609" s="10">
        <v>1653</v>
      </c>
      <c r="B1609" s="7" t="s">
        <v>6696</v>
      </c>
      <c r="C1609" s="79" t="s">
        <v>6705</v>
      </c>
      <c r="D1609" s="157"/>
      <c r="E1609" s="9"/>
      <c r="F1609" s="40"/>
      <c r="G1609" s="8"/>
      <c r="H1609" s="40">
        <v>30</v>
      </c>
      <c r="I1609" s="8">
        <f t="shared" si="233"/>
        <v>9.5</v>
      </c>
      <c r="J1609" s="40"/>
      <c r="K1609" s="8"/>
      <c r="L1609" s="40"/>
      <c r="M1609" s="8"/>
      <c r="N1609" s="157"/>
      <c r="O1609" s="22"/>
      <c r="P1609" s="157"/>
      <c r="Q1609" s="22"/>
      <c r="R1609" s="157"/>
      <c r="S1609" s="22"/>
      <c r="T1609" s="157"/>
      <c r="U1609" s="22"/>
      <c r="V1609" s="157"/>
      <c r="W1609" s="22"/>
      <c r="X1609" s="157"/>
      <c r="Y1609" s="22"/>
      <c r="Z1609" s="157"/>
      <c r="AA1609" s="22"/>
      <c r="AB1609" s="157"/>
      <c r="AC1609" s="9"/>
      <c r="AD1609" s="40"/>
      <c r="AE1609" s="40"/>
      <c r="AF1609" s="157"/>
      <c r="AG1609" s="22"/>
      <c r="AH1609" s="40"/>
      <c r="AI1609" s="8"/>
      <c r="AJ1609" s="157">
        <f t="shared" si="234"/>
        <v>30</v>
      </c>
      <c r="AK1609" s="9">
        <f t="shared" si="235"/>
        <v>9.5</v>
      </c>
      <c r="AL1609" s="22"/>
    </row>
    <row r="1610" spans="1:38" ht="13.5" customHeight="1" x14ac:dyDescent="0.15">
      <c r="A1610" s="10">
        <v>1654</v>
      </c>
      <c r="B1610" s="7" t="s">
        <v>2923</v>
      </c>
      <c r="C1610" s="79" t="s">
        <v>2924</v>
      </c>
      <c r="D1610" s="157"/>
      <c r="E1610" s="9"/>
      <c r="F1610" s="40"/>
      <c r="G1610" s="8"/>
      <c r="H1610" s="40">
        <v>6.1</v>
      </c>
      <c r="I1610" s="8">
        <f t="shared" si="233"/>
        <v>1.93</v>
      </c>
      <c r="J1610" s="40"/>
      <c r="K1610" s="8"/>
      <c r="L1610" s="40"/>
      <c r="M1610" s="8"/>
      <c r="N1610" s="157"/>
      <c r="O1610" s="22"/>
      <c r="P1610" s="157"/>
      <c r="Q1610" s="22"/>
      <c r="R1610" s="157"/>
      <c r="S1610" s="22"/>
      <c r="T1610" s="157"/>
      <c r="U1610" s="22"/>
      <c r="V1610" s="157"/>
      <c r="W1610" s="22"/>
      <c r="X1610" s="157"/>
      <c r="Y1610" s="22"/>
      <c r="Z1610" s="157"/>
      <c r="AA1610" s="22"/>
      <c r="AB1610" s="157"/>
      <c r="AC1610" s="9"/>
      <c r="AD1610" s="40"/>
      <c r="AE1610" s="40"/>
      <c r="AF1610" s="157"/>
      <c r="AG1610" s="22"/>
      <c r="AH1610" s="40"/>
      <c r="AI1610" s="8"/>
      <c r="AJ1610" s="157">
        <f t="shared" si="234"/>
        <v>6.1</v>
      </c>
      <c r="AK1610" s="9">
        <f t="shared" si="235"/>
        <v>1.93</v>
      </c>
      <c r="AL1610" s="22"/>
    </row>
    <row r="1611" spans="1:38" ht="13.5" customHeight="1" x14ac:dyDescent="0.15">
      <c r="A1611" s="10">
        <v>1655</v>
      </c>
      <c r="B1611" s="7" t="s">
        <v>6872</v>
      </c>
      <c r="C1611" s="79" t="s">
        <v>6874</v>
      </c>
      <c r="D1611" s="157"/>
      <c r="E1611" s="9"/>
      <c r="F1611" s="40"/>
      <c r="G1611" s="8"/>
      <c r="H1611" s="40">
        <v>150</v>
      </c>
      <c r="I1611" s="8">
        <f t="shared" si="233"/>
        <v>47.5</v>
      </c>
      <c r="J1611" s="40"/>
      <c r="K1611" s="8"/>
      <c r="L1611" s="40"/>
      <c r="M1611" s="8"/>
      <c r="N1611" s="157"/>
      <c r="O1611" s="22"/>
      <c r="P1611" s="157"/>
      <c r="Q1611" s="22"/>
      <c r="R1611" s="157"/>
      <c r="S1611" s="22"/>
      <c r="T1611" s="157"/>
      <c r="U1611" s="22"/>
      <c r="V1611" s="157"/>
      <c r="W1611" s="22"/>
      <c r="X1611" s="157"/>
      <c r="Y1611" s="22"/>
      <c r="Z1611" s="157"/>
      <c r="AA1611" s="22"/>
      <c r="AB1611" s="157"/>
      <c r="AC1611" s="9"/>
      <c r="AD1611" s="40"/>
      <c r="AE1611" s="40"/>
      <c r="AF1611" s="157"/>
      <c r="AG1611" s="22"/>
      <c r="AH1611" s="40"/>
      <c r="AI1611" s="8"/>
      <c r="AJ1611" s="157">
        <f t="shared" si="234"/>
        <v>150</v>
      </c>
      <c r="AK1611" s="9">
        <f t="shared" si="235"/>
        <v>47.5</v>
      </c>
      <c r="AL1611" s="22"/>
    </row>
    <row r="1612" spans="1:38" ht="13.5" customHeight="1" x14ac:dyDescent="0.15">
      <c r="A1612" s="10">
        <v>1656</v>
      </c>
      <c r="B1612" s="7" t="s">
        <v>6875</v>
      </c>
      <c r="C1612" s="79" t="s">
        <v>6876</v>
      </c>
      <c r="D1612" s="157"/>
      <c r="E1612" s="9"/>
      <c r="F1612" s="40"/>
      <c r="G1612" s="8"/>
      <c r="H1612" s="40">
        <v>30</v>
      </c>
      <c r="I1612" s="8">
        <f t="shared" si="233"/>
        <v>9.5</v>
      </c>
      <c r="J1612" s="40"/>
      <c r="K1612" s="8"/>
      <c r="L1612" s="40"/>
      <c r="M1612" s="8"/>
      <c r="N1612" s="157"/>
      <c r="O1612" s="22"/>
      <c r="P1612" s="157"/>
      <c r="Q1612" s="22"/>
      <c r="R1612" s="157"/>
      <c r="S1612" s="22"/>
      <c r="T1612" s="157"/>
      <c r="U1612" s="22"/>
      <c r="V1612" s="157"/>
      <c r="W1612" s="22"/>
      <c r="X1612" s="157"/>
      <c r="Y1612" s="22"/>
      <c r="Z1612" s="157"/>
      <c r="AA1612" s="22"/>
      <c r="AB1612" s="157"/>
      <c r="AC1612" s="9"/>
      <c r="AD1612" s="40"/>
      <c r="AE1612" s="40"/>
      <c r="AF1612" s="157"/>
      <c r="AG1612" s="22"/>
      <c r="AH1612" s="40"/>
      <c r="AI1612" s="8"/>
      <c r="AJ1612" s="157">
        <f t="shared" si="234"/>
        <v>30</v>
      </c>
      <c r="AK1612" s="9">
        <f t="shared" si="235"/>
        <v>9.5</v>
      </c>
      <c r="AL1612" s="22"/>
    </row>
    <row r="1613" spans="1:38" ht="13.5" customHeight="1" x14ac:dyDescent="0.15">
      <c r="A1613" s="10">
        <v>1657</v>
      </c>
      <c r="B1613" s="7" t="s">
        <v>6877</v>
      </c>
      <c r="C1613" s="79" t="s">
        <v>6878</v>
      </c>
      <c r="D1613" s="157"/>
      <c r="E1613" s="9"/>
      <c r="F1613" s="40"/>
      <c r="G1613" s="8"/>
      <c r="H1613" s="40">
        <v>75</v>
      </c>
      <c r="I1613" s="8">
        <f t="shared" si="233"/>
        <v>23.75</v>
      </c>
      <c r="J1613" s="40"/>
      <c r="K1613" s="8"/>
      <c r="L1613" s="40"/>
      <c r="M1613" s="8"/>
      <c r="N1613" s="157"/>
      <c r="O1613" s="22"/>
      <c r="P1613" s="157"/>
      <c r="Q1613" s="22"/>
      <c r="R1613" s="157"/>
      <c r="S1613" s="22"/>
      <c r="T1613" s="157"/>
      <c r="U1613" s="22"/>
      <c r="V1613" s="157"/>
      <c r="W1613" s="22"/>
      <c r="X1613" s="157"/>
      <c r="Y1613" s="22"/>
      <c r="Z1613" s="157"/>
      <c r="AA1613" s="22"/>
      <c r="AB1613" s="157"/>
      <c r="AC1613" s="9"/>
      <c r="AD1613" s="40"/>
      <c r="AE1613" s="40"/>
      <c r="AF1613" s="157"/>
      <c r="AG1613" s="22"/>
      <c r="AH1613" s="40"/>
      <c r="AI1613" s="8"/>
      <c r="AJ1613" s="157">
        <f t="shared" si="234"/>
        <v>75</v>
      </c>
      <c r="AK1613" s="9">
        <f t="shared" si="235"/>
        <v>23.75</v>
      </c>
      <c r="AL1613" s="22"/>
    </row>
    <row r="1614" spans="1:38" ht="13.5" customHeight="1" x14ac:dyDescent="0.15">
      <c r="A1614" s="10">
        <v>1658</v>
      </c>
      <c r="B1614" s="7" t="s">
        <v>6879</v>
      </c>
      <c r="C1614" s="79" t="s">
        <v>6880</v>
      </c>
      <c r="D1614" s="157"/>
      <c r="E1614" s="9"/>
      <c r="F1614" s="40"/>
      <c r="G1614" s="8"/>
      <c r="H1614" s="40">
        <v>50</v>
      </c>
      <c r="I1614" s="8">
        <f t="shared" si="233"/>
        <v>15.83</v>
      </c>
      <c r="J1614" s="40"/>
      <c r="K1614" s="8"/>
      <c r="L1614" s="40"/>
      <c r="M1614" s="8"/>
      <c r="N1614" s="157"/>
      <c r="O1614" s="22"/>
      <c r="P1614" s="157"/>
      <c r="Q1614" s="22"/>
      <c r="R1614" s="157"/>
      <c r="S1614" s="22"/>
      <c r="T1614" s="157"/>
      <c r="U1614" s="22"/>
      <c r="V1614" s="157"/>
      <c r="W1614" s="22"/>
      <c r="X1614" s="157"/>
      <c r="Y1614" s="22"/>
      <c r="Z1614" s="157"/>
      <c r="AA1614" s="22"/>
      <c r="AB1614" s="157"/>
      <c r="AC1614" s="9"/>
      <c r="AD1614" s="40"/>
      <c r="AE1614" s="40"/>
      <c r="AF1614" s="157"/>
      <c r="AG1614" s="22"/>
      <c r="AH1614" s="40"/>
      <c r="AI1614" s="8"/>
      <c r="AJ1614" s="157">
        <f t="shared" si="234"/>
        <v>50</v>
      </c>
      <c r="AK1614" s="9">
        <f t="shared" si="235"/>
        <v>15.83</v>
      </c>
      <c r="AL1614" s="22"/>
    </row>
    <row r="1615" spans="1:38" ht="13.5" customHeight="1" x14ac:dyDescent="0.15">
      <c r="A1615" s="10">
        <v>1659</v>
      </c>
      <c r="B1615" s="7" t="s">
        <v>6881</v>
      </c>
      <c r="C1615" s="79" t="s">
        <v>6882</v>
      </c>
      <c r="D1615" s="157"/>
      <c r="E1615" s="9"/>
      <c r="F1615" s="40"/>
      <c r="G1615" s="8"/>
      <c r="H1615" s="40">
        <v>6</v>
      </c>
      <c r="I1615" s="8">
        <f t="shared" si="233"/>
        <v>1.9</v>
      </c>
      <c r="J1615" s="40"/>
      <c r="K1615" s="8"/>
      <c r="L1615" s="40"/>
      <c r="M1615" s="8"/>
      <c r="N1615" s="157"/>
      <c r="O1615" s="22"/>
      <c r="P1615" s="157"/>
      <c r="Q1615" s="22"/>
      <c r="R1615" s="157"/>
      <c r="S1615" s="22"/>
      <c r="T1615" s="157"/>
      <c r="U1615" s="22"/>
      <c r="V1615" s="157"/>
      <c r="W1615" s="22"/>
      <c r="X1615" s="157"/>
      <c r="Y1615" s="22"/>
      <c r="Z1615" s="157"/>
      <c r="AA1615" s="22"/>
      <c r="AB1615" s="157"/>
      <c r="AC1615" s="9"/>
      <c r="AD1615" s="40"/>
      <c r="AE1615" s="40"/>
      <c r="AF1615" s="157"/>
      <c r="AG1615" s="22"/>
      <c r="AH1615" s="40"/>
      <c r="AI1615" s="8"/>
      <c r="AJ1615" s="157">
        <f t="shared" si="234"/>
        <v>6</v>
      </c>
      <c r="AK1615" s="9">
        <f t="shared" si="235"/>
        <v>1.9</v>
      </c>
      <c r="AL1615" s="22"/>
    </row>
    <row r="1616" spans="1:38" ht="13.5" customHeight="1" x14ac:dyDescent="0.15">
      <c r="A1616" s="10">
        <v>1660</v>
      </c>
      <c r="B1616" s="7" t="s">
        <v>6883</v>
      </c>
      <c r="C1616" s="79" t="s">
        <v>6884</v>
      </c>
      <c r="D1616" s="157"/>
      <c r="E1616" s="9"/>
      <c r="F1616" s="40"/>
      <c r="G1616" s="8"/>
      <c r="H1616" s="40">
        <v>6</v>
      </c>
      <c r="I1616" s="8">
        <f t="shared" si="233"/>
        <v>1.9</v>
      </c>
      <c r="J1616" s="40"/>
      <c r="K1616" s="8"/>
      <c r="L1616" s="40"/>
      <c r="M1616" s="8"/>
      <c r="N1616" s="157"/>
      <c r="O1616" s="22"/>
      <c r="P1616" s="157"/>
      <c r="Q1616" s="22"/>
      <c r="R1616" s="157"/>
      <c r="S1616" s="22"/>
      <c r="T1616" s="157"/>
      <c r="U1616" s="22"/>
      <c r="V1616" s="157"/>
      <c r="W1616" s="22"/>
      <c r="X1616" s="157"/>
      <c r="Y1616" s="22"/>
      <c r="Z1616" s="157"/>
      <c r="AA1616" s="22"/>
      <c r="AB1616" s="157"/>
      <c r="AC1616" s="9"/>
      <c r="AD1616" s="40"/>
      <c r="AE1616" s="40"/>
      <c r="AF1616" s="157"/>
      <c r="AG1616" s="22"/>
      <c r="AH1616" s="40"/>
      <c r="AI1616" s="8"/>
      <c r="AJ1616" s="157">
        <f t="shared" si="234"/>
        <v>6</v>
      </c>
      <c r="AK1616" s="9">
        <f t="shared" si="235"/>
        <v>1.9</v>
      </c>
      <c r="AL1616" s="22"/>
    </row>
    <row r="1617" spans="1:39" ht="13.5" customHeight="1" x14ac:dyDescent="0.15">
      <c r="A1617" s="10">
        <v>1661</v>
      </c>
      <c r="B1617" s="7" t="s">
        <v>6885</v>
      </c>
      <c r="C1617" s="79" t="s">
        <v>6886</v>
      </c>
      <c r="D1617" s="157"/>
      <c r="E1617" s="9"/>
      <c r="F1617" s="40"/>
      <c r="G1617" s="8"/>
      <c r="H1617" s="40">
        <v>6</v>
      </c>
      <c r="I1617" s="8">
        <f t="shared" si="233"/>
        <v>1.9</v>
      </c>
      <c r="J1617" s="40"/>
      <c r="K1617" s="8"/>
      <c r="L1617" s="40"/>
      <c r="M1617" s="8"/>
      <c r="N1617" s="157"/>
      <c r="O1617" s="22"/>
      <c r="P1617" s="157"/>
      <c r="Q1617" s="22"/>
      <c r="R1617" s="157"/>
      <c r="S1617" s="22"/>
      <c r="T1617" s="157"/>
      <c r="U1617" s="22"/>
      <c r="V1617" s="157"/>
      <c r="W1617" s="22"/>
      <c r="X1617" s="157"/>
      <c r="Y1617" s="22"/>
      <c r="Z1617" s="157"/>
      <c r="AA1617" s="22"/>
      <c r="AB1617" s="157"/>
      <c r="AC1617" s="9"/>
      <c r="AD1617" s="40"/>
      <c r="AE1617" s="40"/>
      <c r="AF1617" s="157"/>
      <c r="AG1617" s="22"/>
      <c r="AH1617" s="40"/>
      <c r="AI1617" s="8"/>
      <c r="AJ1617" s="157">
        <f t="shared" si="234"/>
        <v>6</v>
      </c>
      <c r="AK1617" s="9">
        <f t="shared" si="235"/>
        <v>1.9</v>
      </c>
      <c r="AL1617" s="22"/>
    </row>
    <row r="1618" spans="1:39" ht="13.5" customHeight="1" x14ac:dyDescent="0.15">
      <c r="A1618" s="10">
        <v>1662</v>
      </c>
      <c r="B1618" s="7" t="s">
        <v>142</v>
      </c>
      <c r="C1618" s="79" t="s">
        <v>143</v>
      </c>
      <c r="D1618" s="157"/>
      <c r="E1618" s="9"/>
      <c r="F1618" s="40"/>
      <c r="G1618" s="8"/>
      <c r="H1618" s="40">
        <v>23.8</v>
      </c>
      <c r="I1618" s="8">
        <f t="shared" si="233"/>
        <v>7.54</v>
      </c>
      <c r="J1618" s="40"/>
      <c r="K1618" s="8"/>
      <c r="L1618" s="40"/>
      <c r="M1618" s="8"/>
      <c r="N1618" s="157"/>
      <c r="O1618" s="22"/>
      <c r="P1618" s="157"/>
      <c r="Q1618" s="22"/>
      <c r="R1618" s="157"/>
      <c r="S1618" s="22"/>
      <c r="T1618" s="157"/>
      <c r="U1618" s="22"/>
      <c r="V1618" s="157"/>
      <c r="W1618" s="22"/>
      <c r="X1618" s="157"/>
      <c r="Y1618" s="22"/>
      <c r="Z1618" s="157"/>
      <c r="AA1618" s="22"/>
      <c r="AB1618" s="157"/>
      <c r="AC1618" s="9"/>
      <c r="AD1618" s="40"/>
      <c r="AE1618" s="40"/>
      <c r="AF1618" s="157"/>
      <c r="AG1618" s="22"/>
      <c r="AH1618" s="40"/>
      <c r="AI1618" s="8"/>
      <c r="AJ1618" s="157">
        <f t="shared" si="234"/>
        <v>23.8</v>
      </c>
      <c r="AK1618" s="9">
        <f t="shared" si="235"/>
        <v>7.54</v>
      </c>
      <c r="AL1618" s="22"/>
    </row>
    <row r="1619" spans="1:39" ht="13.5" customHeight="1" x14ac:dyDescent="0.15">
      <c r="A1619" s="10">
        <v>1663</v>
      </c>
      <c r="B1619" s="7" t="s">
        <v>6504</v>
      </c>
      <c r="C1619" s="79" t="s">
        <v>204</v>
      </c>
      <c r="D1619" s="157"/>
      <c r="E1619" s="9"/>
      <c r="F1619" s="40"/>
      <c r="G1619" s="8"/>
      <c r="H1619" s="40">
        <v>5.1996042824127899</v>
      </c>
      <c r="I1619" s="8">
        <f t="shared" si="233"/>
        <v>1.65</v>
      </c>
      <c r="J1619" s="40"/>
      <c r="K1619" s="8"/>
      <c r="L1619" s="40"/>
      <c r="M1619" s="8"/>
      <c r="N1619" s="157"/>
      <c r="O1619" s="22"/>
      <c r="P1619" s="157"/>
      <c r="Q1619" s="22"/>
      <c r="R1619" s="157"/>
      <c r="S1619" s="22"/>
      <c r="T1619" s="157"/>
      <c r="U1619" s="22"/>
      <c r="V1619" s="157"/>
      <c r="W1619" s="22"/>
      <c r="X1619" s="157"/>
      <c r="Y1619" s="22"/>
      <c r="Z1619" s="157"/>
      <c r="AA1619" s="22"/>
      <c r="AB1619" s="157"/>
      <c r="AC1619" s="9"/>
      <c r="AD1619" s="40"/>
      <c r="AE1619" s="40"/>
      <c r="AF1619" s="157"/>
      <c r="AG1619" s="22"/>
      <c r="AH1619" s="40"/>
      <c r="AI1619" s="8"/>
      <c r="AJ1619" s="157">
        <f t="shared" si="234"/>
        <v>5.1996042824127899</v>
      </c>
      <c r="AK1619" s="9">
        <f t="shared" si="235"/>
        <v>1.65</v>
      </c>
      <c r="AL1619" s="22"/>
    </row>
    <row r="1620" spans="1:39" ht="13.5" customHeight="1" x14ac:dyDescent="0.15">
      <c r="A1620" s="10">
        <v>1664</v>
      </c>
      <c r="B1620" s="7" t="s">
        <v>205</v>
      </c>
      <c r="C1620" s="79" t="s">
        <v>6501</v>
      </c>
      <c r="D1620" s="157"/>
      <c r="E1620" s="9"/>
      <c r="F1620" s="40"/>
      <c r="G1620" s="8"/>
      <c r="H1620" s="40">
        <v>3.4084786866101706</v>
      </c>
      <c r="I1620" s="8">
        <f t="shared" si="233"/>
        <v>1.08</v>
      </c>
      <c r="J1620" s="40"/>
      <c r="K1620" s="8"/>
      <c r="L1620" s="40"/>
      <c r="M1620" s="8"/>
      <c r="N1620" s="157"/>
      <c r="O1620" s="22"/>
      <c r="P1620" s="157"/>
      <c r="Q1620" s="22"/>
      <c r="R1620" s="157"/>
      <c r="S1620" s="22"/>
      <c r="T1620" s="157"/>
      <c r="U1620" s="22"/>
      <c r="V1620" s="157"/>
      <c r="W1620" s="22"/>
      <c r="X1620" s="157"/>
      <c r="Y1620" s="22"/>
      <c r="Z1620" s="157"/>
      <c r="AA1620" s="22"/>
      <c r="AB1620" s="157"/>
      <c r="AC1620" s="9"/>
      <c r="AD1620" s="40"/>
      <c r="AE1620" s="40"/>
      <c r="AF1620" s="157"/>
      <c r="AG1620" s="22"/>
      <c r="AH1620" s="40"/>
      <c r="AI1620" s="8"/>
      <c r="AJ1620" s="157">
        <f t="shared" si="234"/>
        <v>3.4084786866101706</v>
      </c>
      <c r="AK1620" s="9">
        <f t="shared" si="235"/>
        <v>1.08</v>
      </c>
      <c r="AL1620" s="22"/>
    </row>
    <row r="1621" spans="1:39" ht="13.5" customHeight="1" x14ac:dyDescent="0.15">
      <c r="A1621" s="10">
        <v>1665</v>
      </c>
      <c r="B1621" s="7" t="s">
        <v>6996</v>
      </c>
      <c r="C1621" s="79" t="s">
        <v>6997</v>
      </c>
      <c r="D1621" s="157"/>
      <c r="E1621" s="9"/>
      <c r="F1621" s="40"/>
      <c r="G1621" s="8"/>
      <c r="H1621" s="40">
        <v>6</v>
      </c>
      <c r="I1621" s="8">
        <f t="shared" si="233"/>
        <v>1.9</v>
      </c>
      <c r="J1621" s="40"/>
      <c r="K1621" s="8"/>
      <c r="L1621" s="40"/>
      <c r="M1621" s="8"/>
      <c r="N1621" s="157"/>
      <c r="O1621" s="22"/>
      <c r="P1621" s="157"/>
      <c r="Q1621" s="22"/>
      <c r="R1621" s="157"/>
      <c r="S1621" s="22"/>
      <c r="T1621" s="157"/>
      <c r="U1621" s="22"/>
      <c r="V1621" s="157"/>
      <c r="W1621" s="22"/>
      <c r="X1621" s="157"/>
      <c r="Y1621" s="22"/>
      <c r="Z1621" s="157"/>
      <c r="AA1621" s="22"/>
      <c r="AB1621" s="157"/>
      <c r="AC1621" s="9"/>
      <c r="AD1621" s="40"/>
      <c r="AE1621" s="40"/>
      <c r="AF1621" s="157"/>
      <c r="AG1621" s="22"/>
      <c r="AH1621" s="40"/>
      <c r="AI1621" s="8"/>
      <c r="AJ1621" s="157">
        <f t="shared" si="234"/>
        <v>6</v>
      </c>
      <c r="AK1621" s="9">
        <f t="shared" si="235"/>
        <v>1.9</v>
      </c>
      <c r="AL1621" s="22"/>
    </row>
    <row r="1622" spans="1:39" s="16" customFormat="1" ht="13.5" customHeight="1" x14ac:dyDescent="0.15">
      <c r="A1622" s="10">
        <v>1666</v>
      </c>
      <c r="B1622" s="7" t="s">
        <v>6998</v>
      </c>
      <c r="C1622" s="79" t="s">
        <v>6999</v>
      </c>
      <c r="D1622" s="157"/>
      <c r="E1622" s="9"/>
      <c r="F1622" s="40"/>
      <c r="G1622" s="8"/>
      <c r="H1622" s="40">
        <v>6</v>
      </c>
      <c r="I1622" s="8">
        <f t="shared" si="233"/>
        <v>1.9</v>
      </c>
      <c r="J1622" s="40"/>
      <c r="K1622" s="8"/>
      <c r="L1622" s="40"/>
      <c r="M1622" s="8"/>
      <c r="N1622" s="157"/>
      <c r="O1622" s="22"/>
      <c r="P1622" s="157"/>
      <c r="Q1622" s="22"/>
      <c r="R1622" s="157"/>
      <c r="S1622" s="22"/>
      <c r="T1622" s="157"/>
      <c r="U1622" s="22"/>
      <c r="V1622" s="157"/>
      <c r="W1622" s="22"/>
      <c r="X1622" s="157"/>
      <c r="Y1622" s="22"/>
      <c r="Z1622" s="157"/>
      <c r="AA1622" s="22"/>
      <c r="AB1622" s="157"/>
      <c r="AC1622" s="9"/>
      <c r="AD1622" s="40"/>
      <c r="AE1622" s="40"/>
      <c r="AF1622" s="157"/>
      <c r="AG1622" s="22"/>
      <c r="AH1622" s="40"/>
      <c r="AI1622" s="8"/>
      <c r="AJ1622" s="157">
        <f t="shared" si="234"/>
        <v>6</v>
      </c>
      <c r="AK1622" s="9">
        <f t="shared" si="235"/>
        <v>1.9</v>
      </c>
      <c r="AL1622" s="22"/>
      <c r="AM1622" s="17"/>
    </row>
    <row r="1623" spans="1:39" ht="13.5" customHeight="1" x14ac:dyDescent="0.15">
      <c r="A1623" s="10">
        <v>4</v>
      </c>
      <c r="B1623" s="7" t="s">
        <v>7529</v>
      </c>
      <c r="C1623" s="79" t="s">
        <v>7530</v>
      </c>
      <c r="D1623" s="157">
        <v>2.5</v>
      </c>
      <c r="E1623" s="9">
        <f>ROUND(D1623*$AM$3/60,2)</f>
        <v>0.79</v>
      </c>
      <c r="F1623" s="157">
        <v>3.5</v>
      </c>
      <c r="G1623" s="9">
        <f t="shared" ref="G1623" si="236">ROUND(F1623*$AM$3/60,2)</f>
        <v>1.1100000000000001</v>
      </c>
      <c r="H1623" s="157">
        <v>17</v>
      </c>
      <c r="I1623" s="9">
        <f t="shared" ref="I1623" si="237">ROUND(H1623*$AM$3/60,2)</f>
        <v>5.38</v>
      </c>
      <c r="J1623" s="157"/>
      <c r="K1623" s="9"/>
      <c r="L1623" s="157"/>
      <c r="M1623" s="9"/>
      <c r="N1623" s="157"/>
      <c r="O1623" s="9"/>
      <c r="P1623" s="157"/>
      <c r="Q1623" s="9"/>
      <c r="R1623" s="157"/>
      <c r="S1623" s="9"/>
      <c r="T1623" s="157"/>
      <c r="U1623" s="9"/>
      <c r="V1623" s="157"/>
      <c r="W1623" s="9"/>
      <c r="X1623" s="157"/>
      <c r="Y1623" s="9"/>
      <c r="Z1623" s="157"/>
      <c r="AA1623" s="9"/>
      <c r="AB1623" s="157">
        <v>3.5</v>
      </c>
      <c r="AC1623" s="9">
        <f>ROUND(AB1623*$AM$3/60,2)</f>
        <v>1.1100000000000001</v>
      </c>
      <c r="AD1623" s="157"/>
      <c r="AE1623" s="9"/>
      <c r="AF1623" s="157">
        <v>3.5</v>
      </c>
      <c r="AG1623" s="9">
        <f>ROUND(AF1623*$AM$3/60,2)</f>
        <v>1.1100000000000001</v>
      </c>
      <c r="AH1623" s="157">
        <v>3.5</v>
      </c>
      <c r="AI1623" s="9">
        <f t="shared" ref="AI1623" si="238">ROUND(AH1623*$AM$3/60,2)</f>
        <v>1.1100000000000001</v>
      </c>
      <c r="AJ1623" s="157">
        <f t="shared" ref="AJ1623:AJ1655" si="239">SUM(D1623+F1623+H1623+J1623+L1623+N1623+P1623+R1623+T1623+V1623+X1623+AB1623+AD1623+AF1623+AH1623+Z1623)</f>
        <v>33.5</v>
      </c>
      <c r="AK1623" s="9">
        <f t="shared" ref="AK1623:AK1655" si="240">E1623+G1623+I1623+K1623+M1623+O1623+Q1623+S1623+U1623+W1623+Y1623+AC1623+AE1623+AG1623+AI1623+AA1623</f>
        <v>10.61</v>
      </c>
      <c r="AL1623" s="9" t="s">
        <v>7640</v>
      </c>
    </row>
    <row r="1624" spans="1:39" ht="13.5" customHeight="1" x14ac:dyDescent="0.15">
      <c r="A1624" s="10">
        <v>5</v>
      </c>
      <c r="B1624" s="7" t="s">
        <v>7527</v>
      </c>
      <c r="C1624" s="79" t="s">
        <v>7528</v>
      </c>
      <c r="D1624" s="157">
        <v>3</v>
      </c>
      <c r="E1624" s="9">
        <f>ROUND(D1624*$AM$3/60,2)</f>
        <v>0.95</v>
      </c>
      <c r="F1624" s="157">
        <v>3</v>
      </c>
      <c r="G1624" s="9">
        <f>ROUND(F1624*$AM$3/60,2)</f>
        <v>0.95</v>
      </c>
      <c r="H1624" s="157"/>
      <c r="I1624" s="9"/>
      <c r="J1624" s="157"/>
      <c r="K1624" s="9"/>
      <c r="L1624" s="157"/>
      <c r="M1624" s="9"/>
      <c r="N1624" s="157"/>
      <c r="O1624" s="9"/>
      <c r="P1624" s="157"/>
      <c r="Q1624" s="9"/>
      <c r="R1624" s="157"/>
      <c r="S1624" s="9"/>
      <c r="T1624" s="157">
        <v>8.5</v>
      </c>
      <c r="U1624" s="9">
        <f>ROUND(T1624*$AM$3/60,2)</f>
        <v>2.69</v>
      </c>
      <c r="V1624" s="157"/>
      <c r="W1624" s="9"/>
      <c r="X1624" s="157">
        <v>17</v>
      </c>
      <c r="Y1624" s="9">
        <f>ROUND(X1624*$AM$3/60,2)</f>
        <v>5.38</v>
      </c>
      <c r="Z1624" s="157"/>
      <c r="AA1624" s="9"/>
      <c r="AB1624" s="157">
        <v>3.5</v>
      </c>
      <c r="AC1624" s="9">
        <f>ROUND(AB1624*$AM$3/60,2)</f>
        <v>1.1100000000000001</v>
      </c>
      <c r="AD1624" s="157"/>
      <c r="AE1624" s="9"/>
      <c r="AF1624" s="157">
        <v>3.5</v>
      </c>
      <c r="AG1624" s="9">
        <f>ROUND(AF1624*$AM$3/60,2)</f>
        <v>1.1100000000000001</v>
      </c>
      <c r="AH1624" s="157">
        <v>4</v>
      </c>
      <c r="AI1624" s="9">
        <f>ROUND(AH1624*$AM$3/60,2)</f>
        <v>1.27</v>
      </c>
      <c r="AJ1624" s="157">
        <f t="shared" si="239"/>
        <v>42.5</v>
      </c>
      <c r="AK1624" s="9">
        <f t="shared" si="240"/>
        <v>13.459999999999997</v>
      </c>
      <c r="AL1624" s="9" t="s">
        <v>7640</v>
      </c>
    </row>
    <row r="1625" spans="1:39" ht="13.5" customHeight="1" x14ac:dyDescent="0.15">
      <c r="A1625" s="10">
        <v>6</v>
      </c>
      <c r="B1625" s="7" t="s">
        <v>7588</v>
      </c>
      <c r="C1625" s="79" t="s">
        <v>7589</v>
      </c>
      <c r="D1625" s="157"/>
      <c r="E1625" s="9"/>
      <c r="F1625" s="40"/>
      <c r="G1625" s="8"/>
      <c r="H1625" s="40">
        <v>70</v>
      </c>
      <c r="I1625" s="8">
        <f t="shared" ref="I1625:I1626" si="241">ROUND(H1625*$AM$3/60,2)</f>
        <v>22.17</v>
      </c>
      <c r="J1625" s="40"/>
      <c r="K1625" s="8"/>
      <c r="L1625" s="40"/>
      <c r="M1625" s="8"/>
      <c r="N1625" s="157"/>
      <c r="O1625" s="22"/>
      <c r="P1625" s="157"/>
      <c r="Q1625" s="22"/>
      <c r="R1625" s="157"/>
      <c r="S1625" s="22"/>
      <c r="T1625" s="157"/>
      <c r="U1625" s="22"/>
      <c r="V1625" s="157"/>
      <c r="W1625" s="22"/>
      <c r="X1625" s="157"/>
      <c r="Y1625" s="22"/>
      <c r="Z1625" s="157"/>
      <c r="AA1625" s="22"/>
      <c r="AB1625" s="157"/>
      <c r="AC1625" s="9"/>
      <c r="AD1625" s="40"/>
      <c r="AE1625" s="40"/>
      <c r="AF1625" s="157"/>
      <c r="AG1625" s="22"/>
      <c r="AH1625" s="40">
        <v>2.5</v>
      </c>
      <c r="AI1625" s="8">
        <f t="shared" ref="AI1625:AI1627" si="242">ROUND(AH1625*$AM$3/60,2)</f>
        <v>0.79</v>
      </c>
      <c r="AJ1625" s="157">
        <f t="shared" si="239"/>
        <v>72.5</v>
      </c>
      <c r="AK1625" s="9">
        <f t="shared" si="240"/>
        <v>22.96</v>
      </c>
      <c r="AL1625" s="9" t="s">
        <v>7640</v>
      </c>
    </row>
    <row r="1626" spans="1:39" ht="13.5" customHeight="1" x14ac:dyDescent="0.15">
      <c r="A1626" s="10">
        <v>7</v>
      </c>
      <c r="B1626" s="7" t="s">
        <v>6853</v>
      </c>
      <c r="C1626" s="79" t="s">
        <v>7531</v>
      </c>
      <c r="D1626" s="157">
        <v>3.5</v>
      </c>
      <c r="E1626" s="8">
        <f t="shared" ref="E1626" si="243">ROUND(D1626*$AM$3/60,2)</f>
        <v>1.1100000000000001</v>
      </c>
      <c r="F1626" s="40">
        <v>4</v>
      </c>
      <c r="G1626" s="8">
        <f t="shared" ref="G1626" si="244">ROUND(F1626*$AM$3/60,2)</f>
        <v>1.27</v>
      </c>
      <c r="H1626" s="40">
        <v>48</v>
      </c>
      <c r="I1626" s="8">
        <f t="shared" si="241"/>
        <v>15.2</v>
      </c>
      <c r="J1626" s="40"/>
      <c r="K1626" s="8"/>
      <c r="L1626" s="40"/>
      <c r="M1626" s="8"/>
      <c r="N1626" s="157"/>
      <c r="O1626" s="22"/>
      <c r="P1626" s="157"/>
      <c r="Q1626" s="22"/>
      <c r="R1626" s="157"/>
      <c r="S1626" s="22"/>
      <c r="T1626" s="157"/>
      <c r="U1626" s="22"/>
      <c r="V1626" s="157"/>
      <c r="W1626" s="22"/>
      <c r="X1626" s="157"/>
      <c r="Y1626" s="22"/>
      <c r="Z1626" s="157"/>
      <c r="AA1626" s="22"/>
      <c r="AB1626" s="157">
        <v>3.5</v>
      </c>
      <c r="AC1626" s="8">
        <f t="shared" ref="AC1626" si="245">ROUND(AB1626*$AM$3/60,2)</f>
        <v>1.1100000000000001</v>
      </c>
      <c r="AD1626" s="40"/>
      <c r="AE1626" s="40"/>
      <c r="AF1626" s="157">
        <v>3.5</v>
      </c>
      <c r="AG1626" s="8">
        <f t="shared" ref="AG1626" si="246">ROUND(AF1626*$AM$3/60,2)</f>
        <v>1.1100000000000001</v>
      </c>
      <c r="AH1626" s="40">
        <v>3.5</v>
      </c>
      <c r="AI1626" s="8">
        <f t="shared" si="242"/>
        <v>1.1100000000000001</v>
      </c>
      <c r="AJ1626" s="157">
        <f t="shared" si="239"/>
        <v>66</v>
      </c>
      <c r="AK1626" s="9">
        <f t="shared" si="240"/>
        <v>20.909999999999997</v>
      </c>
      <c r="AL1626" s="9" t="s">
        <v>7640</v>
      </c>
    </row>
    <row r="1627" spans="1:39" ht="13.5" customHeight="1" x14ac:dyDescent="0.15">
      <c r="A1627" s="10">
        <v>8</v>
      </c>
      <c r="B1627" s="7" t="s">
        <v>7534</v>
      </c>
      <c r="C1627" s="79" t="s">
        <v>7535</v>
      </c>
      <c r="D1627" s="157">
        <v>4</v>
      </c>
      <c r="E1627" s="9">
        <f>ROUND(D1627*$AM$3/60,2)</f>
        <v>1.27</v>
      </c>
      <c r="F1627" s="157">
        <v>4</v>
      </c>
      <c r="G1627" s="9">
        <f>ROUND(F1627*$AM$3/60,2)</f>
        <v>1.27</v>
      </c>
      <c r="H1627" s="157"/>
      <c r="I1627" s="9"/>
      <c r="J1627" s="157"/>
      <c r="K1627" s="9"/>
      <c r="L1627" s="157"/>
      <c r="M1627" s="9"/>
      <c r="N1627" s="157"/>
      <c r="O1627" s="9"/>
      <c r="P1627" s="157"/>
      <c r="Q1627" s="9"/>
      <c r="R1627" s="157">
        <v>8</v>
      </c>
      <c r="S1627" s="9">
        <f>ROUND(R1627*$AM$3/60,2)</f>
        <v>2.5299999999999998</v>
      </c>
      <c r="T1627" s="157">
        <v>20</v>
      </c>
      <c r="U1627" s="9">
        <f>ROUND(T1627*$AM$3/60,2)</f>
        <v>6.33</v>
      </c>
      <c r="V1627" s="157"/>
      <c r="W1627" s="9"/>
      <c r="X1627" s="157"/>
      <c r="Y1627" s="9"/>
      <c r="Z1627" s="157"/>
      <c r="AA1627" s="9"/>
      <c r="AB1627" s="157"/>
      <c r="AC1627" s="9"/>
      <c r="AD1627" s="157"/>
      <c r="AE1627" s="9"/>
      <c r="AF1627" s="157"/>
      <c r="AG1627" s="9"/>
      <c r="AH1627" s="157">
        <v>4</v>
      </c>
      <c r="AI1627" s="9">
        <f t="shared" si="242"/>
        <v>1.27</v>
      </c>
      <c r="AJ1627" s="157">
        <f t="shared" si="239"/>
        <v>40</v>
      </c>
      <c r="AK1627" s="9">
        <f t="shared" si="240"/>
        <v>12.67</v>
      </c>
      <c r="AL1627" s="9" t="s">
        <v>7640</v>
      </c>
    </row>
    <row r="1628" spans="1:39" ht="13.5" customHeight="1" x14ac:dyDescent="0.15">
      <c r="A1628" s="10">
        <v>9</v>
      </c>
      <c r="B1628" s="7" t="s">
        <v>7606</v>
      </c>
      <c r="C1628" s="79" t="s">
        <v>7607</v>
      </c>
      <c r="D1628" s="157"/>
      <c r="E1628" s="9"/>
      <c r="F1628" s="40"/>
      <c r="G1628" s="8"/>
      <c r="H1628" s="40">
        <v>6</v>
      </c>
      <c r="I1628" s="8">
        <f t="shared" ref="I1628:I1629" si="247">ROUND(H1628*$AM$3/60,2)</f>
        <v>1.9</v>
      </c>
      <c r="J1628" s="40"/>
      <c r="K1628" s="8"/>
      <c r="L1628" s="40"/>
      <c r="M1628" s="8"/>
      <c r="N1628" s="157"/>
      <c r="O1628" s="22"/>
      <c r="P1628" s="157"/>
      <c r="Q1628" s="22"/>
      <c r="R1628" s="157"/>
      <c r="S1628" s="22"/>
      <c r="T1628" s="157"/>
      <c r="U1628" s="22"/>
      <c r="V1628" s="157"/>
      <c r="W1628" s="22"/>
      <c r="X1628" s="157"/>
      <c r="Y1628" s="22"/>
      <c r="Z1628" s="157"/>
      <c r="AA1628" s="22"/>
      <c r="AB1628" s="157"/>
      <c r="AC1628" s="9"/>
      <c r="AD1628" s="40"/>
      <c r="AE1628" s="40"/>
      <c r="AF1628" s="157"/>
      <c r="AG1628" s="22"/>
      <c r="AH1628" s="40"/>
      <c r="AI1628" s="8"/>
      <c r="AJ1628" s="157">
        <f t="shared" si="239"/>
        <v>6</v>
      </c>
      <c r="AK1628" s="9">
        <f t="shared" si="240"/>
        <v>1.9</v>
      </c>
      <c r="AL1628" s="9" t="s">
        <v>7640</v>
      </c>
    </row>
    <row r="1629" spans="1:39" ht="13.5" customHeight="1" x14ac:dyDescent="0.15">
      <c r="A1629" s="10">
        <v>10</v>
      </c>
      <c r="B1629" s="7" t="s">
        <v>7564</v>
      </c>
      <c r="C1629" s="79" t="s">
        <v>7565</v>
      </c>
      <c r="D1629" s="157">
        <v>3.5</v>
      </c>
      <c r="E1629" s="8">
        <f t="shared" ref="E1629:E1630" si="248">ROUND(D1629*$AM$3/60,2)</f>
        <v>1.1100000000000001</v>
      </c>
      <c r="F1629" s="40">
        <v>4.5</v>
      </c>
      <c r="G1629" s="8">
        <f t="shared" ref="G1629:G1630" si="249">ROUND(F1629*$AM$3/60,2)</f>
        <v>1.43</v>
      </c>
      <c r="H1629" s="40">
        <v>40</v>
      </c>
      <c r="I1629" s="8">
        <f t="shared" si="247"/>
        <v>12.67</v>
      </c>
      <c r="J1629" s="40"/>
      <c r="K1629" s="8"/>
      <c r="L1629" s="40"/>
      <c r="M1629" s="8"/>
      <c r="N1629" s="157"/>
      <c r="O1629" s="22"/>
      <c r="P1629" s="157"/>
      <c r="Q1629" s="22"/>
      <c r="R1629" s="157"/>
      <c r="S1629" s="22"/>
      <c r="T1629" s="157"/>
      <c r="U1629" s="22"/>
      <c r="V1629" s="157"/>
      <c r="W1629" s="22"/>
      <c r="X1629" s="157"/>
      <c r="Y1629" s="22"/>
      <c r="Z1629" s="157"/>
      <c r="AA1629" s="22"/>
      <c r="AB1629" s="157">
        <v>3.5</v>
      </c>
      <c r="AC1629" s="8">
        <f t="shared" ref="AC1629:AC1630" si="250">ROUND(AB1629*$AM$3/60,2)</f>
        <v>1.1100000000000001</v>
      </c>
      <c r="AD1629" s="40"/>
      <c r="AE1629" s="40"/>
      <c r="AF1629" s="157"/>
      <c r="AG1629" s="22"/>
      <c r="AH1629" s="40">
        <v>4.5</v>
      </c>
      <c r="AI1629" s="8">
        <f t="shared" ref="AI1629:AI1638" si="251">ROUND(AH1629*$AM$3/60,2)</f>
        <v>1.43</v>
      </c>
      <c r="AJ1629" s="157">
        <f t="shared" si="239"/>
        <v>56</v>
      </c>
      <c r="AK1629" s="9">
        <f t="shared" si="240"/>
        <v>17.75</v>
      </c>
      <c r="AL1629" s="9" t="s">
        <v>7640</v>
      </c>
    </row>
    <row r="1630" spans="1:39" ht="13.5" customHeight="1" x14ac:dyDescent="0.15">
      <c r="A1630" s="10">
        <v>11</v>
      </c>
      <c r="B1630" s="7" t="s">
        <v>7540</v>
      </c>
      <c r="C1630" s="79" t="s">
        <v>7541</v>
      </c>
      <c r="D1630" s="157">
        <v>3</v>
      </c>
      <c r="E1630" s="8">
        <f t="shared" si="248"/>
        <v>0.95</v>
      </c>
      <c r="F1630" s="40">
        <v>3</v>
      </c>
      <c r="G1630" s="8">
        <f t="shared" si="249"/>
        <v>0.95</v>
      </c>
      <c r="H1630" s="40"/>
      <c r="I1630" s="8"/>
      <c r="J1630" s="40"/>
      <c r="K1630" s="8"/>
      <c r="L1630" s="40"/>
      <c r="M1630" s="8"/>
      <c r="N1630" s="157"/>
      <c r="O1630" s="22"/>
      <c r="P1630" s="157"/>
      <c r="Q1630" s="22"/>
      <c r="R1630" s="157"/>
      <c r="S1630" s="22"/>
      <c r="T1630" s="157">
        <v>8</v>
      </c>
      <c r="U1630" s="8">
        <f t="shared" ref="U1630" si="252">ROUND(T1630*$AM$3/60,2)</f>
        <v>2.5299999999999998</v>
      </c>
      <c r="V1630" s="157"/>
      <c r="W1630" s="22"/>
      <c r="X1630" s="157">
        <v>18</v>
      </c>
      <c r="Y1630" s="8">
        <f t="shared" ref="Y1630" si="253">ROUND(X1630*$AM$3/60,2)</f>
        <v>5.7</v>
      </c>
      <c r="Z1630" s="157"/>
      <c r="AA1630" s="22"/>
      <c r="AB1630" s="157">
        <v>3.5</v>
      </c>
      <c r="AC1630" s="8">
        <f t="shared" si="250"/>
        <v>1.1100000000000001</v>
      </c>
      <c r="AD1630" s="40"/>
      <c r="AE1630" s="40"/>
      <c r="AF1630" s="157">
        <v>3.5</v>
      </c>
      <c r="AG1630" s="8">
        <f t="shared" ref="AG1630" si="254">ROUND(AF1630*$AM$3/60,2)</f>
        <v>1.1100000000000001</v>
      </c>
      <c r="AH1630" s="40">
        <v>4</v>
      </c>
      <c r="AI1630" s="8">
        <f t="shared" si="251"/>
        <v>1.27</v>
      </c>
      <c r="AJ1630" s="157">
        <f t="shared" si="239"/>
        <v>43</v>
      </c>
      <c r="AK1630" s="9">
        <f t="shared" si="240"/>
        <v>13.619999999999997</v>
      </c>
      <c r="AL1630" s="9" t="s">
        <v>7640</v>
      </c>
    </row>
    <row r="1631" spans="1:39" ht="13.5" customHeight="1" x14ac:dyDescent="0.15">
      <c r="A1631" s="10">
        <v>13</v>
      </c>
      <c r="B1631" s="7" t="s">
        <v>7538</v>
      </c>
      <c r="C1631" s="79" t="s">
        <v>7539</v>
      </c>
      <c r="D1631" s="157">
        <v>3</v>
      </c>
      <c r="E1631" s="8">
        <f t="shared" ref="E1631:E1636" si="255">ROUND(D1631*$AM$3/60,2)</f>
        <v>0.95</v>
      </c>
      <c r="F1631" s="40">
        <v>4</v>
      </c>
      <c r="G1631" s="8">
        <f t="shared" ref="G1631:G1636" si="256">ROUND(F1631*$AM$3/60,2)</f>
        <v>1.27</v>
      </c>
      <c r="H1631" s="40"/>
      <c r="I1631" s="8"/>
      <c r="J1631" s="40"/>
      <c r="K1631" s="8"/>
      <c r="L1631" s="40"/>
      <c r="M1631" s="8"/>
      <c r="N1631" s="157"/>
      <c r="O1631" s="22"/>
      <c r="P1631" s="157"/>
      <c r="Q1631" s="22"/>
      <c r="R1631" s="157"/>
      <c r="S1631" s="22"/>
      <c r="T1631" s="157">
        <v>9</v>
      </c>
      <c r="U1631" s="8">
        <f t="shared" ref="U1631" si="257">ROUND(T1631*$AM$3/60,2)</f>
        <v>2.85</v>
      </c>
      <c r="V1631" s="157"/>
      <c r="W1631" s="22"/>
      <c r="X1631" s="157">
        <v>20</v>
      </c>
      <c r="Y1631" s="8">
        <f t="shared" ref="Y1631" si="258">ROUND(X1631*$AM$3/60,2)</f>
        <v>6.33</v>
      </c>
      <c r="Z1631" s="157"/>
      <c r="AA1631" s="22"/>
      <c r="AB1631" s="157">
        <v>3.5</v>
      </c>
      <c r="AC1631" s="8">
        <f t="shared" ref="AC1631:AC1636" si="259">ROUND(AB1631*$AM$3/60,2)</f>
        <v>1.1100000000000001</v>
      </c>
      <c r="AD1631" s="40"/>
      <c r="AE1631" s="40"/>
      <c r="AF1631" s="157"/>
      <c r="AG1631" s="22"/>
      <c r="AH1631" s="40">
        <v>4.5</v>
      </c>
      <c r="AI1631" s="8">
        <f t="shared" si="251"/>
        <v>1.43</v>
      </c>
      <c r="AJ1631" s="157">
        <f t="shared" si="239"/>
        <v>44</v>
      </c>
      <c r="AK1631" s="9">
        <f t="shared" si="240"/>
        <v>13.94</v>
      </c>
      <c r="AL1631" s="9" t="s">
        <v>7640</v>
      </c>
    </row>
    <row r="1632" spans="1:39" ht="13.5" customHeight="1" x14ac:dyDescent="0.15">
      <c r="A1632" s="10">
        <v>14</v>
      </c>
      <c r="B1632" s="7" t="s">
        <v>7544</v>
      </c>
      <c r="C1632" s="79" t="s">
        <v>7545</v>
      </c>
      <c r="D1632" s="157">
        <v>3.5</v>
      </c>
      <c r="E1632" s="8">
        <f t="shared" si="255"/>
        <v>1.1100000000000001</v>
      </c>
      <c r="F1632" s="40">
        <v>5.5</v>
      </c>
      <c r="G1632" s="8">
        <f t="shared" si="256"/>
        <v>1.74</v>
      </c>
      <c r="H1632" s="40">
        <v>65</v>
      </c>
      <c r="I1632" s="8">
        <f t="shared" ref="I1632:I1637" si="260">ROUND(H1632*$AM$3/60,2)</f>
        <v>20.58</v>
      </c>
      <c r="J1632" s="40"/>
      <c r="K1632" s="8"/>
      <c r="L1632" s="40"/>
      <c r="M1632" s="8"/>
      <c r="N1632" s="157"/>
      <c r="O1632" s="22"/>
      <c r="P1632" s="157"/>
      <c r="Q1632" s="22"/>
      <c r="R1632" s="157"/>
      <c r="S1632" s="22"/>
      <c r="T1632" s="157"/>
      <c r="U1632" s="22"/>
      <c r="V1632" s="157"/>
      <c r="W1632" s="22"/>
      <c r="X1632" s="157"/>
      <c r="Y1632" s="22"/>
      <c r="Z1632" s="157"/>
      <c r="AA1632" s="22"/>
      <c r="AB1632" s="157">
        <v>4</v>
      </c>
      <c r="AC1632" s="8">
        <f t="shared" si="259"/>
        <v>1.27</v>
      </c>
      <c r="AD1632" s="40"/>
      <c r="AE1632" s="40"/>
      <c r="AF1632" s="157"/>
      <c r="AG1632" s="22"/>
      <c r="AH1632" s="40">
        <v>4.5</v>
      </c>
      <c r="AI1632" s="8">
        <f t="shared" si="251"/>
        <v>1.43</v>
      </c>
      <c r="AJ1632" s="157">
        <f t="shared" si="239"/>
        <v>82.5</v>
      </c>
      <c r="AK1632" s="9">
        <f t="shared" si="240"/>
        <v>26.13</v>
      </c>
      <c r="AL1632" s="9" t="s">
        <v>7640</v>
      </c>
    </row>
    <row r="1633" spans="1:38" ht="13.5" customHeight="1" x14ac:dyDescent="0.15">
      <c r="A1633" s="10">
        <v>15</v>
      </c>
      <c r="B1633" s="7" t="s">
        <v>7536</v>
      </c>
      <c r="C1633" s="79" t="s">
        <v>7537</v>
      </c>
      <c r="D1633" s="157">
        <v>3.5</v>
      </c>
      <c r="E1633" s="8">
        <f t="shared" si="255"/>
        <v>1.1100000000000001</v>
      </c>
      <c r="F1633" s="40">
        <v>4</v>
      </c>
      <c r="G1633" s="8">
        <f t="shared" si="256"/>
        <v>1.27</v>
      </c>
      <c r="H1633" s="40">
        <v>38</v>
      </c>
      <c r="I1633" s="8">
        <f t="shared" si="260"/>
        <v>12.03</v>
      </c>
      <c r="J1633" s="40"/>
      <c r="K1633" s="8"/>
      <c r="L1633" s="40"/>
      <c r="M1633" s="8"/>
      <c r="N1633" s="157"/>
      <c r="O1633" s="22"/>
      <c r="P1633" s="157"/>
      <c r="Q1633" s="22"/>
      <c r="R1633" s="157"/>
      <c r="S1633" s="22"/>
      <c r="T1633" s="157"/>
      <c r="U1633" s="22"/>
      <c r="V1633" s="157"/>
      <c r="W1633" s="22"/>
      <c r="X1633" s="157"/>
      <c r="Y1633" s="22"/>
      <c r="Z1633" s="157"/>
      <c r="AA1633" s="22"/>
      <c r="AB1633" s="157">
        <v>3.5</v>
      </c>
      <c r="AC1633" s="8">
        <f t="shared" si="259"/>
        <v>1.1100000000000001</v>
      </c>
      <c r="AD1633" s="40"/>
      <c r="AE1633" s="40"/>
      <c r="AF1633" s="157"/>
      <c r="AG1633" s="22"/>
      <c r="AH1633" s="40">
        <v>3.5</v>
      </c>
      <c r="AI1633" s="8">
        <f t="shared" si="251"/>
        <v>1.1100000000000001</v>
      </c>
      <c r="AJ1633" s="157">
        <f t="shared" si="239"/>
        <v>52.5</v>
      </c>
      <c r="AK1633" s="9">
        <f t="shared" si="240"/>
        <v>16.63</v>
      </c>
      <c r="AL1633" s="9" t="s">
        <v>7640</v>
      </c>
    </row>
    <row r="1634" spans="1:38" ht="13.5" customHeight="1" x14ac:dyDescent="0.15">
      <c r="A1634" s="10">
        <v>16</v>
      </c>
      <c r="B1634" s="7" t="s">
        <v>7550</v>
      </c>
      <c r="C1634" s="79" t="s">
        <v>7610</v>
      </c>
      <c r="D1634" s="157">
        <v>3.5</v>
      </c>
      <c r="E1634" s="8">
        <f t="shared" si="255"/>
        <v>1.1100000000000001</v>
      </c>
      <c r="F1634" s="40">
        <v>4</v>
      </c>
      <c r="G1634" s="8">
        <f t="shared" si="256"/>
        <v>1.27</v>
      </c>
      <c r="H1634" s="40">
        <v>35</v>
      </c>
      <c r="I1634" s="8">
        <f t="shared" si="260"/>
        <v>11.08</v>
      </c>
      <c r="J1634" s="40"/>
      <c r="K1634" s="8"/>
      <c r="L1634" s="40"/>
      <c r="M1634" s="8"/>
      <c r="N1634" s="157"/>
      <c r="O1634" s="22"/>
      <c r="P1634" s="157"/>
      <c r="Q1634" s="22"/>
      <c r="R1634" s="157"/>
      <c r="S1634" s="22"/>
      <c r="T1634" s="157"/>
      <c r="U1634" s="22"/>
      <c r="V1634" s="157"/>
      <c r="W1634" s="22"/>
      <c r="X1634" s="157"/>
      <c r="Y1634" s="22"/>
      <c r="Z1634" s="157"/>
      <c r="AA1634" s="22"/>
      <c r="AB1634" s="157">
        <v>3.5</v>
      </c>
      <c r="AC1634" s="8">
        <f t="shared" si="259"/>
        <v>1.1100000000000001</v>
      </c>
      <c r="AD1634" s="40"/>
      <c r="AE1634" s="40"/>
      <c r="AF1634" s="157"/>
      <c r="AG1634" s="22"/>
      <c r="AH1634" s="40">
        <v>4</v>
      </c>
      <c r="AI1634" s="8">
        <f t="shared" si="251"/>
        <v>1.27</v>
      </c>
      <c r="AJ1634" s="157">
        <f t="shared" si="239"/>
        <v>50</v>
      </c>
      <c r="AK1634" s="9">
        <f t="shared" si="240"/>
        <v>15.84</v>
      </c>
      <c r="AL1634" s="9" t="s">
        <v>7640</v>
      </c>
    </row>
    <row r="1635" spans="1:38" ht="13.5" customHeight="1" x14ac:dyDescent="0.15">
      <c r="A1635" s="10">
        <v>17</v>
      </c>
      <c r="B1635" s="7" t="s">
        <v>7548</v>
      </c>
      <c r="C1635" s="79" t="s">
        <v>7549</v>
      </c>
      <c r="D1635" s="157">
        <v>3.5</v>
      </c>
      <c r="E1635" s="8">
        <f t="shared" si="255"/>
        <v>1.1100000000000001</v>
      </c>
      <c r="F1635" s="40">
        <v>8</v>
      </c>
      <c r="G1635" s="8">
        <f t="shared" si="256"/>
        <v>2.5299999999999998</v>
      </c>
      <c r="H1635" s="40">
        <v>50</v>
      </c>
      <c r="I1635" s="8">
        <f t="shared" si="260"/>
        <v>15.83</v>
      </c>
      <c r="J1635" s="40"/>
      <c r="K1635" s="8"/>
      <c r="L1635" s="40"/>
      <c r="M1635" s="8"/>
      <c r="N1635" s="157"/>
      <c r="O1635" s="22"/>
      <c r="P1635" s="157"/>
      <c r="Q1635" s="22"/>
      <c r="R1635" s="157"/>
      <c r="S1635" s="22"/>
      <c r="T1635" s="157"/>
      <c r="U1635" s="22"/>
      <c r="V1635" s="157"/>
      <c r="W1635" s="22"/>
      <c r="X1635" s="157"/>
      <c r="Y1635" s="22"/>
      <c r="Z1635" s="157"/>
      <c r="AA1635" s="22"/>
      <c r="AB1635" s="157">
        <v>3.5</v>
      </c>
      <c r="AC1635" s="8">
        <f t="shared" si="259"/>
        <v>1.1100000000000001</v>
      </c>
      <c r="AD1635" s="40"/>
      <c r="AE1635" s="40"/>
      <c r="AF1635" s="157">
        <v>3.5</v>
      </c>
      <c r="AG1635" s="8">
        <f t="shared" ref="AG1635" si="261">ROUND(AF1635*$AM$3/60,2)</f>
        <v>1.1100000000000001</v>
      </c>
      <c r="AH1635" s="40">
        <v>4.5</v>
      </c>
      <c r="AI1635" s="8">
        <f t="shared" si="251"/>
        <v>1.43</v>
      </c>
      <c r="AJ1635" s="157">
        <f t="shared" si="239"/>
        <v>73</v>
      </c>
      <c r="AK1635" s="9">
        <f t="shared" si="240"/>
        <v>23.119999999999997</v>
      </c>
      <c r="AL1635" s="9" t="s">
        <v>7640</v>
      </c>
    </row>
    <row r="1636" spans="1:38" ht="13.5" customHeight="1" x14ac:dyDescent="0.15">
      <c r="A1636" s="10">
        <v>18</v>
      </c>
      <c r="B1636" s="7" t="s">
        <v>7546</v>
      </c>
      <c r="C1636" s="79" t="s">
        <v>7547</v>
      </c>
      <c r="D1636" s="157">
        <v>3.5</v>
      </c>
      <c r="E1636" s="8">
        <f t="shared" si="255"/>
        <v>1.1100000000000001</v>
      </c>
      <c r="F1636" s="40">
        <v>5.5</v>
      </c>
      <c r="G1636" s="8">
        <f t="shared" si="256"/>
        <v>1.74</v>
      </c>
      <c r="H1636" s="40">
        <v>45</v>
      </c>
      <c r="I1636" s="8">
        <f t="shared" si="260"/>
        <v>14.25</v>
      </c>
      <c r="J1636" s="40"/>
      <c r="K1636" s="8"/>
      <c r="L1636" s="40"/>
      <c r="M1636" s="8"/>
      <c r="N1636" s="157"/>
      <c r="O1636" s="22"/>
      <c r="P1636" s="157"/>
      <c r="Q1636" s="22"/>
      <c r="R1636" s="157"/>
      <c r="S1636" s="22"/>
      <c r="T1636" s="157"/>
      <c r="U1636" s="22"/>
      <c r="V1636" s="157"/>
      <c r="W1636" s="22"/>
      <c r="X1636" s="157"/>
      <c r="Y1636" s="22"/>
      <c r="Z1636" s="157"/>
      <c r="AA1636" s="22"/>
      <c r="AB1636" s="157">
        <v>3.5</v>
      </c>
      <c r="AC1636" s="8">
        <f t="shared" si="259"/>
        <v>1.1100000000000001</v>
      </c>
      <c r="AD1636" s="40"/>
      <c r="AE1636" s="40"/>
      <c r="AF1636" s="157"/>
      <c r="AG1636" s="22"/>
      <c r="AH1636" s="40">
        <v>4.5</v>
      </c>
      <c r="AI1636" s="8">
        <f t="shared" si="251"/>
        <v>1.43</v>
      </c>
      <c r="AJ1636" s="157">
        <f t="shared" si="239"/>
        <v>62</v>
      </c>
      <c r="AK1636" s="9">
        <f t="shared" si="240"/>
        <v>19.64</v>
      </c>
      <c r="AL1636" s="9" t="s">
        <v>7640</v>
      </c>
    </row>
    <row r="1637" spans="1:38" ht="13.5" customHeight="1" x14ac:dyDescent="0.15">
      <c r="A1637" s="10">
        <v>19</v>
      </c>
      <c r="B1637" s="7" t="s">
        <v>7586</v>
      </c>
      <c r="C1637" s="79" t="s">
        <v>7587</v>
      </c>
      <c r="D1637" s="157"/>
      <c r="E1637" s="9"/>
      <c r="F1637" s="40"/>
      <c r="G1637" s="8"/>
      <c r="H1637" s="40">
        <v>70</v>
      </c>
      <c r="I1637" s="8">
        <f t="shared" si="260"/>
        <v>22.17</v>
      </c>
      <c r="J1637" s="40"/>
      <c r="K1637" s="8"/>
      <c r="L1637" s="40"/>
      <c r="M1637" s="8"/>
      <c r="N1637" s="157"/>
      <c r="O1637" s="22"/>
      <c r="P1637" s="157"/>
      <c r="Q1637" s="22"/>
      <c r="R1637" s="157"/>
      <c r="S1637" s="22"/>
      <c r="T1637" s="157"/>
      <c r="U1637" s="22"/>
      <c r="V1637" s="157"/>
      <c r="W1637" s="22"/>
      <c r="X1637" s="157"/>
      <c r="Y1637" s="22"/>
      <c r="Z1637" s="157"/>
      <c r="AA1637" s="22"/>
      <c r="AB1637" s="157"/>
      <c r="AC1637" s="9"/>
      <c r="AD1637" s="40"/>
      <c r="AE1637" s="40"/>
      <c r="AF1637" s="157"/>
      <c r="AG1637" s="22"/>
      <c r="AH1637" s="40">
        <v>2.5</v>
      </c>
      <c r="AI1637" s="8">
        <f t="shared" si="251"/>
        <v>0.79</v>
      </c>
      <c r="AJ1637" s="157">
        <f t="shared" si="239"/>
        <v>72.5</v>
      </c>
      <c r="AK1637" s="9">
        <f t="shared" si="240"/>
        <v>22.96</v>
      </c>
      <c r="AL1637" s="9" t="s">
        <v>7640</v>
      </c>
    </row>
    <row r="1638" spans="1:38" ht="13.5" customHeight="1" x14ac:dyDescent="0.15">
      <c r="A1638" s="10">
        <v>20</v>
      </c>
      <c r="B1638" s="7" t="s">
        <v>7556</v>
      </c>
      <c r="C1638" s="79" t="s">
        <v>7557</v>
      </c>
      <c r="D1638" s="157">
        <v>3.5</v>
      </c>
      <c r="E1638" s="8">
        <f t="shared" ref="E1638" si="262">ROUND(D1638*$AM$3/60,2)</f>
        <v>1.1100000000000001</v>
      </c>
      <c r="F1638" s="40">
        <v>3.5</v>
      </c>
      <c r="G1638" s="8">
        <f t="shared" ref="G1638" si="263">ROUND(F1638*$AM$3/60,2)</f>
        <v>1.1100000000000001</v>
      </c>
      <c r="H1638" s="40"/>
      <c r="I1638" s="8"/>
      <c r="J1638" s="40"/>
      <c r="K1638" s="8"/>
      <c r="L1638" s="40"/>
      <c r="M1638" s="8"/>
      <c r="N1638" s="157"/>
      <c r="O1638" s="22"/>
      <c r="P1638" s="157">
        <v>10</v>
      </c>
      <c r="Q1638" s="8">
        <f t="shared" ref="Q1638" si="264">ROUND(P1638*$AM$3/60,2)</f>
        <v>3.17</v>
      </c>
      <c r="R1638" s="157"/>
      <c r="S1638" s="22"/>
      <c r="T1638" s="157">
        <v>25</v>
      </c>
      <c r="U1638" s="8">
        <f t="shared" ref="U1638" si="265">ROUND(T1638*$AM$3/60,2)</f>
        <v>7.92</v>
      </c>
      <c r="V1638" s="157"/>
      <c r="W1638" s="22"/>
      <c r="X1638" s="157"/>
      <c r="Y1638" s="22"/>
      <c r="Z1638" s="157">
        <v>15</v>
      </c>
      <c r="AA1638" s="8">
        <f t="shared" ref="AA1638" si="266">ROUND(Z1638*$AM$3/60,2)</f>
        <v>4.75</v>
      </c>
      <c r="AB1638" s="157">
        <v>3.5</v>
      </c>
      <c r="AC1638" s="8">
        <f t="shared" ref="AC1638" si="267">ROUND(AB1638*$AM$3/60,2)</f>
        <v>1.1100000000000001</v>
      </c>
      <c r="AD1638" s="40"/>
      <c r="AE1638" s="40"/>
      <c r="AF1638" s="157">
        <v>3.5</v>
      </c>
      <c r="AG1638" s="8">
        <f t="shared" ref="AG1638" si="268">ROUND(AF1638*$AM$3/60,2)</f>
        <v>1.1100000000000001</v>
      </c>
      <c r="AH1638" s="40">
        <v>4</v>
      </c>
      <c r="AI1638" s="8">
        <f t="shared" si="251"/>
        <v>1.27</v>
      </c>
      <c r="AJ1638" s="157">
        <f t="shared" si="239"/>
        <v>68</v>
      </c>
      <c r="AK1638" s="9">
        <f t="shared" si="240"/>
        <v>21.55</v>
      </c>
      <c r="AL1638" s="9" t="s">
        <v>7640</v>
      </c>
    </row>
    <row r="1639" spans="1:38" ht="13.5" customHeight="1" x14ac:dyDescent="0.15">
      <c r="A1639" s="10">
        <v>21</v>
      </c>
      <c r="B1639" s="7" t="s">
        <v>7611</v>
      </c>
      <c r="C1639" s="79" t="s">
        <v>6802</v>
      </c>
      <c r="D1639" s="157">
        <v>3</v>
      </c>
      <c r="E1639" s="9">
        <f>ROUND(D1639*$AM$3/60,2)</f>
        <v>0.95</v>
      </c>
      <c r="F1639" s="157"/>
      <c r="G1639" s="9"/>
      <c r="H1639" s="157">
        <v>21.6</v>
      </c>
      <c r="I1639" s="9">
        <f t="shared" ref="I1639" si="269">ROUND(H1639*$AM$3/60,2)</f>
        <v>6.84</v>
      </c>
      <c r="J1639" s="157"/>
      <c r="K1639" s="9"/>
      <c r="L1639" s="157"/>
      <c r="M1639" s="9"/>
      <c r="N1639" s="157"/>
      <c r="O1639" s="9"/>
      <c r="P1639" s="157"/>
      <c r="Q1639" s="9"/>
      <c r="R1639" s="157"/>
      <c r="S1639" s="9"/>
      <c r="T1639" s="157"/>
      <c r="U1639" s="9"/>
      <c r="V1639" s="157"/>
      <c r="W1639" s="9"/>
      <c r="X1639" s="157"/>
      <c r="Y1639" s="9"/>
      <c r="Z1639" s="157"/>
      <c r="AA1639" s="9"/>
      <c r="AB1639" s="157">
        <v>3.6</v>
      </c>
      <c r="AC1639" s="9">
        <f>ROUND(AB1639*$AM$3/60,2)</f>
        <v>1.1399999999999999</v>
      </c>
      <c r="AD1639" s="157"/>
      <c r="AE1639" s="9"/>
      <c r="AF1639" s="160"/>
      <c r="AG1639" s="9"/>
      <c r="AH1639" s="157">
        <v>5.4</v>
      </c>
      <c r="AI1639" s="9">
        <f>ROUND(AH1639*$AM$3/60,2)</f>
        <v>1.71</v>
      </c>
      <c r="AJ1639" s="157">
        <f t="shared" si="239"/>
        <v>33.6</v>
      </c>
      <c r="AK1639" s="9">
        <f t="shared" si="240"/>
        <v>10.64</v>
      </c>
      <c r="AL1639" s="9" t="s">
        <v>7640</v>
      </c>
    </row>
    <row r="1640" spans="1:38" ht="13.5" customHeight="1" x14ac:dyDescent="0.15">
      <c r="A1640" s="10">
        <v>22</v>
      </c>
      <c r="B1640" s="7" t="s">
        <v>7554</v>
      </c>
      <c r="C1640" s="79" t="s">
        <v>7555</v>
      </c>
      <c r="D1640" s="157"/>
      <c r="E1640" s="9"/>
      <c r="F1640" s="40"/>
      <c r="G1640" s="8"/>
      <c r="H1640" s="40">
        <v>10</v>
      </c>
      <c r="I1640" s="8">
        <f t="shared" ref="I1640:I1642" si="270">ROUND(H1640*$AM$3/60,2)</f>
        <v>3.17</v>
      </c>
      <c r="J1640" s="40"/>
      <c r="K1640" s="8"/>
      <c r="L1640" s="40"/>
      <c r="M1640" s="8"/>
      <c r="N1640" s="157"/>
      <c r="O1640" s="22"/>
      <c r="P1640" s="157"/>
      <c r="Q1640" s="22"/>
      <c r="R1640" s="157"/>
      <c r="S1640" s="22"/>
      <c r="T1640" s="157"/>
      <c r="U1640" s="22"/>
      <c r="V1640" s="157"/>
      <c r="W1640" s="22"/>
      <c r="X1640" s="157"/>
      <c r="Y1640" s="22"/>
      <c r="Z1640" s="157"/>
      <c r="AA1640" s="22"/>
      <c r="AB1640" s="157"/>
      <c r="AC1640" s="9"/>
      <c r="AD1640" s="40"/>
      <c r="AE1640" s="40"/>
      <c r="AF1640" s="157"/>
      <c r="AG1640" s="22"/>
      <c r="AH1640" s="40">
        <v>2.5</v>
      </c>
      <c r="AI1640" s="8">
        <f t="shared" ref="AI1640" si="271">ROUND(AH1640*$AM$3/60,2)</f>
        <v>0.79</v>
      </c>
      <c r="AJ1640" s="157">
        <f t="shared" si="239"/>
        <v>12.5</v>
      </c>
      <c r="AK1640" s="9">
        <f t="shared" si="240"/>
        <v>3.96</v>
      </c>
      <c r="AL1640" s="9" t="s">
        <v>7640</v>
      </c>
    </row>
    <row r="1641" spans="1:38" ht="13.5" customHeight="1" x14ac:dyDescent="0.15">
      <c r="A1641" s="10">
        <v>23</v>
      </c>
      <c r="B1641" s="7" t="s">
        <v>7612</v>
      </c>
      <c r="C1641" s="79" t="s">
        <v>5088</v>
      </c>
      <c r="D1641" s="157"/>
      <c r="E1641" s="9"/>
      <c r="F1641" s="40"/>
      <c r="G1641" s="8"/>
      <c r="H1641" s="40">
        <v>10</v>
      </c>
      <c r="I1641" s="8">
        <f t="shared" si="270"/>
        <v>3.17</v>
      </c>
      <c r="J1641" s="40"/>
      <c r="K1641" s="8"/>
      <c r="L1641" s="40"/>
      <c r="M1641" s="8"/>
      <c r="N1641" s="157"/>
      <c r="O1641" s="22"/>
      <c r="P1641" s="157"/>
      <c r="Q1641" s="22"/>
      <c r="R1641" s="157"/>
      <c r="S1641" s="22"/>
      <c r="T1641" s="157"/>
      <c r="U1641" s="22"/>
      <c r="V1641" s="157"/>
      <c r="W1641" s="22"/>
      <c r="X1641" s="157"/>
      <c r="Y1641" s="22"/>
      <c r="Z1641" s="157"/>
      <c r="AA1641" s="22"/>
      <c r="AB1641" s="157"/>
      <c r="AC1641" s="9"/>
      <c r="AD1641" s="40"/>
      <c r="AE1641" s="40"/>
      <c r="AF1641" s="157"/>
      <c r="AG1641" s="22"/>
      <c r="AH1641" s="40"/>
      <c r="AI1641" s="8"/>
      <c r="AJ1641" s="157">
        <f t="shared" si="239"/>
        <v>10</v>
      </c>
      <c r="AK1641" s="9">
        <f t="shared" si="240"/>
        <v>3.17</v>
      </c>
      <c r="AL1641" s="9" t="s">
        <v>7640</v>
      </c>
    </row>
    <row r="1642" spans="1:38" ht="13.5" customHeight="1" x14ac:dyDescent="0.15">
      <c r="A1642" s="10">
        <v>24</v>
      </c>
      <c r="B1642" s="7" t="s">
        <v>7558</v>
      </c>
      <c r="C1642" s="79" t="s">
        <v>7559</v>
      </c>
      <c r="D1642" s="157"/>
      <c r="E1642" s="9"/>
      <c r="F1642" s="40"/>
      <c r="G1642" s="8"/>
      <c r="H1642" s="40">
        <v>5</v>
      </c>
      <c r="I1642" s="8">
        <f t="shared" si="270"/>
        <v>1.58</v>
      </c>
      <c r="J1642" s="40"/>
      <c r="K1642" s="8"/>
      <c r="L1642" s="40"/>
      <c r="M1642" s="8"/>
      <c r="N1642" s="157"/>
      <c r="O1642" s="22"/>
      <c r="P1642" s="157"/>
      <c r="Q1642" s="22"/>
      <c r="R1642" s="157"/>
      <c r="S1642" s="22"/>
      <c r="T1642" s="157"/>
      <c r="U1642" s="22"/>
      <c r="V1642" s="157"/>
      <c r="W1642" s="22"/>
      <c r="X1642" s="157"/>
      <c r="Y1642" s="22"/>
      <c r="Z1642" s="157"/>
      <c r="AA1642" s="22"/>
      <c r="AB1642" s="157"/>
      <c r="AC1642" s="9"/>
      <c r="AD1642" s="40"/>
      <c r="AE1642" s="40"/>
      <c r="AF1642" s="157"/>
      <c r="AG1642" s="22"/>
      <c r="AH1642" s="40">
        <v>2.5</v>
      </c>
      <c r="AI1642" s="8">
        <f t="shared" ref="AI1642:AI1644" si="272">ROUND(AH1642*$AM$3/60,2)</f>
        <v>0.79</v>
      </c>
      <c r="AJ1642" s="157">
        <f t="shared" si="239"/>
        <v>7.5</v>
      </c>
      <c r="AK1642" s="9">
        <f t="shared" si="240"/>
        <v>2.37</v>
      </c>
      <c r="AL1642" s="9" t="s">
        <v>7640</v>
      </c>
    </row>
    <row r="1643" spans="1:38" ht="13.5" customHeight="1" x14ac:dyDescent="0.15">
      <c r="A1643" s="10">
        <v>25</v>
      </c>
      <c r="B1643" s="7" t="s">
        <v>7613</v>
      </c>
      <c r="C1643" s="79" t="s">
        <v>7614</v>
      </c>
      <c r="D1643" s="157"/>
      <c r="E1643" s="9"/>
      <c r="F1643" s="40">
        <v>8</v>
      </c>
      <c r="G1643" s="8">
        <f t="shared" ref="G1643:G1644" si="273">ROUND(F1643*$AM$3/60,2)</f>
        <v>2.5299999999999998</v>
      </c>
      <c r="H1643" s="40"/>
      <c r="I1643" s="8"/>
      <c r="J1643" s="40"/>
      <c r="K1643" s="8"/>
      <c r="L1643" s="40"/>
      <c r="M1643" s="8"/>
      <c r="N1643" s="157"/>
      <c r="O1643" s="22"/>
      <c r="P1643" s="157"/>
      <c r="Q1643" s="22"/>
      <c r="R1643" s="157"/>
      <c r="S1643" s="22"/>
      <c r="T1643" s="157"/>
      <c r="U1643" s="22"/>
      <c r="V1643" s="157"/>
      <c r="W1643" s="22"/>
      <c r="X1643" s="157"/>
      <c r="Y1643" s="22"/>
      <c r="Z1643" s="157"/>
      <c r="AA1643" s="22"/>
      <c r="AB1643" s="157"/>
      <c r="AC1643" s="9"/>
      <c r="AD1643" s="40"/>
      <c r="AE1643" s="40"/>
      <c r="AF1643" s="157"/>
      <c r="AG1643" s="22"/>
      <c r="AH1643" s="40">
        <v>4.5</v>
      </c>
      <c r="AI1643" s="8">
        <f t="shared" si="272"/>
        <v>1.43</v>
      </c>
      <c r="AJ1643" s="157">
        <f t="shared" si="239"/>
        <v>12.5</v>
      </c>
      <c r="AK1643" s="9">
        <f t="shared" si="240"/>
        <v>3.96</v>
      </c>
      <c r="AL1643" s="9" t="s">
        <v>7640</v>
      </c>
    </row>
    <row r="1644" spans="1:38" ht="13.5" customHeight="1" x14ac:dyDescent="0.15">
      <c r="A1644" s="10">
        <v>26</v>
      </c>
      <c r="B1644" s="7" t="s">
        <v>7552</v>
      </c>
      <c r="C1644" s="79" t="s">
        <v>7553</v>
      </c>
      <c r="D1644" s="157">
        <v>2.5</v>
      </c>
      <c r="E1644" s="9">
        <f>ROUND(D1644*$AM$3/60,2)</f>
        <v>0.79</v>
      </c>
      <c r="F1644" s="157">
        <v>3.5</v>
      </c>
      <c r="G1644" s="9">
        <f t="shared" si="273"/>
        <v>1.1100000000000001</v>
      </c>
      <c r="H1644" s="157">
        <v>17</v>
      </c>
      <c r="I1644" s="9">
        <f t="shared" ref="I1644" si="274">ROUND(H1644*$AM$3/60,2)</f>
        <v>5.38</v>
      </c>
      <c r="J1644" s="157"/>
      <c r="K1644" s="9"/>
      <c r="L1644" s="157"/>
      <c r="M1644" s="9"/>
      <c r="N1644" s="157"/>
      <c r="O1644" s="9"/>
      <c r="P1644" s="157"/>
      <c r="Q1644" s="9"/>
      <c r="R1644" s="157"/>
      <c r="S1644" s="9"/>
      <c r="T1644" s="157"/>
      <c r="U1644" s="9"/>
      <c r="V1644" s="157"/>
      <c r="W1644" s="9"/>
      <c r="X1644" s="157"/>
      <c r="Y1644" s="9"/>
      <c r="Z1644" s="157"/>
      <c r="AA1644" s="9"/>
      <c r="AB1644" s="157">
        <v>3.5</v>
      </c>
      <c r="AC1644" s="9">
        <f>ROUND(AB1644*$AM$3/60,2)</f>
        <v>1.1100000000000001</v>
      </c>
      <c r="AD1644" s="157"/>
      <c r="AE1644" s="9"/>
      <c r="AF1644" s="157">
        <v>3.5</v>
      </c>
      <c r="AG1644" s="9">
        <f>ROUND(AF1644*$AM$3/60,2)</f>
        <v>1.1100000000000001</v>
      </c>
      <c r="AH1644" s="157">
        <v>3.5</v>
      </c>
      <c r="AI1644" s="9">
        <f t="shared" si="272"/>
        <v>1.1100000000000001</v>
      </c>
      <c r="AJ1644" s="157">
        <f t="shared" si="239"/>
        <v>33.5</v>
      </c>
      <c r="AK1644" s="9">
        <f t="shared" si="240"/>
        <v>10.61</v>
      </c>
      <c r="AL1644" s="9" t="s">
        <v>7640</v>
      </c>
    </row>
    <row r="1645" spans="1:38" ht="13.5" customHeight="1" x14ac:dyDescent="0.15">
      <c r="A1645" s="10">
        <v>27</v>
      </c>
      <c r="B1645" s="7" t="s">
        <v>7562</v>
      </c>
      <c r="C1645" s="79" t="s">
        <v>7563</v>
      </c>
      <c r="D1645" s="157"/>
      <c r="E1645" s="9"/>
      <c r="F1645" s="40"/>
      <c r="G1645" s="8"/>
      <c r="H1645" s="40">
        <v>5</v>
      </c>
      <c r="I1645" s="8">
        <f t="shared" ref="I1645:I1646" si="275">ROUND(H1645*$AM$3/60,2)</f>
        <v>1.58</v>
      </c>
      <c r="J1645" s="40"/>
      <c r="K1645" s="8"/>
      <c r="L1645" s="40"/>
      <c r="M1645" s="8"/>
      <c r="N1645" s="157"/>
      <c r="O1645" s="22"/>
      <c r="P1645" s="157"/>
      <c r="Q1645" s="22"/>
      <c r="R1645" s="157"/>
      <c r="S1645" s="22"/>
      <c r="T1645" s="157"/>
      <c r="U1645" s="22"/>
      <c r="V1645" s="157"/>
      <c r="W1645" s="22"/>
      <c r="X1645" s="157"/>
      <c r="Y1645" s="22"/>
      <c r="Z1645" s="157"/>
      <c r="AA1645" s="22"/>
      <c r="AB1645" s="157"/>
      <c r="AC1645" s="9"/>
      <c r="AD1645" s="40"/>
      <c r="AE1645" s="40"/>
      <c r="AF1645" s="157"/>
      <c r="AG1645" s="22"/>
      <c r="AH1645" s="40"/>
      <c r="AI1645" s="8"/>
      <c r="AJ1645" s="157">
        <f t="shared" si="239"/>
        <v>5</v>
      </c>
      <c r="AK1645" s="9">
        <f t="shared" si="240"/>
        <v>1.58</v>
      </c>
      <c r="AL1645" s="9" t="s">
        <v>7640</v>
      </c>
    </row>
    <row r="1646" spans="1:38" ht="13.5" customHeight="1" x14ac:dyDescent="0.15">
      <c r="A1646" s="10">
        <v>28</v>
      </c>
      <c r="B1646" s="7" t="s">
        <v>7580</v>
      </c>
      <c r="C1646" s="79" t="s">
        <v>7581</v>
      </c>
      <c r="D1646" s="157"/>
      <c r="E1646" s="9"/>
      <c r="F1646" s="40"/>
      <c r="G1646" s="8"/>
      <c r="H1646" s="40">
        <v>35</v>
      </c>
      <c r="I1646" s="8">
        <f t="shared" si="275"/>
        <v>11.08</v>
      </c>
      <c r="J1646" s="40"/>
      <c r="K1646" s="8"/>
      <c r="L1646" s="40"/>
      <c r="M1646" s="8"/>
      <c r="N1646" s="157"/>
      <c r="O1646" s="22"/>
      <c r="P1646" s="157"/>
      <c r="Q1646" s="22"/>
      <c r="R1646" s="157"/>
      <c r="S1646" s="22"/>
      <c r="T1646" s="157"/>
      <c r="U1646" s="22"/>
      <c r="V1646" s="157"/>
      <c r="W1646" s="22"/>
      <c r="X1646" s="157"/>
      <c r="Y1646" s="22"/>
      <c r="Z1646" s="157"/>
      <c r="AA1646" s="22"/>
      <c r="AB1646" s="157"/>
      <c r="AC1646" s="9"/>
      <c r="AD1646" s="40"/>
      <c r="AE1646" s="40"/>
      <c r="AF1646" s="157"/>
      <c r="AG1646" s="22"/>
      <c r="AH1646" s="40">
        <v>2.5</v>
      </c>
      <c r="AI1646" s="8">
        <f t="shared" ref="AI1646:AI1649" si="276">ROUND(AH1646*$AM$3/60,2)</f>
        <v>0.79</v>
      </c>
      <c r="AJ1646" s="157">
        <f t="shared" si="239"/>
        <v>37.5</v>
      </c>
      <c r="AK1646" s="9">
        <f t="shared" si="240"/>
        <v>11.870000000000001</v>
      </c>
      <c r="AL1646" s="9" t="s">
        <v>7640</v>
      </c>
    </row>
    <row r="1647" spans="1:38" ht="13.5" customHeight="1" x14ac:dyDescent="0.15">
      <c r="A1647" s="10">
        <v>29</v>
      </c>
      <c r="B1647" s="7" t="s">
        <v>7582</v>
      </c>
      <c r="C1647" s="79" t="s">
        <v>7583</v>
      </c>
      <c r="D1647" s="157">
        <v>3</v>
      </c>
      <c r="E1647" s="8">
        <f t="shared" ref="E1647" si="277">ROUND(D1647*$AM$3/60,2)</f>
        <v>0.95</v>
      </c>
      <c r="F1647" s="40">
        <v>3</v>
      </c>
      <c r="G1647" s="8">
        <f t="shared" ref="G1647" si="278">ROUND(F1647*$AM$3/60,2)</f>
        <v>0.95</v>
      </c>
      <c r="H1647" s="40"/>
      <c r="I1647" s="8"/>
      <c r="J1647" s="40"/>
      <c r="K1647" s="8"/>
      <c r="L1647" s="40"/>
      <c r="M1647" s="8"/>
      <c r="N1647" s="157"/>
      <c r="O1647" s="22"/>
      <c r="P1647" s="157"/>
      <c r="Q1647" s="22"/>
      <c r="R1647" s="157"/>
      <c r="S1647" s="22"/>
      <c r="T1647" s="157">
        <v>8</v>
      </c>
      <c r="U1647" s="8">
        <f t="shared" ref="U1647" si="279">ROUND(T1647*$AM$3/60,2)</f>
        <v>2.5299999999999998</v>
      </c>
      <c r="V1647" s="157"/>
      <c r="W1647" s="22"/>
      <c r="X1647" s="157">
        <v>18</v>
      </c>
      <c r="Y1647" s="8">
        <f t="shared" ref="Y1647" si="280">ROUND(X1647*$AM$3/60,2)</f>
        <v>5.7</v>
      </c>
      <c r="Z1647" s="157"/>
      <c r="AA1647" s="22"/>
      <c r="AB1647" s="157">
        <v>3.5</v>
      </c>
      <c r="AC1647" s="8">
        <f t="shared" ref="AC1647" si="281">ROUND(AB1647*$AM$3/60,2)</f>
        <v>1.1100000000000001</v>
      </c>
      <c r="AD1647" s="40"/>
      <c r="AE1647" s="40"/>
      <c r="AF1647" s="157">
        <v>3.5</v>
      </c>
      <c r="AG1647" s="8">
        <f t="shared" ref="AG1647" si="282">ROUND(AF1647*$AM$3/60,2)</f>
        <v>1.1100000000000001</v>
      </c>
      <c r="AH1647" s="40">
        <v>4</v>
      </c>
      <c r="AI1647" s="8">
        <f t="shared" si="276"/>
        <v>1.27</v>
      </c>
      <c r="AJ1647" s="157">
        <f t="shared" si="239"/>
        <v>43</v>
      </c>
      <c r="AK1647" s="9">
        <f t="shared" si="240"/>
        <v>13.619999999999997</v>
      </c>
      <c r="AL1647" s="9" t="s">
        <v>7640</v>
      </c>
    </row>
    <row r="1648" spans="1:38" ht="13.5" customHeight="1" x14ac:dyDescent="0.15">
      <c r="A1648" s="10">
        <v>30</v>
      </c>
      <c r="B1648" s="7" t="s">
        <v>7578</v>
      </c>
      <c r="C1648" s="79" t="s">
        <v>7579</v>
      </c>
      <c r="D1648" s="157"/>
      <c r="E1648" s="9"/>
      <c r="F1648" s="40"/>
      <c r="G1648" s="8"/>
      <c r="H1648" s="40">
        <v>35</v>
      </c>
      <c r="I1648" s="8">
        <f t="shared" ref="I1648" si="283">ROUND(H1648*$AM$3/60,2)</f>
        <v>11.08</v>
      </c>
      <c r="J1648" s="40"/>
      <c r="K1648" s="8"/>
      <c r="L1648" s="40"/>
      <c r="M1648" s="8"/>
      <c r="N1648" s="157"/>
      <c r="O1648" s="22"/>
      <c r="P1648" s="157"/>
      <c r="Q1648" s="22"/>
      <c r="R1648" s="157"/>
      <c r="S1648" s="22"/>
      <c r="T1648" s="157"/>
      <c r="U1648" s="22"/>
      <c r="V1648" s="157"/>
      <c r="W1648" s="22"/>
      <c r="X1648" s="157"/>
      <c r="Y1648" s="22"/>
      <c r="Z1648" s="157"/>
      <c r="AA1648" s="22"/>
      <c r="AB1648" s="157"/>
      <c r="AC1648" s="9"/>
      <c r="AD1648" s="40"/>
      <c r="AE1648" s="40"/>
      <c r="AF1648" s="157"/>
      <c r="AG1648" s="22"/>
      <c r="AH1648" s="40">
        <v>2.5</v>
      </c>
      <c r="AI1648" s="8">
        <f t="shared" si="276"/>
        <v>0.79</v>
      </c>
      <c r="AJ1648" s="157">
        <f t="shared" si="239"/>
        <v>37.5</v>
      </c>
      <c r="AK1648" s="9">
        <f t="shared" si="240"/>
        <v>11.870000000000001</v>
      </c>
      <c r="AL1648" s="9" t="s">
        <v>7640</v>
      </c>
    </row>
    <row r="1649" spans="1:39" ht="13.5" customHeight="1" x14ac:dyDescent="0.15">
      <c r="A1649" s="10">
        <v>31</v>
      </c>
      <c r="B1649" s="7" t="s">
        <v>7592</v>
      </c>
      <c r="C1649" s="79" t="s">
        <v>7593</v>
      </c>
      <c r="D1649" s="157">
        <v>3</v>
      </c>
      <c r="E1649" s="8">
        <f t="shared" ref="E1649" si="284">ROUND(D1649*$AM$3/60,2)</f>
        <v>0.95</v>
      </c>
      <c r="F1649" s="40">
        <v>3</v>
      </c>
      <c r="G1649" s="8">
        <f t="shared" ref="G1649" si="285">ROUND(F1649*$AM$3/60,2)</f>
        <v>0.95</v>
      </c>
      <c r="H1649" s="40"/>
      <c r="I1649" s="8"/>
      <c r="J1649" s="40"/>
      <c r="K1649" s="8"/>
      <c r="L1649" s="40"/>
      <c r="M1649" s="8"/>
      <c r="N1649" s="157"/>
      <c r="O1649" s="22"/>
      <c r="P1649" s="157"/>
      <c r="Q1649" s="22"/>
      <c r="R1649" s="157"/>
      <c r="S1649" s="22"/>
      <c r="T1649" s="157">
        <v>18</v>
      </c>
      <c r="U1649" s="8">
        <f t="shared" ref="U1649" si="286">ROUND(T1649*$AM$3/60,2)</f>
        <v>5.7</v>
      </c>
      <c r="V1649" s="157"/>
      <c r="W1649" s="22"/>
      <c r="X1649" s="157">
        <v>13</v>
      </c>
      <c r="Y1649" s="8">
        <f t="shared" ref="Y1649" si="287">ROUND(X1649*$AM$3/60,2)</f>
        <v>4.12</v>
      </c>
      <c r="Z1649" s="157"/>
      <c r="AA1649" s="22"/>
      <c r="AB1649" s="157"/>
      <c r="AC1649" s="9"/>
      <c r="AD1649" s="40"/>
      <c r="AE1649" s="40"/>
      <c r="AF1649" s="157"/>
      <c r="AG1649" s="22"/>
      <c r="AH1649" s="40">
        <v>3.5</v>
      </c>
      <c r="AI1649" s="8">
        <f t="shared" si="276"/>
        <v>1.1100000000000001</v>
      </c>
      <c r="AJ1649" s="157">
        <f t="shared" si="239"/>
        <v>40.5</v>
      </c>
      <c r="AK1649" s="9">
        <f t="shared" si="240"/>
        <v>12.829999999999998</v>
      </c>
      <c r="AL1649" s="9" t="s">
        <v>7640</v>
      </c>
    </row>
    <row r="1650" spans="1:39" ht="13.5" customHeight="1" x14ac:dyDescent="0.15">
      <c r="A1650" s="10">
        <v>33</v>
      </c>
      <c r="B1650" s="7" t="s">
        <v>7590</v>
      </c>
      <c r="C1650" s="79" t="s">
        <v>7591</v>
      </c>
      <c r="D1650" s="157">
        <v>4</v>
      </c>
      <c r="E1650" s="9">
        <f>ROUND(D1650*$AM$3/60,2)</f>
        <v>1.27</v>
      </c>
      <c r="F1650" s="157">
        <v>4</v>
      </c>
      <c r="G1650" s="9">
        <f>ROUND(F1650*$AM$3/60,2)</f>
        <v>1.27</v>
      </c>
      <c r="H1650" s="157"/>
      <c r="I1650" s="9"/>
      <c r="J1650" s="157"/>
      <c r="K1650" s="9"/>
      <c r="L1650" s="157"/>
      <c r="M1650" s="9"/>
      <c r="N1650" s="157"/>
      <c r="O1650" s="9"/>
      <c r="P1650" s="157"/>
      <c r="Q1650" s="9"/>
      <c r="R1650" s="157">
        <v>5.5</v>
      </c>
      <c r="S1650" s="9">
        <f>ROUND(R1650*$AM$3/60,2)</f>
        <v>1.74</v>
      </c>
      <c r="T1650" s="157">
        <v>20</v>
      </c>
      <c r="U1650" s="9">
        <f>ROUND(T1650*$AM$3/60,2)</f>
        <v>6.33</v>
      </c>
      <c r="V1650" s="157">
        <v>10</v>
      </c>
      <c r="W1650" s="9">
        <f>ROUND(V1650*$AM$3/60,2)</f>
        <v>3.17</v>
      </c>
      <c r="X1650" s="157"/>
      <c r="Y1650" s="9"/>
      <c r="Z1650" s="157"/>
      <c r="AA1650" s="9"/>
      <c r="AB1650" s="157"/>
      <c r="AC1650" s="9"/>
      <c r="AD1650" s="157"/>
      <c r="AE1650" s="9"/>
      <c r="AF1650" s="157"/>
      <c r="AG1650" s="9"/>
      <c r="AH1650" s="157">
        <v>4</v>
      </c>
      <c r="AI1650" s="9">
        <f t="shared" ref="AI1650" si="288">ROUND(AH1650*$AM$3/60,2)</f>
        <v>1.27</v>
      </c>
      <c r="AJ1650" s="157">
        <f t="shared" si="239"/>
        <v>47.5</v>
      </c>
      <c r="AK1650" s="9">
        <f t="shared" si="240"/>
        <v>15.049999999999999</v>
      </c>
      <c r="AL1650" s="9" t="s">
        <v>7640</v>
      </c>
    </row>
    <row r="1651" spans="1:39" ht="13.5" customHeight="1" x14ac:dyDescent="0.15">
      <c r="A1651" s="10">
        <v>34</v>
      </c>
      <c r="B1651" s="7" t="s">
        <v>7598</v>
      </c>
      <c r="C1651" s="79" t="s">
        <v>7617</v>
      </c>
      <c r="D1651" s="157">
        <v>3.5</v>
      </c>
      <c r="E1651" s="8">
        <f t="shared" ref="E1651:E1653" si="289">ROUND(D1651*$AM$3/60,2)</f>
        <v>1.1100000000000001</v>
      </c>
      <c r="F1651" s="40">
        <v>4.5</v>
      </c>
      <c r="G1651" s="8">
        <f t="shared" ref="G1651:G1655" si="290">ROUND(F1651*$AM$3/60,2)</f>
        <v>1.43</v>
      </c>
      <c r="H1651" s="40">
        <v>45</v>
      </c>
      <c r="I1651" s="8">
        <f t="shared" ref="I1651:I1658" si="291">ROUND(H1651*$AM$3/60,2)</f>
        <v>14.25</v>
      </c>
      <c r="J1651" s="40"/>
      <c r="K1651" s="8"/>
      <c r="L1651" s="40"/>
      <c r="M1651" s="8"/>
      <c r="N1651" s="157"/>
      <c r="O1651" s="22"/>
      <c r="P1651" s="157"/>
      <c r="Q1651" s="22"/>
      <c r="R1651" s="157"/>
      <c r="S1651" s="22"/>
      <c r="T1651" s="157"/>
      <c r="U1651" s="22"/>
      <c r="V1651" s="157"/>
      <c r="W1651" s="22"/>
      <c r="X1651" s="157"/>
      <c r="Y1651" s="22"/>
      <c r="Z1651" s="157"/>
      <c r="AA1651" s="22"/>
      <c r="AB1651" s="157">
        <v>3.5</v>
      </c>
      <c r="AC1651" s="8">
        <f t="shared" ref="AC1651:AC1653" si="292">ROUND(AB1651*$AM$3/60,2)</f>
        <v>1.1100000000000001</v>
      </c>
      <c r="AD1651" s="40"/>
      <c r="AE1651" s="40"/>
      <c r="AF1651" s="157"/>
      <c r="AG1651" s="22"/>
      <c r="AH1651" s="40">
        <v>4.5</v>
      </c>
      <c r="AI1651" s="8">
        <f t="shared" ref="AI1651:AI1655" si="293">ROUND(AH1651*$AM$3/60,2)</f>
        <v>1.43</v>
      </c>
      <c r="AJ1651" s="157">
        <f t="shared" si="239"/>
        <v>61</v>
      </c>
      <c r="AK1651" s="9">
        <f t="shared" si="240"/>
        <v>19.329999999999998</v>
      </c>
      <c r="AL1651" s="9" t="s">
        <v>7640</v>
      </c>
    </row>
    <row r="1652" spans="1:39" ht="13.5" customHeight="1" x14ac:dyDescent="0.15">
      <c r="A1652" s="10">
        <v>35</v>
      </c>
      <c r="B1652" s="7" t="s">
        <v>7574</v>
      </c>
      <c r="C1652" s="79" t="s">
        <v>7618</v>
      </c>
      <c r="D1652" s="157">
        <v>3.5</v>
      </c>
      <c r="E1652" s="8">
        <f t="shared" si="289"/>
        <v>1.1100000000000001</v>
      </c>
      <c r="F1652" s="40">
        <v>4.5</v>
      </c>
      <c r="G1652" s="8">
        <f t="shared" si="290"/>
        <v>1.43</v>
      </c>
      <c r="H1652" s="40">
        <v>45</v>
      </c>
      <c r="I1652" s="8">
        <f t="shared" si="291"/>
        <v>14.25</v>
      </c>
      <c r="J1652" s="40"/>
      <c r="K1652" s="8"/>
      <c r="L1652" s="40"/>
      <c r="M1652" s="8"/>
      <c r="N1652" s="157"/>
      <c r="O1652" s="22"/>
      <c r="P1652" s="157"/>
      <c r="Q1652" s="22"/>
      <c r="R1652" s="157"/>
      <c r="S1652" s="22"/>
      <c r="T1652" s="157"/>
      <c r="U1652" s="22"/>
      <c r="V1652" s="157"/>
      <c r="W1652" s="22"/>
      <c r="X1652" s="157"/>
      <c r="Y1652" s="22"/>
      <c r="Z1652" s="157"/>
      <c r="AA1652" s="22"/>
      <c r="AB1652" s="157">
        <v>3.5</v>
      </c>
      <c r="AC1652" s="8">
        <f t="shared" si="292"/>
        <v>1.1100000000000001</v>
      </c>
      <c r="AD1652" s="40"/>
      <c r="AE1652" s="40"/>
      <c r="AF1652" s="157"/>
      <c r="AG1652" s="22"/>
      <c r="AH1652" s="40">
        <v>4.5</v>
      </c>
      <c r="AI1652" s="8">
        <f t="shared" si="293"/>
        <v>1.43</v>
      </c>
      <c r="AJ1652" s="157">
        <f t="shared" si="239"/>
        <v>61</v>
      </c>
      <c r="AK1652" s="9">
        <f t="shared" si="240"/>
        <v>19.329999999999998</v>
      </c>
      <c r="AL1652" s="9" t="s">
        <v>7640</v>
      </c>
    </row>
    <row r="1653" spans="1:39" ht="13.5" customHeight="1" x14ac:dyDescent="0.15">
      <c r="A1653" s="10">
        <v>36</v>
      </c>
      <c r="B1653" s="7" t="s">
        <v>7596</v>
      </c>
      <c r="C1653" s="79" t="s">
        <v>7619</v>
      </c>
      <c r="D1653" s="157">
        <v>3.5</v>
      </c>
      <c r="E1653" s="8">
        <f t="shared" si="289"/>
        <v>1.1100000000000001</v>
      </c>
      <c r="F1653" s="40">
        <v>4.5</v>
      </c>
      <c r="G1653" s="8">
        <f t="shared" si="290"/>
        <v>1.43</v>
      </c>
      <c r="H1653" s="40">
        <v>38</v>
      </c>
      <c r="I1653" s="8">
        <f t="shared" si="291"/>
        <v>12.03</v>
      </c>
      <c r="J1653" s="40"/>
      <c r="K1653" s="8"/>
      <c r="L1653" s="40"/>
      <c r="M1653" s="8"/>
      <c r="N1653" s="157"/>
      <c r="O1653" s="22"/>
      <c r="P1653" s="157"/>
      <c r="Q1653" s="22"/>
      <c r="R1653" s="157"/>
      <c r="S1653" s="22"/>
      <c r="T1653" s="157"/>
      <c r="U1653" s="22"/>
      <c r="V1653" s="157"/>
      <c r="W1653" s="22"/>
      <c r="X1653" s="157"/>
      <c r="Y1653" s="22"/>
      <c r="Z1653" s="157"/>
      <c r="AA1653" s="22"/>
      <c r="AB1653" s="157">
        <v>3.5</v>
      </c>
      <c r="AC1653" s="8">
        <f t="shared" si="292"/>
        <v>1.1100000000000001</v>
      </c>
      <c r="AD1653" s="40"/>
      <c r="AE1653" s="40"/>
      <c r="AF1653" s="157"/>
      <c r="AG1653" s="22"/>
      <c r="AH1653" s="40">
        <v>4.5</v>
      </c>
      <c r="AI1653" s="8">
        <f t="shared" si="293"/>
        <v>1.43</v>
      </c>
      <c r="AJ1653" s="157">
        <f t="shared" si="239"/>
        <v>54</v>
      </c>
      <c r="AK1653" s="9">
        <f t="shared" si="240"/>
        <v>17.11</v>
      </c>
      <c r="AL1653" s="9" t="s">
        <v>7640</v>
      </c>
    </row>
    <row r="1654" spans="1:39" ht="13.5" customHeight="1" x14ac:dyDescent="0.15">
      <c r="A1654" s="10">
        <v>37</v>
      </c>
      <c r="B1654" s="7" t="s">
        <v>7576</v>
      </c>
      <c r="C1654" s="79" t="s">
        <v>7577</v>
      </c>
      <c r="D1654" s="157">
        <v>2.5</v>
      </c>
      <c r="E1654" s="9">
        <f>ROUND(D1654*$AM$3/60,2)</f>
        <v>0.79</v>
      </c>
      <c r="F1654" s="157">
        <v>3.5</v>
      </c>
      <c r="G1654" s="9">
        <f t="shared" si="290"/>
        <v>1.1100000000000001</v>
      </c>
      <c r="H1654" s="157">
        <v>17</v>
      </c>
      <c r="I1654" s="9">
        <f t="shared" si="291"/>
        <v>5.38</v>
      </c>
      <c r="J1654" s="157"/>
      <c r="K1654" s="9"/>
      <c r="L1654" s="157"/>
      <c r="M1654" s="9"/>
      <c r="N1654" s="157"/>
      <c r="O1654" s="9"/>
      <c r="P1654" s="157"/>
      <c r="Q1654" s="9"/>
      <c r="R1654" s="157"/>
      <c r="S1654" s="9"/>
      <c r="T1654" s="157"/>
      <c r="U1654" s="9"/>
      <c r="V1654" s="157"/>
      <c r="W1654" s="9"/>
      <c r="X1654" s="157"/>
      <c r="Y1654" s="9"/>
      <c r="Z1654" s="157"/>
      <c r="AA1654" s="9"/>
      <c r="AB1654" s="157">
        <v>3.5</v>
      </c>
      <c r="AC1654" s="9">
        <f>ROUND(AB1654*$AM$3/60,2)</f>
        <v>1.1100000000000001</v>
      </c>
      <c r="AD1654" s="157"/>
      <c r="AE1654" s="9"/>
      <c r="AF1654" s="157">
        <v>3.5</v>
      </c>
      <c r="AG1654" s="9">
        <f>ROUND(AF1654*$AM$3/60,2)</f>
        <v>1.1100000000000001</v>
      </c>
      <c r="AH1654" s="157">
        <v>3.5</v>
      </c>
      <c r="AI1654" s="9">
        <f t="shared" si="293"/>
        <v>1.1100000000000001</v>
      </c>
      <c r="AJ1654" s="157">
        <f t="shared" si="239"/>
        <v>33.5</v>
      </c>
      <c r="AK1654" s="9">
        <f t="shared" si="240"/>
        <v>10.61</v>
      </c>
      <c r="AL1654" s="9" t="s">
        <v>7640</v>
      </c>
    </row>
    <row r="1655" spans="1:39" ht="13.5" customHeight="1" x14ac:dyDescent="0.15">
      <c r="A1655" s="10">
        <v>38</v>
      </c>
      <c r="B1655" s="7" t="s">
        <v>7602</v>
      </c>
      <c r="C1655" s="79" t="s">
        <v>7603</v>
      </c>
      <c r="D1655" s="157">
        <v>2.5</v>
      </c>
      <c r="E1655" s="9">
        <f>ROUND(D1655*$AM$3/60,2)</f>
        <v>0.79</v>
      </c>
      <c r="F1655" s="157">
        <v>3.5</v>
      </c>
      <c r="G1655" s="9">
        <f t="shared" si="290"/>
        <v>1.1100000000000001</v>
      </c>
      <c r="H1655" s="157">
        <v>17</v>
      </c>
      <c r="I1655" s="9">
        <f t="shared" si="291"/>
        <v>5.38</v>
      </c>
      <c r="J1655" s="157"/>
      <c r="K1655" s="9"/>
      <c r="L1655" s="157"/>
      <c r="M1655" s="9"/>
      <c r="N1655" s="157"/>
      <c r="O1655" s="9"/>
      <c r="P1655" s="157"/>
      <c r="Q1655" s="9"/>
      <c r="R1655" s="157"/>
      <c r="S1655" s="9"/>
      <c r="T1655" s="157"/>
      <c r="U1655" s="9"/>
      <c r="V1655" s="157"/>
      <c r="W1655" s="9"/>
      <c r="X1655" s="157"/>
      <c r="Y1655" s="9"/>
      <c r="Z1655" s="157"/>
      <c r="AA1655" s="9"/>
      <c r="AB1655" s="157">
        <v>3.5</v>
      </c>
      <c r="AC1655" s="9">
        <f>ROUND(AB1655*$AM$3/60,2)</f>
        <v>1.1100000000000001</v>
      </c>
      <c r="AD1655" s="157"/>
      <c r="AE1655" s="9"/>
      <c r="AF1655" s="157">
        <v>3.5</v>
      </c>
      <c r="AG1655" s="9">
        <f>ROUND(AF1655*$AM$3/60,2)</f>
        <v>1.1100000000000001</v>
      </c>
      <c r="AH1655" s="157">
        <v>3.5</v>
      </c>
      <c r="AI1655" s="9">
        <f t="shared" si="293"/>
        <v>1.1100000000000001</v>
      </c>
      <c r="AJ1655" s="157">
        <f t="shared" si="239"/>
        <v>33.5</v>
      </c>
      <c r="AK1655" s="9">
        <f t="shared" si="240"/>
        <v>10.61</v>
      </c>
      <c r="AL1655" s="9" t="s">
        <v>7640</v>
      </c>
    </row>
    <row r="1656" spans="1:39" ht="13.5" customHeight="1" x14ac:dyDescent="0.15">
      <c r="A1656" s="10">
        <v>39</v>
      </c>
      <c r="B1656" s="7" t="s">
        <v>7641</v>
      </c>
      <c r="C1656" s="79" t="s">
        <v>7642</v>
      </c>
      <c r="D1656" s="157"/>
      <c r="E1656" s="9"/>
      <c r="F1656" s="157"/>
      <c r="G1656" s="9"/>
      <c r="H1656" s="157">
        <v>7</v>
      </c>
      <c r="I1656" s="9">
        <f t="shared" si="291"/>
        <v>2.2200000000000002</v>
      </c>
      <c r="J1656" s="157"/>
      <c r="K1656" s="9"/>
      <c r="L1656" s="157"/>
      <c r="M1656" s="9"/>
      <c r="N1656" s="157"/>
      <c r="O1656" s="9"/>
      <c r="P1656" s="157"/>
      <c r="Q1656" s="9"/>
      <c r="R1656" s="157"/>
      <c r="S1656" s="9"/>
      <c r="T1656" s="157"/>
      <c r="U1656" s="9"/>
      <c r="V1656" s="157"/>
      <c r="W1656" s="9"/>
      <c r="X1656" s="157"/>
      <c r="Y1656" s="9"/>
      <c r="Z1656" s="157"/>
      <c r="AA1656" s="9"/>
      <c r="AB1656" s="157"/>
      <c r="AC1656" s="9"/>
      <c r="AD1656" s="157"/>
      <c r="AE1656" s="9"/>
      <c r="AF1656" s="157"/>
      <c r="AG1656" s="9"/>
      <c r="AH1656" s="157"/>
      <c r="AI1656" s="9"/>
      <c r="AJ1656" s="157">
        <f t="shared" ref="AJ1656:AJ1658" si="294">SUM(D1656+F1656+H1656+J1656+L1656+N1656+P1656+R1656+T1656+V1656+X1656+AB1656+AD1656+AF1656+AH1656+Z1656)</f>
        <v>7</v>
      </c>
      <c r="AK1656" s="9">
        <f t="shared" ref="AK1656:AK1658" si="295">E1656+G1656+I1656+K1656+M1656+O1656+Q1656+S1656+U1656+W1656+Y1656+AC1656+AE1656+AG1656+AI1656+AA1656</f>
        <v>2.2200000000000002</v>
      </c>
      <c r="AL1656" s="9" t="s">
        <v>7640</v>
      </c>
    </row>
    <row r="1657" spans="1:39" s="16" customFormat="1" ht="13.5" customHeight="1" x14ac:dyDescent="0.15">
      <c r="A1657" s="10">
        <v>40</v>
      </c>
      <c r="B1657" s="7" t="s">
        <v>7643</v>
      </c>
      <c r="C1657" s="79" t="s">
        <v>7644</v>
      </c>
      <c r="D1657" s="157"/>
      <c r="E1657" s="9"/>
      <c r="F1657" s="157"/>
      <c r="G1657" s="9"/>
      <c r="H1657" s="157">
        <v>7</v>
      </c>
      <c r="I1657" s="9">
        <f t="shared" si="291"/>
        <v>2.2200000000000002</v>
      </c>
      <c r="J1657" s="157"/>
      <c r="K1657" s="9"/>
      <c r="L1657" s="157"/>
      <c r="M1657" s="9"/>
      <c r="N1657" s="157"/>
      <c r="O1657" s="9"/>
      <c r="P1657" s="157"/>
      <c r="Q1657" s="9"/>
      <c r="R1657" s="157"/>
      <c r="S1657" s="9"/>
      <c r="T1657" s="157"/>
      <c r="U1657" s="9"/>
      <c r="V1657" s="157"/>
      <c r="W1657" s="9"/>
      <c r="X1657" s="157"/>
      <c r="Y1657" s="9"/>
      <c r="Z1657" s="157"/>
      <c r="AA1657" s="9"/>
      <c r="AB1657" s="157"/>
      <c r="AC1657" s="9"/>
      <c r="AD1657" s="157"/>
      <c r="AE1657" s="9"/>
      <c r="AF1657" s="157"/>
      <c r="AG1657" s="9"/>
      <c r="AH1657" s="157"/>
      <c r="AI1657" s="9"/>
      <c r="AJ1657" s="157">
        <f t="shared" si="294"/>
        <v>7</v>
      </c>
      <c r="AK1657" s="9">
        <f t="shared" si="295"/>
        <v>2.2200000000000002</v>
      </c>
      <c r="AL1657" s="9" t="s">
        <v>7640</v>
      </c>
      <c r="AM1657" s="17"/>
    </row>
    <row r="1658" spans="1:39" s="16" customFormat="1" ht="13.5" customHeight="1" x14ac:dyDescent="0.15">
      <c r="A1658" s="10">
        <v>1</v>
      </c>
      <c r="B1658" s="7" t="s">
        <v>7584</v>
      </c>
      <c r="C1658" s="79" t="s">
        <v>7585</v>
      </c>
      <c r="D1658" s="157">
        <v>5</v>
      </c>
      <c r="E1658" s="9">
        <f t="shared" ref="E1658:E1663" si="296">ROUND(D1658*$AM$3/60,2)</f>
        <v>1.58</v>
      </c>
      <c r="F1658" s="157"/>
      <c r="G1658" s="9"/>
      <c r="H1658" s="157">
        <v>38</v>
      </c>
      <c r="I1658" s="9">
        <f t="shared" si="291"/>
        <v>12.03</v>
      </c>
      <c r="J1658" s="157"/>
      <c r="K1658" s="9"/>
      <c r="L1658" s="157"/>
      <c r="M1658" s="9"/>
      <c r="N1658" s="157"/>
      <c r="O1658" s="9"/>
      <c r="P1658" s="157"/>
      <c r="Q1658" s="9"/>
      <c r="R1658" s="157"/>
      <c r="S1658" s="9"/>
      <c r="T1658" s="157"/>
      <c r="U1658" s="9"/>
      <c r="V1658" s="157"/>
      <c r="W1658" s="9"/>
      <c r="X1658" s="157"/>
      <c r="Y1658" s="9"/>
      <c r="Z1658" s="157"/>
      <c r="AA1658" s="9"/>
      <c r="AB1658" s="157">
        <v>4</v>
      </c>
      <c r="AC1658" s="9">
        <f t="shared" ref="AC1658:AC1663" si="297">ROUND(AB1658*$AM$3/60,2)</f>
        <v>1.27</v>
      </c>
      <c r="AD1658" s="157">
        <v>10</v>
      </c>
      <c r="AE1658" s="9">
        <f>ROUND(AD1658*$AM$3/60,2)</f>
        <v>3.17</v>
      </c>
      <c r="AF1658" s="157">
        <v>4</v>
      </c>
      <c r="AG1658" s="9">
        <f>ROUND(AF1658*$AM$3/60,2)</f>
        <v>1.27</v>
      </c>
      <c r="AH1658" s="157">
        <v>4</v>
      </c>
      <c r="AI1658" s="9">
        <f>ROUND(AH1658*$AM$3/60,2)</f>
        <v>1.27</v>
      </c>
      <c r="AJ1658" s="157">
        <f t="shared" si="294"/>
        <v>65</v>
      </c>
      <c r="AK1658" s="9">
        <f t="shared" si="295"/>
        <v>20.589999999999996</v>
      </c>
      <c r="AL1658" s="9" t="s">
        <v>7640</v>
      </c>
      <c r="AM1658" s="17"/>
    </row>
    <row r="1659" spans="1:39" s="16" customFormat="1" ht="13.5" customHeight="1" x14ac:dyDescent="0.15">
      <c r="A1659" s="10">
        <v>2</v>
      </c>
      <c r="B1659" s="7" t="s">
        <v>7741</v>
      </c>
      <c r="C1659" s="79" t="s">
        <v>7742</v>
      </c>
      <c r="D1659" s="157">
        <v>3</v>
      </c>
      <c r="E1659" s="9">
        <f t="shared" si="296"/>
        <v>0.95</v>
      </c>
      <c r="F1659" s="157"/>
      <c r="G1659" s="9"/>
      <c r="H1659" s="157">
        <v>21.6</v>
      </c>
      <c r="I1659" s="9">
        <f t="shared" ref="I1659" si="298">ROUND(H1659*$AM$3/60,2)</f>
        <v>6.84</v>
      </c>
      <c r="J1659" s="157"/>
      <c r="K1659" s="9"/>
      <c r="L1659" s="157"/>
      <c r="M1659" s="9"/>
      <c r="N1659" s="157"/>
      <c r="O1659" s="9"/>
      <c r="P1659" s="157"/>
      <c r="Q1659" s="9"/>
      <c r="R1659" s="157"/>
      <c r="S1659" s="9"/>
      <c r="T1659" s="157"/>
      <c r="U1659" s="9"/>
      <c r="V1659" s="157"/>
      <c r="W1659" s="9"/>
      <c r="X1659" s="157"/>
      <c r="Y1659" s="9"/>
      <c r="Z1659" s="157"/>
      <c r="AA1659" s="9"/>
      <c r="AB1659" s="157">
        <v>3.6</v>
      </c>
      <c r="AC1659" s="9">
        <f t="shared" si="297"/>
        <v>1.1399999999999999</v>
      </c>
      <c r="AD1659" s="157"/>
      <c r="AE1659" s="9"/>
      <c r="AF1659" s="160"/>
      <c r="AG1659" s="9"/>
      <c r="AH1659" s="157">
        <v>5.4</v>
      </c>
      <c r="AI1659" s="9">
        <f>ROUND(AH1659*$AM$3/60,2)</f>
        <v>1.71</v>
      </c>
      <c r="AJ1659" s="157">
        <f t="shared" ref="AJ1659:AJ1660" si="299">SUM(D1659+F1659+H1659+J1659+L1659+N1659+P1659+R1659+T1659+V1659+X1659+AB1659+AD1659+AF1659+AH1659+Z1659)</f>
        <v>33.6</v>
      </c>
      <c r="AK1659" s="9">
        <f t="shared" ref="AK1659:AK1660" si="300">E1659+G1659+I1659+K1659+M1659+O1659+Q1659+S1659+U1659+W1659+Y1659+AC1659+AE1659+AG1659+AI1659+AA1659</f>
        <v>10.64</v>
      </c>
      <c r="AL1659" s="9" t="s">
        <v>7640</v>
      </c>
      <c r="AM1659" s="17"/>
    </row>
    <row r="1660" spans="1:39" s="16" customFormat="1" ht="13.5" customHeight="1" x14ac:dyDescent="0.15">
      <c r="A1660" s="10">
        <v>3</v>
      </c>
      <c r="B1660" s="7" t="s">
        <v>7646</v>
      </c>
      <c r="C1660" s="79" t="s">
        <v>7647</v>
      </c>
      <c r="D1660" s="157">
        <v>3.5</v>
      </c>
      <c r="E1660" s="9">
        <f t="shared" si="296"/>
        <v>1.1100000000000001</v>
      </c>
      <c r="F1660" s="157">
        <v>4</v>
      </c>
      <c r="G1660" s="9">
        <f>ROUND(F1660*$AM$3/60,2)</f>
        <v>1.27</v>
      </c>
      <c r="H1660" s="157"/>
      <c r="I1660" s="9"/>
      <c r="J1660" s="157"/>
      <c r="K1660" s="9"/>
      <c r="L1660" s="157"/>
      <c r="M1660" s="9"/>
      <c r="N1660" s="157"/>
      <c r="O1660" s="9"/>
      <c r="P1660" s="157">
        <v>18</v>
      </c>
      <c r="Q1660" s="9">
        <f>ROUND(P1660*$AM$3/60,2)</f>
        <v>5.7</v>
      </c>
      <c r="R1660" s="157"/>
      <c r="S1660" s="9"/>
      <c r="T1660" s="157">
        <v>30</v>
      </c>
      <c r="U1660" s="9">
        <f>ROUND(T1660*$AM$3/60,2)</f>
        <v>9.5</v>
      </c>
      <c r="V1660" s="157"/>
      <c r="W1660" s="9"/>
      <c r="X1660" s="157"/>
      <c r="Y1660" s="9"/>
      <c r="Z1660" s="157">
        <v>20</v>
      </c>
      <c r="AA1660" s="9">
        <f>ROUND(Z1660*$AM$3/60,2)</f>
        <v>6.33</v>
      </c>
      <c r="AB1660" s="157">
        <v>4</v>
      </c>
      <c r="AC1660" s="9">
        <f t="shared" si="297"/>
        <v>1.27</v>
      </c>
      <c r="AD1660" s="157"/>
      <c r="AE1660" s="9"/>
      <c r="AF1660" s="157"/>
      <c r="AG1660" s="9"/>
      <c r="AH1660" s="157">
        <v>4</v>
      </c>
      <c r="AI1660" s="9">
        <f t="shared" ref="AI1660" si="301">ROUND(AH1660*$AM$3/60,2)</f>
        <v>1.27</v>
      </c>
      <c r="AJ1660" s="157">
        <f t="shared" si="299"/>
        <v>83.5</v>
      </c>
      <c r="AK1660" s="9">
        <f t="shared" si="300"/>
        <v>26.449999999999996</v>
      </c>
      <c r="AL1660" s="9" t="s">
        <v>7640</v>
      </c>
      <c r="AM1660" s="17"/>
    </row>
    <row r="1661" spans="1:39" s="16" customFormat="1" ht="13.5" customHeight="1" x14ac:dyDescent="0.15">
      <c r="A1661" s="10">
        <v>4</v>
      </c>
      <c r="B1661" s="7" t="s">
        <v>7743</v>
      </c>
      <c r="C1661" s="79" t="s">
        <v>7744</v>
      </c>
      <c r="D1661" s="157">
        <v>3</v>
      </c>
      <c r="E1661" s="9">
        <f t="shared" si="296"/>
        <v>0.95</v>
      </c>
      <c r="F1661" s="157"/>
      <c r="G1661" s="9"/>
      <c r="H1661" s="157">
        <v>21.6</v>
      </c>
      <c r="I1661" s="9">
        <f t="shared" ref="I1661:I1662" si="302">ROUND(H1661*$AM$3/60,2)</f>
        <v>6.84</v>
      </c>
      <c r="J1661" s="157"/>
      <c r="K1661" s="9"/>
      <c r="L1661" s="157"/>
      <c r="M1661" s="9"/>
      <c r="N1661" s="157"/>
      <c r="O1661" s="9"/>
      <c r="P1661" s="157"/>
      <c r="Q1661" s="9"/>
      <c r="R1661" s="157"/>
      <c r="S1661" s="9"/>
      <c r="T1661" s="157"/>
      <c r="U1661" s="9"/>
      <c r="V1661" s="157"/>
      <c r="W1661" s="9"/>
      <c r="X1661" s="157"/>
      <c r="Y1661" s="9"/>
      <c r="Z1661" s="157"/>
      <c r="AA1661" s="9"/>
      <c r="AB1661" s="157">
        <v>3.6</v>
      </c>
      <c r="AC1661" s="9">
        <f t="shared" si="297"/>
        <v>1.1399999999999999</v>
      </c>
      <c r="AD1661" s="157"/>
      <c r="AE1661" s="9"/>
      <c r="AF1661" s="160"/>
      <c r="AG1661" s="9"/>
      <c r="AH1661" s="157">
        <v>5.4</v>
      </c>
      <c r="AI1661" s="9">
        <f t="shared" ref="AI1661:AI1666" si="303">ROUND(AH1661*$AM$3/60,2)</f>
        <v>1.71</v>
      </c>
      <c r="AJ1661" s="157">
        <f t="shared" ref="AJ1661:AJ1662" si="304">SUM(D1661+F1661+H1661+J1661+L1661+N1661+P1661+R1661+T1661+V1661+X1661+AB1661+AD1661+AF1661+AH1661+Z1661)</f>
        <v>33.6</v>
      </c>
      <c r="AK1661" s="9">
        <f t="shared" ref="AK1661:AK1662" si="305">E1661+G1661+I1661+K1661+M1661+O1661+Q1661+S1661+U1661+W1661+Y1661+AC1661+AE1661+AG1661+AI1661+AA1661</f>
        <v>10.64</v>
      </c>
      <c r="AL1661" s="9" t="s">
        <v>7640</v>
      </c>
      <c r="AM1661" s="17"/>
    </row>
    <row r="1662" spans="1:39" s="16" customFormat="1" ht="13.5" customHeight="1" x14ac:dyDescent="0.15">
      <c r="A1662" s="10">
        <v>5</v>
      </c>
      <c r="B1662" s="7" t="s">
        <v>7745</v>
      </c>
      <c r="C1662" s="79" t="s">
        <v>7746</v>
      </c>
      <c r="D1662" s="157">
        <v>3</v>
      </c>
      <c r="E1662" s="9">
        <f t="shared" si="296"/>
        <v>0.95</v>
      </c>
      <c r="F1662" s="157"/>
      <c r="G1662" s="9"/>
      <c r="H1662" s="157">
        <v>21.6</v>
      </c>
      <c r="I1662" s="9">
        <f t="shared" si="302"/>
        <v>6.84</v>
      </c>
      <c r="J1662" s="157"/>
      <c r="K1662" s="9"/>
      <c r="L1662" s="157"/>
      <c r="M1662" s="9"/>
      <c r="N1662" s="157"/>
      <c r="O1662" s="9"/>
      <c r="P1662" s="157"/>
      <c r="Q1662" s="9"/>
      <c r="R1662" s="157"/>
      <c r="S1662" s="9"/>
      <c r="T1662" s="157"/>
      <c r="U1662" s="9"/>
      <c r="V1662" s="157"/>
      <c r="W1662" s="9"/>
      <c r="X1662" s="157"/>
      <c r="Y1662" s="9"/>
      <c r="Z1662" s="157"/>
      <c r="AA1662" s="9"/>
      <c r="AB1662" s="157">
        <v>3.6</v>
      </c>
      <c r="AC1662" s="9">
        <f t="shared" si="297"/>
        <v>1.1399999999999999</v>
      </c>
      <c r="AD1662" s="157"/>
      <c r="AE1662" s="9"/>
      <c r="AF1662" s="160"/>
      <c r="AG1662" s="9"/>
      <c r="AH1662" s="157">
        <v>5.4</v>
      </c>
      <c r="AI1662" s="9">
        <f t="shared" si="303"/>
        <v>1.71</v>
      </c>
      <c r="AJ1662" s="157">
        <f t="shared" si="304"/>
        <v>33.6</v>
      </c>
      <c r="AK1662" s="9">
        <f t="shared" si="305"/>
        <v>10.64</v>
      </c>
      <c r="AL1662" s="9" t="s">
        <v>7640</v>
      </c>
      <c r="AM1662" s="17"/>
    </row>
    <row r="1663" spans="1:39" s="16" customFormat="1" ht="13.5" customHeight="1" x14ac:dyDescent="0.15">
      <c r="A1663" s="10">
        <v>6</v>
      </c>
      <c r="B1663" s="7" t="s">
        <v>7650</v>
      </c>
      <c r="C1663" s="79" t="s">
        <v>7651</v>
      </c>
      <c r="D1663" s="157">
        <v>3.5</v>
      </c>
      <c r="E1663" s="9">
        <f t="shared" si="296"/>
        <v>1.1100000000000001</v>
      </c>
      <c r="F1663" s="157">
        <v>4</v>
      </c>
      <c r="G1663" s="9">
        <f t="shared" ref="G1663" si="306">ROUND(F1663*$AM$3/60,2)</f>
        <v>1.27</v>
      </c>
      <c r="H1663" s="157"/>
      <c r="I1663" s="9"/>
      <c r="J1663" s="157"/>
      <c r="K1663" s="9"/>
      <c r="L1663" s="157"/>
      <c r="M1663" s="9"/>
      <c r="N1663" s="157"/>
      <c r="O1663" s="9"/>
      <c r="P1663" s="157"/>
      <c r="Q1663" s="9"/>
      <c r="R1663" s="157">
        <v>8.5</v>
      </c>
      <c r="S1663" s="9">
        <f>ROUND(R1663*$AM$3/60,2)</f>
        <v>2.69</v>
      </c>
      <c r="T1663" s="157">
        <v>17</v>
      </c>
      <c r="U1663" s="9">
        <f>ROUND(T1663*$AM$3/60,2)</f>
        <v>5.38</v>
      </c>
      <c r="V1663" s="157"/>
      <c r="W1663" s="9"/>
      <c r="X1663" s="157"/>
      <c r="Y1663" s="9"/>
      <c r="Z1663" s="157"/>
      <c r="AA1663" s="9"/>
      <c r="AB1663" s="157">
        <v>4</v>
      </c>
      <c r="AC1663" s="9">
        <f t="shared" si="297"/>
        <v>1.27</v>
      </c>
      <c r="AD1663" s="157"/>
      <c r="AE1663" s="9"/>
      <c r="AF1663" s="157"/>
      <c r="AG1663" s="9"/>
      <c r="AH1663" s="157">
        <v>4</v>
      </c>
      <c r="AI1663" s="9">
        <f t="shared" si="303"/>
        <v>1.27</v>
      </c>
      <c r="AJ1663" s="157">
        <f t="shared" ref="AJ1663:AJ1668" si="307">SUM(D1663+F1663+H1663+J1663+L1663+N1663+P1663+R1663+T1663+V1663+X1663+AB1663+AD1663+AF1663+AH1663+Z1663)</f>
        <v>41</v>
      </c>
      <c r="AK1663" s="9">
        <f t="shared" ref="AK1663:AK1668" si="308">E1663+G1663+I1663+K1663+M1663+O1663+Q1663+S1663+U1663+W1663+Y1663+AC1663+AE1663+AG1663+AI1663+AA1663</f>
        <v>12.989999999999998</v>
      </c>
      <c r="AL1663" s="9" t="s">
        <v>7640</v>
      </c>
      <c r="AM1663" s="17"/>
    </row>
    <row r="1664" spans="1:39" s="16" customFormat="1" ht="13.5" customHeight="1" x14ac:dyDescent="0.15">
      <c r="A1664" s="10">
        <v>7</v>
      </c>
      <c r="B1664" s="7" t="s">
        <v>7747</v>
      </c>
      <c r="C1664" s="79" t="s">
        <v>7748</v>
      </c>
      <c r="D1664" s="157"/>
      <c r="E1664" s="9"/>
      <c r="F1664" s="157"/>
      <c r="G1664" s="9"/>
      <c r="H1664" s="157">
        <v>70</v>
      </c>
      <c r="I1664" s="9">
        <f t="shared" ref="I1664:I1668" si="309">ROUND(H1664*$AM$3/60,2)</f>
        <v>22.17</v>
      </c>
      <c r="J1664" s="157"/>
      <c r="K1664" s="9"/>
      <c r="L1664" s="157"/>
      <c r="M1664" s="9"/>
      <c r="N1664" s="157"/>
      <c r="O1664" s="9"/>
      <c r="P1664" s="157"/>
      <c r="Q1664" s="9"/>
      <c r="R1664" s="157"/>
      <c r="S1664" s="9"/>
      <c r="T1664" s="157"/>
      <c r="U1664" s="9"/>
      <c r="V1664" s="157"/>
      <c r="W1664" s="9"/>
      <c r="X1664" s="157"/>
      <c r="Y1664" s="9"/>
      <c r="Z1664" s="157"/>
      <c r="AA1664" s="9"/>
      <c r="AB1664" s="157"/>
      <c r="AC1664" s="9"/>
      <c r="AD1664" s="157"/>
      <c r="AE1664" s="9"/>
      <c r="AF1664" s="157"/>
      <c r="AG1664" s="9"/>
      <c r="AH1664" s="157">
        <v>4.5</v>
      </c>
      <c r="AI1664" s="9">
        <f t="shared" si="303"/>
        <v>1.43</v>
      </c>
      <c r="AJ1664" s="157">
        <f t="shared" si="307"/>
        <v>74.5</v>
      </c>
      <c r="AK1664" s="9">
        <f t="shared" si="308"/>
        <v>23.6</v>
      </c>
      <c r="AL1664" s="9" t="s">
        <v>7640</v>
      </c>
      <c r="AM1664" s="17"/>
    </row>
    <row r="1665" spans="1:39" s="16" customFormat="1" ht="13.5" customHeight="1" x14ac:dyDescent="0.15">
      <c r="A1665" s="10">
        <v>8</v>
      </c>
      <c r="B1665" s="7" t="s">
        <v>7698</v>
      </c>
      <c r="C1665" s="79" t="s">
        <v>7749</v>
      </c>
      <c r="D1665" s="157">
        <v>4</v>
      </c>
      <c r="E1665" s="9">
        <f t="shared" ref="E1665:E1666" si="310">ROUND(D1665*$AM$3/60,2)</f>
        <v>1.27</v>
      </c>
      <c r="F1665" s="157">
        <v>6</v>
      </c>
      <c r="G1665" s="9">
        <f t="shared" ref="G1665:G1666" si="311">ROUND(F1665*$AM$3/60,2)</f>
        <v>1.9</v>
      </c>
      <c r="H1665" s="157">
        <v>33</v>
      </c>
      <c r="I1665" s="9">
        <f t="shared" si="309"/>
        <v>10.45</v>
      </c>
      <c r="J1665" s="157"/>
      <c r="K1665" s="9"/>
      <c r="L1665" s="157"/>
      <c r="M1665" s="9"/>
      <c r="N1665" s="157"/>
      <c r="O1665" s="9"/>
      <c r="P1665" s="157"/>
      <c r="Q1665" s="9"/>
      <c r="R1665" s="157"/>
      <c r="S1665" s="9"/>
      <c r="T1665" s="157"/>
      <c r="U1665" s="9"/>
      <c r="V1665" s="157"/>
      <c r="W1665" s="9"/>
      <c r="X1665" s="157"/>
      <c r="Y1665" s="9"/>
      <c r="Z1665" s="157"/>
      <c r="AA1665" s="9"/>
      <c r="AB1665" s="157">
        <v>3.5</v>
      </c>
      <c r="AC1665" s="9">
        <f t="shared" ref="AC1665:AC1666" si="312">ROUND(AB1665*$AM$3/60,2)</f>
        <v>1.1100000000000001</v>
      </c>
      <c r="AD1665" s="157"/>
      <c r="AE1665" s="9"/>
      <c r="AF1665" s="157"/>
      <c r="AG1665" s="9"/>
      <c r="AH1665" s="157">
        <v>5</v>
      </c>
      <c r="AI1665" s="9">
        <f t="shared" si="303"/>
        <v>1.58</v>
      </c>
      <c r="AJ1665" s="157">
        <f t="shared" si="307"/>
        <v>51.5</v>
      </c>
      <c r="AK1665" s="9">
        <f t="shared" si="308"/>
        <v>16.309999999999999</v>
      </c>
      <c r="AL1665" s="9" t="s">
        <v>7640</v>
      </c>
      <c r="AM1665" s="17"/>
    </row>
    <row r="1666" spans="1:39" s="16" customFormat="1" ht="13.5" customHeight="1" x14ac:dyDescent="0.15">
      <c r="A1666" s="10">
        <v>9</v>
      </c>
      <c r="B1666" s="7" t="s">
        <v>7694</v>
      </c>
      <c r="C1666" s="79" t="s">
        <v>7750</v>
      </c>
      <c r="D1666" s="157">
        <v>4</v>
      </c>
      <c r="E1666" s="9">
        <f t="shared" si="310"/>
        <v>1.27</v>
      </c>
      <c r="F1666" s="157">
        <v>6</v>
      </c>
      <c r="G1666" s="9">
        <f t="shared" si="311"/>
        <v>1.9</v>
      </c>
      <c r="H1666" s="157">
        <v>33</v>
      </c>
      <c r="I1666" s="9">
        <f t="shared" si="309"/>
        <v>10.45</v>
      </c>
      <c r="J1666" s="157"/>
      <c r="K1666" s="9"/>
      <c r="L1666" s="157"/>
      <c r="M1666" s="9"/>
      <c r="N1666" s="157"/>
      <c r="O1666" s="9"/>
      <c r="P1666" s="157"/>
      <c r="Q1666" s="9"/>
      <c r="R1666" s="157"/>
      <c r="S1666" s="9"/>
      <c r="T1666" s="157"/>
      <c r="U1666" s="9"/>
      <c r="V1666" s="157"/>
      <c r="W1666" s="9"/>
      <c r="X1666" s="157"/>
      <c r="Y1666" s="9"/>
      <c r="Z1666" s="157"/>
      <c r="AA1666" s="9"/>
      <c r="AB1666" s="157">
        <v>3.5</v>
      </c>
      <c r="AC1666" s="9">
        <f t="shared" si="312"/>
        <v>1.1100000000000001</v>
      </c>
      <c r="AD1666" s="157"/>
      <c r="AE1666" s="9"/>
      <c r="AF1666" s="157"/>
      <c r="AG1666" s="9"/>
      <c r="AH1666" s="157">
        <v>5</v>
      </c>
      <c r="AI1666" s="9">
        <f t="shared" si="303"/>
        <v>1.58</v>
      </c>
      <c r="AJ1666" s="157">
        <f t="shared" si="307"/>
        <v>51.5</v>
      </c>
      <c r="AK1666" s="9">
        <f t="shared" si="308"/>
        <v>16.309999999999999</v>
      </c>
      <c r="AL1666" s="9" t="s">
        <v>7640</v>
      </c>
      <c r="AM1666" s="17"/>
    </row>
    <row r="1667" spans="1:39" s="16" customFormat="1" ht="13.5" customHeight="1" x14ac:dyDescent="0.15">
      <c r="A1667" s="10">
        <v>10</v>
      </c>
      <c r="B1667" s="7" t="s">
        <v>7692</v>
      </c>
      <c r="C1667" s="79" t="s">
        <v>7693</v>
      </c>
      <c r="D1667" s="157">
        <v>4</v>
      </c>
      <c r="E1667" s="9">
        <f t="shared" ref="E1667:E1668" si="313">ROUND(D1667*$AM$3/60,2)</f>
        <v>1.27</v>
      </c>
      <c r="F1667" s="157">
        <v>6</v>
      </c>
      <c r="G1667" s="9">
        <f t="shared" ref="G1667:G1668" si="314">ROUND(F1667*$AM$3/60,2)</f>
        <v>1.9</v>
      </c>
      <c r="H1667" s="157">
        <v>33</v>
      </c>
      <c r="I1667" s="9">
        <f t="shared" si="309"/>
        <v>10.45</v>
      </c>
      <c r="J1667" s="157"/>
      <c r="K1667" s="9"/>
      <c r="L1667" s="157"/>
      <c r="M1667" s="9"/>
      <c r="N1667" s="157"/>
      <c r="O1667" s="9"/>
      <c r="P1667" s="157"/>
      <c r="Q1667" s="9"/>
      <c r="R1667" s="157"/>
      <c r="S1667" s="9"/>
      <c r="T1667" s="157"/>
      <c r="U1667" s="9"/>
      <c r="V1667" s="157"/>
      <c r="W1667" s="9"/>
      <c r="X1667" s="157"/>
      <c r="Y1667" s="9"/>
      <c r="Z1667" s="157"/>
      <c r="AA1667" s="9"/>
      <c r="AB1667" s="157">
        <v>3.5</v>
      </c>
      <c r="AC1667" s="9">
        <f>ROUND(AB1667*$AM$3/60,2)</f>
        <v>1.1100000000000001</v>
      </c>
      <c r="AD1667" s="157"/>
      <c r="AE1667" s="9"/>
      <c r="AF1667" s="157"/>
      <c r="AG1667" s="9"/>
      <c r="AH1667" s="157">
        <v>5</v>
      </c>
      <c r="AI1667" s="9">
        <f t="shared" ref="AI1667:AI1668" si="315">ROUND(AH1667*$AM$3/60,2)</f>
        <v>1.58</v>
      </c>
      <c r="AJ1667" s="157">
        <f t="shared" si="307"/>
        <v>51.5</v>
      </c>
      <c r="AK1667" s="9">
        <f t="shared" si="308"/>
        <v>16.309999999999999</v>
      </c>
      <c r="AL1667" s="9" t="s">
        <v>7640</v>
      </c>
      <c r="AM1667" s="17"/>
    </row>
    <row r="1668" spans="1:39" s="16" customFormat="1" ht="13.5" customHeight="1" x14ac:dyDescent="0.15">
      <c r="A1668" s="10">
        <v>11</v>
      </c>
      <c r="B1668" s="7" t="s">
        <v>7696</v>
      </c>
      <c r="C1668" s="79" t="s">
        <v>7697</v>
      </c>
      <c r="D1668" s="157">
        <v>4</v>
      </c>
      <c r="E1668" s="9">
        <f t="shared" si="313"/>
        <v>1.27</v>
      </c>
      <c r="F1668" s="157">
        <v>6</v>
      </c>
      <c r="G1668" s="9">
        <f t="shared" si="314"/>
        <v>1.9</v>
      </c>
      <c r="H1668" s="157">
        <v>33</v>
      </c>
      <c r="I1668" s="9">
        <f t="shared" si="309"/>
        <v>10.45</v>
      </c>
      <c r="J1668" s="157"/>
      <c r="K1668" s="9"/>
      <c r="L1668" s="157"/>
      <c r="M1668" s="9"/>
      <c r="N1668" s="157"/>
      <c r="O1668" s="9"/>
      <c r="P1668" s="157"/>
      <c r="Q1668" s="9"/>
      <c r="R1668" s="157"/>
      <c r="S1668" s="9"/>
      <c r="T1668" s="157"/>
      <c r="U1668" s="9"/>
      <c r="V1668" s="157"/>
      <c r="W1668" s="9"/>
      <c r="X1668" s="157"/>
      <c r="Y1668" s="9"/>
      <c r="Z1668" s="157"/>
      <c r="AA1668" s="9"/>
      <c r="AB1668" s="157">
        <v>3.5</v>
      </c>
      <c r="AC1668" s="9">
        <f>ROUND(AB1668*$AM$3/60,2)</f>
        <v>1.1100000000000001</v>
      </c>
      <c r="AD1668" s="157"/>
      <c r="AE1668" s="9"/>
      <c r="AF1668" s="157"/>
      <c r="AG1668" s="9"/>
      <c r="AH1668" s="157">
        <v>5</v>
      </c>
      <c r="AI1668" s="9">
        <f t="shared" si="315"/>
        <v>1.58</v>
      </c>
      <c r="AJ1668" s="157">
        <f t="shared" si="307"/>
        <v>51.5</v>
      </c>
      <c r="AK1668" s="9">
        <f t="shared" si="308"/>
        <v>16.309999999999999</v>
      </c>
      <c r="AL1668" s="9" t="s">
        <v>7640</v>
      </c>
      <c r="AM1668" s="17"/>
    </row>
    <row r="1669" spans="1:39" s="16" customFormat="1" ht="13.5" customHeight="1" x14ac:dyDescent="0.15">
      <c r="A1669" s="10">
        <v>12</v>
      </c>
      <c r="B1669" s="7" t="s">
        <v>7654</v>
      </c>
      <c r="C1669" s="79" t="s">
        <v>7655</v>
      </c>
      <c r="D1669" s="157">
        <v>3</v>
      </c>
      <c r="E1669" s="9">
        <f t="shared" ref="E1669:E1679" si="316">ROUND(D1669*$AM$3/60,2)</f>
        <v>0.95</v>
      </c>
      <c r="F1669" s="157">
        <v>3</v>
      </c>
      <c r="G1669" s="9">
        <f>ROUND(F1669*$AM$3/60,2)</f>
        <v>0.95</v>
      </c>
      <c r="H1669" s="157"/>
      <c r="I1669" s="9"/>
      <c r="J1669" s="157"/>
      <c r="K1669" s="9"/>
      <c r="L1669" s="157"/>
      <c r="M1669" s="9"/>
      <c r="N1669" s="157"/>
      <c r="O1669" s="9"/>
      <c r="P1669" s="157"/>
      <c r="Q1669" s="9"/>
      <c r="R1669" s="157"/>
      <c r="S1669" s="9"/>
      <c r="T1669" s="157">
        <v>8.5</v>
      </c>
      <c r="U1669" s="9">
        <f>ROUND(T1669*$AM$3/60,2)</f>
        <v>2.69</v>
      </c>
      <c r="V1669" s="157"/>
      <c r="W1669" s="9"/>
      <c r="X1669" s="157">
        <v>17</v>
      </c>
      <c r="Y1669" s="9">
        <f>ROUND(X1669*$AM$3/60,2)</f>
        <v>5.38</v>
      </c>
      <c r="Z1669" s="157"/>
      <c r="AA1669" s="9"/>
      <c r="AB1669" s="157">
        <v>3.5</v>
      </c>
      <c r="AC1669" s="9">
        <f>ROUND(AB1669*$AM$3/60,2)</f>
        <v>1.1100000000000001</v>
      </c>
      <c r="AD1669" s="157"/>
      <c r="AE1669" s="9"/>
      <c r="AF1669" s="157">
        <v>3.5</v>
      </c>
      <c r="AG1669" s="9">
        <f>ROUND(AF1669*$AM$3/60,2)</f>
        <v>1.1100000000000001</v>
      </c>
      <c r="AH1669" s="157">
        <v>4</v>
      </c>
      <c r="AI1669" s="9">
        <f>ROUND(AH1669*$AM$3/60,2)</f>
        <v>1.27</v>
      </c>
      <c r="AJ1669" s="157">
        <f t="shared" ref="AJ1669:AJ1670" si="317">SUM(D1669+F1669+H1669+J1669+L1669+N1669+P1669+R1669+T1669+V1669+X1669+AB1669+AD1669+AF1669+AH1669+Z1669)</f>
        <v>42.5</v>
      </c>
      <c r="AK1669" s="9">
        <f t="shared" ref="AK1669:AK1670" si="318">E1669+G1669+I1669+K1669+M1669+O1669+Q1669+S1669+U1669+W1669+Y1669+AC1669+AE1669+AG1669+AI1669+AA1669</f>
        <v>13.459999999999997</v>
      </c>
      <c r="AL1669" s="9" t="s">
        <v>7640</v>
      </c>
      <c r="AM1669" s="17"/>
    </row>
    <row r="1670" spans="1:39" s="16" customFormat="1" ht="13.5" customHeight="1" x14ac:dyDescent="0.15">
      <c r="A1670" s="10">
        <v>13</v>
      </c>
      <c r="B1670" s="7" t="s">
        <v>7652</v>
      </c>
      <c r="C1670" s="79" t="s">
        <v>7653</v>
      </c>
      <c r="D1670" s="157">
        <v>2.5</v>
      </c>
      <c r="E1670" s="9">
        <f t="shared" si="316"/>
        <v>0.79</v>
      </c>
      <c r="F1670" s="157">
        <v>3.5</v>
      </c>
      <c r="G1670" s="9">
        <f t="shared" ref="G1670" si="319">ROUND(F1670*$AM$3/60,2)</f>
        <v>1.1100000000000001</v>
      </c>
      <c r="H1670" s="157">
        <v>17</v>
      </c>
      <c r="I1670" s="9">
        <f t="shared" ref="I1670" si="320">ROUND(H1670*$AM$3/60,2)</f>
        <v>5.38</v>
      </c>
      <c r="J1670" s="157"/>
      <c r="K1670" s="9"/>
      <c r="L1670" s="157"/>
      <c r="M1670" s="9"/>
      <c r="N1670" s="157"/>
      <c r="O1670" s="9"/>
      <c r="P1670" s="157"/>
      <c r="Q1670" s="9"/>
      <c r="R1670" s="157"/>
      <c r="S1670" s="9"/>
      <c r="T1670" s="157"/>
      <c r="U1670" s="9"/>
      <c r="V1670" s="157"/>
      <c r="W1670" s="9"/>
      <c r="X1670" s="157"/>
      <c r="Y1670" s="9"/>
      <c r="Z1670" s="157"/>
      <c r="AA1670" s="9"/>
      <c r="AB1670" s="157">
        <v>3.5</v>
      </c>
      <c r="AC1670" s="9">
        <f>ROUND(AB1670*$AM$3/60,2)</f>
        <v>1.1100000000000001</v>
      </c>
      <c r="AD1670" s="157"/>
      <c r="AE1670" s="9"/>
      <c r="AF1670" s="157">
        <v>3.5</v>
      </c>
      <c r="AG1670" s="9">
        <f>ROUND(AF1670*$AM$3/60,2)</f>
        <v>1.1100000000000001</v>
      </c>
      <c r="AH1670" s="157">
        <v>3.5</v>
      </c>
      <c r="AI1670" s="9">
        <f t="shared" ref="AI1670" si="321">ROUND(AH1670*$AM$3/60,2)</f>
        <v>1.1100000000000001</v>
      </c>
      <c r="AJ1670" s="157">
        <f t="shared" si="317"/>
        <v>33.5</v>
      </c>
      <c r="AK1670" s="9">
        <f t="shared" si="318"/>
        <v>10.61</v>
      </c>
      <c r="AL1670" s="9" t="s">
        <v>7640</v>
      </c>
      <c r="AM1670" s="17"/>
    </row>
    <row r="1671" spans="1:39" s="16" customFormat="1" ht="13.5" customHeight="1" x14ac:dyDescent="0.15">
      <c r="A1671" s="10">
        <v>14</v>
      </c>
      <c r="B1671" s="7" t="s">
        <v>7656</v>
      </c>
      <c r="C1671" s="79" t="s">
        <v>7657</v>
      </c>
      <c r="D1671" s="157">
        <v>3</v>
      </c>
      <c r="E1671" s="9">
        <f t="shared" si="316"/>
        <v>0.95</v>
      </c>
      <c r="F1671" s="157">
        <v>3</v>
      </c>
      <c r="G1671" s="9">
        <f t="shared" ref="G1671:G1682" si="322">ROUND(F1671*$AM$3/60,2)</f>
        <v>0.95</v>
      </c>
      <c r="H1671" s="157"/>
      <c r="I1671" s="9"/>
      <c r="J1671" s="157"/>
      <c r="K1671" s="9"/>
      <c r="L1671" s="157"/>
      <c r="M1671" s="9"/>
      <c r="N1671" s="157"/>
      <c r="O1671" s="9"/>
      <c r="P1671" s="157"/>
      <c r="Q1671" s="9"/>
      <c r="R1671" s="157"/>
      <c r="S1671" s="9"/>
      <c r="T1671" s="157">
        <v>8.5</v>
      </c>
      <c r="U1671" s="9">
        <f t="shared" ref="U1671:U1679" si="323">ROUND(T1671*$AM$3/60,2)</f>
        <v>2.69</v>
      </c>
      <c r="V1671" s="157"/>
      <c r="W1671" s="9"/>
      <c r="X1671" s="157">
        <v>17</v>
      </c>
      <c r="Y1671" s="9">
        <f>ROUND(X1671*$AM$3/60,2)</f>
        <v>5.38</v>
      </c>
      <c r="Z1671" s="157"/>
      <c r="AA1671" s="9"/>
      <c r="AB1671" s="157">
        <v>3.5</v>
      </c>
      <c r="AC1671" s="9">
        <f>ROUND(AB1671*$AM$3/60,2)</f>
        <v>1.1100000000000001</v>
      </c>
      <c r="AD1671" s="157"/>
      <c r="AE1671" s="9"/>
      <c r="AF1671" s="157">
        <v>3.5</v>
      </c>
      <c r="AG1671" s="9">
        <f>ROUND(AF1671*$AM$3/60,2)</f>
        <v>1.1100000000000001</v>
      </c>
      <c r="AH1671" s="157">
        <v>4</v>
      </c>
      <c r="AI1671" s="9">
        <f>ROUND(AH1671*$AM$3/60,2)</f>
        <v>1.27</v>
      </c>
      <c r="AJ1671" s="157">
        <f t="shared" ref="AJ1671" si="324">SUM(D1671+F1671+H1671+J1671+L1671+N1671+P1671+R1671+T1671+V1671+X1671+AB1671+AD1671+AF1671+AH1671+Z1671)</f>
        <v>42.5</v>
      </c>
      <c r="AK1671" s="9">
        <f t="shared" ref="AK1671" si="325">E1671+G1671+I1671+K1671+M1671+O1671+Q1671+S1671+U1671+W1671+Y1671+AC1671+AE1671+AG1671+AI1671+AA1671</f>
        <v>13.459999999999997</v>
      </c>
      <c r="AL1671" s="9" t="s">
        <v>7640</v>
      </c>
      <c r="AM1671" s="17"/>
    </row>
    <row r="1672" spans="1:39" s="16" customFormat="1" ht="13.5" customHeight="1" x14ac:dyDescent="0.15">
      <c r="A1672" s="10">
        <v>15</v>
      </c>
      <c r="B1672" s="7" t="s">
        <v>7662</v>
      </c>
      <c r="C1672" s="79" t="s">
        <v>7663</v>
      </c>
      <c r="D1672" s="157">
        <v>3</v>
      </c>
      <c r="E1672" s="9">
        <f t="shared" si="316"/>
        <v>0.95</v>
      </c>
      <c r="F1672" s="157">
        <v>3.5</v>
      </c>
      <c r="G1672" s="9">
        <f t="shared" si="322"/>
        <v>1.1100000000000001</v>
      </c>
      <c r="H1672" s="157"/>
      <c r="I1672" s="9"/>
      <c r="J1672" s="157"/>
      <c r="K1672" s="9"/>
      <c r="L1672" s="157"/>
      <c r="M1672" s="9"/>
      <c r="N1672" s="157"/>
      <c r="O1672" s="9"/>
      <c r="P1672" s="157">
        <v>10</v>
      </c>
      <c r="Q1672" s="9">
        <f>ROUND(P1672*$AM$3/60,2)</f>
        <v>3.17</v>
      </c>
      <c r="R1672" s="157"/>
      <c r="S1672" s="9"/>
      <c r="T1672" s="157">
        <v>20</v>
      </c>
      <c r="U1672" s="9">
        <f t="shared" si="323"/>
        <v>6.33</v>
      </c>
      <c r="V1672" s="157"/>
      <c r="W1672" s="9"/>
      <c r="X1672" s="157"/>
      <c r="Y1672" s="9"/>
      <c r="Z1672" s="157"/>
      <c r="AA1672" s="9"/>
      <c r="AB1672" s="157"/>
      <c r="AC1672" s="9"/>
      <c r="AD1672" s="157"/>
      <c r="AE1672" s="9"/>
      <c r="AF1672" s="157"/>
      <c r="AG1672" s="9"/>
      <c r="AH1672" s="157">
        <v>3.5</v>
      </c>
      <c r="AI1672" s="9">
        <f t="shared" ref="AI1672:AI1679" si="326">ROUND(AH1672*$AM$3/60,2)</f>
        <v>1.1100000000000001</v>
      </c>
      <c r="AJ1672" s="157">
        <f t="shared" ref="AJ1672" si="327">SUM(D1672+F1672+H1672+J1672+L1672+N1672+P1672+R1672+T1672+V1672+X1672+AB1672+AD1672+AF1672+AH1672+Z1672)</f>
        <v>40</v>
      </c>
      <c r="AK1672" s="9">
        <f t="shared" ref="AK1672" si="328">E1672+G1672+I1672+K1672+M1672+O1672+Q1672+S1672+U1672+W1672+Y1672+AC1672+AE1672+AG1672+AI1672+AA1672</f>
        <v>12.67</v>
      </c>
      <c r="AL1672" s="9" t="s">
        <v>7640</v>
      </c>
      <c r="AM1672" s="17"/>
    </row>
    <row r="1673" spans="1:39" s="16" customFormat="1" ht="13.5" customHeight="1" x14ac:dyDescent="0.15">
      <c r="A1673" s="10">
        <v>16</v>
      </c>
      <c r="B1673" s="7" t="s">
        <v>7658</v>
      </c>
      <c r="C1673" s="79" t="s">
        <v>7659</v>
      </c>
      <c r="D1673" s="157">
        <v>3.5</v>
      </c>
      <c r="E1673" s="9">
        <f t="shared" si="316"/>
        <v>1.1100000000000001</v>
      </c>
      <c r="F1673" s="157">
        <v>4</v>
      </c>
      <c r="G1673" s="9">
        <f t="shared" si="322"/>
        <v>1.27</v>
      </c>
      <c r="H1673" s="157"/>
      <c r="I1673" s="9"/>
      <c r="J1673" s="157"/>
      <c r="K1673" s="9"/>
      <c r="L1673" s="157"/>
      <c r="M1673" s="9"/>
      <c r="N1673" s="157"/>
      <c r="O1673" s="9"/>
      <c r="P1673" s="157"/>
      <c r="Q1673" s="9"/>
      <c r="R1673" s="157">
        <v>9</v>
      </c>
      <c r="S1673" s="9">
        <f>ROUND(R1673*$AM$3/60,2)</f>
        <v>2.85</v>
      </c>
      <c r="T1673" s="157">
        <v>23</v>
      </c>
      <c r="U1673" s="9">
        <f t="shared" si="323"/>
        <v>7.28</v>
      </c>
      <c r="V1673" s="157"/>
      <c r="W1673" s="9"/>
      <c r="X1673" s="157"/>
      <c r="Y1673" s="9"/>
      <c r="Z1673" s="157"/>
      <c r="AA1673" s="9"/>
      <c r="AB1673" s="157">
        <v>3.5</v>
      </c>
      <c r="AC1673" s="9">
        <f>ROUND(AB1673*$AM$3/60,2)</f>
        <v>1.1100000000000001</v>
      </c>
      <c r="AD1673" s="157"/>
      <c r="AE1673" s="9"/>
      <c r="AF1673" s="157">
        <v>3.5</v>
      </c>
      <c r="AG1673" s="9">
        <f t="shared" ref="AG1673:AG1674" si="329">ROUND(AF1673*$AM$3/60,2)</f>
        <v>1.1100000000000001</v>
      </c>
      <c r="AH1673" s="157">
        <v>4</v>
      </c>
      <c r="AI1673" s="9">
        <f t="shared" si="326"/>
        <v>1.27</v>
      </c>
      <c r="AJ1673" s="157">
        <f t="shared" ref="AJ1673:AJ1679" si="330">SUM(D1673+F1673+H1673+J1673+L1673+N1673+P1673+R1673+T1673+V1673+X1673+AB1673+AD1673+AF1673+AH1673+Z1673)</f>
        <v>50.5</v>
      </c>
      <c r="AK1673" s="9">
        <f t="shared" ref="AK1673:AK1679" si="331">E1673+G1673+I1673+K1673+M1673+O1673+Q1673+S1673+U1673+W1673+Y1673+AC1673+AE1673+AG1673+AI1673+AA1673</f>
        <v>16</v>
      </c>
      <c r="AL1673" s="9" t="s">
        <v>7640</v>
      </c>
      <c r="AM1673" s="17"/>
    </row>
    <row r="1674" spans="1:39" s="16" customFormat="1" ht="13.5" customHeight="1" x14ac:dyDescent="0.15">
      <c r="A1674" s="10">
        <v>17</v>
      </c>
      <c r="B1674" s="7" t="s">
        <v>7660</v>
      </c>
      <c r="C1674" s="79" t="s">
        <v>7661</v>
      </c>
      <c r="D1674" s="157">
        <v>3</v>
      </c>
      <c r="E1674" s="9">
        <f t="shared" si="316"/>
        <v>0.95</v>
      </c>
      <c r="F1674" s="157">
        <v>4</v>
      </c>
      <c r="G1674" s="9">
        <f t="shared" si="322"/>
        <v>1.27</v>
      </c>
      <c r="H1674" s="157"/>
      <c r="I1674" s="9"/>
      <c r="J1674" s="157"/>
      <c r="K1674" s="9"/>
      <c r="L1674" s="157"/>
      <c r="M1674" s="9"/>
      <c r="N1674" s="157"/>
      <c r="O1674" s="9"/>
      <c r="P1674" s="157">
        <v>8.5</v>
      </c>
      <c r="Q1674" s="9">
        <f>ROUND(P1674*$AM$3/60,2)</f>
        <v>2.69</v>
      </c>
      <c r="R1674" s="157"/>
      <c r="S1674" s="9"/>
      <c r="T1674" s="157">
        <v>23</v>
      </c>
      <c r="U1674" s="9">
        <f t="shared" si="323"/>
        <v>7.28</v>
      </c>
      <c r="V1674" s="157"/>
      <c r="W1674" s="9"/>
      <c r="X1674" s="157"/>
      <c r="Y1674" s="9"/>
      <c r="Z1674" s="157">
        <v>8.5</v>
      </c>
      <c r="AA1674" s="9">
        <f>ROUND(Z1674*$AM$3/60,2)</f>
        <v>2.69</v>
      </c>
      <c r="AB1674" s="157">
        <v>3.5</v>
      </c>
      <c r="AC1674" s="9">
        <f>ROUND(AB1674*$AM$3/60,2)</f>
        <v>1.1100000000000001</v>
      </c>
      <c r="AD1674" s="157"/>
      <c r="AE1674" s="9"/>
      <c r="AF1674" s="157">
        <v>3.5</v>
      </c>
      <c r="AG1674" s="9">
        <f t="shared" si="329"/>
        <v>1.1100000000000001</v>
      </c>
      <c r="AH1674" s="157">
        <v>4</v>
      </c>
      <c r="AI1674" s="9">
        <f t="shared" si="326"/>
        <v>1.27</v>
      </c>
      <c r="AJ1674" s="157">
        <f t="shared" si="330"/>
        <v>58</v>
      </c>
      <c r="AK1674" s="9">
        <f t="shared" si="331"/>
        <v>18.37</v>
      </c>
      <c r="AL1674" s="9" t="s">
        <v>7640</v>
      </c>
      <c r="AM1674" s="17"/>
    </row>
    <row r="1675" spans="1:39" s="16" customFormat="1" ht="13.5" customHeight="1" x14ac:dyDescent="0.15">
      <c r="A1675" s="10">
        <v>18</v>
      </c>
      <c r="B1675" s="7" t="s">
        <v>7670</v>
      </c>
      <c r="C1675" s="79" t="s">
        <v>7671</v>
      </c>
      <c r="D1675" s="157">
        <v>3</v>
      </c>
      <c r="E1675" s="9">
        <f t="shared" si="316"/>
        <v>0.95</v>
      </c>
      <c r="F1675" s="157">
        <v>4</v>
      </c>
      <c r="G1675" s="9">
        <f t="shared" si="322"/>
        <v>1.27</v>
      </c>
      <c r="H1675" s="157"/>
      <c r="I1675" s="9"/>
      <c r="J1675" s="157"/>
      <c r="K1675" s="9"/>
      <c r="L1675" s="157"/>
      <c r="M1675" s="9"/>
      <c r="N1675" s="157"/>
      <c r="O1675" s="9"/>
      <c r="P1675" s="157"/>
      <c r="Q1675" s="9"/>
      <c r="R1675" s="157"/>
      <c r="S1675" s="9"/>
      <c r="T1675" s="157">
        <v>9</v>
      </c>
      <c r="U1675" s="9">
        <f t="shared" si="323"/>
        <v>2.85</v>
      </c>
      <c r="V1675" s="157"/>
      <c r="W1675" s="9"/>
      <c r="X1675" s="157">
        <v>20</v>
      </c>
      <c r="Y1675" s="9">
        <f t="shared" ref="Y1675:Y1677" si="332">ROUND(X1675*$AM$3/60,2)</f>
        <v>6.33</v>
      </c>
      <c r="Z1675" s="157"/>
      <c r="AA1675" s="9"/>
      <c r="AB1675" s="157">
        <v>3.5</v>
      </c>
      <c r="AC1675" s="9">
        <f t="shared" ref="AC1675:AC1679" si="333">ROUND(AB1675*$AM$3/60,2)</f>
        <v>1.1100000000000001</v>
      </c>
      <c r="AD1675" s="157"/>
      <c r="AE1675" s="9"/>
      <c r="AF1675" s="157"/>
      <c r="AG1675" s="9"/>
      <c r="AH1675" s="157">
        <v>4.5</v>
      </c>
      <c r="AI1675" s="9">
        <f t="shared" si="326"/>
        <v>1.43</v>
      </c>
      <c r="AJ1675" s="157">
        <f t="shared" si="330"/>
        <v>44</v>
      </c>
      <c r="AK1675" s="9">
        <f t="shared" si="331"/>
        <v>13.94</v>
      </c>
      <c r="AL1675" s="9" t="s">
        <v>7640</v>
      </c>
      <c r="AM1675" s="17"/>
    </row>
    <row r="1676" spans="1:39" s="16" customFormat="1" ht="13.5" customHeight="1" x14ac:dyDescent="0.15">
      <c r="A1676" s="10">
        <v>19</v>
      </c>
      <c r="B1676" s="7" t="s">
        <v>7672</v>
      </c>
      <c r="C1676" s="79" t="s">
        <v>7673</v>
      </c>
      <c r="D1676" s="157">
        <v>3</v>
      </c>
      <c r="E1676" s="9">
        <f t="shared" si="316"/>
        <v>0.95</v>
      </c>
      <c r="F1676" s="157">
        <v>4</v>
      </c>
      <c r="G1676" s="9">
        <f t="shared" si="322"/>
        <v>1.27</v>
      </c>
      <c r="H1676" s="157"/>
      <c r="I1676" s="9"/>
      <c r="J1676" s="157"/>
      <c r="K1676" s="9"/>
      <c r="L1676" s="157"/>
      <c r="M1676" s="9"/>
      <c r="N1676" s="157"/>
      <c r="O1676" s="9"/>
      <c r="P1676" s="157"/>
      <c r="Q1676" s="9"/>
      <c r="R1676" s="157"/>
      <c r="S1676" s="9"/>
      <c r="T1676" s="157">
        <v>9</v>
      </c>
      <c r="U1676" s="9">
        <f t="shared" si="323"/>
        <v>2.85</v>
      </c>
      <c r="V1676" s="157"/>
      <c r="W1676" s="9"/>
      <c r="X1676" s="157">
        <v>20</v>
      </c>
      <c r="Y1676" s="9">
        <f t="shared" si="332"/>
        <v>6.33</v>
      </c>
      <c r="Z1676" s="157"/>
      <c r="AA1676" s="9"/>
      <c r="AB1676" s="157">
        <v>3.5</v>
      </c>
      <c r="AC1676" s="9">
        <f t="shared" si="333"/>
        <v>1.1100000000000001</v>
      </c>
      <c r="AD1676" s="157"/>
      <c r="AE1676" s="9"/>
      <c r="AF1676" s="157"/>
      <c r="AG1676" s="9"/>
      <c r="AH1676" s="157">
        <v>4.5</v>
      </c>
      <c r="AI1676" s="9">
        <f t="shared" si="326"/>
        <v>1.43</v>
      </c>
      <c r="AJ1676" s="157">
        <f t="shared" si="330"/>
        <v>44</v>
      </c>
      <c r="AK1676" s="9">
        <f t="shared" si="331"/>
        <v>13.94</v>
      </c>
      <c r="AL1676" s="9" t="s">
        <v>7640</v>
      </c>
      <c r="AM1676" s="17"/>
    </row>
    <row r="1677" spans="1:39" s="16" customFormat="1" ht="13.5" customHeight="1" x14ac:dyDescent="0.15">
      <c r="A1677" s="10">
        <v>20</v>
      </c>
      <c r="B1677" s="7" t="s">
        <v>7666</v>
      </c>
      <c r="C1677" s="79" t="s">
        <v>7667</v>
      </c>
      <c r="D1677" s="157">
        <v>3</v>
      </c>
      <c r="E1677" s="9">
        <f t="shared" si="316"/>
        <v>0.95</v>
      </c>
      <c r="F1677" s="157">
        <v>3.5</v>
      </c>
      <c r="G1677" s="9">
        <f t="shared" si="322"/>
        <v>1.1100000000000001</v>
      </c>
      <c r="H1677" s="157"/>
      <c r="I1677" s="9"/>
      <c r="J1677" s="157"/>
      <c r="K1677" s="9"/>
      <c r="L1677" s="157"/>
      <c r="M1677" s="9"/>
      <c r="N1677" s="157"/>
      <c r="O1677" s="9"/>
      <c r="P1677" s="157"/>
      <c r="Q1677" s="9"/>
      <c r="R1677" s="157"/>
      <c r="S1677" s="9"/>
      <c r="T1677" s="157">
        <v>9</v>
      </c>
      <c r="U1677" s="9">
        <f t="shared" si="323"/>
        <v>2.85</v>
      </c>
      <c r="V1677" s="157"/>
      <c r="W1677" s="9"/>
      <c r="X1677" s="157">
        <v>19</v>
      </c>
      <c r="Y1677" s="9">
        <f t="shared" si="332"/>
        <v>6.02</v>
      </c>
      <c r="Z1677" s="157"/>
      <c r="AA1677" s="9"/>
      <c r="AB1677" s="157">
        <v>3.5</v>
      </c>
      <c r="AC1677" s="9">
        <f t="shared" si="333"/>
        <v>1.1100000000000001</v>
      </c>
      <c r="AD1677" s="157"/>
      <c r="AE1677" s="9"/>
      <c r="AF1677" s="157">
        <v>3.5</v>
      </c>
      <c r="AG1677" s="9">
        <f>ROUND(AF1677*$AM$3/60,2)</f>
        <v>1.1100000000000001</v>
      </c>
      <c r="AH1677" s="157">
        <v>4.5</v>
      </c>
      <c r="AI1677" s="9">
        <f t="shared" si="326"/>
        <v>1.43</v>
      </c>
      <c r="AJ1677" s="157">
        <f t="shared" si="330"/>
        <v>46</v>
      </c>
      <c r="AK1677" s="9">
        <f t="shared" si="331"/>
        <v>14.579999999999998</v>
      </c>
      <c r="AL1677" s="9" t="s">
        <v>7640</v>
      </c>
      <c r="AM1677" s="17"/>
    </row>
    <row r="1678" spans="1:39" s="16" customFormat="1" ht="13.5" customHeight="1" x14ac:dyDescent="0.15">
      <c r="A1678" s="10">
        <v>21</v>
      </c>
      <c r="B1678" s="7" t="s">
        <v>7668</v>
      </c>
      <c r="C1678" s="79" t="s">
        <v>7669</v>
      </c>
      <c r="D1678" s="157">
        <v>3</v>
      </c>
      <c r="E1678" s="9">
        <f t="shared" si="316"/>
        <v>0.95</v>
      </c>
      <c r="F1678" s="157">
        <v>3.5</v>
      </c>
      <c r="G1678" s="9">
        <f t="shared" si="322"/>
        <v>1.1100000000000001</v>
      </c>
      <c r="H1678" s="157"/>
      <c r="I1678" s="9"/>
      <c r="J1678" s="157"/>
      <c r="K1678" s="9"/>
      <c r="L1678" s="157"/>
      <c r="M1678" s="9"/>
      <c r="N1678" s="157"/>
      <c r="O1678" s="9"/>
      <c r="P1678" s="157"/>
      <c r="Q1678" s="9"/>
      <c r="R1678" s="157">
        <v>30</v>
      </c>
      <c r="S1678" s="9">
        <f>ROUND(R1678*$AM$3/60,2)</f>
        <v>9.5</v>
      </c>
      <c r="T1678" s="157">
        <v>40</v>
      </c>
      <c r="U1678" s="9">
        <f t="shared" si="323"/>
        <v>12.67</v>
      </c>
      <c r="V1678" s="157"/>
      <c r="W1678" s="9"/>
      <c r="X1678" s="157"/>
      <c r="Y1678" s="9"/>
      <c r="Z1678" s="157">
        <v>40</v>
      </c>
      <c r="AA1678" s="9">
        <f>ROUND(Z1678*$AM$3/60,2)</f>
        <v>12.67</v>
      </c>
      <c r="AB1678" s="157">
        <v>3.5</v>
      </c>
      <c r="AC1678" s="9">
        <f t="shared" si="333"/>
        <v>1.1100000000000001</v>
      </c>
      <c r="AD1678" s="157"/>
      <c r="AE1678" s="9"/>
      <c r="AF1678" s="157"/>
      <c r="AG1678" s="9"/>
      <c r="AH1678" s="157">
        <v>4.5</v>
      </c>
      <c r="AI1678" s="9">
        <f t="shared" si="326"/>
        <v>1.43</v>
      </c>
      <c r="AJ1678" s="157">
        <f t="shared" si="330"/>
        <v>124.5</v>
      </c>
      <c r="AK1678" s="9">
        <f t="shared" si="331"/>
        <v>39.44</v>
      </c>
      <c r="AL1678" s="9" t="s">
        <v>7640</v>
      </c>
      <c r="AM1678" s="17"/>
    </row>
    <row r="1679" spans="1:39" s="16" customFormat="1" ht="13.5" customHeight="1" x14ac:dyDescent="0.15">
      <c r="A1679" s="10">
        <v>22</v>
      </c>
      <c r="B1679" s="7" t="s">
        <v>7664</v>
      </c>
      <c r="C1679" s="79" t="s">
        <v>7665</v>
      </c>
      <c r="D1679" s="157">
        <v>3</v>
      </c>
      <c r="E1679" s="9">
        <f t="shared" si="316"/>
        <v>0.95</v>
      </c>
      <c r="F1679" s="157">
        <v>3.5</v>
      </c>
      <c r="G1679" s="9">
        <f t="shared" si="322"/>
        <v>1.1100000000000001</v>
      </c>
      <c r="H1679" s="157"/>
      <c r="I1679" s="9"/>
      <c r="J1679" s="157"/>
      <c r="K1679" s="9"/>
      <c r="L1679" s="157"/>
      <c r="M1679" s="9"/>
      <c r="N1679" s="157"/>
      <c r="O1679" s="9"/>
      <c r="P1679" s="157"/>
      <c r="Q1679" s="9"/>
      <c r="R1679" s="157"/>
      <c r="S1679" s="9"/>
      <c r="T1679" s="157">
        <v>9</v>
      </c>
      <c r="U1679" s="9">
        <f t="shared" si="323"/>
        <v>2.85</v>
      </c>
      <c r="V1679" s="157"/>
      <c r="W1679" s="9"/>
      <c r="X1679" s="157">
        <v>19</v>
      </c>
      <c r="Y1679" s="9">
        <f>ROUND(X1679*$AM$3/60,2)</f>
        <v>6.02</v>
      </c>
      <c r="Z1679" s="157"/>
      <c r="AA1679" s="9"/>
      <c r="AB1679" s="157">
        <v>3.5</v>
      </c>
      <c r="AC1679" s="9">
        <f t="shared" si="333"/>
        <v>1.1100000000000001</v>
      </c>
      <c r="AD1679" s="157"/>
      <c r="AE1679" s="9"/>
      <c r="AF1679" s="157">
        <v>3.5</v>
      </c>
      <c r="AG1679" s="9">
        <f t="shared" ref="AG1679" si="334">ROUND(AF1679*$AM$3/60,2)</f>
        <v>1.1100000000000001</v>
      </c>
      <c r="AH1679" s="157">
        <v>4.5</v>
      </c>
      <c r="AI1679" s="9">
        <f t="shared" si="326"/>
        <v>1.43</v>
      </c>
      <c r="AJ1679" s="157">
        <f t="shared" si="330"/>
        <v>46</v>
      </c>
      <c r="AK1679" s="9">
        <f t="shared" si="331"/>
        <v>14.579999999999998</v>
      </c>
      <c r="AL1679" s="9" t="s">
        <v>7640</v>
      </c>
      <c r="AM1679" s="17"/>
    </row>
    <row r="1680" spans="1:39" ht="13.5" customHeight="1" x14ac:dyDescent="0.15">
      <c r="A1680" s="10">
        <v>24</v>
      </c>
      <c r="B1680" s="7" t="s">
        <v>3621</v>
      </c>
      <c r="C1680" s="79" t="s">
        <v>3622</v>
      </c>
      <c r="D1680" s="40"/>
      <c r="E1680" s="8"/>
      <c r="F1680" s="40">
        <v>5.5</v>
      </c>
      <c r="G1680" s="8">
        <f t="shared" si="322"/>
        <v>1.74</v>
      </c>
      <c r="H1680" s="40">
        <v>52.030000000000008</v>
      </c>
      <c r="I1680" s="8">
        <f t="shared" ref="I1680:I1685" si="335">ROUND(H1680*$AM$3/60,2)</f>
        <v>16.48</v>
      </c>
      <c r="J1680" s="40"/>
      <c r="K1680" s="8"/>
      <c r="L1680" s="40"/>
      <c r="M1680" s="8"/>
      <c r="N1680" s="157"/>
      <c r="O1680" s="22"/>
      <c r="P1680" s="157"/>
      <c r="Q1680" s="22"/>
      <c r="R1680" s="157"/>
      <c r="S1680" s="22"/>
      <c r="T1680" s="157"/>
      <c r="U1680" s="22"/>
      <c r="V1680" s="157"/>
      <c r="W1680" s="22"/>
      <c r="X1680" s="157"/>
      <c r="Y1680" s="22"/>
      <c r="Z1680" s="157"/>
      <c r="AA1680" s="22"/>
      <c r="AB1680" s="157"/>
      <c r="AC1680" s="22"/>
      <c r="AD1680" s="40"/>
      <c r="AE1680" s="8"/>
      <c r="AF1680" s="157"/>
      <c r="AG1680" s="22"/>
      <c r="AH1680" s="40">
        <v>3.9187499999999997</v>
      </c>
      <c r="AI1680" s="8">
        <f>ROUND(AH1680*$AM$3/60,2)</f>
        <v>1.24</v>
      </c>
      <c r="AJ1680" s="157">
        <f t="shared" ref="AJ1680:AJ1685" si="336">SUM(D1680+F1680+H1680+J1680+L1680+N1680+P1680+R1680+T1680+V1680+X1680+AB1680+AD1680+AF1680+AH1680+Z1680)</f>
        <v>61.448750000000011</v>
      </c>
      <c r="AK1680" s="9">
        <f t="shared" ref="AK1680:AK1685" si="337">E1680+G1680+I1680+K1680+M1680+O1680+Q1680+S1680+U1680+W1680+Y1680+AC1680+AE1680+AG1680+AI1680+AA1680</f>
        <v>19.459999999999997</v>
      </c>
      <c r="AL1680" s="9" t="s">
        <v>7640</v>
      </c>
      <c r="AM1680" s="17"/>
    </row>
    <row r="1681" spans="1:39" ht="13.5" customHeight="1" x14ac:dyDescent="0.15">
      <c r="A1681" s="10">
        <v>25</v>
      </c>
      <c r="B1681" s="7" t="s">
        <v>3637</v>
      </c>
      <c r="C1681" s="79" t="s">
        <v>3668</v>
      </c>
      <c r="D1681" s="40"/>
      <c r="E1681" s="8"/>
      <c r="F1681" s="40">
        <v>5.5</v>
      </c>
      <c r="G1681" s="8">
        <f t="shared" si="322"/>
        <v>1.74</v>
      </c>
      <c r="H1681" s="40">
        <v>51.6</v>
      </c>
      <c r="I1681" s="8">
        <f t="shared" si="335"/>
        <v>16.34</v>
      </c>
      <c r="J1681" s="40"/>
      <c r="K1681" s="8"/>
      <c r="L1681" s="40"/>
      <c r="M1681" s="8"/>
      <c r="N1681" s="157"/>
      <c r="O1681" s="22"/>
      <c r="P1681" s="157"/>
      <c r="Q1681" s="22"/>
      <c r="R1681" s="157"/>
      <c r="S1681" s="22"/>
      <c r="T1681" s="157"/>
      <c r="U1681" s="22"/>
      <c r="V1681" s="157"/>
      <c r="W1681" s="22"/>
      <c r="X1681" s="157"/>
      <c r="Y1681" s="22"/>
      <c r="Z1681" s="157"/>
      <c r="AA1681" s="22"/>
      <c r="AB1681" s="157"/>
      <c r="AC1681" s="22"/>
      <c r="AD1681" s="40"/>
      <c r="AE1681" s="8"/>
      <c r="AF1681" s="157"/>
      <c r="AG1681" s="22"/>
      <c r="AH1681" s="40">
        <v>5.6999999999999993</v>
      </c>
      <c r="AI1681" s="8">
        <f>ROUND(AH1681*$AM$3/60,2)</f>
        <v>1.81</v>
      </c>
      <c r="AJ1681" s="157">
        <f t="shared" si="336"/>
        <v>62.8</v>
      </c>
      <c r="AK1681" s="9">
        <f t="shared" si="337"/>
        <v>19.889999999999997</v>
      </c>
      <c r="AL1681" s="9" t="s">
        <v>7640</v>
      </c>
      <c r="AM1681" s="17"/>
    </row>
    <row r="1682" spans="1:39" ht="13.5" customHeight="1" x14ac:dyDescent="0.15">
      <c r="A1682" s="10">
        <v>26</v>
      </c>
      <c r="B1682" s="7" t="s">
        <v>1205</v>
      </c>
      <c r="C1682" s="79" t="s">
        <v>4882</v>
      </c>
      <c r="D1682" s="40"/>
      <c r="E1682" s="8"/>
      <c r="F1682" s="40">
        <v>2.58</v>
      </c>
      <c r="G1682" s="8">
        <f t="shared" si="322"/>
        <v>0.82</v>
      </c>
      <c r="H1682" s="40">
        <v>83.550719999999998</v>
      </c>
      <c r="I1682" s="8">
        <f t="shared" si="335"/>
        <v>26.46</v>
      </c>
      <c r="J1682" s="40"/>
      <c r="K1682" s="8"/>
      <c r="L1682" s="40"/>
      <c r="M1682" s="8"/>
      <c r="N1682" s="157"/>
      <c r="O1682" s="22"/>
      <c r="P1682" s="157"/>
      <c r="Q1682" s="22"/>
      <c r="R1682" s="157"/>
      <c r="S1682" s="22"/>
      <c r="T1682" s="157"/>
      <c r="U1682" s="22"/>
      <c r="V1682" s="157"/>
      <c r="W1682" s="22"/>
      <c r="X1682" s="157"/>
      <c r="Y1682" s="22"/>
      <c r="Z1682" s="157"/>
      <c r="AA1682" s="22"/>
      <c r="AB1682" s="40">
        <v>3</v>
      </c>
      <c r="AC1682" s="8">
        <f>ROUND(AB1682*$AM$3/60,2)</f>
        <v>0.95</v>
      </c>
      <c r="AD1682" s="40"/>
      <c r="AE1682" s="8"/>
      <c r="AF1682" s="157">
        <v>3.5</v>
      </c>
      <c r="AG1682" s="9">
        <f t="shared" ref="AG1682:AG1683" si="338">ROUND(AF1682*$AM$3/60,2)</f>
        <v>1.1100000000000001</v>
      </c>
      <c r="AH1682" s="40">
        <v>10.336</v>
      </c>
      <c r="AI1682" s="8">
        <f>ROUND(AH1682*$AM$3/60,2)</f>
        <v>3.27</v>
      </c>
      <c r="AJ1682" s="157">
        <f t="shared" si="336"/>
        <v>102.96672</v>
      </c>
      <c r="AK1682" s="9">
        <f t="shared" si="337"/>
        <v>32.61</v>
      </c>
      <c r="AL1682" s="9" t="s">
        <v>7640</v>
      </c>
      <c r="AM1682" s="17"/>
    </row>
    <row r="1683" spans="1:39" ht="13.5" customHeight="1" x14ac:dyDescent="0.15">
      <c r="A1683" s="10">
        <v>27</v>
      </c>
      <c r="B1683" s="7" t="s">
        <v>3636</v>
      </c>
      <c r="C1683" s="79" t="s">
        <v>3667</v>
      </c>
      <c r="D1683" s="40"/>
      <c r="E1683" s="8"/>
      <c r="F1683" s="40"/>
      <c r="G1683" s="8"/>
      <c r="H1683" s="40">
        <v>18.059999999999999</v>
      </c>
      <c r="I1683" s="8">
        <f t="shared" si="335"/>
        <v>5.72</v>
      </c>
      <c r="J1683" s="40"/>
      <c r="K1683" s="8"/>
      <c r="L1683" s="40"/>
      <c r="M1683" s="8"/>
      <c r="N1683" s="157"/>
      <c r="O1683" s="22"/>
      <c r="P1683" s="157"/>
      <c r="Q1683" s="22"/>
      <c r="R1683" s="157"/>
      <c r="S1683" s="22"/>
      <c r="T1683" s="157"/>
      <c r="U1683" s="22"/>
      <c r="V1683" s="157"/>
      <c r="W1683" s="22"/>
      <c r="X1683" s="157"/>
      <c r="Y1683" s="22"/>
      <c r="Z1683" s="157"/>
      <c r="AA1683" s="22"/>
      <c r="AB1683" s="157">
        <v>3.5</v>
      </c>
      <c r="AC1683" s="8">
        <f>ROUND(AB1683*$AM$3/60,2)</f>
        <v>1.1100000000000001</v>
      </c>
      <c r="AD1683" s="40"/>
      <c r="AE1683" s="8"/>
      <c r="AF1683" s="157">
        <v>3.5</v>
      </c>
      <c r="AG1683" s="9">
        <f t="shared" si="338"/>
        <v>1.1100000000000001</v>
      </c>
      <c r="AH1683" s="40">
        <v>3.8</v>
      </c>
      <c r="AI1683" s="8">
        <f>ROUND(AH1683*$AM$3/60,2)</f>
        <v>1.2</v>
      </c>
      <c r="AJ1683" s="157">
        <f t="shared" si="336"/>
        <v>28.86</v>
      </c>
      <c r="AK1683" s="9">
        <f t="shared" si="337"/>
        <v>9.14</v>
      </c>
      <c r="AL1683" s="9" t="s">
        <v>7640</v>
      </c>
      <c r="AM1683" s="17"/>
    </row>
    <row r="1684" spans="1:39" ht="13.5" customHeight="1" x14ac:dyDescent="0.15">
      <c r="A1684" s="10">
        <v>28</v>
      </c>
      <c r="B1684" s="7" t="s">
        <v>6660</v>
      </c>
      <c r="C1684" s="79" t="s">
        <v>6661</v>
      </c>
      <c r="D1684" s="157"/>
      <c r="E1684" s="9"/>
      <c r="F1684" s="40"/>
      <c r="G1684" s="8"/>
      <c r="H1684" s="40">
        <v>6</v>
      </c>
      <c r="I1684" s="8">
        <f t="shared" si="335"/>
        <v>1.9</v>
      </c>
      <c r="J1684" s="40"/>
      <c r="K1684" s="8"/>
      <c r="L1684" s="40"/>
      <c r="M1684" s="8"/>
      <c r="N1684" s="157"/>
      <c r="O1684" s="22"/>
      <c r="P1684" s="157"/>
      <c r="Q1684" s="22"/>
      <c r="R1684" s="157"/>
      <c r="S1684" s="22"/>
      <c r="T1684" s="157"/>
      <c r="U1684" s="22"/>
      <c r="V1684" s="157"/>
      <c r="W1684" s="22"/>
      <c r="X1684" s="157"/>
      <c r="Y1684" s="22"/>
      <c r="Z1684" s="157"/>
      <c r="AA1684" s="22"/>
      <c r="AB1684" s="157"/>
      <c r="AC1684" s="9"/>
      <c r="AD1684" s="40"/>
      <c r="AE1684" s="40"/>
      <c r="AF1684" s="157"/>
      <c r="AG1684" s="22"/>
      <c r="AH1684" s="40">
        <v>3.5</v>
      </c>
      <c r="AI1684" s="8">
        <f>ROUND(AH1684*$AM$3/60,2)</f>
        <v>1.1100000000000001</v>
      </c>
      <c r="AJ1684" s="157">
        <f t="shared" si="336"/>
        <v>9.5</v>
      </c>
      <c r="AK1684" s="9">
        <f t="shared" si="337"/>
        <v>3.01</v>
      </c>
      <c r="AL1684" s="9" t="s">
        <v>7640</v>
      </c>
    </row>
    <row r="1685" spans="1:39" s="16" customFormat="1" ht="13.5" customHeight="1" x14ac:dyDescent="0.15">
      <c r="A1685" s="10">
        <v>29</v>
      </c>
      <c r="B1685" s="7" t="s">
        <v>700</v>
      </c>
      <c r="C1685" s="79" t="s">
        <v>701</v>
      </c>
      <c r="D1685" s="157"/>
      <c r="E1685" s="9"/>
      <c r="F1685" s="40"/>
      <c r="G1685" s="8"/>
      <c r="H1685" s="40">
        <v>50</v>
      </c>
      <c r="I1685" s="8">
        <f t="shared" si="335"/>
        <v>15.83</v>
      </c>
      <c r="J1685" s="40"/>
      <c r="K1685" s="8"/>
      <c r="L1685" s="40"/>
      <c r="M1685" s="8"/>
      <c r="N1685" s="157"/>
      <c r="O1685" s="22"/>
      <c r="P1685" s="157"/>
      <c r="Q1685" s="22"/>
      <c r="R1685" s="157"/>
      <c r="S1685" s="22"/>
      <c r="T1685" s="157"/>
      <c r="U1685" s="22"/>
      <c r="V1685" s="157"/>
      <c r="W1685" s="22"/>
      <c r="X1685" s="157"/>
      <c r="Y1685" s="22"/>
      <c r="Z1685" s="157"/>
      <c r="AA1685" s="22"/>
      <c r="AB1685" s="157"/>
      <c r="AC1685" s="9"/>
      <c r="AD1685" s="40"/>
      <c r="AE1685" s="40"/>
      <c r="AF1685" s="157"/>
      <c r="AG1685" s="22"/>
      <c r="AH1685" s="40"/>
      <c r="AI1685" s="8"/>
      <c r="AJ1685" s="157">
        <f t="shared" si="336"/>
        <v>50</v>
      </c>
      <c r="AK1685" s="9">
        <f t="shared" si="337"/>
        <v>15.83</v>
      </c>
      <c r="AL1685" s="22" t="s">
        <v>7761</v>
      </c>
      <c r="AM1685" s="17"/>
    </row>
    <row r="1686" spans="1:39" ht="13.5" customHeight="1" x14ac:dyDescent="0.15">
      <c r="A1686" s="10">
        <v>30</v>
      </c>
      <c r="B1686" s="7" t="s">
        <v>7648</v>
      </c>
      <c r="C1686" s="79" t="s">
        <v>7649</v>
      </c>
      <c r="D1686" s="157">
        <v>3.5</v>
      </c>
      <c r="E1686" s="9">
        <f t="shared" ref="E1686:E1689" si="339">ROUND(D1686*$AM$3/60,2)</f>
        <v>1.1100000000000001</v>
      </c>
      <c r="F1686" s="157">
        <v>4</v>
      </c>
      <c r="G1686" s="8">
        <f t="shared" ref="G1686:G1689" si="340">ROUND(F1686*$AM$3/60,2)</f>
        <v>1.27</v>
      </c>
      <c r="H1686" s="157"/>
      <c r="I1686" s="9"/>
      <c r="J1686" s="157"/>
      <c r="K1686" s="9"/>
      <c r="L1686" s="157"/>
      <c r="M1686" s="9"/>
      <c r="N1686" s="157"/>
      <c r="O1686" s="9"/>
      <c r="P1686" s="157">
        <v>18</v>
      </c>
      <c r="Q1686" s="9">
        <f>ROUND(P1686*$AM$3/60,2)</f>
        <v>5.7</v>
      </c>
      <c r="R1686" s="157"/>
      <c r="S1686" s="9"/>
      <c r="T1686" s="157">
        <v>30</v>
      </c>
      <c r="U1686" s="9">
        <f t="shared" ref="U1686" si="341">ROUND(T1686*$AM$3/60,2)</f>
        <v>9.5</v>
      </c>
      <c r="V1686" s="157"/>
      <c r="W1686" s="9"/>
      <c r="X1686" s="157"/>
      <c r="Y1686" s="9"/>
      <c r="Z1686" s="157">
        <v>20</v>
      </c>
      <c r="AA1686" s="9">
        <f>ROUND(Z1686*$AM$3/60,2)</f>
        <v>6.33</v>
      </c>
      <c r="AB1686" s="157">
        <v>3.5</v>
      </c>
      <c r="AC1686" s="8">
        <f t="shared" ref="AC1686:AE1687" si="342">ROUND(AB1686*$AM$3/60,2)</f>
        <v>1.1100000000000001</v>
      </c>
      <c r="AD1686" s="157"/>
      <c r="AE1686" s="9"/>
      <c r="AF1686" s="157"/>
      <c r="AG1686" s="9"/>
      <c r="AH1686" s="157">
        <v>4</v>
      </c>
      <c r="AI1686" s="8">
        <f t="shared" ref="AI1686:AI1699" si="343">ROUND(AH1686*$AM$3/60,2)</f>
        <v>1.27</v>
      </c>
      <c r="AJ1686" s="157">
        <f t="shared" ref="AJ1686:AJ1699" si="344">SUM(D1686+F1686+H1686+J1686+L1686+N1686+P1686+R1686+T1686+V1686+X1686+AB1686+AD1686+AF1686+AH1686+Z1686)</f>
        <v>83</v>
      </c>
      <c r="AK1686" s="9">
        <f t="shared" ref="AK1686:AK1699" si="345">E1686+G1686+I1686+K1686+M1686+O1686+Q1686+S1686+U1686+W1686+Y1686+AC1686+AE1686+AG1686+AI1686+AA1686</f>
        <v>26.29</v>
      </c>
      <c r="AL1686" s="9" t="s">
        <v>7640</v>
      </c>
    </row>
    <row r="1687" spans="1:39" ht="13.5" customHeight="1" x14ac:dyDescent="0.15">
      <c r="A1687" s="10">
        <v>31</v>
      </c>
      <c r="B1687" s="7" t="s">
        <v>7702</v>
      </c>
      <c r="C1687" s="79" t="s">
        <v>7703</v>
      </c>
      <c r="D1687" s="157">
        <v>5</v>
      </c>
      <c r="E1687" s="9">
        <f t="shared" si="339"/>
        <v>1.58</v>
      </c>
      <c r="F1687" s="157">
        <v>6.5</v>
      </c>
      <c r="G1687" s="8">
        <f t="shared" si="340"/>
        <v>2.06</v>
      </c>
      <c r="H1687" s="157">
        <v>100</v>
      </c>
      <c r="I1687" s="8">
        <f t="shared" ref="I1687" si="346">ROUND(H1687*$AM$3/60,2)</f>
        <v>31.67</v>
      </c>
      <c r="J1687" s="157">
        <v>170</v>
      </c>
      <c r="K1687" s="8">
        <f t="shared" ref="K1687" si="347">ROUND(J1687*$AM$3/60,2)</f>
        <v>53.83</v>
      </c>
      <c r="L1687" s="157"/>
      <c r="M1687" s="9"/>
      <c r="N1687" s="157"/>
      <c r="O1687" s="9"/>
      <c r="P1687" s="157"/>
      <c r="Q1687" s="9"/>
      <c r="R1687" s="157"/>
      <c r="S1687" s="9"/>
      <c r="T1687" s="157"/>
      <c r="U1687" s="9"/>
      <c r="V1687" s="157"/>
      <c r="W1687" s="9"/>
      <c r="X1687" s="157"/>
      <c r="Y1687" s="9"/>
      <c r="Z1687" s="157"/>
      <c r="AA1687" s="9"/>
      <c r="AB1687" s="157">
        <v>5.5</v>
      </c>
      <c r="AC1687" s="8">
        <f t="shared" si="342"/>
        <v>1.74</v>
      </c>
      <c r="AD1687" s="157">
        <v>30</v>
      </c>
      <c r="AE1687" s="8">
        <f t="shared" si="342"/>
        <v>9.5</v>
      </c>
      <c r="AF1687" s="157"/>
      <c r="AG1687" s="9"/>
      <c r="AH1687" s="157">
        <v>7</v>
      </c>
      <c r="AI1687" s="8">
        <f t="shared" si="343"/>
        <v>2.2200000000000002</v>
      </c>
      <c r="AJ1687" s="157">
        <f t="shared" si="344"/>
        <v>324</v>
      </c>
      <c r="AK1687" s="9">
        <f t="shared" si="345"/>
        <v>102.6</v>
      </c>
      <c r="AL1687" s="9" t="s">
        <v>7640</v>
      </c>
    </row>
    <row r="1688" spans="1:39" ht="13.5" customHeight="1" x14ac:dyDescent="0.15">
      <c r="A1688" s="10">
        <v>32</v>
      </c>
      <c r="B1688" s="7" t="s">
        <v>7779</v>
      </c>
      <c r="C1688" s="79" t="s">
        <v>7780</v>
      </c>
      <c r="D1688" s="157">
        <v>4</v>
      </c>
      <c r="E1688" s="9">
        <f t="shared" si="339"/>
        <v>1.27</v>
      </c>
      <c r="F1688" s="157">
        <v>3.5</v>
      </c>
      <c r="G1688" s="8">
        <f t="shared" si="340"/>
        <v>1.1100000000000001</v>
      </c>
      <c r="H1688" s="157"/>
      <c r="I1688" s="9"/>
      <c r="J1688" s="157"/>
      <c r="K1688" s="9"/>
      <c r="L1688" s="157"/>
      <c r="M1688" s="9"/>
      <c r="N1688" s="157"/>
      <c r="O1688" s="9"/>
      <c r="P1688" s="157"/>
      <c r="Q1688" s="9"/>
      <c r="R1688" s="157"/>
      <c r="S1688" s="9"/>
      <c r="T1688" s="157">
        <v>19</v>
      </c>
      <c r="U1688" s="9">
        <f t="shared" ref="U1688:U1689" si="348">ROUND(T1688*$AM$3/60,2)</f>
        <v>6.02</v>
      </c>
      <c r="V1688" s="157"/>
      <c r="W1688" s="9"/>
      <c r="X1688" s="157">
        <v>14</v>
      </c>
      <c r="Y1688" s="9">
        <f t="shared" ref="Y1688:Y1689" si="349">ROUND(X1688*$AM$3/60,2)</f>
        <v>4.43</v>
      </c>
      <c r="Z1688" s="157">
        <v>19</v>
      </c>
      <c r="AA1688" s="9">
        <f t="shared" ref="AA1688:AA1689" si="350">ROUND(Z1688*$AM$3/60,2)</f>
        <v>6.02</v>
      </c>
      <c r="AB1688" s="157"/>
      <c r="AC1688" s="9"/>
      <c r="AD1688" s="157"/>
      <c r="AE1688" s="9"/>
      <c r="AF1688" s="157"/>
      <c r="AG1688" s="9"/>
      <c r="AH1688" s="157">
        <v>3.5</v>
      </c>
      <c r="AI1688" s="8">
        <f t="shared" si="343"/>
        <v>1.1100000000000001</v>
      </c>
      <c r="AJ1688" s="157">
        <f t="shared" si="344"/>
        <v>63</v>
      </c>
      <c r="AK1688" s="9">
        <f t="shared" si="345"/>
        <v>19.959999999999997</v>
      </c>
      <c r="AL1688" s="9" t="s">
        <v>7640</v>
      </c>
    </row>
    <row r="1689" spans="1:39" ht="13.5" customHeight="1" x14ac:dyDescent="0.15">
      <c r="A1689" s="10">
        <v>33</v>
      </c>
      <c r="B1689" s="7" t="s">
        <v>7686</v>
      </c>
      <c r="C1689" s="79" t="s">
        <v>7687</v>
      </c>
      <c r="D1689" s="157">
        <v>4</v>
      </c>
      <c r="E1689" s="9">
        <f t="shared" si="339"/>
        <v>1.27</v>
      </c>
      <c r="F1689" s="157">
        <v>3.5</v>
      </c>
      <c r="G1689" s="8">
        <f t="shared" si="340"/>
        <v>1.1100000000000001</v>
      </c>
      <c r="H1689" s="157"/>
      <c r="I1689" s="9"/>
      <c r="J1689" s="157"/>
      <c r="K1689" s="9"/>
      <c r="L1689" s="157"/>
      <c r="M1689" s="9"/>
      <c r="N1689" s="157"/>
      <c r="O1689" s="9"/>
      <c r="P1689" s="157"/>
      <c r="Q1689" s="9"/>
      <c r="R1689" s="157"/>
      <c r="S1689" s="9"/>
      <c r="T1689" s="157">
        <v>40</v>
      </c>
      <c r="U1689" s="9">
        <f t="shared" si="348"/>
        <v>12.67</v>
      </c>
      <c r="V1689" s="157"/>
      <c r="W1689" s="9"/>
      <c r="X1689" s="157">
        <v>30</v>
      </c>
      <c r="Y1689" s="9">
        <f t="shared" si="349"/>
        <v>9.5</v>
      </c>
      <c r="Z1689" s="157">
        <v>40</v>
      </c>
      <c r="AA1689" s="9">
        <f t="shared" si="350"/>
        <v>12.67</v>
      </c>
      <c r="AB1689" s="157">
        <v>3.5</v>
      </c>
      <c r="AC1689" s="8">
        <f t="shared" ref="AC1689" si="351">ROUND(AB1689*$AM$3/60,2)</f>
        <v>1.1100000000000001</v>
      </c>
      <c r="AD1689" s="157"/>
      <c r="AE1689" s="9"/>
      <c r="AF1689" s="157"/>
      <c r="AG1689" s="9"/>
      <c r="AH1689" s="157">
        <v>4</v>
      </c>
      <c r="AI1689" s="8">
        <f t="shared" si="343"/>
        <v>1.27</v>
      </c>
      <c r="AJ1689" s="157">
        <f t="shared" si="344"/>
        <v>125</v>
      </c>
      <c r="AK1689" s="9">
        <f t="shared" si="345"/>
        <v>39.6</v>
      </c>
      <c r="AL1689" s="9" t="s">
        <v>7640</v>
      </c>
    </row>
    <row r="1690" spans="1:39" ht="13.5" customHeight="1" x14ac:dyDescent="0.15">
      <c r="A1690" s="10">
        <v>35</v>
      </c>
      <c r="B1690" s="7" t="s">
        <v>7764</v>
      </c>
      <c r="C1690" s="79" t="s">
        <v>7765</v>
      </c>
      <c r="D1690" s="157"/>
      <c r="E1690" s="9"/>
      <c r="F1690" s="157"/>
      <c r="G1690" s="9"/>
      <c r="H1690" s="157">
        <v>10</v>
      </c>
      <c r="I1690" s="8">
        <f t="shared" ref="I1690:I1691" si="352">ROUND(H1690*$AM$3/60,2)</f>
        <v>3.17</v>
      </c>
      <c r="J1690" s="157"/>
      <c r="K1690" s="9"/>
      <c r="L1690" s="157"/>
      <c r="M1690" s="9"/>
      <c r="N1690" s="157"/>
      <c r="O1690" s="9"/>
      <c r="P1690" s="157"/>
      <c r="Q1690" s="9"/>
      <c r="R1690" s="157"/>
      <c r="S1690" s="9"/>
      <c r="T1690" s="157"/>
      <c r="U1690" s="9"/>
      <c r="V1690" s="157"/>
      <c r="W1690" s="9"/>
      <c r="X1690" s="157"/>
      <c r="Y1690" s="9"/>
      <c r="Z1690" s="157"/>
      <c r="AA1690" s="9"/>
      <c r="AB1690" s="157"/>
      <c r="AC1690" s="9"/>
      <c r="AD1690" s="157"/>
      <c r="AE1690" s="9"/>
      <c r="AF1690" s="157"/>
      <c r="AG1690" s="9"/>
      <c r="AH1690" s="157">
        <v>2</v>
      </c>
      <c r="AI1690" s="8">
        <f t="shared" si="343"/>
        <v>0.63</v>
      </c>
      <c r="AJ1690" s="157">
        <f t="shared" si="344"/>
        <v>12</v>
      </c>
      <c r="AK1690" s="9">
        <f t="shared" si="345"/>
        <v>3.8</v>
      </c>
      <c r="AL1690" s="9" t="s">
        <v>7640</v>
      </c>
    </row>
    <row r="1691" spans="1:39" ht="13.5" customHeight="1" x14ac:dyDescent="0.15">
      <c r="A1691" s="10">
        <v>36</v>
      </c>
      <c r="B1691" s="7" t="s">
        <v>7716</v>
      </c>
      <c r="C1691" s="79" t="s">
        <v>7717</v>
      </c>
      <c r="D1691" s="157"/>
      <c r="E1691" s="9"/>
      <c r="F1691" s="157"/>
      <c r="G1691" s="9"/>
      <c r="H1691" s="157">
        <v>15</v>
      </c>
      <c r="I1691" s="8">
        <f t="shared" si="352"/>
        <v>4.75</v>
      </c>
      <c r="J1691" s="157"/>
      <c r="K1691" s="9"/>
      <c r="L1691" s="157"/>
      <c r="M1691" s="9"/>
      <c r="N1691" s="157"/>
      <c r="O1691" s="9"/>
      <c r="P1691" s="157"/>
      <c r="Q1691" s="9"/>
      <c r="R1691" s="157"/>
      <c r="S1691" s="9"/>
      <c r="T1691" s="157"/>
      <c r="U1691" s="9"/>
      <c r="V1691" s="157"/>
      <c r="W1691" s="9"/>
      <c r="X1691" s="157"/>
      <c r="Y1691" s="9"/>
      <c r="Z1691" s="157"/>
      <c r="AA1691" s="9"/>
      <c r="AB1691" s="157"/>
      <c r="AC1691" s="9"/>
      <c r="AD1691" s="157"/>
      <c r="AE1691" s="9"/>
      <c r="AF1691" s="157"/>
      <c r="AG1691" s="9"/>
      <c r="AH1691" s="157">
        <v>2</v>
      </c>
      <c r="AI1691" s="8">
        <f t="shared" si="343"/>
        <v>0.63</v>
      </c>
      <c r="AJ1691" s="157">
        <f t="shared" si="344"/>
        <v>17</v>
      </c>
      <c r="AK1691" s="9">
        <f t="shared" si="345"/>
        <v>5.38</v>
      </c>
      <c r="AL1691" s="9" t="s">
        <v>7640</v>
      </c>
    </row>
    <row r="1692" spans="1:39" ht="13.5" customHeight="1" x14ac:dyDescent="0.15">
      <c r="A1692" s="10">
        <v>37</v>
      </c>
      <c r="B1692" s="7" t="s">
        <v>7674</v>
      </c>
      <c r="C1692" s="79" t="s">
        <v>7675</v>
      </c>
      <c r="D1692" s="157">
        <v>4</v>
      </c>
      <c r="E1692" s="9">
        <f t="shared" ref="E1692:E1694" si="353">ROUND(D1692*$AM$3/60,2)</f>
        <v>1.27</v>
      </c>
      <c r="F1692" s="157">
        <v>4</v>
      </c>
      <c r="G1692" s="8">
        <f t="shared" ref="G1692:G1693" si="354">ROUND(F1692*$AM$3/60,2)</f>
        <v>1.27</v>
      </c>
      <c r="H1692" s="157"/>
      <c r="I1692" s="9"/>
      <c r="J1692" s="157"/>
      <c r="K1692" s="9"/>
      <c r="L1692" s="157"/>
      <c r="M1692" s="9"/>
      <c r="N1692" s="157"/>
      <c r="O1692" s="9"/>
      <c r="P1692" s="157"/>
      <c r="Q1692" s="9"/>
      <c r="R1692" s="157"/>
      <c r="S1692" s="9"/>
      <c r="T1692" s="157">
        <v>35</v>
      </c>
      <c r="U1692" s="9">
        <f t="shared" ref="U1692" si="355">ROUND(T1692*$AM$3/60,2)</f>
        <v>11.08</v>
      </c>
      <c r="V1692" s="157"/>
      <c r="W1692" s="9"/>
      <c r="X1692" s="157">
        <v>30</v>
      </c>
      <c r="Y1692" s="9">
        <f>ROUND(X1692*$AM$3/60,2)</f>
        <v>9.5</v>
      </c>
      <c r="Z1692" s="157">
        <v>30</v>
      </c>
      <c r="AA1692" s="9">
        <f>ROUND(Z1692*$AM$3/60,2)</f>
        <v>9.5</v>
      </c>
      <c r="AB1692" s="157">
        <v>3.5</v>
      </c>
      <c r="AC1692" s="8">
        <f t="shared" ref="AC1692:AC1693" si="356">ROUND(AB1692*$AM$3/60,2)</f>
        <v>1.1100000000000001</v>
      </c>
      <c r="AD1692" s="157"/>
      <c r="AE1692" s="9"/>
      <c r="AF1692" s="157">
        <v>3.5</v>
      </c>
      <c r="AG1692" s="9">
        <f t="shared" ref="AG1692" si="357">ROUND(AF1692*$AM$3/60,2)</f>
        <v>1.1100000000000001</v>
      </c>
      <c r="AH1692" s="157">
        <v>4</v>
      </c>
      <c r="AI1692" s="8">
        <f t="shared" si="343"/>
        <v>1.27</v>
      </c>
      <c r="AJ1692" s="157">
        <f t="shared" si="344"/>
        <v>114</v>
      </c>
      <c r="AK1692" s="9">
        <f t="shared" si="345"/>
        <v>36.11</v>
      </c>
      <c r="AL1692" s="9" t="s">
        <v>7640</v>
      </c>
    </row>
    <row r="1693" spans="1:39" ht="13.5" customHeight="1" x14ac:dyDescent="0.15">
      <c r="A1693" s="10">
        <v>38</v>
      </c>
      <c r="B1693" s="7" t="s">
        <v>7700</v>
      </c>
      <c r="C1693" s="79" t="s">
        <v>7701</v>
      </c>
      <c r="D1693" s="157">
        <v>3.5</v>
      </c>
      <c r="E1693" s="9">
        <f t="shared" si="353"/>
        <v>1.1100000000000001</v>
      </c>
      <c r="F1693" s="157">
        <v>6</v>
      </c>
      <c r="G1693" s="8">
        <f t="shared" si="354"/>
        <v>1.9</v>
      </c>
      <c r="H1693" s="157">
        <v>33</v>
      </c>
      <c r="I1693" s="9">
        <f t="shared" ref="I1693:I1694" si="358">ROUND(H1693*$AM$3/60,2)</f>
        <v>10.45</v>
      </c>
      <c r="J1693" s="157"/>
      <c r="K1693" s="9"/>
      <c r="L1693" s="157"/>
      <c r="M1693" s="9"/>
      <c r="N1693" s="157"/>
      <c r="O1693" s="9"/>
      <c r="P1693" s="157"/>
      <c r="Q1693" s="9"/>
      <c r="R1693" s="157"/>
      <c r="S1693" s="9"/>
      <c r="T1693" s="157"/>
      <c r="U1693" s="9"/>
      <c r="V1693" s="157"/>
      <c r="W1693" s="9"/>
      <c r="X1693" s="157"/>
      <c r="Y1693" s="9"/>
      <c r="Z1693" s="157"/>
      <c r="AA1693" s="9"/>
      <c r="AB1693" s="157">
        <v>3.5</v>
      </c>
      <c r="AC1693" s="8">
        <f t="shared" si="356"/>
        <v>1.1100000000000001</v>
      </c>
      <c r="AD1693" s="157"/>
      <c r="AE1693" s="9"/>
      <c r="AF1693" s="157"/>
      <c r="AG1693" s="9"/>
      <c r="AH1693" s="157">
        <v>6</v>
      </c>
      <c r="AI1693" s="8">
        <f t="shared" si="343"/>
        <v>1.9</v>
      </c>
      <c r="AJ1693" s="157">
        <f t="shared" si="344"/>
        <v>52</v>
      </c>
      <c r="AK1693" s="9">
        <f t="shared" si="345"/>
        <v>16.47</v>
      </c>
      <c r="AL1693" s="9" t="s">
        <v>7640</v>
      </c>
    </row>
    <row r="1694" spans="1:39" ht="13.5" customHeight="1" x14ac:dyDescent="0.15">
      <c r="A1694" s="10">
        <v>39</v>
      </c>
      <c r="B1694" s="7" t="s">
        <v>7781</v>
      </c>
      <c r="C1694" s="79" t="s">
        <v>7782</v>
      </c>
      <c r="D1694" s="157">
        <v>3</v>
      </c>
      <c r="E1694" s="9">
        <f t="shared" si="353"/>
        <v>0.95</v>
      </c>
      <c r="F1694" s="157"/>
      <c r="G1694" s="9"/>
      <c r="H1694" s="157">
        <v>21.6</v>
      </c>
      <c r="I1694" s="9">
        <f t="shared" si="358"/>
        <v>6.84</v>
      </c>
      <c r="J1694" s="157"/>
      <c r="K1694" s="9"/>
      <c r="L1694" s="157"/>
      <c r="M1694" s="9"/>
      <c r="N1694" s="157"/>
      <c r="O1694" s="9"/>
      <c r="P1694" s="157"/>
      <c r="Q1694" s="9"/>
      <c r="R1694" s="157"/>
      <c r="S1694" s="9"/>
      <c r="T1694" s="157"/>
      <c r="U1694" s="9"/>
      <c r="V1694" s="157"/>
      <c r="W1694" s="9"/>
      <c r="X1694" s="157"/>
      <c r="Y1694" s="9"/>
      <c r="Z1694" s="157"/>
      <c r="AA1694" s="9"/>
      <c r="AB1694" s="157">
        <v>3.6</v>
      </c>
      <c r="AC1694" s="9">
        <f t="shared" ref="AC1694:AC1696" si="359">ROUND(AB1694*$AM$3/60,2)</f>
        <v>1.1399999999999999</v>
      </c>
      <c r="AD1694" s="157"/>
      <c r="AE1694" s="9"/>
      <c r="AF1694" s="160"/>
      <c r="AG1694" s="9"/>
      <c r="AH1694" s="157">
        <v>5.4</v>
      </c>
      <c r="AI1694" s="8">
        <f t="shared" si="343"/>
        <v>1.71</v>
      </c>
      <c r="AJ1694" s="157">
        <f t="shared" si="344"/>
        <v>33.6</v>
      </c>
      <c r="AK1694" s="9">
        <f t="shared" si="345"/>
        <v>10.64</v>
      </c>
      <c r="AL1694" s="9" t="s">
        <v>7640</v>
      </c>
    </row>
    <row r="1695" spans="1:39" ht="13.5" customHeight="1" x14ac:dyDescent="0.15">
      <c r="A1695" s="10">
        <v>41</v>
      </c>
      <c r="B1695" s="7" t="s">
        <v>7766</v>
      </c>
      <c r="C1695" s="79" t="s">
        <v>7767</v>
      </c>
      <c r="D1695" s="157">
        <v>4</v>
      </c>
      <c r="E1695" s="9">
        <f t="shared" ref="E1695:E1696" si="360">ROUND(D1695*$AM$3/60,2)</f>
        <v>1.27</v>
      </c>
      <c r="F1695" s="157">
        <v>3.5</v>
      </c>
      <c r="G1695" s="8">
        <f t="shared" ref="G1695:G1696" si="361">ROUND(F1695*$AM$3/60,2)</f>
        <v>1.1100000000000001</v>
      </c>
      <c r="H1695" s="157"/>
      <c r="I1695" s="9"/>
      <c r="J1695" s="157"/>
      <c r="K1695" s="9"/>
      <c r="L1695" s="157"/>
      <c r="M1695" s="9"/>
      <c r="N1695" s="157"/>
      <c r="O1695" s="9"/>
      <c r="P1695" s="157"/>
      <c r="Q1695" s="9"/>
      <c r="R1695" s="157"/>
      <c r="S1695" s="9"/>
      <c r="T1695" s="157">
        <v>40</v>
      </c>
      <c r="U1695" s="9">
        <f t="shared" ref="U1695:U1696" si="362">ROUND(T1695*$AM$3/60,2)</f>
        <v>12.67</v>
      </c>
      <c r="V1695" s="157"/>
      <c r="W1695" s="9"/>
      <c r="X1695" s="157">
        <v>30</v>
      </c>
      <c r="Y1695" s="9">
        <f t="shared" ref="Y1695:Y1696" si="363">ROUND(X1695*$AM$3/60,2)</f>
        <v>9.5</v>
      </c>
      <c r="Z1695" s="157">
        <v>40</v>
      </c>
      <c r="AA1695" s="9">
        <f t="shared" ref="AA1695:AA1696" si="364">ROUND(Z1695*$AM$3/60,2)</f>
        <v>12.67</v>
      </c>
      <c r="AB1695" s="157">
        <v>3.5</v>
      </c>
      <c r="AC1695" s="8">
        <f t="shared" si="359"/>
        <v>1.1100000000000001</v>
      </c>
      <c r="AD1695" s="157"/>
      <c r="AE1695" s="9"/>
      <c r="AF1695" s="157"/>
      <c r="AG1695" s="9"/>
      <c r="AH1695" s="157">
        <v>4</v>
      </c>
      <c r="AI1695" s="8">
        <f t="shared" si="343"/>
        <v>1.27</v>
      </c>
      <c r="AJ1695" s="157">
        <f t="shared" si="344"/>
        <v>125</v>
      </c>
      <c r="AK1695" s="9">
        <f t="shared" si="345"/>
        <v>39.6</v>
      </c>
      <c r="AL1695" s="9" t="s">
        <v>7640</v>
      </c>
    </row>
    <row r="1696" spans="1:39" ht="13.5" customHeight="1" x14ac:dyDescent="0.15">
      <c r="A1696" s="10">
        <v>42</v>
      </c>
      <c r="B1696" s="7" t="s">
        <v>7680</v>
      </c>
      <c r="C1696" s="79" t="s">
        <v>7681</v>
      </c>
      <c r="D1696" s="157">
        <v>4</v>
      </c>
      <c r="E1696" s="9">
        <f t="shared" si="360"/>
        <v>1.27</v>
      </c>
      <c r="F1696" s="157">
        <v>3.5</v>
      </c>
      <c r="G1696" s="8">
        <f t="shared" si="361"/>
        <v>1.1100000000000001</v>
      </c>
      <c r="H1696" s="157"/>
      <c r="I1696" s="9"/>
      <c r="J1696" s="157"/>
      <c r="K1696" s="9"/>
      <c r="L1696" s="157"/>
      <c r="M1696" s="9"/>
      <c r="N1696" s="157"/>
      <c r="O1696" s="9"/>
      <c r="P1696" s="157"/>
      <c r="Q1696" s="9"/>
      <c r="R1696" s="157"/>
      <c r="S1696" s="9"/>
      <c r="T1696" s="157">
        <v>40</v>
      </c>
      <c r="U1696" s="9">
        <f t="shared" si="362"/>
        <v>12.67</v>
      </c>
      <c r="V1696" s="157"/>
      <c r="W1696" s="9"/>
      <c r="X1696" s="157">
        <v>30</v>
      </c>
      <c r="Y1696" s="9">
        <f t="shared" si="363"/>
        <v>9.5</v>
      </c>
      <c r="Z1696" s="157">
        <v>40</v>
      </c>
      <c r="AA1696" s="9">
        <f t="shared" si="364"/>
        <v>12.67</v>
      </c>
      <c r="AB1696" s="157">
        <v>3.5</v>
      </c>
      <c r="AC1696" s="8">
        <f t="shared" si="359"/>
        <v>1.1100000000000001</v>
      </c>
      <c r="AD1696" s="157"/>
      <c r="AE1696" s="9"/>
      <c r="AF1696" s="157">
        <v>3.5</v>
      </c>
      <c r="AG1696" s="9">
        <f t="shared" ref="AG1696" si="365">ROUND(AF1696*$AM$3/60,2)</f>
        <v>1.1100000000000001</v>
      </c>
      <c r="AH1696" s="157">
        <v>4</v>
      </c>
      <c r="AI1696" s="8">
        <f t="shared" si="343"/>
        <v>1.27</v>
      </c>
      <c r="AJ1696" s="157">
        <f t="shared" si="344"/>
        <v>128.5</v>
      </c>
      <c r="AK1696" s="9">
        <f t="shared" si="345"/>
        <v>40.71</v>
      </c>
      <c r="AL1696" s="9" t="s">
        <v>7640</v>
      </c>
    </row>
    <row r="1697" spans="1:38" ht="13.5" customHeight="1" x14ac:dyDescent="0.15">
      <c r="A1697" s="10">
        <v>43</v>
      </c>
      <c r="B1697" s="7" t="s">
        <v>7768</v>
      </c>
      <c r="C1697" s="79" t="s">
        <v>7769</v>
      </c>
      <c r="D1697" s="157"/>
      <c r="E1697" s="9"/>
      <c r="F1697" s="157"/>
      <c r="G1697" s="9"/>
      <c r="H1697" s="157">
        <v>10</v>
      </c>
      <c r="I1697" s="8">
        <f t="shared" ref="I1697" si="366">ROUND(H1697*$AM$3/60,2)</f>
        <v>3.17</v>
      </c>
      <c r="J1697" s="157"/>
      <c r="K1697" s="9"/>
      <c r="L1697" s="157"/>
      <c r="M1697" s="9"/>
      <c r="N1697" s="157"/>
      <c r="O1697" s="9"/>
      <c r="P1697" s="157"/>
      <c r="Q1697" s="9"/>
      <c r="R1697" s="157"/>
      <c r="S1697" s="9"/>
      <c r="T1697" s="157"/>
      <c r="U1697" s="9"/>
      <c r="V1697" s="157"/>
      <c r="W1697" s="9"/>
      <c r="X1697" s="157"/>
      <c r="Y1697" s="9"/>
      <c r="Z1697" s="157"/>
      <c r="AA1697" s="9"/>
      <c r="AB1697" s="157"/>
      <c r="AC1697" s="9"/>
      <c r="AD1697" s="157"/>
      <c r="AE1697" s="9"/>
      <c r="AF1697" s="157"/>
      <c r="AG1697" s="9"/>
      <c r="AH1697" s="157">
        <v>2</v>
      </c>
      <c r="AI1697" s="8">
        <f t="shared" si="343"/>
        <v>0.63</v>
      </c>
      <c r="AJ1697" s="157">
        <f t="shared" si="344"/>
        <v>12</v>
      </c>
      <c r="AK1697" s="9">
        <f t="shared" si="345"/>
        <v>3.8</v>
      </c>
      <c r="AL1697" s="9" t="s">
        <v>7640</v>
      </c>
    </row>
    <row r="1698" spans="1:38" ht="13.5" customHeight="1" x14ac:dyDescent="0.15">
      <c r="A1698" s="10">
        <v>44</v>
      </c>
      <c r="B1698" s="7" t="s">
        <v>7785</v>
      </c>
      <c r="C1698" s="79" t="s">
        <v>7786</v>
      </c>
      <c r="D1698" s="157">
        <v>3</v>
      </c>
      <c r="E1698" s="9">
        <f t="shared" ref="E1698" si="367">ROUND(D1698*$AM$3/60,2)</f>
        <v>0.95</v>
      </c>
      <c r="F1698" s="157"/>
      <c r="G1698" s="9"/>
      <c r="H1698" s="157">
        <v>21.6</v>
      </c>
      <c r="I1698" s="9">
        <f t="shared" ref="I1698" si="368">ROUND(H1698*$AM$3/60,2)</f>
        <v>6.84</v>
      </c>
      <c r="J1698" s="157"/>
      <c r="K1698" s="9"/>
      <c r="L1698" s="157"/>
      <c r="M1698" s="9"/>
      <c r="N1698" s="157"/>
      <c r="O1698" s="9"/>
      <c r="P1698" s="157"/>
      <c r="Q1698" s="9"/>
      <c r="R1698" s="157"/>
      <c r="S1698" s="9"/>
      <c r="T1698" s="157"/>
      <c r="U1698" s="9"/>
      <c r="V1698" s="157"/>
      <c r="W1698" s="9"/>
      <c r="X1698" s="157"/>
      <c r="Y1698" s="9"/>
      <c r="Z1698" s="157"/>
      <c r="AA1698" s="9"/>
      <c r="AB1698" s="157">
        <v>3.6</v>
      </c>
      <c r="AC1698" s="9">
        <f t="shared" ref="AC1698" si="369">ROUND(AB1698*$AM$3/60,2)</f>
        <v>1.1399999999999999</v>
      </c>
      <c r="AD1698" s="157"/>
      <c r="AE1698" s="9"/>
      <c r="AF1698" s="160"/>
      <c r="AG1698" s="9"/>
      <c r="AH1698" s="157">
        <v>5.4</v>
      </c>
      <c r="AI1698" s="8">
        <f t="shared" si="343"/>
        <v>1.71</v>
      </c>
      <c r="AJ1698" s="157">
        <f t="shared" si="344"/>
        <v>33.6</v>
      </c>
      <c r="AK1698" s="9">
        <f t="shared" si="345"/>
        <v>10.64</v>
      </c>
      <c r="AL1698" s="9" t="s">
        <v>7640</v>
      </c>
    </row>
    <row r="1699" spans="1:38" ht="13.5" customHeight="1" x14ac:dyDescent="0.15">
      <c r="A1699" s="10">
        <v>45</v>
      </c>
      <c r="B1699" s="7" t="s">
        <v>7791</v>
      </c>
      <c r="C1699" s="79" t="s">
        <v>7792</v>
      </c>
      <c r="D1699" s="157">
        <v>4</v>
      </c>
      <c r="E1699" s="9">
        <f t="shared" ref="E1699" si="370">ROUND(D1699*$AM$3/60,2)</f>
        <v>1.27</v>
      </c>
      <c r="F1699" s="157">
        <v>4</v>
      </c>
      <c r="G1699" s="8">
        <f t="shared" ref="G1699" si="371">ROUND(F1699*$AM$3/60,2)</f>
        <v>1.27</v>
      </c>
      <c r="H1699" s="157"/>
      <c r="I1699" s="9"/>
      <c r="J1699" s="157"/>
      <c r="K1699" s="9"/>
      <c r="L1699" s="157"/>
      <c r="M1699" s="9"/>
      <c r="N1699" s="157"/>
      <c r="O1699" s="9"/>
      <c r="P1699" s="157">
        <v>18</v>
      </c>
      <c r="Q1699" s="9">
        <f>ROUND(P1699*$AM$3/60,2)</f>
        <v>5.7</v>
      </c>
      <c r="R1699" s="157"/>
      <c r="S1699" s="9"/>
      <c r="T1699" s="157">
        <v>30</v>
      </c>
      <c r="U1699" s="9">
        <f t="shared" ref="U1699" si="372">ROUND(T1699*$AM$3/60,2)</f>
        <v>9.5</v>
      </c>
      <c r="V1699" s="157"/>
      <c r="W1699" s="9"/>
      <c r="X1699" s="157"/>
      <c r="Y1699" s="9"/>
      <c r="Z1699" s="157">
        <v>20</v>
      </c>
      <c r="AA1699" s="9">
        <f>ROUND(Z1699*$AM$3/60,2)</f>
        <v>6.33</v>
      </c>
      <c r="AB1699" s="157">
        <v>3.5</v>
      </c>
      <c r="AC1699" s="8">
        <f t="shared" ref="AC1699:AC1714" si="373">ROUND(AB1699*$AM$3/60,2)</f>
        <v>1.1100000000000001</v>
      </c>
      <c r="AD1699" s="157"/>
      <c r="AE1699" s="9"/>
      <c r="AF1699" s="157"/>
      <c r="AG1699" s="9"/>
      <c r="AH1699" s="157">
        <v>4</v>
      </c>
      <c r="AI1699" s="8">
        <f t="shared" si="343"/>
        <v>1.27</v>
      </c>
      <c r="AJ1699" s="157">
        <f t="shared" si="344"/>
        <v>83.5</v>
      </c>
      <c r="AK1699" s="9">
        <f t="shared" si="345"/>
        <v>26.450000000000003</v>
      </c>
      <c r="AL1699" s="9" t="s">
        <v>7640</v>
      </c>
    </row>
    <row r="1700" spans="1:38" ht="13.5" customHeight="1" x14ac:dyDescent="0.15">
      <c r="A1700" s="10">
        <v>46</v>
      </c>
      <c r="B1700" s="7" t="s">
        <v>6787</v>
      </c>
      <c r="C1700" s="79" t="s">
        <v>6896</v>
      </c>
      <c r="D1700" s="40">
        <v>5</v>
      </c>
      <c r="E1700" s="8">
        <f t="shared" ref="E1700:E1714" si="374">ROUND(D1700*$AM$3/60,2)</f>
        <v>1.58</v>
      </c>
      <c r="F1700" s="40">
        <v>6.5</v>
      </c>
      <c r="G1700" s="8">
        <f t="shared" ref="G1700:G1709" si="375">ROUND(F1700*$AM$3/60,2)</f>
        <v>2.06</v>
      </c>
      <c r="H1700" s="40">
        <v>100</v>
      </c>
      <c r="I1700" s="8">
        <f t="shared" ref="I1700:K1702" si="376">ROUND(H1700*$AM$3/60,2)</f>
        <v>31.67</v>
      </c>
      <c r="J1700" s="40">
        <v>170</v>
      </c>
      <c r="K1700" s="8">
        <f>ROUND(J1700*$AM$3/60,2)</f>
        <v>53.83</v>
      </c>
      <c r="L1700" s="40"/>
      <c r="M1700" s="8"/>
      <c r="N1700" s="157"/>
      <c r="O1700" s="22"/>
      <c r="P1700" s="157"/>
      <c r="Q1700" s="22"/>
      <c r="R1700" s="157"/>
      <c r="S1700" s="22"/>
      <c r="T1700" s="157"/>
      <c r="U1700" s="22"/>
      <c r="V1700" s="157"/>
      <c r="W1700" s="22"/>
      <c r="X1700" s="157"/>
      <c r="Y1700" s="22"/>
      <c r="Z1700" s="157"/>
      <c r="AA1700" s="22"/>
      <c r="AB1700" s="40">
        <v>5.5</v>
      </c>
      <c r="AC1700" s="8">
        <f t="shared" si="373"/>
        <v>1.74</v>
      </c>
      <c r="AD1700" s="40">
        <v>30</v>
      </c>
      <c r="AE1700" s="40">
        <f>ROUND(AD1700*$AM$3/60,2)</f>
        <v>9.5</v>
      </c>
      <c r="AF1700" s="157"/>
      <c r="AG1700" s="22"/>
      <c r="AH1700" s="40">
        <v>7</v>
      </c>
      <c r="AI1700" s="8">
        <f t="shared" ref="AI1700:AI1714" si="377">ROUND(AH1700*$AM$3/60,2)</f>
        <v>2.2200000000000002</v>
      </c>
      <c r="AJ1700" s="157">
        <f t="shared" ref="AJ1700:AJ1714" si="378">SUM(D1700+F1700+H1700+J1700+L1700+N1700+P1700+R1700+T1700+V1700+X1700+AB1700+AD1700+AF1700+AH1700+Z1700)</f>
        <v>324</v>
      </c>
      <c r="AK1700" s="9">
        <f t="shared" ref="AK1700:AK1714" si="379">E1700+G1700+I1700+K1700+M1700+O1700+Q1700+S1700+U1700+W1700+Y1700+AC1700+AE1700+AG1700+AI1700+AA1700</f>
        <v>102.6</v>
      </c>
      <c r="AL1700" s="9" t="s">
        <v>7640</v>
      </c>
    </row>
    <row r="1701" spans="1:38" ht="13.5" customHeight="1" x14ac:dyDescent="0.15">
      <c r="A1701" s="10">
        <v>47</v>
      </c>
      <c r="B1701" s="7" t="s">
        <v>6788</v>
      </c>
      <c r="C1701" s="79" t="s">
        <v>6873</v>
      </c>
      <c r="D1701" s="40">
        <v>5</v>
      </c>
      <c r="E1701" s="8">
        <f t="shared" si="374"/>
        <v>1.58</v>
      </c>
      <c r="F1701" s="40">
        <v>6.5</v>
      </c>
      <c r="G1701" s="8">
        <f t="shared" si="375"/>
        <v>2.06</v>
      </c>
      <c r="H1701" s="40">
        <v>100</v>
      </c>
      <c r="I1701" s="8">
        <f t="shared" si="376"/>
        <v>31.67</v>
      </c>
      <c r="J1701" s="40">
        <v>170</v>
      </c>
      <c r="K1701" s="8">
        <f>ROUND(J1701*$AM$3/60,2)</f>
        <v>53.83</v>
      </c>
      <c r="L1701" s="40"/>
      <c r="M1701" s="8"/>
      <c r="N1701" s="157"/>
      <c r="O1701" s="22"/>
      <c r="P1701" s="157"/>
      <c r="Q1701" s="22"/>
      <c r="R1701" s="157"/>
      <c r="S1701" s="22"/>
      <c r="T1701" s="157"/>
      <c r="U1701" s="22"/>
      <c r="V1701" s="157"/>
      <c r="W1701" s="22"/>
      <c r="X1701" s="157"/>
      <c r="Y1701" s="22"/>
      <c r="Z1701" s="157"/>
      <c r="AA1701" s="22"/>
      <c r="AB1701" s="40">
        <v>5.5</v>
      </c>
      <c r="AC1701" s="8">
        <f t="shared" si="373"/>
        <v>1.74</v>
      </c>
      <c r="AD1701" s="40">
        <v>30</v>
      </c>
      <c r="AE1701" s="40">
        <f>ROUND(AD1701*$AM$3/60,2)</f>
        <v>9.5</v>
      </c>
      <c r="AF1701" s="157"/>
      <c r="AG1701" s="22"/>
      <c r="AH1701" s="40">
        <v>7</v>
      </c>
      <c r="AI1701" s="8">
        <f t="shared" si="377"/>
        <v>2.2200000000000002</v>
      </c>
      <c r="AJ1701" s="157">
        <f t="shared" si="378"/>
        <v>324</v>
      </c>
      <c r="AK1701" s="9">
        <f t="shared" si="379"/>
        <v>102.6</v>
      </c>
      <c r="AL1701" s="9" t="s">
        <v>7640</v>
      </c>
    </row>
    <row r="1702" spans="1:38" ht="13.5" customHeight="1" x14ac:dyDescent="0.15">
      <c r="A1702" s="10">
        <v>48</v>
      </c>
      <c r="B1702" s="7" t="s">
        <v>6278</v>
      </c>
      <c r="C1702" s="79" t="s">
        <v>6279</v>
      </c>
      <c r="D1702" s="40">
        <v>5</v>
      </c>
      <c r="E1702" s="8">
        <f t="shared" si="374"/>
        <v>1.58</v>
      </c>
      <c r="F1702" s="40">
        <v>6.5</v>
      </c>
      <c r="G1702" s="8">
        <f t="shared" si="375"/>
        <v>2.06</v>
      </c>
      <c r="H1702" s="40">
        <v>170</v>
      </c>
      <c r="I1702" s="8">
        <f t="shared" ref="I1702:I1714" si="380">ROUND(H1702*$AM$3/60,2)</f>
        <v>53.83</v>
      </c>
      <c r="J1702" s="40">
        <v>100</v>
      </c>
      <c r="K1702" s="8">
        <f t="shared" si="376"/>
        <v>31.67</v>
      </c>
      <c r="L1702" s="40"/>
      <c r="M1702" s="40"/>
      <c r="N1702" s="157"/>
      <c r="O1702" s="22"/>
      <c r="P1702" s="157"/>
      <c r="Q1702" s="22"/>
      <c r="R1702" s="157"/>
      <c r="S1702" s="22"/>
      <c r="T1702" s="157"/>
      <c r="U1702" s="22"/>
      <c r="V1702" s="157"/>
      <c r="W1702" s="22"/>
      <c r="X1702" s="157"/>
      <c r="Y1702" s="22"/>
      <c r="Z1702" s="157"/>
      <c r="AA1702" s="22"/>
      <c r="AB1702" s="40">
        <v>5.5</v>
      </c>
      <c r="AC1702" s="8">
        <f t="shared" si="373"/>
        <v>1.74</v>
      </c>
      <c r="AD1702" s="40">
        <v>30</v>
      </c>
      <c r="AE1702" s="40">
        <f t="shared" ref="AE1702:AE1714" si="381">ROUND(AD1702*$AM$3/60,2)</f>
        <v>9.5</v>
      </c>
      <c r="AF1702" s="157"/>
      <c r="AG1702" s="22"/>
      <c r="AH1702" s="40">
        <v>7</v>
      </c>
      <c r="AI1702" s="8">
        <f t="shared" si="377"/>
        <v>2.2200000000000002</v>
      </c>
      <c r="AJ1702" s="157">
        <f t="shared" si="378"/>
        <v>324</v>
      </c>
      <c r="AK1702" s="9">
        <f t="shared" si="379"/>
        <v>102.6</v>
      </c>
      <c r="AL1702" s="9" t="s">
        <v>7640</v>
      </c>
    </row>
    <row r="1703" spans="1:38" ht="13.5" customHeight="1" x14ac:dyDescent="0.15">
      <c r="A1703" s="10">
        <v>49</v>
      </c>
      <c r="B1703" s="7" t="s">
        <v>6280</v>
      </c>
      <c r="C1703" s="79" t="s">
        <v>6281</v>
      </c>
      <c r="D1703" s="40">
        <v>5</v>
      </c>
      <c r="E1703" s="8">
        <f t="shared" si="374"/>
        <v>1.58</v>
      </c>
      <c r="F1703" s="40">
        <v>6.5</v>
      </c>
      <c r="G1703" s="8">
        <f t="shared" si="375"/>
        <v>2.06</v>
      </c>
      <c r="H1703" s="40">
        <v>170</v>
      </c>
      <c r="I1703" s="8">
        <f t="shared" si="380"/>
        <v>53.83</v>
      </c>
      <c r="J1703" s="40">
        <v>100</v>
      </c>
      <c r="K1703" s="8">
        <f t="shared" ref="K1703" si="382">ROUND(J1703*$AM$3/60,2)</f>
        <v>31.67</v>
      </c>
      <c r="L1703" s="40"/>
      <c r="M1703" s="40"/>
      <c r="N1703" s="157"/>
      <c r="O1703" s="22"/>
      <c r="P1703" s="157"/>
      <c r="Q1703" s="22"/>
      <c r="R1703" s="157"/>
      <c r="S1703" s="22"/>
      <c r="T1703" s="157"/>
      <c r="U1703" s="22"/>
      <c r="V1703" s="157"/>
      <c r="W1703" s="22"/>
      <c r="X1703" s="157"/>
      <c r="Y1703" s="22"/>
      <c r="Z1703" s="157"/>
      <c r="AA1703" s="22"/>
      <c r="AB1703" s="40">
        <v>5.5</v>
      </c>
      <c r="AC1703" s="8">
        <f t="shared" si="373"/>
        <v>1.74</v>
      </c>
      <c r="AD1703" s="40">
        <v>30</v>
      </c>
      <c r="AE1703" s="40">
        <f t="shared" si="381"/>
        <v>9.5</v>
      </c>
      <c r="AF1703" s="157"/>
      <c r="AG1703" s="22"/>
      <c r="AH1703" s="40">
        <v>7</v>
      </c>
      <c r="AI1703" s="8">
        <f t="shared" si="377"/>
        <v>2.2200000000000002</v>
      </c>
      <c r="AJ1703" s="157">
        <f t="shared" si="378"/>
        <v>324</v>
      </c>
      <c r="AK1703" s="9">
        <f t="shared" si="379"/>
        <v>102.6</v>
      </c>
      <c r="AL1703" s="9" t="s">
        <v>7640</v>
      </c>
    </row>
    <row r="1704" spans="1:38" ht="13.5" customHeight="1" x14ac:dyDescent="0.15">
      <c r="A1704" s="10">
        <v>50</v>
      </c>
      <c r="B1704" s="7" t="s">
        <v>6282</v>
      </c>
      <c r="C1704" s="79" t="s">
        <v>6283</v>
      </c>
      <c r="D1704" s="40">
        <v>5</v>
      </c>
      <c r="E1704" s="8">
        <f t="shared" si="374"/>
        <v>1.58</v>
      </c>
      <c r="F1704" s="40">
        <v>6.5</v>
      </c>
      <c r="G1704" s="8">
        <f t="shared" si="375"/>
        <v>2.06</v>
      </c>
      <c r="H1704" s="40">
        <v>170</v>
      </c>
      <c r="I1704" s="8">
        <f t="shared" si="380"/>
        <v>53.83</v>
      </c>
      <c r="J1704" s="40">
        <v>100</v>
      </c>
      <c r="K1704" s="8">
        <f t="shared" ref="K1704" si="383">ROUND(J1704*$AM$3/60,2)</f>
        <v>31.67</v>
      </c>
      <c r="L1704" s="40"/>
      <c r="M1704" s="40"/>
      <c r="N1704" s="157"/>
      <c r="O1704" s="22"/>
      <c r="P1704" s="157"/>
      <c r="Q1704" s="22"/>
      <c r="R1704" s="157"/>
      <c r="S1704" s="22"/>
      <c r="T1704" s="157"/>
      <c r="U1704" s="22"/>
      <c r="V1704" s="157"/>
      <c r="W1704" s="22"/>
      <c r="X1704" s="157"/>
      <c r="Y1704" s="22"/>
      <c r="Z1704" s="157"/>
      <c r="AA1704" s="22"/>
      <c r="AB1704" s="40">
        <v>5.5</v>
      </c>
      <c r="AC1704" s="8">
        <f t="shared" si="373"/>
        <v>1.74</v>
      </c>
      <c r="AD1704" s="40">
        <v>30</v>
      </c>
      <c r="AE1704" s="40">
        <f t="shared" si="381"/>
        <v>9.5</v>
      </c>
      <c r="AF1704" s="157"/>
      <c r="AG1704" s="22"/>
      <c r="AH1704" s="40">
        <v>7</v>
      </c>
      <c r="AI1704" s="8">
        <f t="shared" si="377"/>
        <v>2.2200000000000002</v>
      </c>
      <c r="AJ1704" s="157">
        <f t="shared" si="378"/>
        <v>324</v>
      </c>
      <c r="AK1704" s="9">
        <f t="shared" si="379"/>
        <v>102.6</v>
      </c>
      <c r="AL1704" s="9" t="s">
        <v>7640</v>
      </c>
    </row>
    <row r="1705" spans="1:38" ht="13.5" customHeight="1" x14ac:dyDescent="0.15">
      <c r="A1705" s="10">
        <v>51</v>
      </c>
      <c r="B1705" s="7" t="s">
        <v>6394</v>
      </c>
      <c r="C1705" s="79" t="s">
        <v>6421</v>
      </c>
      <c r="D1705" s="40">
        <v>5</v>
      </c>
      <c r="E1705" s="8">
        <f t="shared" si="374"/>
        <v>1.58</v>
      </c>
      <c r="F1705" s="40">
        <v>6.5</v>
      </c>
      <c r="G1705" s="8">
        <f t="shared" si="375"/>
        <v>2.06</v>
      </c>
      <c r="H1705" s="40">
        <v>170</v>
      </c>
      <c r="I1705" s="8">
        <f t="shared" si="380"/>
        <v>53.83</v>
      </c>
      <c r="J1705" s="40">
        <v>100</v>
      </c>
      <c r="K1705" s="8">
        <f t="shared" ref="K1705" si="384">ROUND(J1705*$AM$3/60,2)</f>
        <v>31.67</v>
      </c>
      <c r="L1705" s="40"/>
      <c r="M1705" s="8"/>
      <c r="N1705" s="157"/>
      <c r="O1705" s="22"/>
      <c r="P1705" s="157"/>
      <c r="Q1705" s="22"/>
      <c r="R1705" s="157"/>
      <c r="S1705" s="22"/>
      <c r="T1705" s="157"/>
      <c r="U1705" s="22"/>
      <c r="V1705" s="157"/>
      <c r="W1705" s="22"/>
      <c r="X1705" s="157"/>
      <c r="Y1705" s="22"/>
      <c r="Z1705" s="157"/>
      <c r="AA1705" s="22"/>
      <c r="AB1705" s="40">
        <v>5.5</v>
      </c>
      <c r="AC1705" s="8">
        <f t="shared" si="373"/>
        <v>1.74</v>
      </c>
      <c r="AD1705" s="40">
        <v>30</v>
      </c>
      <c r="AE1705" s="40">
        <f t="shared" si="381"/>
        <v>9.5</v>
      </c>
      <c r="AF1705" s="157"/>
      <c r="AG1705" s="22"/>
      <c r="AH1705" s="40">
        <v>7</v>
      </c>
      <c r="AI1705" s="8">
        <f t="shared" si="377"/>
        <v>2.2200000000000002</v>
      </c>
      <c r="AJ1705" s="157">
        <f t="shared" si="378"/>
        <v>324</v>
      </c>
      <c r="AK1705" s="9">
        <f t="shared" si="379"/>
        <v>102.6</v>
      </c>
      <c r="AL1705" s="9" t="s">
        <v>7640</v>
      </c>
    </row>
    <row r="1706" spans="1:38" ht="13.5" customHeight="1" x14ac:dyDescent="0.15">
      <c r="A1706" s="10">
        <v>52</v>
      </c>
      <c r="B1706" s="7" t="s">
        <v>6395</v>
      </c>
      <c r="C1706" s="79" t="s">
        <v>6396</v>
      </c>
      <c r="D1706" s="40">
        <v>5</v>
      </c>
      <c r="E1706" s="8">
        <f t="shared" si="374"/>
        <v>1.58</v>
      </c>
      <c r="F1706" s="40">
        <v>6.5</v>
      </c>
      <c r="G1706" s="8">
        <f t="shared" si="375"/>
        <v>2.06</v>
      </c>
      <c r="H1706" s="40">
        <v>170</v>
      </c>
      <c r="I1706" s="8">
        <f t="shared" si="380"/>
        <v>53.83</v>
      </c>
      <c r="J1706" s="40">
        <v>100</v>
      </c>
      <c r="K1706" s="8">
        <f t="shared" ref="K1706" si="385">ROUND(J1706*$AM$3/60,2)</f>
        <v>31.67</v>
      </c>
      <c r="L1706" s="40"/>
      <c r="M1706" s="8"/>
      <c r="N1706" s="157"/>
      <c r="O1706" s="22"/>
      <c r="P1706" s="157"/>
      <c r="Q1706" s="22"/>
      <c r="R1706" s="157"/>
      <c r="S1706" s="22"/>
      <c r="T1706" s="157"/>
      <c r="U1706" s="22"/>
      <c r="V1706" s="157"/>
      <c r="W1706" s="22"/>
      <c r="X1706" s="157"/>
      <c r="Y1706" s="22"/>
      <c r="Z1706" s="157"/>
      <c r="AA1706" s="22"/>
      <c r="AB1706" s="40">
        <v>5.5</v>
      </c>
      <c r="AC1706" s="8">
        <f t="shared" si="373"/>
        <v>1.74</v>
      </c>
      <c r="AD1706" s="40">
        <v>30</v>
      </c>
      <c r="AE1706" s="40">
        <f t="shared" si="381"/>
        <v>9.5</v>
      </c>
      <c r="AF1706" s="157"/>
      <c r="AG1706" s="22"/>
      <c r="AH1706" s="40">
        <v>7</v>
      </c>
      <c r="AI1706" s="8">
        <f t="shared" si="377"/>
        <v>2.2200000000000002</v>
      </c>
      <c r="AJ1706" s="157">
        <f t="shared" si="378"/>
        <v>324</v>
      </c>
      <c r="AK1706" s="9">
        <f t="shared" si="379"/>
        <v>102.6</v>
      </c>
      <c r="AL1706" s="9" t="s">
        <v>7640</v>
      </c>
    </row>
    <row r="1707" spans="1:38" ht="13.5" customHeight="1" x14ac:dyDescent="0.15">
      <c r="A1707" s="10">
        <v>53</v>
      </c>
      <c r="B1707" s="7" t="s">
        <v>6397</v>
      </c>
      <c r="C1707" s="79" t="s">
        <v>6398</v>
      </c>
      <c r="D1707" s="40">
        <v>5</v>
      </c>
      <c r="E1707" s="8">
        <f t="shared" si="374"/>
        <v>1.58</v>
      </c>
      <c r="F1707" s="40">
        <v>6.5</v>
      </c>
      <c r="G1707" s="8">
        <f t="shared" si="375"/>
        <v>2.06</v>
      </c>
      <c r="H1707" s="40">
        <v>170</v>
      </c>
      <c r="I1707" s="8">
        <f t="shared" si="380"/>
        <v>53.83</v>
      </c>
      <c r="J1707" s="40">
        <v>100</v>
      </c>
      <c r="K1707" s="8">
        <f t="shared" ref="K1707" si="386">ROUND(J1707*$AM$3/60,2)</f>
        <v>31.67</v>
      </c>
      <c r="L1707" s="40"/>
      <c r="M1707" s="8"/>
      <c r="N1707" s="157"/>
      <c r="O1707" s="22"/>
      <c r="P1707" s="157"/>
      <c r="Q1707" s="22"/>
      <c r="R1707" s="157"/>
      <c r="S1707" s="22"/>
      <c r="T1707" s="157"/>
      <c r="U1707" s="22"/>
      <c r="V1707" s="157"/>
      <c r="W1707" s="22"/>
      <c r="X1707" s="157"/>
      <c r="Y1707" s="22"/>
      <c r="Z1707" s="157"/>
      <c r="AA1707" s="22"/>
      <c r="AB1707" s="40">
        <v>5.5</v>
      </c>
      <c r="AC1707" s="8">
        <f t="shared" si="373"/>
        <v>1.74</v>
      </c>
      <c r="AD1707" s="40">
        <v>30</v>
      </c>
      <c r="AE1707" s="40">
        <f t="shared" si="381"/>
        <v>9.5</v>
      </c>
      <c r="AF1707" s="157"/>
      <c r="AG1707" s="22"/>
      <c r="AH1707" s="40">
        <v>7</v>
      </c>
      <c r="AI1707" s="8">
        <f t="shared" si="377"/>
        <v>2.2200000000000002</v>
      </c>
      <c r="AJ1707" s="157">
        <f t="shared" si="378"/>
        <v>324</v>
      </c>
      <c r="AK1707" s="9">
        <f t="shared" si="379"/>
        <v>102.6</v>
      </c>
      <c r="AL1707" s="9" t="s">
        <v>7640</v>
      </c>
    </row>
    <row r="1708" spans="1:38" ht="13.5" customHeight="1" x14ac:dyDescent="0.15">
      <c r="A1708" s="10">
        <v>54</v>
      </c>
      <c r="B1708" s="7" t="s">
        <v>6399</v>
      </c>
      <c r="C1708" s="79" t="s">
        <v>6400</v>
      </c>
      <c r="D1708" s="40">
        <v>5</v>
      </c>
      <c r="E1708" s="8">
        <f t="shared" si="374"/>
        <v>1.58</v>
      </c>
      <c r="F1708" s="40">
        <v>6.5</v>
      </c>
      <c r="G1708" s="8">
        <f t="shared" si="375"/>
        <v>2.06</v>
      </c>
      <c r="H1708" s="40">
        <v>170</v>
      </c>
      <c r="I1708" s="8">
        <f t="shared" si="380"/>
        <v>53.83</v>
      </c>
      <c r="J1708" s="40">
        <v>100</v>
      </c>
      <c r="K1708" s="8">
        <f t="shared" ref="K1708" si="387">ROUND(J1708*$AM$3/60,2)</f>
        <v>31.67</v>
      </c>
      <c r="L1708" s="40"/>
      <c r="M1708" s="8"/>
      <c r="N1708" s="157"/>
      <c r="O1708" s="22"/>
      <c r="P1708" s="157"/>
      <c r="Q1708" s="22"/>
      <c r="R1708" s="157"/>
      <c r="S1708" s="22"/>
      <c r="T1708" s="157"/>
      <c r="U1708" s="22"/>
      <c r="V1708" s="157"/>
      <c r="W1708" s="22"/>
      <c r="X1708" s="157"/>
      <c r="Y1708" s="22"/>
      <c r="Z1708" s="157"/>
      <c r="AA1708" s="22"/>
      <c r="AB1708" s="40">
        <v>5.5</v>
      </c>
      <c r="AC1708" s="8">
        <f t="shared" si="373"/>
        <v>1.74</v>
      </c>
      <c r="AD1708" s="40">
        <v>30</v>
      </c>
      <c r="AE1708" s="40">
        <f t="shared" si="381"/>
        <v>9.5</v>
      </c>
      <c r="AF1708" s="157"/>
      <c r="AG1708" s="22"/>
      <c r="AH1708" s="40">
        <v>7</v>
      </c>
      <c r="AI1708" s="8">
        <f t="shared" si="377"/>
        <v>2.2200000000000002</v>
      </c>
      <c r="AJ1708" s="157">
        <f t="shared" si="378"/>
        <v>324</v>
      </c>
      <c r="AK1708" s="9">
        <f t="shared" si="379"/>
        <v>102.6</v>
      </c>
      <c r="AL1708" s="9" t="s">
        <v>7640</v>
      </c>
    </row>
    <row r="1709" spans="1:38" ht="13.5" customHeight="1" x14ac:dyDescent="0.15">
      <c r="A1709" s="10">
        <v>55</v>
      </c>
      <c r="B1709" s="7" t="s">
        <v>3612</v>
      </c>
      <c r="C1709" s="79" t="s">
        <v>6487</v>
      </c>
      <c r="D1709" s="40">
        <v>5</v>
      </c>
      <c r="E1709" s="8">
        <f t="shared" si="374"/>
        <v>1.58</v>
      </c>
      <c r="F1709" s="40">
        <v>6.5</v>
      </c>
      <c r="G1709" s="8">
        <f t="shared" si="375"/>
        <v>2.06</v>
      </c>
      <c r="H1709" s="40">
        <v>170</v>
      </c>
      <c r="I1709" s="8">
        <f t="shared" si="380"/>
        <v>53.83</v>
      </c>
      <c r="J1709" s="40"/>
      <c r="K1709" s="8"/>
      <c r="L1709" s="40"/>
      <c r="M1709" s="8"/>
      <c r="N1709" s="157"/>
      <c r="O1709" s="22"/>
      <c r="P1709" s="157"/>
      <c r="Q1709" s="22"/>
      <c r="R1709" s="157"/>
      <c r="S1709" s="22"/>
      <c r="T1709" s="157"/>
      <c r="U1709" s="22"/>
      <c r="V1709" s="157"/>
      <c r="W1709" s="22"/>
      <c r="X1709" s="157"/>
      <c r="Y1709" s="22"/>
      <c r="Z1709" s="157"/>
      <c r="AA1709" s="22"/>
      <c r="AB1709" s="40">
        <v>5.5</v>
      </c>
      <c r="AC1709" s="8">
        <f t="shared" si="373"/>
        <v>1.74</v>
      </c>
      <c r="AD1709" s="40">
        <v>30</v>
      </c>
      <c r="AE1709" s="40">
        <f t="shared" si="381"/>
        <v>9.5</v>
      </c>
      <c r="AF1709" s="157"/>
      <c r="AG1709" s="22"/>
      <c r="AH1709" s="40">
        <v>7</v>
      </c>
      <c r="AI1709" s="8">
        <f t="shared" si="377"/>
        <v>2.2200000000000002</v>
      </c>
      <c r="AJ1709" s="157">
        <f t="shared" si="378"/>
        <v>224</v>
      </c>
      <c r="AK1709" s="9">
        <f t="shared" si="379"/>
        <v>70.930000000000007</v>
      </c>
      <c r="AL1709" s="9" t="s">
        <v>7640</v>
      </c>
    </row>
    <row r="1710" spans="1:38" ht="13.5" customHeight="1" x14ac:dyDescent="0.15">
      <c r="A1710" s="10">
        <v>56</v>
      </c>
      <c r="B1710" s="7" t="s">
        <v>3876</v>
      </c>
      <c r="C1710" s="79" t="s">
        <v>4927</v>
      </c>
      <c r="D1710" s="40">
        <v>5</v>
      </c>
      <c r="E1710" s="8">
        <f t="shared" si="374"/>
        <v>1.58</v>
      </c>
      <c r="F1710" s="40">
        <v>6.5</v>
      </c>
      <c r="G1710" s="8">
        <f t="shared" ref="G1710:G1714" si="388">ROUND(F1710*$AM$3/60,2)</f>
        <v>2.06</v>
      </c>
      <c r="H1710" s="40">
        <v>170</v>
      </c>
      <c r="I1710" s="8">
        <f t="shared" si="380"/>
        <v>53.83</v>
      </c>
      <c r="J1710" s="40"/>
      <c r="K1710" s="8"/>
      <c r="L1710" s="40"/>
      <c r="M1710" s="8"/>
      <c r="N1710" s="157"/>
      <c r="O1710" s="22"/>
      <c r="P1710" s="157"/>
      <c r="Q1710" s="22"/>
      <c r="R1710" s="157"/>
      <c r="S1710" s="22"/>
      <c r="T1710" s="157"/>
      <c r="U1710" s="22"/>
      <c r="V1710" s="157"/>
      <c r="W1710" s="22"/>
      <c r="X1710" s="157"/>
      <c r="Y1710" s="22"/>
      <c r="Z1710" s="157"/>
      <c r="AA1710" s="22"/>
      <c r="AB1710" s="40">
        <v>5.5</v>
      </c>
      <c r="AC1710" s="8">
        <f t="shared" si="373"/>
        <v>1.74</v>
      </c>
      <c r="AD1710" s="40">
        <v>30</v>
      </c>
      <c r="AE1710" s="40">
        <f t="shared" si="381"/>
        <v>9.5</v>
      </c>
      <c r="AF1710" s="157"/>
      <c r="AG1710" s="22"/>
      <c r="AH1710" s="40">
        <v>7</v>
      </c>
      <c r="AI1710" s="8">
        <f t="shared" si="377"/>
        <v>2.2200000000000002</v>
      </c>
      <c r="AJ1710" s="157">
        <f t="shared" si="378"/>
        <v>224</v>
      </c>
      <c r="AK1710" s="9">
        <f t="shared" si="379"/>
        <v>70.930000000000007</v>
      </c>
      <c r="AL1710" s="9" t="s">
        <v>7640</v>
      </c>
    </row>
    <row r="1711" spans="1:38" ht="13.5" customHeight="1" x14ac:dyDescent="0.15">
      <c r="A1711" s="10">
        <v>57</v>
      </c>
      <c r="B1711" s="7" t="s">
        <v>4766</v>
      </c>
      <c r="C1711" s="79" t="s">
        <v>4967</v>
      </c>
      <c r="D1711" s="40">
        <v>5</v>
      </c>
      <c r="E1711" s="8">
        <f t="shared" si="374"/>
        <v>1.58</v>
      </c>
      <c r="F1711" s="40">
        <v>6.5</v>
      </c>
      <c r="G1711" s="8">
        <f t="shared" si="388"/>
        <v>2.06</v>
      </c>
      <c r="H1711" s="40">
        <v>170</v>
      </c>
      <c r="I1711" s="8">
        <f t="shared" si="380"/>
        <v>53.83</v>
      </c>
      <c r="J1711" s="40"/>
      <c r="K1711" s="8"/>
      <c r="L1711" s="40"/>
      <c r="M1711" s="8"/>
      <c r="N1711" s="157"/>
      <c r="O1711" s="22"/>
      <c r="P1711" s="157"/>
      <c r="Q1711" s="22"/>
      <c r="R1711" s="157"/>
      <c r="S1711" s="22"/>
      <c r="T1711" s="157"/>
      <c r="U1711" s="22"/>
      <c r="V1711" s="157"/>
      <c r="W1711" s="22"/>
      <c r="X1711" s="157"/>
      <c r="Y1711" s="22"/>
      <c r="Z1711" s="157"/>
      <c r="AA1711" s="22"/>
      <c r="AB1711" s="40">
        <v>5.5</v>
      </c>
      <c r="AC1711" s="8">
        <f t="shared" si="373"/>
        <v>1.74</v>
      </c>
      <c r="AD1711" s="40">
        <v>30</v>
      </c>
      <c r="AE1711" s="40">
        <f t="shared" si="381"/>
        <v>9.5</v>
      </c>
      <c r="AF1711" s="157"/>
      <c r="AG1711" s="22"/>
      <c r="AH1711" s="40">
        <v>7</v>
      </c>
      <c r="AI1711" s="8">
        <f t="shared" si="377"/>
        <v>2.2200000000000002</v>
      </c>
      <c r="AJ1711" s="157">
        <f t="shared" si="378"/>
        <v>224</v>
      </c>
      <c r="AK1711" s="9">
        <f t="shared" si="379"/>
        <v>70.930000000000007</v>
      </c>
      <c r="AL1711" s="9" t="s">
        <v>7640</v>
      </c>
    </row>
    <row r="1712" spans="1:38" ht="13.5" customHeight="1" x14ac:dyDescent="0.15">
      <c r="A1712" s="10">
        <v>58</v>
      </c>
      <c r="B1712" s="7" t="s">
        <v>4790</v>
      </c>
      <c r="C1712" s="79" t="s">
        <v>4972</v>
      </c>
      <c r="D1712" s="40">
        <v>5</v>
      </c>
      <c r="E1712" s="8">
        <f t="shared" si="374"/>
        <v>1.58</v>
      </c>
      <c r="F1712" s="40">
        <v>6.5</v>
      </c>
      <c r="G1712" s="8">
        <f t="shared" si="388"/>
        <v>2.06</v>
      </c>
      <c r="H1712" s="40">
        <v>170</v>
      </c>
      <c r="I1712" s="8">
        <f t="shared" si="380"/>
        <v>53.83</v>
      </c>
      <c r="J1712" s="40"/>
      <c r="K1712" s="8"/>
      <c r="L1712" s="40"/>
      <c r="M1712" s="8"/>
      <c r="N1712" s="157"/>
      <c r="O1712" s="22"/>
      <c r="P1712" s="157"/>
      <c r="Q1712" s="22"/>
      <c r="R1712" s="157"/>
      <c r="S1712" s="22"/>
      <c r="T1712" s="157"/>
      <c r="U1712" s="22"/>
      <c r="V1712" s="157"/>
      <c r="W1712" s="22"/>
      <c r="X1712" s="157"/>
      <c r="Y1712" s="22"/>
      <c r="Z1712" s="157"/>
      <c r="AA1712" s="22"/>
      <c r="AB1712" s="40">
        <v>5.5</v>
      </c>
      <c r="AC1712" s="8">
        <f t="shared" si="373"/>
        <v>1.74</v>
      </c>
      <c r="AD1712" s="40">
        <v>30</v>
      </c>
      <c r="AE1712" s="40">
        <f t="shared" si="381"/>
        <v>9.5</v>
      </c>
      <c r="AF1712" s="157"/>
      <c r="AG1712" s="22"/>
      <c r="AH1712" s="40">
        <v>7</v>
      </c>
      <c r="AI1712" s="8">
        <f t="shared" si="377"/>
        <v>2.2200000000000002</v>
      </c>
      <c r="AJ1712" s="157">
        <f t="shared" si="378"/>
        <v>224</v>
      </c>
      <c r="AK1712" s="9">
        <f t="shared" si="379"/>
        <v>70.930000000000007</v>
      </c>
      <c r="AL1712" s="9" t="s">
        <v>7640</v>
      </c>
    </row>
    <row r="1713" spans="1:39" ht="13.5" customHeight="1" x14ac:dyDescent="0.15">
      <c r="A1713" s="10">
        <v>59</v>
      </c>
      <c r="B1713" s="7" t="s">
        <v>6290</v>
      </c>
      <c r="C1713" s="79" t="s">
        <v>6291</v>
      </c>
      <c r="D1713" s="40">
        <v>5</v>
      </c>
      <c r="E1713" s="8">
        <f t="shared" si="374"/>
        <v>1.58</v>
      </c>
      <c r="F1713" s="40">
        <v>6.5</v>
      </c>
      <c r="G1713" s="8">
        <f t="shared" si="388"/>
        <v>2.06</v>
      </c>
      <c r="H1713" s="40">
        <v>170</v>
      </c>
      <c r="I1713" s="8">
        <f t="shared" si="380"/>
        <v>53.83</v>
      </c>
      <c r="J1713" s="40"/>
      <c r="K1713" s="8"/>
      <c r="L1713" s="40"/>
      <c r="M1713" s="40"/>
      <c r="N1713" s="157"/>
      <c r="O1713" s="22"/>
      <c r="P1713" s="157"/>
      <c r="Q1713" s="22"/>
      <c r="R1713" s="157"/>
      <c r="S1713" s="22"/>
      <c r="T1713" s="157"/>
      <c r="U1713" s="22"/>
      <c r="V1713" s="157"/>
      <c r="W1713" s="22"/>
      <c r="X1713" s="157"/>
      <c r="Y1713" s="22"/>
      <c r="Z1713" s="157"/>
      <c r="AA1713" s="22"/>
      <c r="AB1713" s="40">
        <v>5.5</v>
      </c>
      <c r="AC1713" s="8">
        <f t="shared" si="373"/>
        <v>1.74</v>
      </c>
      <c r="AD1713" s="40">
        <v>30</v>
      </c>
      <c r="AE1713" s="40">
        <f t="shared" si="381"/>
        <v>9.5</v>
      </c>
      <c r="AF1713" s="157"/>
      <c r="AG1713" s="22"/>
      <c r="AH1713" s="40">
        <v>7</v>
      </c>
      <c r="AI1713" s="8">
        <f t="shared" si="377"/>
        <v>2.2200000000000002</v>
      </c>
      <c r="AJ1713" s="157">
        <f t="shared" si="378"/>
        <v>224</v>
      </c>
      <c r="AK1713" s="9">
        <f t="shared" si="379"/>
        <v>70.930000000000007</v>
      </c>
      <c r="AL1713" s="9" t="s">
        <v>7640</v>
      </c>
    </row>
    <row r="1714" spans="1:39" ht="13.5" customHeight="1" x14ac:dyDescent="0.15">
      <c r="A1714" s="10">
        <v>60</v>
      </c>
      <c r="B1714" s="7" t="s">
        <v>4791</v>
      </c>
      <c r="C1714" s="79" t="s">
        <v>4973</v>
      </c>
      <c r="D1714" s="40">
        <v>5</v>
      </c>
      <c r="E1714" s="8">
        <f t="shared" si="374"/>
        <v>1.58</v>
      </c>
      <c r="F1714" s="40">
        <v>6.5</v>
      </c>
      <c r="G1714" s="8">
        <f t="shared" si="388"/>
        <v>2.06</v>
      </c>
      <c r="H1714" s="40">
        <v>170</v>
      </c>
      <c r="I1714" s="8">
        <f t="shared" si="380"/>
        <v>53.83</v>
      </c>
      <c r="J1714" s="40"/>
      <c r="K1714" s="8"/>
      <c r="L1714" s="40"/>
      <c r="M1714" s="8"/>
      <c r="N1714" s="157"/>
      <c r="O1714" s="22"/>
      <c r="P1714" s="157"/>
      <c r="Q1714" s="22"/>
      <c r="R1714" s="157"/>
      <c r="S1714" s="22"/>
      <c r="T1714" s="157"/>
      <c r="U1714" s="22"/>
      <c r="V1714" s="157"/>
      <c r="W1714" s="22"/>
      <c r="X1714" s="157"/>
      <c r="Y1714" s="22"/>
      <c r="Z1714" s="157"/>
      <c r="AA1714" s="22"/>
      <c r="AB1714" s="40">
        <v>5.5</v>
      </c>
      <c r="AC1714" s="8">
        <f t="shared" si="373"/>
        <v>1.74</v>
      </c>
      <c r="AD1714" s="40">
        <v>30</v>
      </c>
      <c r="AE1714" s="40">
        <f t="shared" si="381"/>
        <v>9.5</v>
      </c>
      <c r="AF1714" s="157"/>
      <c r="AG1714" s="22"/>
      <c r="AH1714" s="40">
        <v>7</v>
      </c>
      <c r="AI1714" s="8">
        <f t="shared" si="377"/>
        <v>2.2200000000000002</v>
      </c>
      <c r="AJ1714" s="157">
        <f t="shared" si="378"/>
        <v>224</v>
      </c>
      <c r="AK1714" s="9">
        <f t="shared" si="379"/>
        <v>70.930000000000007</v>
      </c>
      <c r="AL1714" s="9" t="s">
        <v>7640</v>
      </c>
    </row>
    <row r="1715" spans="1:39" s="16" customFormat="1" ht="13.5" customHeight="1" x14ac:dyDescent="0.15">
      <c r="A1715" s="10">
        <v>61</v>
      </c>
      <c r="B1715" s="7" t="s">
        <v>7608</v>
      </c>
      <c r="C1715" s="79" t="s">
        <v>7609</v>
      </c>
      <c r="D1715" s="157"/>
      <c r="E1715" s="9"/>
      <c r="F1715" s="40"/>
      <c r="G1715" s="8"/>
      <c r="H1715" s="40"/>
      <c r="I1715" s="8"/>
      <c r="J1715" s="40"/>
      <c r="K1715" s="8"/>
      <c r="L1715" s="40"/>
      <c r="M1715" s="8"/>
      <c r="N1715" s="157"/>
      <c r="O1715" s="22"/>
      <c r="P1715" s="157"/>
      <c r="Q1715" s="22"/>
      <c r="R1715" s="157"/>
      <c r="S1715" s="22"/>
      <c r="T1715" s="157"/>
      <c r="U1715" s="22"/>
      <c r="V1715" s="157"/>
      <c r="W1715" s="22"/>
      <c r="X1715" s="157"/>
      <c r="Y1715" s="22"/>
      <c r="Z1715" s="157"/>
      <c r="AA1715" s="22"/>
      <c r="AB1715" s="157"/>
      <c r="AC1715" s="9"/>
      <c r="AD1715" s="40">
        <v>7</v>
      </c>
      <c r="AE1715" s="8">
        <f t="shared" ref="AE1715:AG1715" si="389">ROUND(AD1715*$AM$3/60,2)</f>
        <v>2.2200000000000002</v>
      </c>
      <c r="AF1715" s="157">
        <v>7</v>
      </c>
      <c r="AG1715" s="8">
        <f t="shared" si="389"/>
        <v>2.2200000000000002</v>
      </c>
      <c r="AH1715" s="40">
        <v>2.5</v>
      </c>
      <c r="AI1715" s="8">
        <f t="shared" ref="AI1715:AI1742" si="390">ROUND(AH1715*$AM$3/60,2)</f>
        <v>0.79</v>
      </c>
      <c r="AJ1715" s="157">
        <f>SUM(D1715+F1715+H1715+J1715+L1715+N1715+P1715+R1715+T1715+V1715+X1715+AB1715+AD1715+AF1715+AH1715+Z1715)</f>
        <v>16.5</v>
      </c>
      <c r="AK1715" s="9">
        <f>E1715+G1715+I1715+K1715+M1715+O1715+Q1715+S1715+U1715+W1715+Y1715+AC1715+AE1715+AG1715+AI1715+AA1715</f>
        <v>5.23</v>
      </c>
      <c r="AL1715" s="9" t="s">
        <v>7640</v>
      </c>
      <c r="AM1715" s="17"/>
    </row>
    <row r="1716" spans="1:39" ht="13.5" customHeight="1" x14ac:dyDescent="0.15">
      <c r="A1716" s="10">
        <v>1</v>
      </c>
      <c r="B1716" s="7" t="s">
        <v>7772</v>
      </c>
      <c r="C1716" s="79" t="s">
        <v>7835</v>
      </c>
      <c r="D1716" s="157">
        <v>3.5</v>
      </c>
      <c r="E1716" s="8">
        <f>ROUND(D1716*$AM$3/60,2)</f>
        <v>1.1100000000000001</v>
      </c>
      <c r="F1716" s="40">
        <v>4</v>
      </c>
      <c r="G1716" s="8">
        <f>ROUND(F1716*$AM$3/60,2)</f>
        <v>1.27</v>
      </c>
      <c r="H1716" s="40">
        <v>30</v>
      </c>
      <c r="I1716" s="8">
        <f t="shared" ref="I1716:I1717" si="391">ROUND(H1716*$AM$3/60,2)</f>
        <v>9.5</v>
      </c>
      <c r="J1716" s="40"/>
      <c r="K1716" s="8"/>
      <c r="L1716" s="40"/>
      <c r="M1716" s="8"/>
      <c r="N1716" s="157"/>
      <c r="O1716" s="22"/>
      <c r="P1716" s="157"/>
      <c r="Q1716" s="22"/>
      <c r="R1716" s="157"/>
      <c r="S1716" s="22"/>
      <c r="T1716" s="157"/>
      <c r="U1716" s="22"/>
      <c r="V1716" s="157"/>
      <c r="W1716" s="22"/>
      <c r="X1716" s="157"/>
      <c r="Y1716" s="22"/>
      <c r="Z1716" s="157"/>
      <c r="AA1716" s="22"/>
      <c r="AB1716" s="157">
        <v>3.5</v>
      </c>
      <c r="AC1716" s="8">
        <f>ROUND(AB1716*$AM$3/60,2)</f>
        <v>1.1100000000000001</v>
      </c>
      <c r="AD1716" s="40"/>
      <c r="AE1716" s="8"/>
      <c r="AF1716" s="157"/>
      <c r="AG1716" s="8"/>
      <c r="AH1716" s="40">
        <v>4.5</v>
      </c>
      <c r="AI1716" s="8">
        <f t="shared" si="390"/>
        <v>1.43</v>
      </c>
      <c r="AJ1716" s="157">
        <f t="shared" ref="AJ1716:AJ1741" si="392">SUM(D1716+F1716+H1716+J1716+L1716+N1716+P1716+R1716+T1716+V1716+X1716+AB1716+AD1716+AF1716+AH1716+Z1716)</f>
        <v>45.5</v>
      </c>
      <c r="AK1716" s="9">
        <f t="shared" ref="AK1716:AK1741" si="393">E1716+G1716+I1716+K1716+M1716+O1716+Q1716+S1716+U1716+W1716+Y1716+AC1716+AE1716+AG1716+AI1716+AA1716</f>
        <v>14.419999999999998</v>
      </c>
      <c r="AL1716" s="9" t="s">
        <v>7640</v>
      </c>
    </row>
    <row r="1717" spans="1:39" ht="13.5" customHeight="1" x14ac:dyDescent="0.15">
      <c r="A1717" s="10">
        <v>2</v>
      </c>
      <c r="B1717" s="7" t="s">
        <v>7726</v>
      </c>
      <c r="C1717" s="79" t="s">
        <v>7727</v>
      </c>
      <c r="D1717" s="157"/>
      <c r="E1717" s="9"/>
      <c r="F1717" s="40"/>
      <c r="G1717" s="8"/>
      <c r="H1717" s="40">
        <v>28</v>
      </c>
      <c r="I1717" s="8">
        <f t="shared" si="391"/>
        <v>8.8699999999999992</v>
      </c>
      <c r="J1717" s="40"/>
      <c r="K1717" s="8"/>
      <c r="L1717" s="40"/>
      <c r="M1717" s="8"/>
      <c r="N1717" s="157"/>
      <c r="O1717" s="22"/>
      <c r="P1717" s="157"/>
      <c r="Q1717" s="22"/>
      <c r="R1717" s="157"/>
      <c r="S1717" s="22"/>
      <c r="T1717" s="157"/>
      <c r="U1717" s="22"/>
      <c r="V1717" s="157"/>
      <c r="W1717" s="22"/>
      <c r="X1717" s="157"/>
      <c r="Y1717" s="22"/>
      <c r="Z1717" s="157"/>
      <c r="AA1717" s="22"/>
      <c r="AB1717" s="157"/>
      <c r="AC1717" s="9"/>
      <c r="AD1717" s="40"/>
      <c r="AE1717" s="8"/>
      <c r="AF1717" s="157"/>
      <c r="AG1717" s="8"/>
      <c r="AH1717" s="40">
        <v>2</v>
      </c>
      <c r="AI1717" s="8">
        <f t="shared" si="390"/>
        <v>0.63</v>
      </c>
      <c r="AJ1717" s="157">
        <f t="shared" si="392"/>
        <v>30</v>
      </c>
      <c r="AK1717" s="9">
        <f t="shared" si="393"/>
        <v>9.5</v>
      </c>
      <c r="AL1717" s="9" t="s">
        <v>7640</v>
      </c>
    </row>
    <row r="1718" spans="1:39" ht="13.5" customHeight="1" x14ac:dyDescent="0.15">
      <c r="A1718" s="10">
        <v>4</v>
      </c>
      <c r="B1718" s="7" t="s">
        <v>7684</v>
      </c>
      <c r="C1718" s="79" t="s">
        <v>7685</v>
      </c>
      <c r="D1718" s="157">
        <v>3.5</v>
      </c>
      <c r="E1718" s="8">
        <f t="shared" ref="E1718:E1740" si="394">ROUND(D1718*$AM$3/60,2)</f>
        <v>1.1100000000000001</v>
      </c>
      <c r="F1718" s="40">
        <v>4</v>
      </c>
      <c r="G1718" s="8">
        <f t="shared" ref="G1718:G1720" si="395">ROUND(F1718*$AM$3/60,2)</f>
        <v>1.27</v>
      </c>
      <c r="H1718" s="40"/>
      <c r="I1718" s="8"/>
      <c r="J1718" s="40"/>
      <c r="K1718" s="8"/>
      <c r="L1718" s="40"/>
      <c r="M1718" s="8"/>
      <c r="N1718" s="157"/>
      <c r="O1718" s="22"/>
      <c r="P1718" s="157"/>
      <c r="Q1718" s="22"/>
      <c r="R1718" s="157"/>
      <c r="S1718" s="22"/>
      <c r="T1718" s="157">
        <v>40</v>
      </c>
      <c r="U1718" s="8">
        <f t="shared" ref="U1718:U1720" si="396">ROUND(T1718*$AM$3/60,2)</f>
        <v>12.67</v>
      </c>
      <c r="V1718" s="157"/>
      <c r="W1718" s="22"/>
      <c r="X1718" s="157">
        <v>30</v>
      </c>
      <c r="Y1718" s="8">
        <f t="shared" ref="Y1718:Y1720" si="397">ROUND(X1718*$AM$3/60,2)</f>
        <v>9.5</v>
      </c>
      <c r="Z1718" s="157">
        <v>40</v>
      </c>
      <c r="AA1718" s="8">
        <f t="shared" ref="AA1718:AA1720" si="398">ROUND(Z1718*$AM$3/60,2)</f>
        <v>12.67</v>
      </c>
      <c r="AB1718" s="157">
        <v>3.5</v>
      </c>
      <c r="AC1718" s="8">
        <f t="shared" ref="AC1718:AC1742" si="399">ROUND(AB1718*$AM$3/60,2)</f>
        <v>1.1100000000000001</v>
      </c>
      <c r="AD1718" s="40"/>
      <c r="AE1718" s="8"/>
      <c r="AF1718" s="157"/>
      <c r="AG1718" s="8"/>
      <c r="AH1718" s="40">
        <v>4</v>
      </c>
      <c r="AI1718" s="8">
        <f t="shared" si="390"/>
        <v>1.27</v>
      </c>
      <c r="AJ1718" s="157">
        <f t="shared" si="392"/>
        <v>125</v>
      </c>
      <c r="AK1718" s="9">
        <f t="shared" si="393"/>
        <v>39.6</v>
      </c>
      <c r="AL1718" s="9" t="s">
        <v>7640</v>
      </c>
    </row>
    <row r="1719" spans="1:39" ht="13.5" customHeight="1" x14ac:dyDescent="0.15">
      <c r="A1719" s="10">
        <v>5</v>
      </c>
      <c r="B1719" s="7" t="s">
        <v>7678</v>
      </c>
      <c r="C1719" s="79" t="s">
        <v>7679</v>
      </c>
      <c r="D1719" s="157">
        <v>4</v>
      </c>
      <c r="E1719" s="8">
        <f t="shared" si="394"/>
        <v>1.27</v>
      </c>
      <c r="F1719" s="40">
        <v>4</v>
      </c>
      <c r="G1719" s="8">
        <f t="shared" si="395"/>
        <v>1.27</v>
      </c>
      <c r="H1719" s="40"/>
      <c r="I1719" s="8"/>
      <c r="J1719" s="40"/>
      <c r="K1719" s="8"/>
      <c r="L1719" s="40"/>
      <c r="M1719" s="8"/>
      <c r="N1719" s="157"/>
      <c r="O1719" s="22"/>
      <c r="P1719" s="157"/>
      <c r="Q1719" s="22"/>
      <c r="R1719" s="157"/>
      <c r="S1719" s="22"/>
      <c r="T1719" s="157">
        <v>40</v>
      </c>
      <c r="U1719" s="8">
        <f t="shared" si="396"/>
        <v>12.67</v>
      </c>
      <c r="V1719" s="157"/>
      <c r="W1719" s="22"/>
      <c r="X1719" s="157">
        <v>30</v>
      </c>
      <c r="Y1719" s="8">
        <f t="shared" si="397"/>
        <v>9.5</v>
      </c>
      <c r="Z1719" s="157">
        <v>40</v>
      </c>
      <c r="AA1719" s="8">
        <f t="shared" si="398"/>
        <v>12.67</v>
      </c>
      <c r="AB1719" s="157">
        <v>3.5</v>
      </c>
      <c r="AC1719" s="8">
        <f t="shared" si="399"/>
        <v>1.1100000000000001</v>
      </c>
      <c r="AD1719" s="40"/>
      <c r="AE1719" s="8"/>
      <c r="AF1719" s="157">
        <v>3.5</v>
      </c>
      <c r="AG1719" s="8">
        <f t="shared" ref="AG1719:AG1720" si="400">ROUND(AF1719*$AM$3/60,2)</f>
        <v>1.1100000000000001</v>
      </c>
      <c r="AH1719" s="40">
        <v>4</v>
      </c>
      <c r="AI1719" s="8">
        <f t="shared" si="390"/>
        <v>1.27</v>
      </c>
      <c r="AJ1719" s="157">
        <f t="shared" si="392"/>
        <v>129</v>
      </c>
      <c r="AK1719" s="9">
        <f t="shared" si="393"/>
        <v>40.869999999999997</v>
      </c>
      <c r="AL1719" s="9" t="s">
        <v>7640</v>
      </c>
    </row>
    <row r="1720" spans="1:39" ht="13.5" customHeight="1" x14ac:dyDescent="0.15">
      <c r="A1720" s="10">
        <v>6</v>
      </c>
      <c r="B1720" s="7" t="s">
        <v>7872</v>
      </c>
      <c r="C1720" s="79" t="s">
        <v>7873</v>
      </c>
      <c r="D1720" s="157">
        <v>4</v>
      </c>
      <c r="E1720" s="8">
        <f t="shared" si="394"/>
        <v>1.27</v>
      </c>
      <c r="F1720" s="40">
        <v>4</v>
      </c>
      <c r="G1720" s="8">
        <f t="shared" si="395"/>
        <v>1.27</v>
      </c>
      <c r="H1720" s="40"/>
      <c r="I1720" s="8"/>
      <c r="J1720" s="40"/>
      <c r="K1720" s="8"/>
      <c r="L1720" s="40"/>
      <c r="M1720" s="8"/>
      <c r="N1720" s="157"/>
      <c r="O1720" s="22"/>
      <c r="P1720" s="157"/>
      <c r="Q1720" s="22"/>
      <c r="R1720" s="157"/>
      <c r="S1720" s="22"/>
      <c r="T1720" s="157">
        <v>40</v>
      </c>
      <c r="U1720" s="8">
        <f t="shared" si="396"/>
        <v>12.67</v>
      </c>
      <c r="V1720" s="157"/>
      <c r="W1720" s="22"/>
      <c r="X1720" s="157">
        <v>30</v>
      </c>
      <c r="Y1720" s="8">
        <f t="shared" si="397"/>
        <v>9.5</v>
      </c>
      <c r="Z1720" s="157">
        <v>40</v>
      </c>
      <c r="AA1720" s="8">
        <f t="shared" si="398"/>
        <v>12.67</v>
      </c>
      <c r="AB1720" s="157">
        <v>3.5</v>
      </c>
      <c r="AC1720" s="8">
        <f t="shared" si="399"/>
        <v>1.1100000000000001</v>
      </c>
      <c r="AD1720" s="40"/>
      <c r="AE1720" s="8"/>
      <c r="AF1720" s="157">
        <v>3.5</v>
      </c>
      <c r="AG1720" s="8">
        <f t="shared" si="400"/>
        <v>1.1100000000000001</v>
      </c>
      <c r="AH1720" s="40">
        <v>4.5</v>
      </c>
      <c r="AI1720" s="8">
        <f t="shared" si="390"/>
        <v>1.43</v>
      </c>
      <c r="AJ1720" s="157">
        <f t="shared" si="392"/>
        <v>129.5</v>
      </c>
      <c r="AK1720" s="9">
        <f t="shared" si="393"/>
        <v>41.03</v>
      </c>
      <c r="AL1720" s="9" t="s">
        <v>7640</v>
      </c>
    </row>
    <row r="1721" spans="1:39" ht="13.5" customHeight="1" x14ac:dyDescent="0.15">
      <c r="A1721" s="10">
        <v>8</v>
      </c>
      <c r="B1721" s="7" t="s">
        <v>7811</v>
      </c>
      <c r="C1721" s="79" t="s">
        <v>7812</v>
      </c>
      <c r="D1721" s="157">
        <v>3</v>
      </c>
      <c r="E1721" s="8">
        <f t="shared" si="394"/>
        <v>0.95</v>
      </c>
      <c r="F1721" s="40"/>
      <c r="G1721" s="8"/>
      <c r="H1721" s="40">
        <v>21.6</v>
      </c>
      <c r="I1721" s="8">
        <f t="shared" ref="I1721:I1723" si="401">ROUND(H1721*$AM$3/60,2)</f>
        <v>6.84</v>
      </c>
      <c r="J1721" s="40"/>
      <c r="K1721" s="8"/>
      <c r="L1721" s="40"/>
      <c r="M1721" s="8"/>
      <c r="N1721" s="157"/>
      <c r="O1721" s="22"/>
      <c r="P1721" s="157"/>
      <c r="Q1721" s="22"/>
      <c r="R1721" s="157"/>
      <c r="S1721" s="22"/>
      <c r="T1721" s="157"/>
      <c r="U1721" s="22"/>
      <c r="V1721" s="157"/>
      <c r="W1721" s="22"/>
      <c r="X1721" s="157"/>
      <c r="Y1721" s="22"/>
      <c r="Z1721" s="157"/>
      <c r="AA1721" s="22"/>
      <c r="AB1721" s="157">
        <v>3.6</v>
      </c>
      <c r="AC1721" s="8">
        <f t="shared" si="399"/>
        <v>1.1399999999999999</v>
      </c>
      <c r="AD1721" s="40"/>
      <c r="AE1721" s="8"/>
      <c r="AF1721" s="157"/>
      <c r="AG1721" s="8"/>
      <c r="AH1721" s="40">
        <v>5.4</v>
      </c>
      <c r="AI1721" s="8">
        <f t="shared" si="390"/>
        <v>1.71</v>
      </c>
      <c r="AJ1721" s="157">
        <f t="shared" si="392"/>
        <v>33.6</v>
      </c>
      <c r="AK1721" s="9">
        <f t="shared" si="393"/>
        <v>10.64</v>
      </c>
      <c r="AL1721" s="9" t="s">
        <v>7640</v>
      </c>
    </row>
    <row r="1722" spans="1:39" ht="13.5" customHeight="1" x14ac:dyDescent="0.15">
      <c r="A1722" s="10">
        <v>9</v>
      </c>
      <c r="B1722" s="7" t="s">
        <v>7870</v>
      </c>
      <c r="C1722" s="79" t="s">
        <v>7871</v>
      </c>
      <c r="D1722" s="157">
        <v>3</v>
      </c>
      <c r="E1722" s="8">
        <f t="shared" si="394"/>
        <v>0.95</v>
      </c>
      <c r="F1722" s="40"/>
      <c r="G1722" s="8"/>
      <c r="H1722" s="40">
        <v>21.6</v>
      </c>
      <c r="I1722" s="8">
        <f t="shared" si="401"/>
        <v>6.84</v>
      </c>
      <c r="J1722" s="40"/>
      <c r="K1722" s="8"/>
      <c r="L1722" s="40"/>
      <c r="M1722" s="8"/>
      <c r="N1722" s="157"/>
      <c r="O1722" s="22"/>
      <c r="P1722" s="157"/>
      <c r="Q1722" s="22"/>
      <c r="R1722" s="157"/>
      <c r="S1722" s="22"/>
      <c r="T1722" s="157"/>
      <c r="U1722" s="22"/>
      <c r="V1722" s="157"/>
      <c r="W1722" s="22"/>
      <c r="X1722" s="157"/>
      <c r="Y1722" s="22"/>
      <c r="Z1722" s="157"/>
      <c r="AA1722" s="22"/>
      <c r="AB1722" s="157">
        <v>3.6</v>
      </c>
      <c r="AC1722" s="8">
        <f t="shared" si="399"/>
        <v>1.1399999999999999</v>
      </c>
      <c r="AD1722" s="40"/>
      <c r="AE1722" s="8"/>
      <c r="AF1722" s="157"/>
      <c r="AG1722" s="8"/>
      <c r="AH1722" s="40">
        <v>5.4</v>
      </c>
      <c r="AI1722" s="8">
        <f t="shared" si="390"/>
        <v>1.71</v>
      </c>
      <c r="AJ1722" s="157">
        <f t="shared" si="392"/>
        <v>33.6</v>
      </c>
      <c r="AK1722" s="9">
        <f t="shared" si="393"/>
        <v>10.64</v>
      </c>
      <c r="AL1722" s="9" t="s">
        <v>7640</v>
      </c>
    </row>
    <row r="1723" spans="1:39" ht="13.5" customHeight="1" x14ac:dyDescent="0.15">
      <c r="A1723" s="10">
        <v>11</v>
      </c>
      <c r="B1723" s="7" t="s">
        <v>7724</v>
      </c>
      <c r="C1723" s="79" t="s">
        <v>7836</v>
      </c>
      <c r="D1723" s="157">
        <v>5</v>
      </c>
      <c r="E1723" s="8">
        <f t="shared" si="394"/>
        <v>1.58</v>
      </c>
      <c r="F1723" s="40">
        <v>6.5</v>
      </c>
      <c r="G1723" s="8">
        <f t="shared" ref="G1723:G1739" si="402">ROUND(F1723*$AM$3/60,2)</f>
        <v>2.06</v>
      </c>
      <c r="H1723" s="40">
        <v>100</v>
      </c>
      <c r="I1723" s="8">
        <f t="shared" si="401"/>
        <v>31.67</v>
      </c>
      <c r="J1723" s="40">
        <v>170</v>
      </c>
      <c r="K1723" s="8">
        <f>ROUND(J1723*$AM$3/60,2)</f>
        <v>53.83</v>
      </c>
      <c r="L1723" s="40"/>
      <c r="M1723" s="8"/>
      <c r="N1723" s="157"/>
      <c r="O1723" s="22"/>
      <c r="P1723" s="157"/>
      <c r="Q1723" s="22"/>
      <c r="R1723" s="157"/>
      <c r="S1723" s="22"/>
      <c r="T1723" s="157"/>
      <c r="U1723" s="22"/>
      <c r="V1723" s="157"/>
      <c r="W1723" s="22"/>
      <c r="X1723" s="157"/>
      <c r="Y1723" s="22"/>
      <c r="Z1723" s="157"/>
      <c r="AA1723" s="22"/>
      <c r="AB1723" s="157">
        <v>5.5</v>
      </c>
      <c r="AC1723" s="8">
        <f t="shared" si="399"/>
        <v>1.74</v>
      </c>
      <c r="AD1723" s="40">
        <v>30</v>
      </c>
      <c r="AE1723" s="8">
        <f>ROUND(AD1723*$AM$3/60,2)</f>
        <v>9.5</v>
      </c>
      <c r="AF1723" s="157"/>
      <c r="AG1723" s="8"/>
      <c r="AH1723" s="40">
        <v>10</v>
      </c>
      <c r="AI1723" s="8">
        <f t="shared" si="390"/>
        <v>3.17</v>
      </c>
      <c r="AJ1723" s="157">
        <f t="shared" si="392"/>
        <v>327</v>
      </c>
      <c r="AK1723" s="9">
        <f t="shared" si="393"/>
        <v>103.55</v>
      </c>
      <c r="AL1723" s="9" t="s">
        <v>7640</v>
      </c>
    </row>
    <row r="1724" spans="1:39" ht="13.5" customHeight="1" x14ac:dyDescent="0.15">
      <c r="A1724" s="10">
        <v>12</v>
      </c>
      <c r="B1724" s="7" t="s">
        <v>7819</v>
      </c>
      <c r="C1724" s="79" t="s">
        <v>7820</v>
      </c>
      <c r="D1724" s="157">
        <v>3.5</v>
      </c>
      <c r="E1724" s="8">
        <f t="shared" si="394"/>
        <v>1.1100000000000001</v>
      </c>
      <c r="F1724" s="40">
        <v>4</v>
      </c>
      <c r="G1724" s="8">
        <f t="shared" si="402"/>
        <v>1.27</v>
      </c>
      <c r="H1724" s="40"/>
      <c r="I1724" s="8"/>
      <c r="J1724" s="40"/>
      <c r="K1724" s="8"/>
      <c r="L1724" s="40"/>
      <c r="M1724" s="8"/>
      <c r="N1724" s="157"/>
      <c r="O1724" s="22"/>
      <c r="P1724" s="157"/>
      <c r="Q1724" s="22"/>
      <c r="R1724" s="157">
        <v>8.5</v>
      </c>
      <c r="S1724" s="8">
        <f>ROUND(R1724*$AM$3/60,2)</f>
        <v>2.69</v>
      </c>
      <c r="T1724" s="157">
        <v>17</v>
      </c>
      <c r="U1724" s="8">
        <f>ROUND(T1724*$AM$3/60,2)</f>
        <v>5.38</v>
      </c>
      <c r="V1724" s="157"/>
      <c r="W1724" s="22"/>
      <c r="X1724" s="157"/>
      <c r="Y1724" s="22"/>
      <c r="Z1724" s="157"/>
      <c r="AA1724" s="22"/>
      <c r="AB1724" s="157">
        <v>4</v>
      </c>
      <c r="AC1724" s="8">
        <f t="shared" si="399"/>
        <v>1.27</v>
      </c>
      <c r="AD1724" s="40"/>
      <c r="AE1724" s="8"/>
      <c r="AF1724" s="157"/>
      <c r="AG1724" s="8"/>
      <c r="AH1724" s="40">
        <v>4</v>
      </c>
      <c r="AI1724" s="8">
        <f t="shared" si="390"/>
        <v>1.27</v>
      </c>
      <c r="AJ1724" s="157">
        <f t="shared" si="392"/>
        <v>41</v>
      </c>
      <c r="AK1724" s="9">
        <f t="shared" si="393"/>
        <v>12.989999999999998</v>
      </c>
      <c r="AL1724" s="9" t="s">
        <v>7640</v>
      </c>
    </row>
    <row r="1725" spans="1:39" ht="13.5" customHeight="1" x14ac:dyDescent="0.15">
      <c r="A1725" s="10">
        <v>13</v>
      </c>
      <c r="B1725" s="7" t="s">
        <v>7809</v>
      </c>
      <c r="C1725" s="79" t="s">
        <v>7810</v>
      </c>
      <c r="D1725" s="157">
        <v>3.5</v>
      </c>
      <c r="E1725" s="8">
        <f t="shared" si="394"/>
        <v>1.1100000000000001</v>
      </c>
      <c r="F1725" s="40">
        <v>6</v>
      </c>
      <c r="G1725" s="8">
        <f t="shared" si="402"/>
        <v>1.9</v>
      </c>
      <c r="H1725" s="40">
        <v>45</v>
      </c>
      <c r="I1725" s="8">
        <f t="shared" ref="I1725:I1726" si="403">ROUND(H1725*$AM$3/60,2)</f>
        <v>14.25</v>
      </c>
      <c r="J1725" s="40"/>
      <c r="K1725" s="8"/>
      <c r="L1725" s="40"/>
      <c r="M1725" s="8"/>
      <c r="N1725" s="157"/>
      <c r="O1725" s="22"/>
      <c r="P1725" s="157"/>
      <c r="Q1725" s="22"/>
      <c r="R1725" s="157"/>
      <c r="S1725" s="22"/>
      <c r="T1725" s="157"/>
      <c r="U1725" s="22"/>
      <c r="V1725" s="157"/>
      <c r="W1725" s="22"/>
      <c r="X1725" s="157"/>
      <c r="Y1725" s="22"/>
      <c r="Z1725" s="157"/>
      <c r="AA1725" s="22"/>
      <c r="AB1725" s="157">
        <v>3.5</v>
      </c>
      <c r="AC1725" s="8">
        <f t="shared" si="399"/>
        <v>1.1100000000000001</v>
      </c>
      <c r="AD1725" s="40"/>
      <c r="AE1725" s="8"/>
      <c r="AF1725" s="157"/>
      <c r="AG1725" s="8"/>
      <c r="AH1725" s="40">
        <v>6</v>
      </c>
      <c r="AI1725" s="8">
        <f t="shared" si="390"/>
        <v>1.9</v>
      </c>
      <c r="AJ1725" s="157">
        <f t="shared" si="392"/>
        <v>64</v>
      </c>
      <c r="AK1725" s="9">
        <f t="shared" si="393"/>
        <v>20.269999999999996</v>
      </c>
      <c r="AL1725" s="9" t="s">
        <v>7640</v>
      </c>
    </row>
    <row r="1726" spans="1:39" ht="13.5" customHeight="1" x14ac:dyDescent="0.15">
      <c r="A1726" s="10">
        <v>14</v>
      </c>
      <c r="B1726" s="7" t="s">
        <v>7722</v>
      </c>
      <c r="C1726" s="79" t="s">
        <v>7837</v>
      </c>
      <c r="D1726" s="157">
        <v>5</v>
      </c>
      <c r="E1726" s="8">
        <f t="shared" si="394"/>
        <v>1.58</v>
      </c>
      <c r="F1726" s="40">
        <v>6.5</v>
      </c>
      <c r="G1726" s="8">
        <f t="shared" si="402"/>
        <v>2.06</v>
      </c>
      <c r="H1726" s="40">
        <v>120</v>
      </c>
      <c r="I1726" s="8">
        <f t="shared" si="403"/>
        <v>38</v>
      </c>
      <c r="J1726" s="40">
        <v>190</v>
      </c>
      <c r="K1726" s="8">
        <f>ROUND(J1726*$AM$3/60,2)</f>
        <v>60.17</v>
      </c>
      <c r="L1726" s="40"/>
      <c r="M1726" s="8"/>
      <c r="N1726" s="157"/>
      <c r="O1726" s="22"/>
      <c r="P1726" s="157"/>
      <c r="Q1726" s="22"/>
      <c r="R1726" s="157"/>
      <c r="S1726" s="22"/>
      <c r="T1726" s="157"/>
      <c r="U1726" s="22"/>
      <c r="V1726" s="157"/>
      <c r="W1726" s="22"/>
      <c r="X1726" s="157"/>
      <c r="Y1726" s="22"/>
      <c r="Z1726" s="157"/>
      <c r="AA1726" s="22"/>
      <c r="AB1726" s="157">
        <v>5.5</v>
      </c>
      <c r="AC1726" s="8">
        <f t="shared" si="399"/>
        <v>1.74</v>
      </c>
      <c r="AD1726" s="40">
        <v>30</v>
      </c>
      <c r="AE1726" s="8">
        <f>ROUND(AD1726*$AM$3/60,2)</f>
        <v>9.5</v>
      </c>
      <c r="AF1726" s="157"/>
      <c r="AG1726" s="8"/>
      <c r="AH1726" s="40">
        <v>10</v>
      </c>
      <c r="AI1726" s="8">
        <f t="shared" si="390"/>
        <v>3.17</v>
      </c>
      <c r="AJ1726" s="157">
        <f t="shared" si="392"/>
        <v>367</v>
      </c>
      <c r="AK1726" s="9">
        <f t="shared" si="393"/>
        <v>116.22</v>
      </c>
      <c r="AL1726" s="9" t="s">
        <v>7640</v>
      </c>
    </row>
    <row r="1727" spans="1:39" ht="13.5" customHeight="1" x14ac:dyDescent="0.15">
      <c r="A1727" s="10">
        <v>15</v>
      </c>
      <c r="B1727" s="7" t="s">
        <v>7823</v>
      </c>
      <c r="C1727" s="79" t="s">
        <v>7824</v>
      </c>
      <c r="D1727" s="157">
        <v>3.5</v>
      </c>
      <c r="E1727" s="8">
        <f t="shared" si="394"/>
        <v>1.1100000000000001</v>
      </c>
      <c r="F1727" s="40">
        <v>4</v>
      </c>
      <c r="G1727" s="8">
        <f t="shared" si="402"/>
        <v>1.27</v>
      </c>
      <c r="H1727" s="40"/>
      <c r="I1727" s="8"/>
      <c r="J1727" s="40"/>
      <c r="K1727" s="8"/>
      <c r="L1727" s="40"/>
      <c r="M1727" s="8"/>
      <c r="N1727" s="157"/>
      <c r="O1727" s="22"/>
      <c r="P1727" s="157">
        <v>9</v>
      </c>
      <c r="Q1727" s="8">
        <f>ROUND(P1727*$AM$3/60,2)</f>
        <v>2.85</v>
      </c>
      <c r="R1727" s="157"/>
      <c r="S1727" s="22"/>
      <c r="T1727" s="157">
        <v>23</v>
      </c>
      <c r="U1727" s="8">
        <f t="shared" ref="U1727" si="404">ROUND(T1727*$AM$3/60,2)</f>
        <v>7.28</v>
      </c>
      <c r="V1727" s="157"/>
      <c r="W1727" s="22"/>
      <c r="X1727" s="157"/>
      <c r="Y1727" s="22"/>
      <c r="Z1727" s="157"/>
      <c r="AA1727" s="22"/>
      <c r="AB1727" s="157">
        <v>3.5</v>
      </c>
      <c r="AC1727" s="8">
        <f t="shared" si="399"/>
        <v>1.1100000000000001</v>
      </c>
      <c r="AD1727" s="40"/>
      <c r="AE1727" s="8"/>
      <c r="AF1727" s="157">
        <v>3.5</v>
      </c>
      <c r="AG1727" s="8">
        <f>ROUND(AF1727*$AM$3/60,2)</f>
        <v>1.1100000000000001</v>
      </c>
      <c r="AH1727" s="40">
        <v>4</v>
      </c>
      <c r="AI1727" s="8">
        <f t="shared" si="390"/>
        <v>1.27</v>
      </c>
      <c r="AJ1727" s="157">
        <f t="shared" si="392"/>
        <v>50.5</v>
      </c>
      <c r="AK1727" s="9">
        <f t="shared" si="393"/>
        <v>16</v>
      </c>
      <c r="AL1727" s="9" t="s">
        <v>7640</v>
      </c>
    </row>
    <row r="1728" spans="1:39" ht="13.5" customHeight="1" x14ac:dyDescent="0.15">
      <c r="A1728" s="10">
        <v>17</v>
      </c>
      <c r="B1728" s="7" t="s">
        <v>1956</v>
      </c>
      <c r="C1728" s="79" t="s">
        <v>3029</v>
      </c>
      <c r="D1728" s="157">
        <v>3.5</v>
      </c>
      <c r="E1728" s="8">
        <f t="shared" si="394"/>
        <v>1.1100000000000001</v>
      </c>
      <c r="F1728" s="40">
        <v>4.5</v>
      </c>
      <c r="G1728" s="8">
        <f t="shared" si="402"/>
        <v>1.43</v>
      </c>
      <c r="H1728" s="40">
        <v>30</v>
      </c>
      <c r="I1728" s="8">
        <f t="shared" ref="I1728:I1729" si="405">ROUND(H1728*$AM$3/60,2)</f>
        <v>9.5</v>
      </c>
      <c r="J1728" s="40"/>
      <c r="K1728" s="8"/>
      <c r="L1728" s="40"/>
      <c r="M1728" s="8"/>
      <c r="N1728" s="157"/>
      <c r="O1728" s="22"/>
      <c r="P1728" s="157"/>
      <c r="Q1728" s="22"/>
      <c r="R1728" s="157"/>
      <c r="S1728" s="22"/>
      <c r="T1728" s="157"/>
      <c r="U1728" s="22"/>
      <c r="V1728" s="157"/>
      <c r="W1728" s="22"/>
      <c r="X1728" s="157"/>
      <c r="Y1728" s="22"/>
      <c r="Z1728" s="157"/>
      <c r="AA1728" s="22"/>
      <c r="AB1728" s="157">
        <v>3.5</v>
      </c>
      <c r="AC1728" s="8">
        <f t="shared" si="399"/>
        <v>1.1100000000000001</v>
      </c>
      <c r="AD1728" s="40"/>
      <c r="AE1728" s="8"/>
      <c r="AF1728" s="157">
        <v>3.5</v>
      </c>
      <c r="AG1728" s="8">
        <f t="shared" ref="AG1728:AG1729" si="406">ROUND(AF1728*$AM$3/60,2)</f>
        <v>1.1100000000000001</v>
      </c>
      <c r="AH1728" s="40">
        <v>4</v>
      </c>
      <c r="AI1728" s="8">
        <f t="shared" si="390"/>
        <v>1.27</v>
      </c>
      <c r="AJ1728" s="157">
        <f t="shared" si="392"/>
        <v>49</v>
      </c>
      <c r="AK1728" s="9">
        <f t="shared" si="393"/>
        <v>15.529999999999998</v>
      </c>
      <c r="AL1728" s="9" t="s">
        <v>7640</v>
      </c>
    </row>
    <row r="1729" spans="1:39" ht="13.5" customHeight="1" x14ac:dyDescent="0.15">
      <c r="A1729" s="10">
        <v>18</v>
      </c>
      <c r="B1729" s="7" t="s">
        <v>7817</v>
      </c>
      <c r="C1729" s="79" t="s">
        <v>7818</v>
      </c>
      <c r="D1729" s="157">
        <v>3.5</v>
      </c>
      <c r="E1729" s="8">
        <f t="shared" si="394"/>
        <v>1.1100000000000001</v>
      </c>
      <c r="F1729" s="40">
        <v>4.5</v>
      </c>
      <c r="G1729" s="8">
        <f t="shared" si="402"/>
        <v>1.43</v>
      </c>
      <c r="H1729" s="40">
        <v>38</v>
      </c>
      <c r="I1729" s="8">
        <f t="shared" si="405"/>
        <v>12.03</v>
      </c>
      <c r="J1729" s="40"/>
      <c r="K1729" s="8"/>
      <c r="L1729" s="40"/>
      <c r="M1729" s="8"/>
      <c r="N1729" s="157"/>
      <c r="O1729" s="22"/>
      <c r="P1729" s="157"/>
      <c r="Q1729" s="22"/>
      <c r="R1729" s="157"/>
      <c r="S1729" s="22"/>
      <c r="T1729" s="157"/>
      <c r="U1729" s="22"/>
      <c r="V1729" s="157"/>
      <c r="W1729" s="22"/>
      <c r="X1729" s="157"/>
      <c r="Y1729" s="22"/>
      <c r="Z1729" s="157"/>
      <c r="AA1729" s="22"/>
      <c r="AB1729" s="157">
        <v>4</v>
      </c>
      <c r="AC1729" s="8">
        <f t="shared" si="399"/>
        <v>1.27</v>
      </c>
      <c r="AD1729" s="40"/>
      <c r="AE1729" s="8"/>
      <c r="AF1729" s="157">
        <v>4</v>
      </c>
      <c r="AG1729" s="8">
        <f t="shared" si="406"/>
        <v>1.27</v>
      </c>
      <c r="AH1729" s="40">
        <v>4.5</v>
      </c>
      <c r="AI1729" s="8">
        <f t="shared" si="390"/>
        <v>1.43</v>
      </c>
      <c r="AJ1729" s="157">
        <f t="shared" si="392"/>
        <v>58.5</v>
      </c>
      <c r="AK1729" s="9">
        <f t="shared" si="393"/>
        <v>18.54</v>
      </c>
      <c r="AL1729" s="9" t="s">
        <v>7640</v>
      </c>
    </row>
    <row r="1730" spans="1:39" ht="13.5" customHeight="1" x14ac:dyDescent="0.15">
      <c r="A1730" s="10">
        <v>19</v>
      </c>
      <c r="B1730" s="7" t="s">
        <v>7831</v>
      </c>
      <c r="C1730" s="79" t="s">
        <v>7832</v>
      </c>
      <c r="D1730" s="157">
        <v>3</v>
      </c>
      <c r="E1730" s="8">
        <f t="shared" si="394"/>
        <v>0.95</v>
      </c>
      <c r="F1730" s="40">
        <v>4</v>
      </c>
      <c r="G1730" s="8">
        <f t="shared" si="402"/>
        <v>1.27</v>
      </c>
      <c r="H1730" s="40"/>
      <c r="I1730" s="8"/>
      <c r="J1730" s="40"/>
      <c r="K1730" s="8"/>
      <c r="L1730" s="40"/>
      <c r="M1730" s="8"/>
      <c r="N1730" s="157"/>
      <c r="O1730" s="22"/>
      <c r="P1730" s="157"/>
      <c r="Q1730" s="22"/>
      <c r="R1730" s="157"/>
      <c r="S1730" s="22"/>
      <c r="T1730" s="157">
        <v>9</v>
      </c>
      <c r="U1730" s="8">
        <f t="shared" ref="U1730:U1731" si="407">ROUND(T1730*$AM$3/60,2)</f>
        <v>2.85</v>
      </c>
      <c r="V1730" s="157"/>
      <c r="W1730" s="22"/>
      <c r="X1730" s="157">
        <v>20</v>
      </c>
      <c r="Y1730" s="8">
        <f t="shared" ref="Y1730:Y1731" si="408">ROUND(X1730*$AM$3/60,2)</f>
        <v>6.33</v>
      </c>
      <c r="Z1730" s="157"/>
      <c r="AA1730" s="22"/>
      <c r="AB1730" s="157">
        <v>3.5</v>
      </c>
      <c r="AC1730" s="8">
        <f t="shared" si="399"/>
        <v>1.1100000000000001</v>
      </c>
      <c r="AD1730" s="40"/>
      <c r="AE1730" s="8"/>
      <c r="AF1730" s="157"/>
      <c r="AG1730" s="8"/>
      <c r="AH1730" s="40">
        <v>4.5</v>
      </c>
      <c r="AI1730" s="8">
        <f t="shared" si="390"/>
        <v>1.43</v>
      </c>
      <c r="AJ1730" s="157">
        <f t="shared" si="392"/>
        <v>44</v>
      </c>
      <c r="AK1730" s="9">
        <f t="shared" si="393"/>
        <v>13.94</v>
      </c>
      <c r="AL1730" s="9" t="s">
        <v>7640</v>
      </c>
    </row>
    <row r="1731" spans="1:39" ht="13.5" customHeight="1" x14ac:dyDescent="0.15">
      <c r="A1731" s="10">
        <v>20</v>
      </c>
      <c r="B1731" s="7" t="s">
        <v>7829</v>
      </c>
      <c r="C1731" s="79" t="s">
        <v>7830</v>
      </c>
      <c r="D1731" s="157">
        <v>3</v>
      </c>
      <c r="E1731" s="8">
        <f t="shared" si="394"/>
        <v>0.95</v>
      </c>
      <c r="F1731" s="40">
        <v>3.5</v>
      </c>
      <c r="G1731" s="8">
        <f t="shared" si="402"/>
        <v>1.1100000000000001</v>
      </c>
      <c r="H1731" s="40"/>
      <c r="I1731" s="8"/>
      <c r="J1731" s="40"/>
      <c r="K1731" s="8"/>
      <c r="L1731" s="40"/>
      <c r="M1731" s="8"/>
      <c r="N1731" s="157"/>
      <c r="O1731" s="22"/>
      <c r="P1731" s="157"/>
      <c r="Q1731" s="22"/>
      <c r="R1731" s="157"/>
      <c r="S1731" s="22"/>
      <c r="T1731" s="157">
        <v>9</v>
      </c>
      <c r="U1731" s="8">
        <f t="shared" si="407"/>
        <v>2.85</v>
      </c>
      <c r="V1731" s="157"/>
      <c r="W1731" s="22"/>
      <c r="X1731" s="157">
        <v>19</v>
      </c>
      <c r="Y1731" s="8">
        <f t="shared" si="408"/>
        <v>6.02</v>
      </c>
      <c r="Z1731" s="157"/>
      <c r="AA1731" s="22"/>
      <c r="AB1731" s="157">
        <v>3.5</v>
      </c>
      <c r="AC1731" s="8">
        <f t="shared" si="399"/>
        <v>1.1100000000000001</v>
      </c>
      <c r="AD1731" s="40"/>
      <c r="AE1731" s="8"/>
      <c r="AF1731" s="157">
        <v>3.5</v>
      </c>
      <c r="AG1731" s="8">
        <f>ROUND(AF1731*$AM$3/60,2)</f>
        <v>1.1100000000000001</v>
      </c>
      <c r="AH1731" s="40">
        <v>4.5</v>
      </c>
      <c r="AI1731" s="8">
        <f t="shared" si="390"/>
        <v>1.43</v>
      </c>
      <c r="AJ1731" s="157">
        <f t="shared" si="392"/>
        <v>46</v>
      </c>
      <c r="AK1731" s="9">
        <f t="shared" si="393"/>
        <v>14.579999999999998</v>
      </c>
      <c r="AL1731" s="9" t="s">
        <v>7640</v>
      </c>
    </row>
    <row r="1732" spans="1:39" ht="13.5" customHeight="1" x14ac:dyDescent="0.15">
      <c r="A1732" s="10">
        <v>21</v>
      </c>
      <c r="B1732" s="7" t="s">
        <v>7725</v>
      </c>
      <c r="C1732" s="79" t="s">
        <v>7838</v>
      </c>
      <c r="D1732" s="157">
        <v>5</v>
      </c>
      <c r="E1732" s="8">
        <f t="shared" si="394"/>
        <v>1.58</v>
      </c>
      <c r="F1732" s="40">
        <v>6.5</v>
      </c>
      <c r="G1732" s="8">
        <f t="shared" si="402"/>
        <v>2.06</v>
      </c>
      <c r="H1732" s="40">
        <v>100</v>
      </c>
      <c r="I1732" s="8">
        <f t="shared" ref="I1732:I1733" si="409">ROUND(H1732*$AM$3/60,2)</f>
        <v>31.67</v>
      </c>
      <c r="J1732" s="40">
        <v>170</v>
      </c>
      <c r="K1732" s="8">
        <f t="shared" ref="K1732:K1733" si="410">ROUND(J1732*$AM$3/60,2)</f>
        <v>53.83</v>
      </c>
      <c r="L1732" s="40"/>
      <c r="M1732" s="8"/>
      <c r="N1732" s="157"/>
      <c r="O1732" s="22"/>
      <c r="P1732" s="157"/>
      <c r="Q1732" s="22"/>
      <c r="R1732" s="157"/>
      <c r="S1732" s="22"/>
      <c r="T1732" s="157"/>
      <c r="U1732" s="22"/>
      <c r="V1732" s="157"/>
      <c r="W1732" s="22"/>
      <c r="X1732" s="157"/>
      <c r="Y1732" s="22"/>
      <c r="Z1732" s="157"/>
      <c r="AA1732" s="22"/>
      <c r="AB1732" s="157">
        <v>5.5</v>
      </c>
      <c r="AC1732" s="8">
        <f t="shared" si="399"/>
        <v>1.74</v>
      </c>
      <c r="AD1732" s="40">
        <v>30</v>
      </c>
      <c r="AE1732" s="8">
        <f t="shared" ref="AE1732:AE1733" si="411">ROUND(AD1732*$AM$3/60,2)</f>
        <v>9.5</v>
      </c>
      <c r="AF1732" s="157"/>
      <c r="AG1732" s="8"/>
      <c r="AH1732" s="40">
        <v>10</v>
      </c>
      <c r="AI1732" s="8">
        <f t="shared" si="390"/>
        <v>3.17</v>
      </c>
      <c r="AJ1732" s="157">
        <f t="shared" si="392"/>
        <v>327</v>
      </c>
      <c r="AK1732" s="9">
        <f t="shared" si="393"/>
        <v>103.55</v>
      </c>
      <c r="AL1732" s="9" t="s">
        <v>7640</v>
      </c>
    </row>
    <row r="1733" spans="1:39" ht="13.5" customHeight="1" x14ac:dyDescent="0.15">
      <c r="A1733" s="10">
        <v>22</v>
      </c>
      <c r="B1733" s="7" t="s">
        <v>7807</v>
      </c>
      <c r="C1733" s="79" t="s">
        <v>7808</v>
      </c>
      <c r="D1733" s="157">
        <v>5</v>
      </c>
      <c r="E1733" s="8">
        <f t="shared" si="394"/>
        <v>1.58</v>
      </c>
      <c r="F1733" s="40">
        <v>6.5</v>
      </c>
      <c r="G1733" s="8">
        <f t="shared" si="402"/>
        <v>2.06</v>
      </c>
      <c r="H1733" s="40">
        <v>120</v>
      </c>
      <c r="I1733" s="8">
        <f t="shared" si="409"/>
        <v>38</v>
      </c>
      <c r="J1733" s="40">
        <v>190</v>
      </c>
      <c r="K1733" s="8">
        <f t="shared" si="410"/>
        <v>60.17</v>
      </c>
      <c r="L1733" s="40"/>
      <c r="M1733" s="8"/>
      <c r="N1733" s="157"/>
      <c r="O1733" s="22"/>
      <c r="P1733" s="157"/>
      <c r="Q1733" s="22"/>
      <c r="R1733" s="157"/>
      <c r="S1733" s="22"/>
      <c r="T1733" s="157"/>
      <c r="U1733" s="22"/>
      <c r="V1733" s="157"/>
      <c r="W1733" s="22"/>
      <c r="X1733" s="157"/>
      <c r="Y1733" s="22"/>
      <c r="Z1733" s="157"/>
      <c r="AA1733" s="22"/>
      <c r="AB1733" s="157">
        <v>5.5</v>
      </c>
      <c r="AC1733" s="8">
        <f t="shared" si="399"/>
        <v>1.74</v>
      </c>
      <c r="AD1733" s="40">
        <v>30</v>
      </c>
      <c r="AE1733" s="8">
        <f t="shared" si="411"/>
        <v>9.5</v>
      </c>
      <c r="AF1733" s="157"/>
      <c r="AG1733" s="8"/>
      <c r="AH1733" s="40">
        <v>10</v>
      </c>
      <c r="AI1733" s="8">
        <f t="shared" si="390"/>
        <v>3.17</v>
      </c>
      <c r="AJ1733" s="157">
        <f t="shared" si="392"/>
        <v>367</v>
      </c>
      <c r="AK1733" s="9">
        <f t="shared" si="393"/>
        <v>116.22</v>
      </c>
      <c r="AL1733" s="9" t="s">
        <v>7640</v>
      </c>
    </row>
    <row r="1734" spans="1:39" ht="13.5" customHeight="1" x14ac:dyDescent="0.15">
      <c r="A1734" s="10">
        <v>23</v>
      </c>
      <c r="B1734" s="7" t="s">
        <v>7825</v>
      </c>
      <c r="C1734" s="79" t="s">
        <v>7826</v>
      </c>
      <c r="D1734" s="157">
        <v>3</v>
      </c>
      <c r="E1734" s="8">
        <f t="shared" si="394"/>
        <v>0.95</v>
      </c>
      <c r="F1734" s="40">
        <v>4</v>
      </c>
      <c r="G1734" s="8">
        <f t="shared" si="402"/>
        <v>1.27</v>
      </c>
      <c r="H1734" s="40"/>
      <c r="I1734" s="8"/>
      <c r="J1734" s="40"/>
      <c r="K1734" s="8"/>
      <c r="L1734" s="40"/>
      <c r="M1734" s="8"/>
      <c r="N1734" s="157"/>
      <c r="O1734" s="22"/>
      <c r="P1734" s="157"/>
      <c r="Q1734" s="22"/>
      <c r="R1734" s="157"/>
      <c r="S1734" s="22"/>
      <c r="T1734" s="157">
        <v>10</v>
      </c>
      <c r="U1734" s="8">
        <f>ROUND(T1734*$AM$3/60,2)</f>
        <v>3.17</v>
      </c>
      <c r="V1734" s="157"/>
      <c r="W1734" s="22"/>
      <c r="X1734" s="157">
        <v>23</v>
      </c>
      <c r="Y1734" s="8">
        <f>ROUND(X1734*$AM$3/60,2)</f>
        <v>7.28</v>
      </c>
      <c r="Z1734" s="157"/>
      <c r="AA1734" s="22"/>
      <c r="AB1734" s="157">
        <v>3.5</v>
      </c>
      <c r="AC1734" s="8">
        <f t="shared" si="399"/>
        <v>1.1100000000000001</v>
      </c>
      <c r="AD1734" s="40"/>
      <c r="AE1734" s="8"/>
      <c r="AF1734" s="157"/>
      <c r="AG1734" s="8"/>
      <c r="AH1734" s="40">
        <v>4.5</v>
      </c>
      <c r="AI1734" s="8">
        <f t="shared" si="390"/>
        <v>1.43</v>
      </c>
      <c r="AJ1734" s="157">
        <f t="shared" si="392"/>
        <v>48</v>
      </c>
      <c r="AK1734" s="9">
        <f t="shared" si="393"/>
        <v>15.209999999999999</v>
      </c>
      <c r="AL1734" s="9" t="s">
        <v>7640</v>
      </c>
    </row>
    <row r="1735" spans="1:39" ht="13.5" customHeight="1" x14ac:dyDescent="0.15">
      <c r="A1735" s="10">
        <v>24</v>
      </c>
      <c r="B1735" s="7" t="s">
        <v>7833</v>
      </c>
      <c r="C1735" s="79" t="s">
        <v>7834</v>
      </c>
      <c r="D1735" s="157">
        <v>3.5</v>
      </c>
      <c r="E1735" s="8">
        <f t="shared" si="394"/>
        <v>1.1100000000000001</v>
      </c>
      <c r="F1735" s="40">
        <v>4.5</v>
      </c>
      <c r="G1735" s="8">
        <f t="shared" si="402"/>
        <v>1.43</v>
      </c>
      <c r="H1735" s="40">
        <v>38</v>
      </c>
      <c r="I1735" s="8">
        <f>ROUND(H1735*$AM$3/60,2)</f>
        <v>12.03</v>
      </c>
      <c r="J1735" s="40"/>
      <c r="K1735" s="8"/>
      <c r="L1735" s="40"/>
      <c r="M1735" s="8"/>
      <c r="N1735" s="157"/>
      <c r="O1735" s="22"/>
      <c r="P1735" s="157"/>
      <c r="Q1735" s="22"/>
      <c r="R1735" s="157"/>
      <c r="S1735" s="22"/>
      <c r="T1735" s="157"/>
      <c r="U1735" s="22"/>
      <c r="V1735" s="157"/>
      <c r="W1735" s="22"/>
      <c r="X1735" s="157"/>
      <c r="Y1735" s="22"/>
      <c r="Z1735" s="157"/>
      <c r="AA1735" s="22"/>
      <c r="AB1735" s="157">
        <v>4</v>
      </c>
      <c r="AC1735" s="8">
        <f t="shared" si="399"/>
        <v>1.27</v>
      </c>
      <c r="AD1735" s="40"/>
      <c r="AE1735" s="8"/>
      <c r="AF1735" s="157">
        <v>4</v>
      </c>
      <c r="AG1735" s="8">
        <f>ROUND(AF1735*$AM$3/60,2)</f>
        <v>1.27</v>
      </c>
      <c r="AH1735" s="40">
        <v>4.5</v>
      </c>
      <c r="AI1735" s="8">
        <f t="shared" si="390"/>
        <v>1.43</v>
      </c>
      <c r="AJ1735" s="157">
        <f t="shared" si="392"/>
        <v>58.5</v>
      </c>
      <c r="AK1735" s="9">
        <f t="shared" si="393"/>
        <v>18.54</v>
      </c>
      <c r="AL1735" s="9" t="s">
        <v>7640</v>
      </c>
    </row>
    <row r="1736" spans="1:39" ht="13.5" customHeight="1" x14ac:dyDescent="0.15">
      <c r="A1736" s="10">
        <v>26</v>
      </c>
      <c r="B1736" s="7" t="s">
        <v>7813</v>
      </c>
      <c r="C1736" s="79" t="s">
        <v>7814</v>
      </c>
      <c r="D1736" s="157">
        <v>3</v>
      </c>
      <c r="E1736" s="8">
        <f t="shared" si="394"/>
        <v>0.95</v>
      </c>
      <c r="F1736" s="40">
        <v>4</v>
      </c>
      <c r="G1736" s="8">
        <f t="shared" si="402"/>
        <v>1.27</v>
      </c>
      <c r="H1736" s="40"/>
      <c r="I1736" s="8"/>
      <c r="J1736" s="40"/>
      <c r="K1736" s="8"/>
      <c r="L1736" s="40"/>
      <c r="M1736" s="8"/>
      <c r="N1736" s="157"/>
      <c r="O1736" s="22"/>
      <c r="P1736" s="157"/>
      <c r="Q1736" s="22"/>
      <c r="R1736" s="157"/>
      <c r="S1736" s="22"/>
      <c r="T1736" s="157">
        <v>11.5</v>
      </c>
      <c r="U1736" s="8">
        <f t="shared" ref="U1736:U1737" si="412">ROUND(T1736*$AM$3/60,2)</f>
        <v>3.64</v>
      </c>
      <c r="V1736" s="157"/>
      <c r="W1736" s="22"/>
      <c r="X1736" s="157">
        <v>25</v>
      </c>
      <c r="Y1736" s="8">
        <f t="shared" ref="Y1736" si="413">ROUND(X1736*$AM$3/60,2)</f>
        <v>7.92</v>
      </c>
      <c r="Z1736" s="157"/>
      <c r="AA1736" s="22"/>
      <c r="AB1736" s="157">
        <v>3.5</v>
      </c>
      <c r="AC1736" s="8">
        <f t="shared" si="399"/>
        <v>1.1100000000000001</v>
      </c>
      <c r="AD1736" s="40"/>
      <c r="AE1736" s="8"/>
      <c r="AF1736" s="157"/>
      <c r="AG1736" s="8"/>
      <c r="AH1736" s="40">
        <v>4.5</v>
      </c>
      <c r="AI1736" s="8">
        <f t="shared" si="390"/>
        <v>1.43</v>
      </c>
      <c r="AJ1736" s="157">
        <f t="shared" si="392"/>
        <v>51.5</v>
      </c>
      <c r="AK1736" s="9">
        <f t="shared" si="393"/>
        <v>16.32</v>
      </c>
      <c r="AL1736" s="9" t="s">
        <v>7640</v>
      </c>
    </row>
    <row r="1737" spans="1:39" ht="13.5" customHeight="1" x14ac:dyDescent="0.15">
      <c r="A1737" s="10">
        <v>27</v>
      </c>
      <c r="B1737" s="7" t="s">
        <v>7777</v>
      </c>
      <c r="C1737" s="79" t="s">
        <v>7778</v>
      </c>
      <c r="D1737" s="157">
        <v>3</v>
      </c>
      <c r="E1737" s="8">
        <f t="shared" si="394"/>
        <v>0.95</v>
      </c>
      <c r="F1737" s="40">
        <v>4.5</v>
      </c>
      <c r="G1737" s="8">
        <f t="shared" si="402"/>
        <v>1.43</v>
      </c>
      <c r="H1737" s="40"/>
      <c r="I1737" s="8"/>
      <c r="J1737" s="40"/>
      <c r="K1737" s="8"/>
      <c r="L1737" s="40"/>
      <c r="M1737" s="8"/>
      <c r="N1737" s="157"/>
      <c r="O1737" s="22"/>
      <c r="P1737" s="157"/>
      <c r="Q1737" s="22"/>
      <c r="R1737" s="157">
        <v>40</v>
      </c>
      <c r="S1737" s="8">
        <f>ROUND(R1737*$AM$3/60,2)</f>
        <v>12.67</v>
      </c>
      <c r="T1737" s="157">
        <v>40</v>
      </c>
      <c r="U1737" s="8">
        <f t="shared" si="412"/>
        <v>12.67</v>
      </c>
      <c r="V1737" s="157"/>
      <c r="W1737" s="22"/>
      <c r="X1737" s="157"/>
      <c r="Y1737" s="22"/>
      <c r="Z1737" s="157"/>
      <c r="AA1737" s="22"/>
      <c r="AB1737" s="157">
        <v>3.5</v>
      </c>
      <c r="AC1737" s="8">
        <f t="shared" si="399"/>
        <v>1.1100000000000001</v>
      </c>
      <c r="AD1737" s="40"/>
      <c r="AE1737" s="8"/>
      <c r="AF1737" s="157"/>
      <c r="AG1737" s="8"/>
      <c r="AH1737" s="40">
        <v>4.5</v>
      </c>
      <c r="AI1737" s="8">
        <f t="shared" si="390"/>
        <v>1.43</v>
      </c>
      <c r="AJ1737" s="157">
        <f t="shared" si="392"/>
        <v>95.5</v>
      </c>
      <c r="AK1737" s="9">
        <f t="shared" si="393"/>
        <v>30.259999999999998</v>
      </c>
      <c r="AL1737" s="9" t="s">
        <v>7640</v>
      </c>
    </row>
    <row r="1738" spans="1:39" ht="13.5" customHeight="1" x14ac:dyDescent="0.15">
      <c r="A1738" s="10">
        <v>28</v>
      </c>
      <c r="B1738" s="7" t="s">
        <v>7867</v>
      </c>
      <c r="C1738" s="79" t="s">
        <v>7869</v>
      </c>
      <c r="D1738" s="157">
        <v>3</v>
      </c>
      <c r="E1738" s="8">
        <f>ROUND(D1738*$AM$3/60,2)</f>
        <v>0.95</v>
      </c>
      <c r="F1738" s="40">
        <v>5</v>
      </c>
      <c r="G1738" s="8">
        <f>ROUND(F1738*$AM$3/60,2)</f>
        <v>1.58</v>
      </c>
      <c r="H1738" s="40">
        <v>60</v>
      </c>
      <c r="I1738" s="8">
        <f>ROUND(H1738*$AM$3/60,2)</f>
        <v>19</v>
      </c>
      <c r="J1738" s="40"/>
      <c r="K1738" s="8"/>
      <c r="L1738" s="40"/>
      <c r="M1738" s="8"/>
      <c r="N1738" s="157"/>
      <c r="O1738" s="22"/>
      <c r="P1738" s="157"/>
      <c r="Q1738" s="22"/>
      <c r="R1738" s="157"/>
      <c r="S1738" s="22"/>
      <c r="T1738" s="157"/>
      <c r="U1738" s="22"/>
      <c r="V1738" s="157"/>
      <c r="W1738" s="22"/>
      <c r="X1738" s="157"/>
      <c r="Y1738" s="22"/>
      <c r="Z1738" s="157"/>
      <c r="AA1738" s="22"/>
      <c r="AB1738" s="157">
        <v>3.5</v>
      </c>
      <c r="AC1738" s="8">
        <f>ROUND(AB1738*$AM$3/60,2)</f>
        <v>1.1100000000000001</v>
      </c>
      <c r="AD1738" s="40"/>
      <c r="AE1738" s="8"/>
      <c r="AF1738" s="157"/>
      <c r="AG1738" s="8"/>
      <c r="AH1738" s="40">
        <v>5</v>
      </c>
      <c r="AI1738" s="8">
        <f>ROUND(AH1738*$AM$3/60,2)</f>
        <v>1.58</v>
      </c>
      <c r="AJ1738" s="157">
        <f>SUM(D1738+F1738+H1738+J1738+L1738+N1738+P1738+R1738+T1738+V1738+X1738+AB1738+AD1738+AF1738+AH1738+Z1738)</f>
        <v>76.5</v>
      </c>
      <c r="AK1738" s="9">
        <f>E1738+G1738+I1738+K1738+M1738+O1738+Q1738+S1738+U1738+W1738+Y1738+AC1738+AE1738+AG1738+AI1738+AA1738</f>
        <v>24.22</v>
      </c>
      <c r="AL1738" s="9" t="s">
        <v>7640</v>
      </c>
    </row>
    <row r="1739" spans="1:39" ht="13.5" customHeight="1" x14ac:dyDescent="0.15">
      <c r="A1739" s="10">
        <v>29</v>
      </c>
      <c r="B1739" s="7" t="s">
        <v>7865</v>
      </c>
      <c r="C1739" s="79" t="s">
        <v>7866</v>
      </c>
      <c r="D1739" s="157">
        <v>3</v>
      </c>
      <c r="E1739" s="8">
        <f t="shared" si="394"/>
        <v>0.95</v>
      </c>
      <c r="F1739" s="40">
        <v>4.5</v>
      </c>
      <c r="G1739" s="8">
        <f t="shared" si="402"/>
        <v>1.43</v>
      </c>
      <c r="H1739" s="40">
        <v>30</v>
      </c>
      <c r="I1739" s="8">
        <f t="shared" ref="I1739:I1740" si="414">ROUND(H1739*$AM$3/60,2)</f>
        <v>9.5</v>
      </c>
      <c r="J1739" s="40"/>
      <c r="K1739" s="8"/>
      <c r="L1739" s="40"/>
      <c r="M1739" s="8"/>
      <c r="N1739" s="157"/>
      <c r="O1739" s="22"/>
      <c r="P1739" s="157"/>
      <c r="Q1739" s="22"/>
      <c r="R1739" s="157"/>
      <c r="S1739" s="22"/>
      <c r="T1739" s="157"/>
      <c r="U1739" s="22"/>
      <c r="V1739" s="157"/>
      <c r="W1739" s="22"/>
      <c r="X1739" s="157"/>
      <c r="Y1739" s="22"/>
      <c r="Z1739" s="157"/>
      <c r="AA1739" s="22"/>
      <c r="AB1739" s="157">
        <v>3.5</v>
      </c>
      <c r="AC1739" s="8">
        <f t="shared" si="399"/>
        <v>1.1100000000000001</v>
      </c>
      <c r="AD1739" s="40"/>
      <c r="AE1739" s="8"/>
      <c r="AF1739" s="157"/>
      <c r="AG1739" s="8"/>
      <c r="AH1739" s="40">
        <v>4.5</v>
      </c>
      <c r="AI1739" s="8">
        <f t="shared" si="390"/>
        <v>1.43</v>
      </c>
      <c r="AJ1739" s="157">
        <f t="shared" si="392"/>
        <v>45.5</v>
      </c>
      <c r="AK1739" s="9">
        <f t="shared" si="393"/>
        <v>14.419999999999998</v>
      </c>
      <c r="AL1739" s="9" t="s">
        <v>7640</v>
      </c>
    </row>
    <row r="1740" spans="1:39" ht="13.5" customHeight="1" x14ac:dyDescent="0.15">
      <c r="A1740" s="10">
        <v>30</v>
      </c>
      <c r="B1740" s="7" t="s">
        <v>7821</v>
      </c>
      <c r="C1740" s="79" t="s">
        <v>7822</v>
      </c>
      <c r="D1740" s="157">
        <v>3</v>
      </c>
      <c r="E1740" s="8">
        <f t="shared" si="394"/>
        <v>0.95</v>
      </c>
      <c r="F1740" s="40"/>
      <c r="G1740" s="8"/>
      <c r="H1740" s="40">
        <v>21.6</v>
      </c>
      <c r="I1740" s="8">
        <f t="shared" si="414"/>
        <v>6.84</v>
      </c>
      <c r="J1740" s="40"/>
      <c r="K1740" s="8"/>
      <c r="L1740" s="40"/>
      <c r="M1740" s="8"/>
      <c r="N1740" s="157"/>
      <c r="O1740" s="22"/>
      <c r="P1740" s="157"/>
      <c r="Q1740" s="22"/>
      <c r="R1740" s="157"/>
      <c r="S1740" s="22"/>
      <c r="T1740" s="157"/>
      <c r="U1740" s="22"/>
      <c r="V1740" s="157"/>
      <c r="W1740" s="22"/>
      <c r="X1740" s="157"/>
      <c r="Y1740" s="22"/>
      <c r="Z1740" s="157"/>
      <c r="AA1740" s="22"/>
      <c r="AB1740" s="157">
        <v>3.6</v>
      </c>
      <c r="AC1740" s="8">
        <f t="shared" si="399"/>
        <v>1.1399999999999999</v>
      </c>
      <c r="AD1740" s="40"/>
      <c r="AE1740" s="8"/>
      <c r="AF1740" s="157"/>
      <c r="AG1740" s="8"/>
      <c r="AH1740" s="40">
        <v>5.4</v>
      </c>
      <c r="AI1740" s="8">
        <f t="shared" si="390"/>
        <v>1.71</v>
      </c>
      <c r="AJ1740" s="157">
        <f t="shared" si="392"/>
        <v>33.6</v>
      </c>
      <c r="AK1740" s="9">
        <f t="shared" si="393"/>
        <v>10.64</v>
      </c>
      <c r="AL1740" s="9" t="s">
        <v>7640</v>
      </c>
    </row>
    <row r="1741" spans="1:39" ht="13.5" customHeight="1" x14ac:dyDescent="0.15">
      <c r="A1741" s="10">
        <v>31</v>
      </c>
      <c r="B1741" s="7" t="s">
        <v>7805</v>
      </c>
      <c r="C1741" s="79" t="s">
        <v>7806</v>
      </c>
      <c r="D1741" s="157"/>
      <c r="E1741" s="9"/>
      <c r="F1741" s="40"/>
      <c r="G1741" s="8"/>
      <c r="H1741" s="40"/>
      <c r="I1741" s="8"/>
      <c r="J1741" s="40"/>
      <c r="K1741" s="8"/>
      <c r="L1741" s="40"/>
      <c r="M1741" s="8"/>
      <c r="N1741" s="157"/>
      <c r="O1741" s="22"/>
      <c r="P1741" s="157"/>
      <c r="Q1741" s="22"/>
      <c r="R1741" s="157"/>
      <c r="S1741" s="22"/>
      <c r="T1741" s="157"/>
      <c r="U1741" s="22"/>
      <c r="V1741" s="157"/>
      <c r="W1741" s="22"/>
      <c r="X1741" s="157"/>
      <c r="Y1741" s="22"/>
      <c r="Z1741" s="157"/>
      <c r="AA1741" s="22"/>
      <c r="AB1741" s="157"/>
      <c r="AC1741" s="9"/>
      <c r="AD1741" s="40"/>
      <c r="AE1741" s="8"/>
      <c r="AF1741" s="157"/>
      <c r="AG1741" s="8"/>
      <c r="AH1741" s="40">
        <v>4</v>
      </c>
      <c r="AI1741" s="8">
        <f t="shared" si="390"/>
        <v>1.27</v>
      </c>
      <c r="AJ1741" s="157">
        <f t="shared" si="392"/>
        <v>4</v>
      </c>
      <c r="AK1741" s="9">
        <f t="shared" si="393"/>
        <v>1.27</v>
      </c>
      <c r="AL1741" s="9" t="s">
        <v>7640</v>
      </c>
    </row>
    <row r="1742" spans="1:39" ht="13.5" customHeight="1" x14ac:dyDescent="0.15">
      <c r="A1742" s="10">
        <v>32</v>
      </c>
      <c r="B1742" s="7" t="s">
        <v>3617</v>
      </c>
      <c r="C1742" s="79" t="s">
        <v>3618</v>
      </c>
      <c r="D1742" s="40"/>
      <c r="E1742" s="8"/>
      <c r="F1742" s="40">
        <v>5</v>
      </c>
      <c r="G1742" s="8">
        <f>ROUND(F1742*$AM$3/60,2)</f>
        <v>1.58</v>
      </c>
      <c r="H1742" s="40">
        <v>63.854999999999997</v>
      </c>
      <c r="I1742" s="8">
        <f>ROUND(H1742*$AM$3/60,2)</f>
        <v>20.22</v>
      </c>
      <c r="J1742" s="40"/>
      <c r="K1742" s="8"/>
      <c r="L1742" s="40"/>
      <c r="M1742" s="40"/>
      <c r="N1742" s="157"/>
      <c r="O1742" s="22"/>
      <c r="P1742" s="157"/>
      <c r="Q1742" s="22"/>
      <c r="R1742" s="157"/>
      <c r="S1742" s="22"/>
      <c r="T1742" s="157"/>
      <c r="U1742" s="22"/>
      <c r="V1742" s="157"/>
      <c r="W1742" s="22"/>
      <c r="X1742" s="157"/>
      <c r="Y1742" s="22"/>
      <c r="Z1742" s="157"/>
      <c r="AA1742" s="22"/>
      <c r="AB1742" s="157">
        <v>4</v>
      </c>
      <c r="AC1742" s="8">
        <f t="shared" si="399"/>
        <v>1.27</v>
      </c>
      <c r="AD1742" s="40"/>
      <c r="AE1742" s="40"/>
      <c r="AF1742" s="157"/>
      <c r="AG1742" s="22"/>
      <c r="AH1742" s="40">
        <v>3.9187499999999997</v>
      </c>
      <c r="AI1742" s="8">
        <f t="shared" si="390"/>
        <v>1.24</v>
      </c>
      <c r="AJ1742" s="157">
        <f>SUM(D1742+F1742+H1742+J1742+L1742+N1742+P1742+R1742+T1742+V1742+X1742+AB1742+AD1742+AF1742+AH1742+Z1742)</f>
        <v>76.773749999999993</v>
      </c>
      <c r="AK1742" s="9">
        <f>E1742+G1742+I1742+K1742+M1742+O1742+Q1742+S1742+U1742+W1742+Y1742+AC1742+AE1742+AG1742+AI1742+AA1742</f>
        <v>24.309999999999995</v>
      </c>
      <c r="AL1742" s="9" t="s">
        <v>7640</v>
      </c>
      <c r="AM1742" s="17"/>
    </row>
    <row r="1743" spans="1:39" s="16" customFormat="1" ht="13.5" customHeight="1" x14ac:dyDescent="0.15">
      <c r="A1743" s="10">
        <v>1</v>
      </c>
      <c r="B1743" s="7" t="s">
        <v>8002</v>
      </c>
      <c r="C1743" s="79" t="s">
        <v>8003</v>
      </c>
      <c r="D1743" s="157"/>
      <c r="E1743" s="9"/>
      <c r="F1743" s="40"/>
      <c r="G1743" s="8"/>
      <c r="H1743" s="40"/>
      <c r="I1743" s="8"/>
      <c r="J1743" s="40">
        <v>25</v>
      </c>
      <c r="K1743" s="8">
        <f>ROUND(J1743*$AM$3/60,2)</f>
        <v>7.92</v>
      </c>
      <c r="L1743" s="40">
        <v>50</v>
      </c>
      <c r="M1743" s="8">
        <f>ROUND(L1743*$AM$3/60,2)</f>
        <v>15.83</v>
      </c>
      <c r="N1743" s="157"/>
      <c r="O1743" s="22"/>
      <c r="P1743" s="157"/>
      <c r="Q1743" s="22"/>
      <c r="R1743" s="157"/>
      <c r="S1743" s="22"/>
      <c r="T1743" s="157"/>
      <c r="U1743" s="22"/>
      <c r="V1743" s="157"/>
      <c r="W1743" s="22"/>
      <c r="X1743" s="157"/>
      <c r="Y1743" s="22"/>
      <c r="Z1743" s="157"/>
      <c r="AA1743" s="22"/>
      <c r="AB1743" s="157"/>
      <c r="AC1743" s="9"/>
      <c r="AD1743" s="40">
        <v>40</v>
      </c>
      <c r="AE1743" s="40">
        <f>ROUND(AD1743*$AM$3/60,2)</f>
        <v>12.67</v>
      </c>
      <c r="AF1743" s="157"/>
      <c r="AG1743" s="8"/>
      <c r="AH1743" s="40">
        <v>28.5</v>
      </c>
      <c r="AI1743" s="8">
        <f>ROUND(AH1743*$AM$3/60,2)</f>
        <v>9.0299999999999994</v>
      </c>
      <c r="AJ1743" s="157">
        <f>SUM(D1743+F1743+H1743+J1743+L1743+N1743+P1743+R1743+T1743+V1743+X1743+AB1743+AD1743+AF1743+AH1743+Z1743)</f>
        <v>143.5</v>
      </c>
      <c r="AK1743" s="9">
        <f>E1743+G1743+I1743+K1743+M1743+O1743+Q1743+S1743+U1743+W1743+Y1743+AC1743+AE1743+AG1743+AI1743+AA1743</f>
        <v>45.45</v>
      </c>
      <c r="AL1743" s="9" t="s">
        <v>7640</v>
      </c>
      <c r="AM1743" s="17"/>
    </row>
    <row r="1744" spans="1:39" s="16" customFormat="1" ht="13.5" customHeight="1" x14ac:dyDescent="0.15">
      <c r="A1744" s="10">
        <v>2</v>
      </c>
      <c r="B1744" s="7" t="s">
        <v>8004</v>
      </c>
      <c r="C1744" s="79" t="s">
        <v>8005</v>
      </c>
      <c r="D1744" s="157"/>
      <c r="E1744" s="9"/>
      <c r="F1744" s="40"/>
      <c r="G1744" s="8"/>
      <c r="H1744" s="40">
        <v>1.2</v>
      </c>
      <c r="I1744" s="8">
        <f t="shared" ref="I1744" si="415">ROUND(H1744*$AM$3/60,2)</f>
        <v>0.38</v>
      </c>
      <c r="J1744" s="40"/>
      <c r="K1744" s="8"/>
      <c r="L1744" s="40"/>
      <c r="M1744" s="8"/>
      <c r="N1744" s="157"/>
      <c r="O1744" s="22"/>
      <c r="P1744" s="157"/>
      <c r="Q1744" s="22"/>
      <c r="R1744" s="157"/>
      <c r="S1744" s="22"/>
      <c r="T1744" s="157"/>
      <c r="U1744" s="22"/>
      <c r="V1744" s="157"/>
      <c r="W1744" s="22"/>
      <c r="X1744" s="157"/>
      <c r="Y1744" s="22"/>
      <c r="Z1744" s="157"/>
      <c r="AA1744" s="22"/>
      <c r="AB1744" s="157"/>
      <c r="AC1744" s="9"/>
      <c r="AD1744" s="40"/>
      <c r="AE1744" s="8"/>
      <c r="AF1744" s="157"/>
      <c r="AG1744" s="8"/>
      <c r="AH1744" s="40">
        <v>1.2</v>
      </c>
      <c r="AI1744" s="8">
        <f t="shared" ref="AE1744:AI1767" si="416">ROUND(AH1744*$AM$3/60,2)</f>
        <v>0.38</v>
      </c>
      <c r="AJ1744" s="157">
        <f t="shared" ref="AJ1744" si="417">SUM(D1744+F1744+H1744+J1744+L1744+N1744+P1744+R1744+T1744+V1744+X1744+AB1744+AD1744+AF1744+AH1744+Z1744)</f>
        <v>2.4</v>
      </c>
      <c r="AK1744" s="9">
        <f t="shared" ref="AK1744" si="418">E1744+G1744+I1744+K1744+M1744+O1744+Q1744+S1744+U1744+W1744+Y1744+AC1744+AE1744+AG1744+AI1744+AA1744</f>
        <v>0.76</v>
      </c>
      <c r="AL1744" s="9" t="s">
        <v>8022</v>
      </c>
      <c r="AM1744" s="17"/>
    </row>
    <row r="1745" spans="1:38" ht="13.5" customHeight="1" x14ac:dyDescent="0.15">
      <c r="A1745" s="10">
        <v>3</v>
      </c>
      <c r="B1745" s="7" t="s">
        <v>7920</v>
      </c>
      <c r="C1745" s="79" t="s">
        <v>7921</v>
      </c>
      <c r="D1745" s="157"/>
      <c r="E1745" s="9"/>
      <c r="F1745" s="40"/>
      <c r="G1745" s="8"/>
      <c r="H1745" s="40"/>
      <c r="I1745" s="8"/>
      <c r="J1745" s="40">
        <v>8.5</v>
      </c>
      <c r="K1745" s="8">
        <f t="shared" ref="K1745:K1746" si="419">ROUND(J1745*$AM$3/60,2)</f>
        <v>2.69</v>
      </c>
      <c r="L1745" s="40">
        <v>8.5</v>
      </c>
      <c r="M1745" s="8">
        <f t="shared" ref="M1745" si="420">ROUND(L1745*$AM$3/60,2)</f>
        <v>2.69</v>
      </c>
      <c r="N1745" s="157"/>
      <c r="O1745" s="22"/>
      <c r="P1745" s="157"/>
      <c r="Q1745" s="22"/>
      <c r="R1745" s="157"/>
      <c r="S1745" s="22"/>
      <c r="T1745" s="157"/>
      <c r="U1745" s="22"/>
      <c r="V1745" s="157"/>
      <c r="W1745" s="22"/>
      <c r="X1745" s="157"/>
      <c r="Y1745" s="22"/>
      <c r="Z1745" s="157"/>
      <c r="AA1745" s="22"/>
      <c r="AB1745" s="157"/>
      <c r="AC1745" s="9"/>
      <c r="AD1745" s="40"/>
      <c r="AE1745" s="8"/>
      <c r="AF1745" s="157"/>
      <c r="AG1745" s="8"/>
      <c r="AH1745" s="40">
        <v>5.4</v>
      </c>
      <c r="AI1745" s="8">
        <f t="shared" si="416"/>
        <v>1.71</v>
      </c>
      <c r="AJ1745" s="157">
        <f t="shared" ref="AJ1745:AJ1784" si="421">SUM(D1745+F1745+H1745+J1745+L1745+N1745+P1745+R1745+T1745+V1745+X1745+AB1745+AD1745+AF1745+AH1745+Z1745)</f>
        <v>22.4</v>
      </c>
      <c r="AK1745" s="9">
        <f t="shared" ref="AK1745:AK1784" si="422">E1745+G1745+I1745+K1745+M1745+O1745+Q1745+S1745+U1745+W1745+Y1745+AC1745+AE1745+AG1745+AI1745+AA1745</f>
        <v>7.09</v>
      </c>
      <c r="AL1745" s="9" t="s">
        <v>8022</v>
      </c>
    </row>
    <row r="1746" spans="1:38" ht="13.5" customHeight="1" x14ac:dyDescent="0.15">
      <c r="A1746" s="10">
        <v>4</v>
      </c>
      <c r="B1746" s="7" t="s">
        <v>7880</v>
      </c>
      <c r="C1746" s="79" t="s">
        <v>7881</v>
      </c>
      <c r="D1746" s="157">
        <v>5</v>
      </c>
      <c r="E1746" s="8">
        <f t="shared" ref="E1746" si="423">ROUND(D1746*$AM$3/60,2)</f>
        <v>1.58</v>
      </c>
      <c r="F1746" s="40">
        <v>6.5</v>
      </c>
      <c r="G1746" s="8">
        <f t="shared" ref="G1746:G1748" si="424">ROUND(F1746*$AM$3/60,2)</f>
        <v>2.06</v>
      </c>
      <c r="H1746" s="40">
        <v>100</v>
      </c>
      <c r="I1746" s="8">
        <f t="shared" ref="I1746:I1747" si="425">ROUND(H1746*$AM$3/60,2)</f>
        <v>31.67</v>
      </c>
      <c r="J1746" s="40">
        <v>170</v>
      </c>
      <c r="K1746" s="8">
        <f t="shared" si="419"/>
        <v>53.83</v>
      </c>
      <c r="L1746" s="40"/>
      <c r="M1746" s="8"/>
      <c r="N1746" s="157"/>
      <c r="O1746" s="22"/>
      <c r="P1746" s="157"/>
      <c r="Q1746" s="22"/>
      <c r="R1746" s="157"/>
      <c r="S1746" s="22"/>
      <c r="T1746" s="157"/>
      <c r="U1746" s="22"/>
      <c r="V1746" s="157"/>
      <c r="W1746" s="22"/>
      <c r="X1746" s="157"/>
      <c r="Y1746" s="22"/>
      <c r="Z1746" s="157"/>
      <c r="AA1746" s="22"/>
      <c r="AB1746" s="157">
        <v>5.5</v>
      </c>
      <c r="AC1746" s="8">
        <f t="shared" ref="AC1746:AC1747" si="426">ROUND(AB1746*$AM$3/60,2)</f>
        <v>1.74</v>
      </c>
      <c r="AD1746" s="40">
        <v>30</v>
      </c>
      <c r="AE1746" s="8">
        <f t="shared" si="416"/>
        <v>9.5</v>
      </c>
      <c r="AF1746" s="157"/>
      <c r="AG1746" s="8"/>
      <c r="AH1746" s="40">
        <v>7</v>
      </c>
      <c r="AI1746" s="8">
        <f t="shared" si="416"/>
        <v>2.2200000000000002</v>
      </c>
      <c r="AJ1746" s="157">
        <f t="shared" si="421"/>
        <v>324</v>
      </c>
      <c r="AK1746" s="9">
        <f t="shared" si="422"/>
        <v>102.6</v>
      </c>
      <c r="AL1746" s="9" t="s">
        <v>8022</v>
      </c>
    </row>
    <row r="1747" spans="1:38" ht="13.5" customHeight="1" x14ac:dyDescent="0.15">
      <c r="A1747" s="10">
        <v>5</v>
      </c>
      <c r="B1747" s="7" t="s">
        <v>7882</v>
      </c>
      <c r="C1747" s="79" t="s">
        <v>7883</v>
      </c>
      <c r="D1747" s="157"/>
      <c r="E1747" s="9"/>
      <c r="F1747" s="40">
        <v>3.6</v>
      </c>
      <c r="G1747" s="8">
        <f t="shared" si="424"/>
        <v>1.1399999999999999</v>
      </c>
      <c r="H1747" s="40">
        <v>32.4</v>
      </c>
      <c r="I1747" s="8">
        <f t="shared" si="425"/>
        <v>10.26</v>
      </c>
      <c r="J1747" s="40"/>
      <c r="K1747" s="8"/>
      <c r="L1747" s="40"/>
      <c r="M1747" s="8"/>
      <c r="N1747" s="157"/>
      <c r="O1747" s="22"/>
      <c r="P1747" s="157"/>
      <c r="Q1747" s="22"/>
      <c r="R1747" s="157"/>
      <c r="S1747" s="22"/>
      <c r="T1747" s="157"/>
      <c r="U1747" s="22"/>
      <c r="V1747" s="157"/>
      <c r="W1747" s="22"/>
      <c r="X1747" s="157"/>
      <c r="Y1747" s="22"/>
      <c r="Z1747" s="157"/>
      <c r="AA1747" s="22"/>
      <c r="AB1747" s="157">
        <v>3</v>
      </c>
      <c r="AC1747" s="8">
        <f t="shared" si="426"/>
        <v>0.95</v>
      </c>
      <c r="AD1747" s="40"/>
      <c r="AE1747" s="8"/>
      <c r="AF1747" s="157"/>
      <c r="AG1747" s="8"/>
      <c r="AH1747" s="40">
        <v>3</v>
      </c>
      <c r="AI1747" s="8">
        <f t="shared" si="416"/>
        <v>0.95</v>
      </c>
      <c r="AJ1747" s="157">
        <f t="shared" si="421"/>
        <v>42</v>
      </c>
      <c r="AK1747" s="9">
        <f t="shared" si="422"/>
        <v>13.299999999999999</v>
      </c>
      <c r="AL1747" s="9" t="s">
        <v>8022</v>
      </c>
    </row>
    <row r="1748" spans="1:38" ht="13.5" customHeight="1" x14ac:dyDescent="0.15">
      <c r="A1748" s="10">
        <v>6</v>
      </c>
      <c r="B1748" s="7" t="s">
        <v>7884</v>
      </c>
      <c r="C1748" s="79" t="s">
        <v>7885</v>
      </c>
      <c r="D1748" s="157">
        <v>4</v>
      </c>
      <c r="E1748" s="8">
        <f t="shared" ref="E1748" si="427">ROUND(D1748*$AM$3/60,2)</f>
        <v>1.27</v>
      </c>
      <c r="F1748" s="40">
        <v>4</v>
      </c>
      <c r="G1748" s="8">
        <f t="shared" si="424"/>
        <v>1.27</v>
      </c>
      <c r="H1748" s="40"/>
      <c r="I1748" s="8"/>
      <c r="J1748" s="40"/>
      <c r="K1748" s="8"/>
      <c r="L1748" s="40"/>
      <c r="M1748" s="8"/>
      <c r="N1748" s="157"/>
      <c r="O1748" s="22"/>
      <c r="P1748" s="157"/>
      <c r="Q1748" s="22"/>
      <c r="R1748" s="157"/>
      <c r="S1748" s="22"/>
      <c r="T1748" s="157">
        <v>15</v>
      </c>
      <c r="U1748" s="8">
        <f t="shared" ref="S1748:W1751" si="428">ROUND(T1748*$AM$3/60,2)</f>
        <v>4.75</v>
      </c>
      <c r="V1748" s="157">
        <v>7</v>
      </c>
      <c r="W1748" s="8">
        <f t="shared" ref="W1748" si="429">ROUND(V1748*$AM$3/60,2)</f>
        <v>2.2200000000000002</v>
      </c>
      <c r="X1748" s="157"/>
      <c r="Y1748" s="22"/>
      <c r="Z1748" s="157"/>
      <c r="AA1748" s="22"/>
      <c r="AB1748" s="157"/>
      <c r="AC1748" s="9"/>
      <c r="AD1748" s="40"/>
      <c r="AE1748" s="8"/>
      <c r="AF1748" s="157"/>
      <c r="AG1748" s="8"/>
      <c r="AH1748" s="40">
        <v>4</v>
      </c>
      <c r="AI1748" s="8">
        <f t="shared" si="416"/>
        <v>1.27</v>
      </c>
      <c r="AJ1748" s="157">
        <f t="shared" si="421"/>
        <v>34</v>
      </c>
      <c r="AK1748" s="9">
        <f t="shared" si="422"/>
        <v>10.78</v>
      </c>
      <c r="AL1748" s="9" t="s">
        <v>8022</v>
      </c>
    </row>
    <row r="1749" spans="1:38" ht="13.5" customHeight="1" x14ac:dyDescent="0.15">
      <c r="A1749" s="10">
        <v>7</v>
      </c>
      <c r="B1749" s="7" t="s">
        <v>7922</v>
      </c>
      <c r="C1749" s="79" t="s">
        <v>7923</v>
      </c>
      <c r="D1749" s="157"/>
      <c r="E1749" s="9"/>
      <c r="F1749" s="40"/>
      <c r="G1749" s="8"/>
      <c r="H1749" s="40">
        <v>16.3</v>
      </c>
      <c r="I1749" s="8">
        <f t="shared" ref="I1749" si="430">ROUND(H1749*$AM$3/60,2)</f>
        <v>5.16</v>
      </c>
      <c r="J1749" s="40"/>
      <c r="K1749" s="8"/>
      <c r="L1749" s="40"/>
      <c r="M1749" s="8"/>
      <c r="N1749" s="157"/>
      <c r="O1749" s="22"/>
      <c r="P1749" s="157"/>
      <c r="Q1749" s="22"/>
      <c r="R1749" s="157"/>
      <c r="S1749" s="22"/>
      <c r="T1749" s="157"/>
      <c r="U1749" s="22"/>
      <c r="V1749" s="157"/>
      <c r="W1749" s="22"/>
      <c r="X1749" s="157"/>
      <c r="Y1749" s="22"/>
      <c r="Z1749" s="157"/>
      <c r="AA1749" s="22"/>
      <c r="AB1749" s="157">
        <v>3.2</v>
      </c>
      <c r="AC1749" s="8">
        <f t="shared" ref="AA1749:AC1751" si="431">ROUND(AB1749*$AM$3/60,2)</f>
        <v>1.01</v>
      </c>
      <c r="AD1749" s="40"/>
      <c r="AE1749" s="8"/>
      <c r="AF1749" s="157"/>
      <c r="AG1749" s="8"/>
      <c r="AH1749" s="40">
        <v>4.7</v>
      </c>
      <c r="AI1749" s="8">
        <f t="shared" si="416"/>
        <v>1.49</v>
      </c>
      <c r="AJ1749" s="157">
        <f t="shared" si="421"/>
        <v>24.2</v>
      </c>
      <c r="AK1749" s="9">
        <f t="shared" si="422"/>
        <v>7.66</v>
      </c>
      <c r="AL1749" s="9" t="s">
        <v>8022</v>
      </c>
    </row>
    <row r="1750" spans="1:38" ht="13.5" customHeight="1" x14ac:dyDescent="0.15">
      <c r="A1750" s="10">
        <v>8</v>
      </c>
      <c r="B1750" s="7" t="s">
        <v>7924</v>
      </c>
      <c r="C1750" s="79" t="s">
        <v>7925</v>
      </c>
      <c r="D1750" s="157">
        <v>5</v>
      </c>
      <c r="E1750" s="8">
        <f t="shared" ref="E1750:E1755" si="432">ROUND(D1750*$AM$3/60,2)</f>
        <v>1.58</v>
      </c>
      <c r="F1750" s="40">
        <v>4</v>
      </c>
      <c r="G1750" s="8">
        <f t="shared" ref="G1750:G1751" si="433">ROUND(F1750*$AM$3/60,2)</f>
        <v>1.27</v>
      </c>
      <c r="H1750" s="40"/>
      <c r="I1750" s="8"/>
      <c r="J1750" s="40"/>
      <c r="K1750" s="8"/>
      <c r="L1750" s="40"/>
      <c r="M1750" s="8"/>
      <c r="N1750" s="157"/>
      <c r="O1750" s="22"/>
      <c r="P1750" s="157"/>
      <c r="Q1750" s="22"/>
      <c r="R1750" s="157">
        <v>10.5</v>
      </c>
      <c r="S1750" s="8">
        <f t="shared" si="428"/>
        <v>3.33</v>
      </c>
      <c r="T1750" s="157">
        <v>25</v>
      </c>
      <c r="U1750" s="8">
        <f t="shared" si="428"/>
        <v>7.92</v>
      </c>
      <c r="V1750" s="157">
        <v>10.5</v>
      </c>
      <c r="W1750" s="8">
        <f t="shared" si="428"/>
        <v>3.33</v>
      </c>
      <c r="X1750" s="157"/>
      <c r="Y1750" s="22"/>
      <c r="Z1750" s="157">
        <v>25</v>
      </c>
      <c r="AA1750" s="8">
        <f t="shared" si="431"/>
        <v>7.92</v>
      </c>
      <c r="AB1750" s="157">
        <v>3</v>
      </c>
      <c r="AC1750" s="8">
        <f t="shared" si="431"/>
        <v>0.95</v>
      </c>
      <c r="AD1750" s="40"/>
      <c r="AE1750" s="8"/>
      <c r="AF1750" s="157">
        <v>3.5</v>
      </c>
      <c r="AG1750" s="8">
        <f t="shared" si="416"/>
        <v>1.1100000000000001</v>
      </c>
      <c r="AH1750" s="40">
        <v>3.5</v>
      </c>
      <c r="AI1750" s="8">
        <f t="shared" si="416"/>
        <v>1.1100000000000001</v>
      </c>
      <c r="AJ1750" s="157">
        <f t="shared" si="421"/>
        <v>90</v>
      </c>
      <c r="AK1750" s="9">
        <f t="shared" si="422"/>
        <v>28.519999999999996</v>
      </c>
      <c r="AL1750" s="9" t="s">
        <v>8022</v>
      </c>
    </row>
    <row r="1751" spans="1:38" ht="13.5" customHeight="1" x14ac:dyDescent="0.15">
      <c r="A1751" s="10">
        <v>9</v>
      </c>
      <c r="B1751" s="7" t="s">
        <v>7926</v>
      </c>
      <c r="C1751" s="79" t="s">
        <v>7927</v>
      </c>
      <c r="D1751" s="157">
        <v>4</v>
      </c>
      <c r="E1751" s="8">
        <f t="shared" si="432"/>
        <v>1.27</v>
      </c>
      <c r="F1751" s="40">
        <v>4</v>
      </c>
      <c r="G1751" s="8">
        <f t="shared" si="433"/>
        <v>1.27</v>
      </c>
      <c r="H1751" s="40"/>
      <c r="I1751" s="8"/>
      <c r="J1751" s="40"/>
      <c r="K1751" s="8"/>
      <c r="L1751" s="40"/>
      <c r="M1751" s="8"/>
      <c r="N1751" s="157"/>
      <c r="O1751" s="22"/>
      <c r="P1751" s="157"/>
      <c r="Q1751" s="22"/>
      <c r="R1751" s="157">
        <v>5.5</v>
      </c>
      <c r="S1751" s="8">
        <f t="shared" si="428"/>
        <v>1.74</v>
      </c>
      <c r="T1751" s="157">
        <v>20</v>
      </c>
      <c r="U1751" s="8">
        <f t="shared" si="428"/>
        <v>6.33</v>
      </c>
      <c r="V1751" s="157">
        <v>10</v>
      </c>
      <c r="W1751" s="8">
        <f t="shared" si="428"/>
        <v>3.17</v>
      </c>
      <c r="X1751" s="157"/>
      <c r="Y1751" s="22"/>
      <c r="Z1751" s="157">
        <v>20</v>
      </c>
      <c r="AA1751" s="8">
        <f t="shared" si="431"/>
        <v>6.33</v>
      </c>
      <c r="AB1751" s="157"/>
      <c r="AC1751" s="9"/>
      <c r="AD1751" s="40"/>
      <c r="AE1751" s="8"/>
      <c r="AF1751" s="157"/>
      <c r="AG1751" s="8"/>
      <c r="AH1751" s="40">
        <v>3.5</v>
      </c>
      <c r="AI1751" s="8">
        <f t="shared" si="416"/>
        <v>1.1100000000000001</v>
      </c>
      <c r="AJ1751" s="157">
        <f t="shared" si="421"/>
        <v>67</v>
      </c>
      <c r="AK1751" s="9">
        <f t="shared" si="422"/>
        <v>21.22</v>
      </c>
      <c r="AL1751" s="9" t="s">
        <v>8022</v>
      </c>
    </row>
    <row r="1752" spans="1:38" ht="13.5" customHeight="1" x14ac:dyDescent="0.15">
      <c r="A1752" s="10">
        <v>11</v>
      </c>
      <c r="B1752" s="7" t="s">
        <v>7928</v>
      </c>
      <c r="C1752" s="79" t="s">
        <v>7929</v>
      </c>
      <c r="D1752" s="157">
        <v>3</v>
      </c>
      <c r="E1752" s="8">
        <f t="shared" si="432"/>
        <v>0.95</v>
      </c>
      <c r="F1752" s="40"/>
      <c r="G1752" s="8"/>
      <c r="H1752" s="40">
        <v>21.6</v>
      </c>
      <c r="I1752" s="8">
        <f t="shared" ref="E1752:I1767" si="434">ROUND(H1752*$AM$3/60,2)</f>
        <v>6.84</v>
      </c>
      <c r="J1752" s="40"/>
      <c r="K1752" s="8"/>
      <c r="L1752" s="40"/>
      <c r="M1752" s="8"/>
      <c r="N1752" s="157"/>
      <c r="O1752" s="22"/>
      <c r="P1752" s="157"/>
      <c r="Q1752" s="22"/>
      <c r="R1752" s="157"/>
      <c r="S1752" s="22"/>
      <c r="T1752" s="157"/>
      <c r="U1752" s="22"/>
      <c r="V1752" s="157"/>
      <c r="W1752" s="22"/>
      <c r="X1752" s="157"/>
      <c r="Y1752" s="22"/>
      <c r="Z1752" s="157"/>
      <c r="AA1752" s="22"/>
      <c r="AB1752" s="157">
        <v>3.6</v>
      </c>
      <c r="AC1752" s="8">
        <f t="shared" ref="AC1752:AC1756" si="435">ROUND(AB1752*$AM$3/60,2)</f>
        <v>1.1399999999999999</v>
      </c>
      <c r="AD1752" s="40"/>
      <c r="AE1752" s="8"/>
      <c r="AF1752" s="157"/>
      <c r="AG1752" s="8"/>
      <c r="AH1752" s="40">
        <v>5.4</v>
      </c>
      <c r="AI1752" s="8">
        <f t="shared" si="416"/>
        <v>1.71</v>
      </c>
      <c r="AJ1752" s="157">
        <f t="shared" si="421"/>
        <v>33.6</v>
      </c>
      <c r="AK1752" s="9">
        <f t="shared" si="422"/>
        <v>10.64</v>
      </c>
      <c r="AL1752" s="9" t="s">
        <v>8022</v>
      </c>
    </row>
    <row r="1753" spans="1:38" ht="13.5" customHeight="1" x14ac:dyDescent="0.15">
      <c r="A1753" s="10">
        <v>12</v>
      </c>
      <c r="B1753" s="7" t="s">
        <v>7863</v>
      </c>
      <c r="C1753" s="79" t="s">
        <v>7864</v>
      </c>
      <c r="D1753" s="157">
        <v>5</v>
      </c>
      <c r="E1753" s="8">
        <f t="shared" si="432"/>
        <v>1.58</v>
      </c>
      <c r="F1753" s="40">
        <v>6.5</v>
      </c>
      <c r="G1753" s="8">
        <f t="shared" si="434"/>
        <v>2.06</v>
      </c>
      <c r="H1753" s="40">
        <v>100</v>
      </c>
      <c r="I1753" s="8">
        <f t="shared" si="434"/>
        <v>31.67</v>
      </c>
      <c r="J1753" s="40">
        <v>170</v>
      </c>
      <c r="K1753" s="8">
        <f t="shared" ref="K1753" si="436">ROUND(J1753*$AM$3/60,2)</f>
        <v>53.83</v>
      </c>
      <c r="L1753" s="40"/>
      <c r="M1753" s="8"/>
      <c r="N1753" s="157"/>
      <c r="O1753" s="22"/>
      <c r="P1753" s="157"/>
      <c r="Q1753" s="22"/>
      <c r="R1753" s="157"/>
      <c r="S1753" s="22"/>
      <c r="T1753" s="157"/>
      <c r="U1753" s="22"/>
      <c r="V1753" s="157"/>
      <c r="W1753" s="22"/>
      <c r="X1753" s="157"/>
      <c r="Y1753" s="22"/>
      <c r="Z1753" s="157"/>
      <c r="AA1753" s="22"/>
      <c r="AB1753" s="157">
        <v>5.5</v>
      </c>
      <c r="AC1753" s="8">
        <f t="shared" si="435"/>
        <v>1.74</v>
      </c>
      <c r="AD1753" s="40">
        <v>30</v>
      </c>
      <c r="AE1753" s="8">
        <f t="shared" si="416"/>
        <v>9.5</v>
      </c>
      <c r="AF1753" s="157"/>
      <c r="AG1753" s="8"/>
      <c r="AH1753" s="40">
        <v>7</v>
      </c>
      <c r="AI1753" s="8">
        <f t="shared" si="416"/>
        <v>2.2200000000000002</v>
      </c>
      <c r="AJ1753" s="157">
        <f t="shared" si="421"/>
        <v>324</v>
      </c>
      <c r="AK1753" s="9">
        <f t="shared" si="422"/>
        <v>102.6</v>
      </c>
      <c r="AL1753" s="9" t="s">
        <v>8022</v>
      </c>
    </row>
    <row r="1754" spans="1:38" ht="13.5" customHeight="1" x14ac:dyDescent="0.15">
      <c r="A1754" s="10">
        <v>13</v>
      </c>
      <c r="B1754" s="7" t="s">
        <v>7930</v>
      </c>
      <c r="C1754" s="79" t="s">
        <v>7931</v>
      </c>
      <c r="D1754" s="157">
        <v>3</v>
      </c>
      <c r="E1754" s="8">
        <f t="shared" si="432"/>
        <v>0.95</v>
      </c>
      <c r="F1754" s="40"/>
      <c r="G1754" s="8"/>
      <c r="H1754" s="40">
        <v>21.6</v>
      </c>
      <c r="I1754" s="8">
        <f t="shared" si="434"/>
        <v>6.84</v>
      </c>
      <c r="J1754" s="40"/>
      <c r="K1754" s="8"/>
      <c r="L1754" s="40"/>
      <c r="M1754" s="8"/>
      <c r="N1754" s="157"/>
      <c r="O1754" s="22"/>
      <c r="P1754" s="157"/>
      <c r="Q1754" s="22"/>
      <c r="R1754" s="157"/>
      <c r="S1754" s="22"/>
      <c r="T1754" s="157"/>
      <c r="U1754" s="22"/>
      <c r="V1754" s="157"/>
      <c r="W1754" s="22"/>
      <c r="X1754" s="157"/>
      <c r="Y1754" s="22"/>
      <c r="Z1754" s="157"/>
      <c r="AA1754" s="22"/>
      <c r="AB1754" s="157">
        <v>3.6</v>
      </c>
      <c r="AC1754" s="8">
        <f t="shared" si="435"/>
        <v>1.1399999999999999</v>
      </c>
      <c r="AD1754" s="40"/>
      <c r="AE1754" s="8"/>
      <c r="AF1754" s="157"/>
      <c r="AG1754" s="8"/>
      <c r="AH1754" s="40">
        <v>5.4</v>
      </c>
      <c r="AI1754" s="8">
        <f t="shared" si="416"/>
        <v>1.71</v>
      </c>
      <c r="AJ1754" s="157">
        <f t="shared" si="421"/>
        <v>33.6</v>
      </c>
      <c r="AK1754" s="9">
        <f t="shared" si="422"/>
        <v>10.64</v>
      </c>
      <c r="AL1754" s="9" t="s">
        <v>8022</v>
      </c>
    </row>
    <row r="1755" spans="1:38" ht="13.5" customHeight="1" x14ac:dyDescent="0.15">
      <c r="A1755" s="10">
        <v>14</v>
      </c>
      <c r="B1755" s="7" t="s">
        <v>7894</v>
      </c>
      <c r="C1755" s="79" t="s">
        <v>7895</v>
      </c>
      <c r="D1755" s="157">
        <v>5</v>
      </c>
      <c r="E1755" s="8">
        <f t="shared" si="432"/>
        <v>1.58</v>
      </c>
      <c r="F1755" s="40">
        <v>4</v>
      </c>
      <c r="G1755" s="8">
        <f t="shared" si="434"/>
        <v>1.27</v>
      </c>
      <c r="H1755" s="40"/>
      <c r="I1755" s="8"/>
      <c r="J1755" s="40"/>
      <c r="K1755" s="8"/>
      <c r="L1755" s="40"/>
      <c r="M1755" s="8"/>
      <c r="N1755" s="157"/>
      <c r="O1755" s="22"/>
      <c r="P1755" s="157"/>
      <c r="Q1755" s="22"/>
      <c r="R1755" s="157">
        <v>10.5</v>
      </c>
      <c r="S1755" s="8">
        <f t="shared" ref="S1755" si="437">ROUND(R1755*$AM$3/60,2)</f>
        <v>3.33</v>
      </c>
      <c r="T1755" s="157">
        <v>25</v>
      </c>
      <c r="U1755" s="8">
        <f t="shared" ref="U1755" si="438">ROUND(T1755*$AM$3/60,2)</f>
        <v>7.92</v>
      </c>
      <c r="V1755" s="157">
        <v>10.5</v>
      </c>
      <c r="W1755" s="8">
        <f t="shared" ref="W1755" si="439">ROUND(V1755*$AM$3/60,2)</f>
        <v>3.33</v>
      </c>
      <c r="X1755" s="157"/>
      <c r="Y1755" s="22"/>
      <c r="Z1755" s="157">
        <v>25</v>
      </c>
      <c r="AA1755" s="8">
        <f t="shared" ref="AA1755" si="440">ROUND(Z1755*$AM$3/60,2)</f>
        <v>7.92</v>
      </c>
      <c r="AB1755" s="157">
        <v>3</v>
      </c>
      <c r="AC1755" s="8">
        <f t="shared" si="435"/>
        <v>0.95</v>
      </c>
      <c r="AD1755" s="40"/>
      <c r="AE1755" s="8"/>
      <c r="AF1755" s="157">
        <v>3.5</v>
      </c>
      <c r="AG1755" s="8">
        <f t="shared" si="416"/>
        <v>1.1100000000000001</v>
      </c>
      <c r="AH1755" s="40">
        <v>3.5</v>
      </c>
      <c r="AI1755" s="8">
        <f t="shared" si="416"/>
        <v>1.1100000000000001</v>
      </c>
      <c r="AJ1755" s="157">
        <f t="shared" si="421"/>
        <v>90</v>
      </c>
      <c r="AK1755" s="9">
        <f t="shared" si="422"/>
        <v>28.519999999999996</v>
      </c>
      <c r="AL1755" s="9" t="s">
        <v>8022</v>
      </c>
    </row>
    <row r="1756" spans="1:38" ht="13.5" customHeight="1" x14ac:dyDescent="0.15">
      <c r="A1756" s="10">
        <v>15</v>
      </c>
      <c r="B1756" s="7" t="s">
        <v>7896</v>
      </c>
      <c r="C1756" s="79" t="s">
        <v>7897</v>
      </c>
      <c r="D1756" s="157"/>
      <c r="E1756" s="9"/>
      <c r="F1756" s="40">
        <v>3.6</v>
      </c>
      <c r="G1756" s="8">
        <f t="shared" si="434"/>
        <v>1.1399999999999999</v>
      </c>
      <c r="H1756" s="40">
        <v>32.4</v>
      </c>
      <c r="I1756" s="8">
        <f t="shared" ref="I1756" si="441">ROUND(H1756*$AM$3/60,2)</f>
        <v>10.26</v>
      </c>
      <c r="J1756" s="40"/>
      <c r="K1756" s="8"/>
      <c r="L1756" s="40"/>
      <c r="M1756" s="8"/>
      <c r="N1756" s="157"/>
      <c r="O1756" s="22"/>
      <c r="P1756" s="157"/>
      <c r="Q1756" s="22"/>
      <c r="R1756" s="157"/>
      <c r="S1756" s="22"/>
      <c r="T1756" s="157"/>
      <c r="U1756" s="22"/>
      <c r="V1756" s="157"/>
      <c r="W1756" s="22"/>
      <c r="X1756" s="157"/>
      <c r="Y1756" s="22"/>
      <c r="Z1756" s="157"/>
      <c r="AA1756" s="22"/>
      <c r="AB1756" s="157">
        <v>3</v>
      </c>
      <c r="AC1756" s="8">
        <f t="shared" si="435"/>
        <v>0.95</v>
      </c>
      <c r="AD1756" s="40"/>
      <c r="AE1756" s="8"/>
      <c r="AF1756" s="157"/>
      <c r="AG1756" s="8"/>
      <c r="AH1756" s="40">
        <v>3</v>
      </c>
      <c r="AI1756" s="8">
        <f t="shared" si="416"/>
        <v>0.95</v>
      </c>
      <c r="AJ1756" s="157">
        <f t="shared" si="421"/>
        <v>42</v>
      </c>
      <c r="AK1756" s="9">
        <f t="shared" si="422"/>
        <v>13.299999999999999</v>
      </c>
      <c r="AL1756" s="9" t="s">
        <v>8022</v>
      </c>
    </row>
    <row r="1757" spans="1:38" ht="13.5" customHeight="1" x14ac:dyDescent="0.15">
      <c r="A1757" s="10">
        <v>16</v>
      </c>
      <c r="B1757" s="7" t="s">
        <v>7898</v>
      </c>
      <c r="C1757" s="79" t="s">
        <v>7932</v>
      </c>
      <c r="D1757" s="157">
        <v>4</v>
      </c>
      <c r="E1757" s="8">
        <f t="shared" si="434"/>
        <v>1.27</v>
      </c>
      <c r="F1757" s="40">
        <v>4</v>
      </c>
      <c r="G1757" s="8">
        <f t="shared" si="434"/>
        <v>1.27</v>
      </c>
      <c r="H1757" s="40"/>
      <c r="I1757" s="8"/>
      <c r="J1757" s="40"/>
      <c r="K1757" s="8"/>
      <c r="L1757" s="40"/>
      <c r="M1757" s="8"/>
      <c r="N1757" s="157"/>
      <c r="O1757" s="22"/>
      <c r="P1757" s="157"/>
      <c r="Q1757" s="22"/>
      <c r="R1757" s="157"/>
      <c r="S1757" s="22"/>
      <c r="T1757" s="157">
        <v>20</v>
      </c>
      <c r="U1757" s="8">
        <f t="shared" ref="U1757:U1759" si="442">ROUND(T1757*$AM$3/60,2)</f>
        <v>6.33</v>
      </c>
      <c r="V1757" s="157">
        <v>10</v>
      </c>
      <c r="W1757" s="8">
        <f t="shared" ref="W1757:W1759" si="443">ROUND(V1757*$AM$3/60,2)</f>
        <v>3.17</v>
      </c>
      <c r="X1757" s="157"/>
      <c r="Y1757" s="22"/>
      <c r="Z1757" s="157"/>
      <c r="AA1757" s="22"/>
      <c r="AB1757" s="157"/>
      <c r="AC1757" s="9"/>
      <c r="AD1757" s="40"/>
      <c r="AE1757" s="8"/>
      <c r="AF1757" s="157"/>
      <c r="AG1757" s="8"/>
      <c r="AH1757" s="40">
        <v>4</v>
      </c>
      <c r="AI1757" s="8">
        <f t="shared" si="416"/>
        <v>1.27</v>
      </c>
      <c r="AJ1757" s="157">
        <f t="shared" si="421"/>
        <v>42</v>
      </c>
      <c r="AK1757" s="9">
        <f t="shared" si="422"/>
        <v>13.31</v>
      </c>
      <c r="AL1757" s="9" t="s">
        <v>8022</v>
      </c>
    </row>
    <row r="1758" spans="1:38" ht="13.5" customHeight="1" x14ac:dyDescent="0.15">
      <c r="A1758" s="10">
        <v>17</v>
      </c>
      <c r="B1758" s="7" t="s">
        <v>7890</v>
      </c>
      <c r="C1758" s="79" t="s">
        <v>7891</v>
      </c>
      <c r="D1758" s="157">
        <v>5</v>
      </c>
      <c r="E1758" s="8">
        <f t="shared" si="434"/>
        <v>1.58</v>
      </c>
      <c r="F1758" s="40">
        <v>4</v>
      </c>
      <c r="G1758" s="8">
        <f t="shared" si="434"/>
        <v>1.27</v>
      </c>
      <c r="H1758" s="40"/>
      <c r="I1758" s="8"/>
      <c r="J1758" s="40"/>
      <c r="K1758" s="8"/>
      <c r="L1758" s="40"/>
      <c r="M1758" s="8"/>
      <c r="N1758" s="157"/>
      <c r="O1758" s="22"/>
      <c r="P1758" s="157"/>
      <c r="Q1758" s="22"/>
      <c r="R1758" s="157">
        <v>10.5</v>
      </c>
      <c r="S1758" s="8">
        <f t="shared" ref="S1758" si="444">ROUND(R1758*$AM$3/60,2)</f>
        <v>3.33</v>
      </c>
      <c r="T1758" s="157">
        <v>25</v>
      </c>
      <c r="U1758" s="8">
        <f t="shared" si="442"/>
        <v>7.92</v>
      </c>
      <c r="V1758" s="157">
        <v>10.5</v>
      </c>
      <c r="W1758" s="8">
        <f t="shared" si="443"/>
        <v>3.33</v>
      </c>
      <c r="X1758" s="157"/>
      <c r="Y1758" s="22"/>
      <c r="Z1758" s="157">
        <v>25</v>
      </c>
      <c r="AA1758" s="8">
        <f t="shared" ref="AA1758" si="445">ROUND(Z1758*$AM$3/60,2)</f>
        <v>7.92</v>
      </c>
      <c r="AB1758" s="157">
        <v>3</v>
      </c>
      <c r="AC1758" s="8">
        <f t="shared" ref="AC1758" si="446">ROUND(AB1758*$AM$3/60,2)</f>
        <v>0.95</v>
      </c>
      <c r="AD1758" s="40"/>
      <c r="AE1758" s="8"/>
      <c r="AF1758" s="157">
        <v>3.5</v>
      </c>
      <c r="AG1758" s="8">
        <f t="shared" si="416"/>
        <v>1.1100000000000001</v>
      </c>
      <c r="AH1758" s="40">
        <v>3.5</v>
      </c>
      <c r="AI1758" s="8">
        <f t="shared" si="416"/>
        <v>1.1100000000000001</v>
      </c>
      <c r="AJ1758" s="157">
        <f t="shared" si="421"/>
        <v>90</v>
      </c>
      <c r="AK1758" s="9">
        <f t="shared" si="422"/>
        <v>28.519999999999996</v>
      </c>
      <c r="AL1758" s="9" t="s">
        <v>8022</v>
      </c>
    </row>
    <row r="1759" spans="1:38" ht="13.5" customHeight="1" x14ac:dyDescent="0.15">
      <c r="A1759" s="10">
        <v>18</v>
      </c>
      <c r="B1759" s="7" t="s">
        <v>7902</v>
      </c>
      <c r="C1759" s="79" t="s">
        <v>7903</v>
      </c>
      <c r="D1759" s="157">
        <v>4</v>
      </c>
      <c r="E1759" s="8">
        <f t="shared" si="434"/>
        <v>1.27</v>
      </c>
      <c r="F1759" s="40">
        <v>4</v>
      </c>
      <c r="G1759" s="8">
        <f t="shared" si="434"/>
        <v>1.27</v>
      </c>
      <c r="H1759" s="40"/>
      <c r="I1759" s="8"/>
      <c r="J1759" s="40"/>
      <c r="K1759" s="8"/>
      <c r="L1759" s="40"/>
      <c r="M1759" s="8"/>
      <c r="N1759" s="157"/>
      <c r="O1759" s="22"/>
      <c r="P1759" s="157"/>
      <c r="Q1759" s="22"/>
      <c r="R1759" s="157"/>
      <c r="S1759" s="22"/>
      <c r="T1759" s="157">
        <v>20</v>
      </c>
      <c r="U1759" s="8">
        <f t="shared" si="442"/>
        <v>6.33</v>
      </c>
      <c r="V1759" s="157">
        <v>10</v>
      </c>
      <c r="W1759" s="8">
        <f t="shared" si="443"/>
        <v>3.17</v>
      </c>
      <c r="X1759" s="157"/>
      <c r="Y1759" s="22"/>
      <c r="Z1759" s="157"/>
      <c r="AA1759" s="22"/>
      <c r="AB1759" s="157"/>
      <c r="AC1759" s="9"/>
      <c r="AD1759" s="40"/>
      <c r="AE1759" s="8"/>
      <c r="AF1759" s="157"/>
      <c r="AG1759" s="8"/>
      <c r="AH1759" s="40">
        <v>4</v>
      </c>
      <c r="AI1759" s="8">
        <f t="shared" si="416"/>
        <v>1.27</v>
      </c>
      <c r="AJ1759" s="157">
        <f t="shared" si="421"/>
        <v>42</v>
      </c>
      <c r="AK1759" s="9">
        <f t="shared" si="422"/>
        <v>13.31</v>
      </c>
      <c r="AL1759" s="9" t="s">
        <v>8022</v>
      </c>
    </row>
    <row r="1760" spans="1:38" ht="13.5" customHeight="1" x14ac:dyDescent="0.15">
      <c r="A1760" s="10">
        <v>19</v>
      </c>
      <c r="B1760" s="7" t="s">
        <v>7888</v>
      </c>
      <c r="C1760" s="79" t="s">
        <v>7889</v>
      </c>
      <c r="D1760" s="157"/>
      <c r="E1760" s="9"/>
      <c r="F1760" s="40">
        <v>4.5</v>
      </c>
      <c r="G1760" s="8">
        <f t="shared" si="434"/>
        <v>1.43</v>
      </c>
      <c r="H1760" s="40">
        <v>25</v>
      </c>
      <c r="I1760" s="8">
        <f t="shared" ref="I1760" si="447">ROUND(H1760*$AM$3/60,2)</f>
        <v>7.92</v>
      </c>
      <c r="J1760" s="40"/>
      <c r="K1760" s="8"/>
      <c r="L1760" s="40"/>
      <c r="M1760" s="8"/>
      <c r="N1760" s="157"/>
      <c r="O1760" s="22"/>
      <c r="P1760" s="157"/>
      <c r="Q1760" s="22"/>
      <c r="R1760" s="157"/>
      <c r="S1760" s="22"/>
      <c r="T1760" s="157"/>
      <c r="U1760" s="22"/>
      <c r="V1760" s="157"/>
      <c r="W1760" s="22"/>
      <c r="X1760" s="157"/>
      <c r="Y1760" s="22"/>
      <c r="Z1760" s="157"/>
      <c r="AA1760" s="22"/>
      <c r="AB1760" s="157">
        <v>3</v>
      </c>
      <c r="AC1760" s="8">
        <f t="shared" ref="AC1760" si="448">ROUND(AB1760*$AM$3/60,2)</f>
        <v>0.95</v>
      </c>
      <c r="AD1760" s="40"/>
      <c r="AE1760" s="8"/>
      <c r="AF1760" s="157">
        <v>3.5</v>
      </c>
      <c r="AG1760" s="8">
        <f t="shared" si="416"/>
        <v>1.1100000000000001</v>
      </c>
      <c r="AH1760" s="40">
        <v>3.5</v>
      </c>
      <c r="AI1760" s="8">
        <f t="shared" si="416"/>
        <v>1.1100000000000001</v>
      </c>
      <c r="AJ1760" s="157">
        <f t="shared" si="421"/>
        <v>39.5</v>
      </c>
      <c r="AK1760" s="9">
        <f t="shared" si="422"/>
        <v>12.519999999999998</v>
      </c>
      <c r="AL1760" s="9" t="s">
        <v>8022</v>
      </c>
    </row>
    <row r="1761" spans="1:39" ht="13.5" customHeight="1" x14ac:dyDescent="0.15">
      <c r="A1761" s="10">
        <v>20</v>
      </c>
      <c r="B1761" s="7" t="s">
        <v>7908</v>
      </c>
      <c r="C1761" s="79" t="s">
        <v>7909</v>
      </c>
      <c r="D1761" s="157">
        <v>3.5</v>
      </c>
      <c r="E1761" s="8">
        <f t="shared" si="434"/>
        <v>1.1100000000000001</v>
      </c>
      <c r="F1761" s="40">
        <v>4</v>
      </c>
      <c r="G1761" s="8">
        <f t="shared" si="434"/>
        <v>1.27</v>
      </c>
      <c r="H1761" s="40"/>
      <c r="I1761" s="8"/>
      <c r="J1761" s="40"/>
      <c r="K1761" s="8"/>
      <c r="L1761" s="40"/>
      <c r="M1761" s="8"/>
      <c r="N1761" s="157"/>
      <c r="O1761" s="22"/>
      <c r="P1761" s="157"/>
      <c r="Q1761" s="22"/>
      <c r="R1761" s="157">
        <v>8.5</v>
      </c>
      <c r="S1761" s="8">
        <f t="shared" ref="S1761" si="449">ROUND(R1761*$AM$3/60,2)</f>
        <v>2.69</v>
      </c>
      <c r="T1761" s="157">
        <v>17</v>
      </c>
      <c r="U1761" s="8">
        <f t="shared" ref="U1761" si="450">ROUND(T1761*$AM$3/60,2)</f>
        <v>5.38</v>
      </c>
      <c r="V1761" s="157"/>
      <c r="W1761" s="22"/>
      <c r="X1761" s="157"/>
      <c r="Y1761" s="22"/>
      <c r="Z1761" s="157"/>
      <c r="AA1761" s="22"/>
      <c r="AB1761" s="157"/>
      <c r="AC1761" s="9"/>
      <c r="AD1761" s="40"/>
      <c r="AE1761" s="8"/>
      <c r="AF1761" s="157"/>
      <c r="AG1761" s="8"/>
      <c r="AH1761" s="40">
        <v>4</v>
      </c>
      <c r="AI1761" s="8">
        <f t="shared" si="416"/>
        <v>1.27</v>
      </c>
      <c r="AJ1761" s="157">
        <f t="shared" si="421"/>
        <v>37</v>
      </c>
      <c r="AK1761" s="9">
        <f t="shared" si="422"/>
        <v>11.719999999999999</v>
      </c>
      <c r="AL1761" s="9" t="s">
        <v>8022</v>
      </c>
    </row>
    <row r="1762" spans="1:39" ht="13.5" customHeight="1" x14ac:dyDescent="0.15">
      <c r="A1762" s="10">
        <v>21</v>
      </c>
      <c r="B1762" s="7" t="s">
        <v>7904</v>
      </c>
      <c r="C1762" s="79" t="s">
        <v>7905</v>
      </c>
      <c r="D1762" s="157">
        <v>3.5</v>
      </c>
      <c r="E1762" s="8">
        <f t="shared" si="434"/>
        <v>1.1100000000000001</v>
      </c>
      <c r="F1762" s="40">
        <v>4</v>
      </c>
      <c r="G1762" s="8">
        <f t="shared" si="434"/>
        <v>1.27</v>
      </c>
      <c r="H1762" s="40">
        <v>48</v>
      </c>
      <c r="I1762" s="8">
        <f t="shared" ref="I1762" si="451">ROUND(H1762*$AM$3/60,2)</f>
        <v>15.2</v>
      </c>
      <c r="J1762" s="40"/>
      <c r="K1762" s="8"/>
      <c r="L1762" s="40"/>
      <c r="M1762" s="8"/>
      <c r="N1762" s="157"/>
      <c r="O1762" s="22"/>
      <c r="P1762" s="157"/>
      <c r="Q1762" s="22"/>
      <c r="R1762" s="157"/>
      <c r="S1762" s="22"/>
      <c r="T1762" s="157"/>
      <c r="U1762" s="22"/>
      <c r="V1762" s="157"/>
      <c r="W1762" s="22"/>
      <c r="X1762" s="157"/>
      <c r="Y1762" s="22"/>
      <c r="Z1762" s="157"/>
      <c r="AA1762" s="22"/>
      <c r="AB1762" s="157">
        <v>3.5</v>
      </c>
      <c r="AC1762" s="8">
        <f t="shared" ref="AC1762:AC1765" si="452">ROUND(AB1762*$AM$3/60,2)</f>
        <v>1.1100000000000001</v>
      </c>
      <c r="AD1762" s="40"/>
      <c r="AE1762" s="8"/>
      <c r="AF1762" s="157">
        <v>3.5</v>
      </c>
      <c r="AG1762" s="8">
        <f t="shared" si="416"/>
        <v>1.1100000000000001</v>
      </c>
      <c r="AH1762" s="40">
        <v>3.5</v>
      </c>
      <c r="AI1762" s="8">
        <f t="shared" si="416"/>
        <v>1.1100000000000001</v>
      </c>
      <c r="AJ1762" s="157">
        <f t="shared" si="421"/>
        <v>66</v>
      </c>
      <c r="AK1762" s="9">
        <f t="shared" si="422"/>
        <v>20.909999999999997</v>
      </c>
      <c r="AL1762" s="9" t="s">
        <v>8022</v>
      </c>
    </row>
    <row r="1763" spans="1:39" ht="13.5" customHeight="1" x14ac:dyDescent="0.15">
      <c r="A1763" s="10">
        <v>22</v>
      </c>
      <c r="B1763" s="7" t="s">
        <v>7906</v>
      </c>
      <c r="C1763" s="79" t="s">
        <v>7933</v>
      </c>
      <c r="D1763" s="157">
        <v>4</v>
      </c>
      <c r="E1763" s="8">
        <f t="shared" si="434"/>
        <v>1.27</v>
      </c>
      <c r="F1763" s="40">
        <v>4</v>
      </c>
      <c r="G1763" s="8">
        <f t="shared" si="434"/>
        <v>1.27</v>
      </c>
      <c r="H1763" s="40"/>
      <c r="I1763" s="8"/>
      <c r="J1763" s="40"/>
      <c r="K1763" s="8"/>
      <c r="L1763" s="40"/>
      <c r="M1763" s="8"/>
      <c r="N1763" s="157"/>
      <c r="O1763" s="22"/>
      <c r="P1763" s="157"/>
      <c r="Q1763" s="22"/>
      <c r="R1763" s="157"/>
      <c r="S1763" s="22"/>
      <c r="T1763" s="157">
        <v>20</v>
      </c>
      <c r="U1763" s="8">
        <f t="shared" ref="U1763:U1764" si="453">ROUND(T1763*$AM$3/60,2)</f>
        <v>6.33</v>
      </c>
      <c r="V1763" s="157"/>
      <c r="W1763" s="22"/>
      <c r="X1763" s="157">
        <v>15</v>
      </c>
      <c r="Y1763" s="8">
        <f t="shared" ref="Y1763:Y1764" si="454">ROUND(X1763*$AM$3/60,2)</f>
        <v>4.75</v>
      </c>
      <c r="Z1763" s="157">
        <v>20</v>
      </c>
      <c r="AA1763" s="8">
        <f t="shared" ref="AA1763:AA1764" si="455">ROUND(Z1763*$AM$3/60,2)</f>
        <v>6.33</v>
      </c>
      <c r="AB1763" s="157">
        <v>3</v>
      </c>
      <c r="AC1763" s="8">
        <f t="shared" si="452"/>
        <v>0.95</v>
      </c>
      <c r="AD1763" s="40"/>
      <c r="AE1763" s="8"/>
      <c r="AF1763" s="157"/>
      <c r="AG1763" s="8"/>
      <c r="AH1763" s="40">
        <v>4</v>
      </c>
      <c r="AI1763" s="8">
        <f t="shared" si="416"/>
        <v>1.27</v>
      </c>
      <c r="AJ1763" s="157">
        <f t="shared" si="421"/>
        <v>70</v>
      </c>
      <c r="AK1763" s="9">
        <f t="shared" si="422"/>
        <v>22.17</v>
      </c>
      <c r="AL1763" s="9" t="s">
        <v>8022</v>
      </c>
    </row>
    <row r="1764" spans="1:39" ht="13.5" customHeight="1" x14ac:dyDescent="0.15">
      <c r="A1764" s="10">
        <v>23</v>
      </c>
      <c r="B1764" s="7" t="s">
        <v>7934</v>
      </c>
      <c r="C1764" s="79" t="s">
        <v>7935</v>
      </c>
      <c r="D1764" s="157">
        <v>4</v>
      </c>
      <c r="E1764" s="8">
        <f t="shared" si="434"/>
        <v>1.27</v>
      </c>
      <c r="F1764" s="40">
        <v>4</v>
      </c>
      <c r="G1764" s="8">
        <f t="shared" si="434"/>
        <v>1.27</v>
      </c>
      <c r="H1764" s="40"/>
      <c r="I1764" s="8"/>
      <c r="J1764" s="40"/>
      <c r="K1764" s="8"/>
      <c r="L1764" s="40"/>
      <c r="M1764" s="8"/>
      <c r="N1764" s="157"/>
      <c r="O1764" s="22"/>
      <c r="P1764" s="157"/>
      <c r="Q1764" s="22"/>
      <c r="R1764" s="157"/>
      <c r="S1764" s="22"/>
      <c r="T1764" s="157">
        <v>35</v>
      </c>
      <c r="U1764" s="8">
        <f t="shared" si="453"/>
        <v>11.08</v>
      </c>
      <c r="V1764" s="157"/>
      <c r="W1764" s="22"/>
      <c r="X1764" s="157">
        <v>30</v>
      </c>
      <c r="Y1764" s="8">
        <f t="shared" si="454"/>
        <v>9.5</v>
      </c>
      <c r="Z1764" s="157">
        <v>30</v>
      </c>
      <c r="AA1764" s="8">
        <f t="shared" si="455"/>
        <v>9.5</v>
      </c>
      <c r="AB1764" s="157">
        <v>3.5</v>
      </c>
      <c r="AC1764" s="8">
        <f t="shared" si="452"/>
        <v>1.1100000000000001</v>
      </c>
      <c r="AD1764" s="40"/>
      <c r="AE1764" s="8"/>
      <c r="AF1764" s="157">
        <v>3.5</v>
      </c>
      <c r="AG1764" s="8">
        <f t="shared" si="416"/>
        <v>1.1100000000000001</v>
      </c>
      <c r="AH1764" s="40">
        <v>4</v>
      </c>
      <c r="AI1764" s="8">
        <f t="shared" si="416"/>
        <v>1.27</v>
      </c>
      <c r="AJ1764" s="157">
        <f t="shared" si="421"/>
        <v>114</v>
      </c>
      <c r="AK1764" s="9">
        <f t="shared" si="422"/>
        <v>36.11</v>
      </c>
      <c r="AL1764" s="9" t="s">
        <v>8022</v>
      </c>
    </row>
    <row r="1765" spans="1:39" ht="13.5" customHeight="1" x14ac:dyDescent="0.15">
      <c r="A1765" s="10">
        <v>24</v>
      </c>
      <c r="B1765" s="7" t="s">
        <v>7936</v>
      </c>
      <c r="C1765" s="79" t="s">
        <v>7937</v>
      </c>
      <c r="D1765" s="157">
        <v>3</v>
      </c>
      <c r="E1765" s="8">
        <f t="shared" si="434"/>
        <v>0.95</v>
      </c>
      <c r="F1765" s="40"/>
      <c r="G1765" s="8"/>
      <c r="H1765" s="40">
        <v>18</v>
      </c>
      <c r="I1765" s="8">
        <f t="shared" ref="I1765:I1767" si="456">ROUND(H1765*$AM$3/60,2)</f>
        <v>5.7</v>
      </c>
      <c r="J1765" s="40"/>
      <c r="K1765" s="8"/>
      <c r="L1765" s="40"/>
      <c r="M1765" s="8"/>
      <c r="N1765" s="157"/>
      <c r="O1765" s="22"/>
      <c r="P1765" s="157"/>
      <c r="Q1765" s="22"/>
      <c r="R1765" s="157"/>
      <c r="S1765" s="22"/>
      <c r="T1765" s="157"/>
      <c r="U1765" s="22"/>
      <c r="V1765" s="157"/>
      <c r="W1765" s="22"/>
      <c r="X1765" s="157"/>
      <c r="Y1765" s="22"/>
      <c r="Z1765" s="157"/>
      <c r="AA1765" s="22"/>
      <c r="AB1765" s="157">
        <v>3.6</v>
      </c>
      <c r="AC1765" s="8">
        <f t="shared" si="452"/>
        <v>1.1399999999999999</v>
      </c>
      <c r="AD1765" s="40"/>
      <c r="AE1765" s="8"/>
      <c r="AF1765" s="157"/>
      <c r="AG1765" s="8"/>
      <c r="AH1765" s="40">
        <v>5.4</v>
      </c>
      <c r="AI1765" s="8">
        <f t="shared" si="416"/>
        <v>1.71</v>
      </c>
      <c r="AJ1765" s="157">
        <f t="shared" si="421"/>
        <v>30</v>
      </c>
      <c r="AK1765" s="9">
        <f t="shared" si="422"/>
        <v>9.5</v>
      </c>
      <c r="AL1765" s="9" t="s">
        <v>8022</v>
      </c>
    </row>
    <row r="1766" spans="1:39" ht="13.5" customHeight="1" x14ac:dyDescent="0.15">
      <c r="A1766" s="10">
        <v>25</v>
      </c>
      <c r="B1766" s="7" t="s">
        <v>7938</v>
      </c>
      <c r="C1766" s="79" t="s">
        <v>7939</v>
      </c>
      <c r="D1766" s="157"/>
      <c r="E1766" s="9"/>
      <c r="F1766" s="40"/>
      <c r="G1766" s="8"/>
      <c r="H1766" s="40">
        <v>15</v>
      </c>
      <c r="I1766" s="8">
        <f t="shared" si="456"/>
        <v>4.75</v>
      </c>
      <c r="J1766" s="40"/>
      <c r="K1766" s="8"/>
      <c r="L1766" s="40"/>
      <c r="M1766" s="8"/>
      <c r="N1766" s="157"/>
      <c r="O1766" s="22"/>
      <c r="P1766" s="157"/>
      <c r="Q1766" s="22"/>
      <c r="R1766" s="157"/>
      <c r="S1766" s="22"/>
      <c r="T1766" s="157"/>
      <c r="U1766" s="22"/>
      <c r="V1766" s="157"/>
      <c r="W1766" s="22"/>
      <c r="X1766" s="157"/>
      <c r="Y1766" s="22"/>
      <c r="Z1766" s="157"/>
      <c r="AA1766" s="22"/>
      <c r="AB1766" s="157"/>
      <c r="AC1766" s="9"/>
      <c r="AD1766" s="40"/>
      <c r="AE1766" s="8"/>
      <c r="AF1766" s="157"/>
      <c r="AG1766" s="8"/>
      <c r="AH1766" s="40">
        <v>3.5</v>
      </c>
      <c r="AI1766" s="8">
        <f t="shared" si="416"/>
        <v>1.1100000000000001</v>
      </c>
      <c r="AJ1766" s="157">
        <f t="shared" si="421"/>
        <v>18.5</v>
      </c>
      <c r="AK1766" s="9">
        <f t="shared" si="422"/>
        <v>5.86</v>
      </c>
      <c r="AL1766" s="9" t="s">
        <v>8022</v>
      </c>
    </row>
    <row r="1767" spans="1:39" ht="13.5" customHeight="1" x14ac:dyDescent="0.15">
      <c r="A1767" s="10">
        <v>26</v>
      </c>
      <c r="B1767" s="7" t="s">
        <v>7914</v>
      </c>
      <c r="C1767" s="79" t="s">
        <v>7915</v>
      </c>
      <c r="D1767" s="157">
        <v>3.5</v>
      </c>
      <c r="E1767" s="8">
        <f t="shared" si="434"/>
        <v>1.1100000000000001</v>
      </c>
      <c r="F1767" s="40">
        <v>6</v>
      </c>
      <c r="G1767" s="8">
        <f t="shared" ref="G1767" si="457">ROUND(F1767*$AM$3/60,2)</f>
        <v>1.9</v>
      </c>
      <c r="H1767" s="40">
        <v>33</v>
      </c>
      <c r="I1767" s="8">
        <f t="shared" si="456"/>
        <v>10.45</v>
      </c>
      <c r="J1767" s="40"/>
      <c r="K1767" s="8"/>
      <c r="L1767" s="40"/>
      <c r="M1767" s="8"/>
      <c r="N1767" s="157"/>
      <c r="O1767" s="22"/>
      <c r="P1767" s="157"/>
      <c r="Q1767" s="22"/>
      <c r="R1767" s="157"/>
      <c r="S1767" s="22"/>
      <c r="T1767" s="157"/>
      <c r="U1767" s="22"/>
      <c r="V1767" s="157"/>
      <c r="W1767" s="22"/>
      <c r="X1767" s="157"/>
      <c r="Y1767" s="22"/>
      <c r="Z1767" s="157"/>
      <c r="AA1767" s="22"/>
      <c r="AB1767" s="157">
        <v>3.5</v>
      </c>
      <c r="AC1767" s="8">
        <f t="shared" ref="AC1767" si="458">ROUND(AB1767*$AM$3/60,2)</f>
        <v>1.1100000000000001</v>
      </c>
      <c r="AD1767" s="40"/>
      <c r="AE1767" s="8"/>
      <c r="AF1767" s="157"/>
      <c r="AG1767" s="8"/>
      <c r="AH1767" s="40">
        <v>6</v>
      </c>
      <c r="AI1767" s="8">
        <f t="shared" si="416"/>
        <v>1.9</v>
      </c>
      <c r="AJ1767" s="157">
        <f t="shared" si="421"/>
        <v>52</v>
      </c>
      <c r="AK1767" s="9">
        <f t="shared" si="422"/>
        <v>16.47</v>
      </c>
      <c r="AL1767" s="9" t="s">
        <v>8022</v>
      </c>
    </row>
    <row r="1768" spans="1:39" ht="13.5" customHeight="1" x14ac:dyDescent="0.15">
      <c r="A1768" s="10">
        <v>29</v>
      </c>
      <c r="B1768" s="7" t="s">
        <v>7968</v>
      </c>
      <c r="C1768" s="79" t="s">
        <v>7969</v>
      </c>
      <c r="D1768" s="157"/>
      <c r="E1768" s="9"/>
      <c r="F1768" s="40"/>
      <c r="G1768" s="8"/>
      <c r="H1768" s="40"/>
      <c r="I1768" s="8"/>
      <c r="J1768" s="40"/>
      <c r="K1768" s="8"/>
      <c r="L1768" s="40"/>
      <c r="M1768" s="8"/>
      <c r="N1768" s="157"/>
      <c r="O1768" s="22"/>
      <c r="P1768" s="157"/>
      <c r="Q1768" s="22"/>
      <c r="R1768" s="157"/>
      <c r="S1768" s="22"/>
      <c r="T1768" s="157"/>
      <c r="U1768" s="22"/>
      <c r="V1768" s="157"/>
      <c r="W1768" s="22"/>
      <c r="X1768" s="157"/>
      <c r="Y1768" s="22"/>
      <c r="Z1768" s="157"/>
      <c r="AA1768" s="22"/>
      <c r="AB1768" s="157"/>
      <c r="AC1768" s="9"/>
      <c r="AD1768" s="40"/>
      <c r="AE1768" s="8"/>
      <c r="AF1768" s="157"/>
      <c r="AG1768" s="8"/>
      <c r="AH1768" s="40"/>
      <c r="AI1768" s="8"/>
      <c r="AJ1768" s="157">
        <f t="shared" si="421"/>
        <v>0</v>
      </c>
      <c r="AK1768" s="9">
        <f t="shared" si="422"/>
        <v>0</v>
      </c>
      <c r="AL1768" s="9" t="s">
        <v>8022</v>
      </c>
    </row>
    <row r="1769" spans="1:39" ht="13.5" customHeight="1" x14ac:dyDescent="0.15">
      <c r="A1769" s="10">
        <v>30</v>
      </c>
      <c r="B1769" s="7" t="s">
        <v>7970</v>
      </c>
      <c r="C1769" s="79" t="s">
        <v>7971</v>
      </c>
      <c r="D1769" s="157"/>
      <c r="E1769" s="9"/>
      <c r="F1769" s="40"/>
      <c r="G1769" s="8"/>
      <c r="H1769" s="40">
        <v>5</v>
      </c>
      <c r="I1769" s="8">
        <f t="shared" ref="I1769" si="459">ROUND(H1769*$AM$3/60,2)</f>
        <v>1.58</v>
      </c>
      <c r="J1769" s="40"/>
      <c r="K1769" s="8"/>
      <c r="L1769" s="40"/>
      <c r="M1769" s="8"/>
      <c r="N1769" s="157"/>
      <c r="O1769" s="22"/>
      <c r="P1769" s="157"/>
      <c r="Q1769" s="22"/>
      <c r="R1769" s="157"/>
      <c r="S1769" s="22"/>
      <c r="T1769" s="157"/>
      <c r="U1769" s="22"/>
      <c r="V1769" s="157"/>
      <c r="W1769" s="22"/>
      <c r="X1769" s="157"/>
      <c r="Y1769" s="22"/>
      <c r="Z1769" s="157"/>
      <c r="AA1769" s="22"/>
      <c r="AB1769" s="157"/>
      <c r="AC1769" s="9"/>
      <c r="AD1769" s="40"/>
      <c r="AE1769" s="8"/>
      <c r="AF1769" s="157"/>
      <c r="AG1769" s="8"/>
      <c r="AH1769" s="40"/>
      <c r="AI1769" s="8"/>
      <c r="AJ1769" s="157">
        <f t="shared" si="421"/>
        <v>5</v>
      </c>
      <c r="AK1769" s="9">
        <f t="shared" si="422"/>
        <v>1.58</v>
      </c>
      <c r="AL1769" s="9" t="s">
        <v>8022</v>
      </c>
    </row>
    <row r="1770" spans="1:39" ht="13.5" customHeight="1" x14ac:dyDescent="0.15">
      <c r="A1770" s="10">
        <v>31</v>
      </c>
      <c r="B1770" s="7" t="s">
        <v>7857</v>
      </c>
      <c r="C1770" s="79" t="s">
        <v>7972</v>
      </c>
      <c r="D1770" s="157">
        <v>3</v>
      </c>
      <c r="E1770" s="8">
        <f t="shared" ref="E1770" si="460">ROUND(D1770*$AM$3/60,2)</f>
        <v>0.95</v>
      </c>
      <c r="F1770" s="40">
        <v>4</v>
      </c>
      <c r="G1770" s="8">
        <f t="shared" ref="G1770" si="461">ROUND(F1770*$AM$3/60,2)</f>
        <v>1.27</v>
      </c>
      <c r="H1770" s="40"/>
      <c r="I1770" s="8"/>
      <c r="J1770" s="40"/>
      <c r="K1770" s="8"/>
      <c r="L1770" s="40"/>
      <c r="M1770" s="8"/>
      <c r="N1770" s="157"/>
      <c r="O1770" s="22"/>
      <c r="P1770" s="157"/>
      <c r="Q1770" s="22"/>
      <c r="R1770" s="157">
        <v>20</v>
      </c>
      <c r="S1770" s="8">
        <f t="shared" ref="S1770" si="462">ROUND(R1770*$AM$3/60,2)</f>
        <v>6.33</v>
      </c>
      <c r="T1770" s="157">
        <v>20</v>
      </c>
      <c r="U1770" s="8">
        <f t="shared" ref="U1770" si="463">ROUND(T1770*$AM$3/60,2)</f>
        <v>6.33</v>
      </c>
      <c r="V1770" s="157"/>
      <c r="W1770" s="22"/>
      <c r="X1770" s="157"/>
      <c r="Y1770" s="22"/>
      <c r="Z1770" s="157"/>
      <c r="AA1770" s="22"/>
      <c r="AB1770" s="157">
        <v>3.5</v>
      </c>
      <c r="AC1770" s="8">
        <f t="shared" ref="AC1770" si="464">ROUND(AB1770*$AM$3/60,2)</f>
        <v>1.1100000000000001</v>
      </c>
      <c r="AD1770" s="40"/>
      <c r="AE1770" s="8"/>
      <c r="AF1770" s="157">
        <v>3.5</v>
      </c>
      <c r="AG1770" s="8">
        <f t="shared" ref="AG1770" si="465">ROUND(AF1770*$AM$3/60,2)</f>
        <v>1.1100000000000001</v>
      </c>
      <c r="AH1770" s="40">
        <v>4</v>
      </c>
      <c r="AI1770" s="8">
        <f t="shared" ref="AI1770" si="466">ROUND(AH1770*$AM$3/60,2)</f>
        <v>1.27</v>
      </c>
      <c r="AJ1770" s="157">
        <f t="shared" si="421"/>
        <v>58</v>
      </c>
      <c r="AK1770" s="9">
        <f t="shared" si="422"/>
        <v>18.37</v>
      </c>
      <c r="AL1770" s="9" t="s">
        <v>8022</v>
      </c>
    </row>
    <row r="1771" spans="1:39" ht="13.5" customHeight="1" x14ac:dyDescent="0.15">
      <c r="A1771" s="10">
        <v>32</v>
      </c>
      <c r="B1771" s="7" t="s">
        <v>7973</v>
      </c>
      <c r="C1771" s="79" t="s">
        <v>7974</v>
      </c>
      <c r="D1771" s="157"/>
      <c r="E1771" s="9"/>
      <c r="F1771" s="40"/>
      <c r="G1771" s="8"/>
      <c r="H1771" s="40"/>
      <c r="I1771" s="8"/>
      <c r="J1771" s="40"/>
      <c r="K1771" s="8"/>
      <c r="L1771" s="40"/>
      <c r="M1771" s="8"/>
      <c r="N1771" s="157"/>
      <c r="O1771" s="22"/>
      <c r="P1771" s="157"/>
      <c r="Q1771" s="22"/>
      <c r="R1771" s="157"/>
      <c r="S1771" s="22"/>
      <c r="T1771" s="157"/>
      <c r="U1771" s="22"/>
      <c r="V1771" s="157"/>
      <c r="W1771" s="22"/>
      <c r="X1771" s="157"/>
      <c r="Y1771" s="22"/>
      <c r="Z1771" s="157"/>
      <c r="AA1771" s="22"/>
      <c r="AB1771" s="157"/>
      <c r="AC1771" s="9"/>
      <c r="AD1771" s="40"/>
      <c r="AE1771" s="8"/>
      <c r="AF1771" s="157"/>
      <c r="AG1771" s="8"/>
      <c r="AH1771" s="40"/>
      <c r="AI1771" s="8"/>
      <c r="AJ1771" s="157">
        <f t="shared" si="421"/>
        <v>0</v>
      </c>
      <c r="AK1771" s="9">
        <f t="shared" si="422"/>
        <v>0</v>
      </c>
      <c r="AL1771" s="9" t="s">
        <v>8022</v>
      </c>
    </row>
    <row r="1772" spans="1:39" ht="13.5" customHeight="1" x14ac:dyDescent="0.15">
      <c r="A1772" s="10">
        <v>33</v>
      </c>
      <c r="B1772" s="7" t="s">
        <v>7900</v>
      </c>
      <c r="C1772" s="79" t="s">
        <v>7901</v>
      </c>
      <c r="D1772" s="157"/>
      <c r="E1772" s="9"/>
      <c r="F1772" s="40"/>
      <c r="G1772" s="8"/>
      <c r="H1772" s="40">
        <v>30</v>
      </c>
      <c r="I1772" s="8">
        <f t="shared" ref="I1772:I1774" si="467">ROUND(H1772*$AM$3/60,2)</f>
        <v>9.5</v>
      </c>
      <c r="J1772" s="40"/>
      <c r="K1772" s="8"/>
      <c r="L1772" s="40"/>
      <c r="M1772" s="8"/>
      <c r="N1772" s="157"/>
      <c r="O1772" s="22"/>
      <c r="P1772" s="157"/>
      <c r="Q1772" s="22"/>
      <c r="R1772" s="157"/>
      <c r="S1772" s="22"/>
      <c r="T1772" s="157"/>
      <c r="U1772" s="22"/>
      <c r="V1772" s="157"/>
      <c r="W1772" s="22"/>
      <c r="X1772" s="157"/>
      <c r="Y1772" s="22"/>
      <c r="Z1772" s="157"/>
      <c r="AA1772" s="22"/>
      <c r="AB1772" s="157"/>
      <c r="AC1772" s="9"/>
      <c r="AD1772" s="40"/>
      <c r="AE1772" s="8"/>
      <c r="AF1772" s="157"/>
      <c r="AG1772" s="8"/>
      <c r="AH1772" s="40"/>
      <c r="AI1772" s="8"/>
      <c r="AJ1772" s="157">
        <f t="shared" si="421"/>
        <v>30</v>
      </c>
      <c r="AK1772" s="9">
        <f t="shared" si="422"/>
        <v>9.5</v>
      </c>
      <c r="AL1772" s="9" t="s">
        <v>8022</v>
      </c>
    </row>
    <row r="1773" spans="1:39" ht="13.5" customHeight="1" x14ac:dyDescent="0.15">
      <c r="A1773" s="10">
        <v>34</v>
      </c>
      <c r="B1773" s="7" t="s">
        <v>7912</v>
      </c>
      <c r="C1773" s="79" t="s">
        <v>7913</v>
      </c>
      <c r="D1773" s="157"/>
      <c r="E1773" s="9"/>
      <c r="F1773" s="40"/>
      <c r="G1773" s="8"/>
      <c r="H1773" s="40">
        <v>15</v>
      </c>
      <c r="I1773" s="8">
        <f t="shared" si="467"/>
        <v>4.75</v>
      </c>
      <c r="J1773" s="40"/>
      <c r="K1773" s="8"/>
      <c r="L1773" s="40"/>
      <c r="M1773" s="8"/>
      <c r="N1773" s="157"/>
      <c r="O1773" s="22"/>
      <c r="P1773" s="157"/>
      <c r="Q1773" s="22"/>
      <c r="R1773" s="157"/>
      <c r="S1773" s="22"/>
      <c r="T1773" s="157"/>
      <c r="U1773" s="22"/>
      <c r="V1773" s="157"/>
      <c r="W1773" s="22"/>
      <c r="X1773" s="157"/>
      <c r="Y1773" s="22"/>
      <c r="Z1773" s="157"/>
      <c r="AA1773" s="22"/>
      <c r="AB1773" s="157"/>
      <c r="AC1773" s="9"/>
      <c r="AD1773" s="40"/>
      <c r="AE1773" s="8"/>
      <c r="AF1773" s="157"/>
      <c r="AG1773" s="8"/>
      <c r="AH1773" s="40"/>
      <c r="AI1773" s="8"/>
      <c r="AJ1773" s="157">
        <f t="shared" si="421"/>
        <v>15</v>
      </c>
      <c r="AK1773" s="9">
        <f t="shared" si="422"/>
        <v>4.75</v>
      </c>
      <c r="AL1773" s="9" t="s">
        <v>8022</v>
      </c>
    </row>
    <row r="1774" spans="1:39" ht="13.5" customHeight="1" x14ac:dyDescent="0.15">
      <c r="A1774" s="10">
        <v>35</v>
      </c>
      <c r="B1774" s="7" t="s">
        <v>7910</v>
      </c>
      <c r="C1774" s="79" t="s">
        <v>7911</v>
      </c>
      <c r="D1774" s="157"/>
      <c r="E1774" s="9"/>
      <c r="F1774" s="40"/>
      <c r="G1774" s="8"/>
      <c r="H1774" s="40">
        <v>85</v>
      </c>
      <c r="I1774" s="8">
        <f t="shared" si="467"/>
        <v>26.92</v>
      </c>
      <c r="J1774" s="40"/>
      <c r="K1774" s="8"/>
      <c r="L1774" s="40"/>
      <c r="M1774" s="8"/>
      <c r="N1774" s="157"/>
      <c r="O1774" s="22"/>
      <c r="P1774" s="157"/>
      <c r="Q1774" s="22"/>
      <c r="R1774" s="157"/>
      <c r="S1774" s="22"/>
      <c r="T1774" s="157"/>
      <c r="U1774" s="22"/>
      <c r="V1774" s="157"/>
      <c r="W1774" s="22"/>
      <c r="X1774" s="157"/>
      <c r="Y1774" s="22"/>
      <c r="Z1774" s="157"/>
      <c r="AA1774" s="22"/>
      <c r="AB1774" s="157"/>
      <c r="AC1774" s="9"/>
      <c r="AD1774" s="40"/>
      <c r="AE1774" s="8"/>
      <c r="AF1774" s="157"/>
      <c r="AG1774" s="8"/>
      <c r="AH1774" s="40"/>
      <c r="AI1774" s="8"/>
      <c r="AJ1774" s="157">
        <f t="shared" si="421"/>
        <v>85</v>
      </c>
      <c r="AK1774" s="9">
        <f t="shared" si="422"/>
        <v>26.92</v>
      </c>
      <c r="AL1774" s="9" t="s">
        <v>8022</v>
      </c>
    </row>
    <row r="1775" spans="1:39" s="16" customFormat="1" ht="13.5" customHeight="1" x14ac:dyDescent="0.15">
      <c r="A1775" s="10">
        <v>36</v>
      </c>
      <c r="B1775" s="7" t="s">
        <v>7975</v>
      </c>
      <c r="C1775" s="79" t="s">
        <v>7976</v>
      </c>
      <c r="D1775" s="157"/>
      <c r="E1775" s="9"/>
      <c r="F1775" s="40"/>
      <c r="G1775" s="8"/>
      <c r="H1775" s="40"/>
      <c r="I1775" s="8"/>
      <c r="J1775" s="40"/>
      <c r="K1775" s="8"/>
      <c r="L1775" s="40"/>
      <c r="M1775" s="8"/>
      <c r="N1775" s="157"/>
      <c r="O1775" s="22"/>
      <c r="P1775" s="157"/>
      <c r="Q1775" s="22"/>
      <c r="R1775" s="157"/>
      <c r="S1775" s="22"/>
      <c r="T1775" s="157"/>
      <c r="U1775" s="22"/>
      <c r="V1775" s="157"/>
      <c r="W1775" s="22"/>
      <c r="X1775" s="157"/>
      <c r="Y1775" s="22"/>
      <c r="Z1775" s="157"/>
      <c r="AA1775" s="22"/>
      <c r="AB1775" s="157"/>
      <c r="AC1775" s="9"/>
      <c r="AD1775" s="40"/>
      <c r="AE1775" s="8"/>
      <c r="AF1775" s="157"/>
      <c r="AG1775" s="8"/>
      <c r="AH1775" s="40"/>
      <c r="AI1775" s="8"/>
      <c r="AJ1775" s="157">
        <f t="shared" si="421"/>
        <v>0</v>
      </c>
      <c r="AK1775" s="9">
        <f t="shared" si="422"/>
        <v>0</v>
      </c>
      <c r="AL1775" s="9" t="s">
        <v>8022</v>
      </c>
      <c r="AM1775" s="17"/>
    </row>
    <row r="1776" spans="1:39" ht="13.5" customHeight="1" x14ac:dyDescent="0.15">
      <c r="A1776" s="10">
        <v>37</v>
      </c>
      <c r="B1776" s="7" t="s">
        <v>7977</v>
      </c>
      <c r="C1776" s="79" t="s">
        <v>7978</v>
      </c>
      <c r="D1776" s="157">
        <v>3</v>
      </c>
      <c r="E1776" s="8">
        <f t="shared" ref="E1776:E1777" si="468">ROUND(D1776*$AM$3/60,2)</f>
        <v>0.95</v>
      </c>
      <c r="F1776" s="40">
        <v>4</v>
      </c>
      <c r="G1776" s="8">
        <f t="shared" ref="G1776:G1777" si="469">ROUND(F1776*$AM$3/60,2)</f>
        <v>1.27</v>
      </c>
      <c r="H1776" s="40"/>
      <c r="I1776" s="8"/>
      <c r="J1776" s="40"/>
      <c r="K1776" s="8"/>
      <c r="L1776" s="40"/>
      <c r="M1776" s="8"/>
      <c r="N1776" s="157"/>
      <c r="O1776" s="22"/>
      <c r="P1776" s="157"/>
      <c r="Q1776" s="22"/>
      <c r="R1776" s="157"/>
      <c r="S1776" s="22"/>
      <c r="T1776" s="157">
        <v>20</v>
      </c>
      <c r="U1776" s="8">
        <f t="shared" ref="U1776:U1777" si="470">ROUND(T1776*$AM$3/60,2)</f>
        <v>6.33</v>
      </c>
      <c r="V1776" s="157">
        <v>20</v>
      </c>
      <c r="W1776" s="8">
        <f t="shared" ref="W1776:W1777" si="471">ROUND(V1776*$AM$3/60,2)</f>
        <v>6.33</v>
      </c>
      <c r="X1776" s="157"/>
      <c r="Y1776" s="22"/>
      <c r="Z1776" s="157"/>
      <c r="AA1776" s="22"/>
      <c r="AB1776" s="157">
        <v>3.5</v>
      </c>
      <c r="AC1776" s="8">
        <f t="shared" ref="AC1776:AC1777" si="472">ROUND(AB1776*$AM$3/60,2)</f>
        <v>1.1100000000000001</v>
      </c>
      <c r="AD1776" s="40"/>
      <c r="AE1776" s="8"/>
      <c r="AF1776" s="157">
        <v>3.5</v>
      </c>
      <c r="AG1776" s="8">
        <f t="shared" ref="AG1776" si="473">ROUND(AF1776*$AM$3/60,2)</f>
        <v>1.1100000000000001</v>
      </c>
      <c r="AH1776" s="40">
        <v>4</v>
      </c>
      <c r="AI1776" s="8">
        <f t="shared" ref="AI1776:AI1777" si="474">ROUND(AH1776*$AM$3/60,2)</f>
        <v>1.27</v>
      </c>
      <c r="AJ1776" s="157">
        <f t="shared" si="421"/>
        <v>58</v>
      </c>
      <c r="AK1776" s="9">
        <f t="shared" si="422"/>
        <v>18.37</v>
      </c>
      <c r="AL1776" s="9" t="s">
        <v>8022</v>
      </c>
    </row>
    <row r="1777" spans="1:39" ht="13.5" customHeight="1" x14ac:dyDescent="0.15">
      <c r="A1777" s="10">
        <v>38</v>
      </c>
      <c r="B1777" s="7" t="s">
        <v>7979</v>
      </c>
      <c r="C1777" s="79" t="s">
        <v>7980</v>
      </c>
      <c r="D1777" s="157">
        <v>3</v>
      </c>
      <c r="E1777" s="8">
        <f t="shared" si="468"/>
        <v>0.95</v>
      </c>
      <c r="F1777" s="40">
        <v>4</v>
      </c>
      <c r="G1777" s="8">
        <f t="shared" si="469"/>
        <v>1.27</v>
      </c>
      <c r="H1777" s="40"/>
      <c r="I1777" s="8"/>
      <c r="J1777" s="40"/>
      <c r="K1777" s="8"/>
      <c r="L1777" s="40"/>
      <c r="M1777" s="8"/>
      <c r="N1777" s="157"/>
      <c r="O1777" s="22"/>
      <c r="P1777" s="157"/>
      <c r="Q1777" s="22"/>
      <c r="R1777" s="157"/>
      <c r="S1777" s="22"/>
      <c r="T1777" s="157">
        <v>15</v>
      </c>
      <c r="U1777" s="8">
        <f t="shared" si="470"/>
        <v>4.75</v>
      </c>
      <c r="V1777" s="157">
        <v>20</v>
      </c>
      <c r="W1777" s="8">
        <f t="shared" si="471"/>
        <v>6.33</v>
      </c>
      <c r="X1777" s="157"/>
      <c r="Y1777" s="22"/>
      <c r="Z1777" s="157"/>
      <c r="AA1777" s="22"/>
      <c r="AB1777" s="157">
        <v>3.5</v>
      </c>
      <c r="AC1777" s="8">
        <f t="shared" si="472"/>
        <v>1.1100000000000001</v>
      </c>
      <c r="AD1777" s="40"/>
      <c r="AE1777" s="8"/>
      <c r="AF1777" s="157"/>
      <c r="AG1777" s="8"/>
      <c r="AH1777" s="40">
        <v>4</v>
      </c>
      <c r="AI1777" s="8">
        <f t="shared" si="474"/>
        <v>1.27</v>
      </c>
      <c r="AJ1777" s="157">
        <f t="shared" si="421"/>
        <v>49.5</v>
      </c>
      <c r="AK1777" s="9">
        <f t="shared" si="422"/>
        <v>15.68</v>
      </c>
      <c r="AL1777" s="9" t="s">
        <v>8022</v>
      </c>
    </row>
    <row r="1778" spans="1:39" ht="13.5" customHeight="1" x14ac:dyDescent="0.15">
      <c r="A1778" s="10">
        <v>39</v>
      </c>
      <c r="B1778" s="7" t="s">
        <v>7981</v>
      </c>
      <c r="C1778" s="79" t="s">
        <v>7982</v>
      </c>
      <c r="D1778" s="157"/>
      <c r="E1778" s="9"/>
      <c r="F1778" s="40">
        <v>4.5</v>
      </c>
      <c r="G1778" s="8">
        <f t="shared" ref="G1778:G1780" si="475">ROUND(F1778*$AM$3/60,2)</f>
        <v>1.43</v>
      </c>
      <c r="H1778" s="40">
        <v>38</v>
      </c>
      <c r="I1778" s="8">
        <f t="shared" ref="I1778" si="476">ROUND(H1778*$AM$3/60,2)</f>
        <v>12.03</v>
      </c>
      <c r="J1778" s="40"/>
      <c r="K1778" s="8"/>
      <c r="L1778" s="40"/>
      <c r="M1778" s="8"/>
      <c r="N1778" s="157"/>
      <c r="O1778" s="22"/>
      <c r="P1778" s="157"/>
      <c r="Q1778" s="22"/>
      <c r="R1778" s="157"/>
      <c r="S1778" s="22"/>
      <c r="T1778" s="157"/>
      <c r="U1778" s="22"/>
      <c r="V1778" s="157"/>
      <c r="W1778" s="22"/>
      <c r="X1778" s="157"/>
      <c r="Y1778" s="22"/>
      <c r="Z1778" s="157"/>
      <c r="AA1778" s="22"/>
      <c r="AB1778" s="157">
        <v>3.5</v>
      </c>
      <c r="AC1778" s="8">
        <f t="shared" ref="AC1778:AC1780" si="477">ROUND(AB1778*$AM$3/60,2)</f>
        <v>1.1100000000000001</v>
      </c>
      <c r="AD1778" s="40"/>
      <c r="AE1778" s="8"/>
      <c r="AF1778" s="157">
        <v>3.5</v>
      </c>
      <c r="AG1778" s="8">
        <f t="shared" ref="AG1778:AG1779" si="478">ROUND(AF1778*$AM$3/60,2)</f>
        <v>1.1100000000000001</v>
      </c>
      <c r="AH1778" s="40">
        <v>4.5</v>
      </c>
      <c r="AI1778" s="8">
        <f t="shared" ref="AI1778:AI1779" si="479">ROUND(AH1778*$AM$3/60,2)</f>
        <v>1.43</v>
      </c>
      <c r="AJ1778" s="157">
        <f t="shared" si="421"/>
        <v>54</v>
      </c>
      <c r="AK1778" s="9">
        <f t="shared" si="422"/>
        <v>17.11</v>
      </c>
      <c r="AL1778" s="9" t="s">
        <v>8022</v>
      </c>
    </row>
    <row r="1779" spans="1:39" ht="13.5" customHeight="1" x14ac:dyDescent="0.15">
      <c r="A1779" s="10">
        <v>40</v>
      </c>
      <c r="B1779" s="7" t="s">
        <v>7983</v>
      </c>
      <c r="C1779" s="79" t="s">
        <v>7984</v>
      </c>
      <c r="D1779" s="157">
        <v>3</v>
      </c>
      <c r="E1779" s="8">
        <f t="shared" ref="E1779:E1780" si="480">ROUND(D1779*$AM$3/60,2)</f>
        <v>0.95</v>
      </c>
      <c r="F1779" s="40">
        <v>3.5</v>
      </c>
      <c r="G1779" s="8">
        <f t="shared" si="475"/>
        <v>1.1100000000000001</v>
      </c>
      <c r="H1779" s="40"/>
      <c r="I1779" s="8"/>
      <c r="J1779" s="40"/>
      <c r="K1779" s="8"/>
      <c r="L1779" s="40"/>
      <c r="M1779" s="8"/>
      <c r="N1779" s="157"/>
      <c r="O1779" s="22"/>
      <c r="P1779" s="157">
        <v>8.5</v>
      </c>
      <c r="Q1779" s="8">
        <f t="shared" ref="Q1779" si="481">ROUND(P1779*$AM$3/60,2)</f>
        <v>2.69</v>
      </c>
      <c r="R1779" s="157"/>
      <c r="S1779" s="22"/>
      <c r="T1779" s="157">
        <v>16.5</v>
      </c>
      <c r="U1779" s="8">
        <f t="shared" ref="U1779:U1780" si="482">ROUND(T1779*$AM$3/60,2)</f>
        <v>5.23</v>
      </c>
      <c r="V1779" s="157"/>
      <c r="W1779" s="22"/>
      <c r="X1779" s="157"/>
      <c r="Y1779" s="22"/>
      <c r="Z1779" s="157"/>
      <c r="AA1779" s="22"/>
      <c r="AB1779" s="157">
        <v>3.5</v>
      </c>
      <c r="AC1779" s="8">
        <f t="shared" si="477"/>
        <v>1.1100000000000001</v>
      </c>
      <c r="AD1779" s="40"/>
      <c r="AE1779" s="8"/>
      <c r="AF1779" s="157">
        <v>3.5</v>
      </c>
      <c r="AG1779" s="8">
        <f t="shared" si="478"/>
        <v>1.1100000000000001</v>
      </c>
      <c r="AH1779" s="40">
        <v>4</v>
      </c>
      <c r="AI1779" s="8">
        <f t="shared" si="479"/>
        <v>1.27</v>
      </c>
      <c r="AJ1779" s="157">
        <f t="shared" si="421"/>
        <v>42.5</v>
      </c>
      <c r="AK1779" s="9">
        <f t="shared" si="422"/>
        <v>13.469999999999999</v>
      </c>
      <c r="AL1779" s="9" t="s">
        <v>8022</v>
      </c>
    </row>
    <row r="1780" spans="1:39" ht="13.5" customHeight="1" x14ac:dyDescent="0.15">
      <c r="A1780" s="10">
        <v>42</v>
      </c>
      <c r="B1780" s="7" t="s">
        <v>7987</v>
      </c>
      <c r="C1780" s="79" t="s">
        <v>7988</v>
      </c>
      <c r="D1780" s="157">
        <v>2.5</v>
      </c>
      <c r="E1780" s="8">
        <f t="shared" si="480"/>
        <v>0.79</v>
      </c>
      <c r="F1780" s="40">
        <v>4</v>
      </c>
      <c r="G1780" s="8">
        <f t="shared" si="475"/>
        <v>1.27</v>
      </c>
      <c r="H1780" s="40"/>
      <c r="I1780" s="8"/>
      <c r="J1780" s="40"/>
      <c r="K1780" s="8"/>
      <c r="L1780" s="40"/>
      <c r="M1780" s="8"/>
      <c r="N1780" s="157"/>
      <c r="O1780" s="22"/>
      <c r="P1780" s="157">
        <v>8</v>
      </c>
      <c r="Q1780" s="8">
        <f t="shared" ref="Q1780" si="483">ROUND(P1780*$AM$3/60,2)</f>
        <v>2.5299999999999998</v>
      </c>
      <c r="R1780" s="157"/>
      <c r="S1780" s="22"/>
      <c r="T1780" s="157">
        <v>16</v>
      </c>
      <c r="U1780" s="8">
        <f t="shared" si="482"/>
        <v>5.07</v>
      </c>
      <c r="V1780" s="157"/>
      <c r="W1780" s="22"/>
      <c r="X1780" s="157"/>
      <c r="Y1780" s="22"/>
      <c r="Z1780" s="157"/>
      <c r="AA1780" s="22"/>
      <c r="AB1780" s="157">
        <v>3.5</v>
      </c>
      <c r="AC1780" s="8">
        <f t="shared" si="477"/>
        <v>1.1100000000000001</v>
      </c>
      <c r="AD1780" s="40"/>
      <c r="AE1780" s="8"/>
      <c r="AF1780" s="157"/>
      <c r="AG1780" s="8"/>
      <c r="AH1780" s="40">
        <v>4</v>
      </c>
      <c r="AI1780" s="8">
        <f t="shared" ref="AI1780" si="484">ROUND(AH1780*$AM$3/60,2)</f>
        <v>1.27</v>
      </c>
      <c r="AJ1780" s="157">
        <f t="shared" si="421"/>
        <v>38</v>
      </c>
      <c r="AK1780" s="9">
        <f t="shared" si="422"/>
        <v>12.04</v>
      </c>
      <c r="AL1780" s="9" t="s">
        <v>8022</v>
      </c>
    </row>
    <row r="1781" spans="1:39" ht="13.5" customHeight="1" x14ac:dyDescent="0.15">
      <c r="A1781" s="10">
        <v>43</v>
      </c>
      <c r="B1781" s="7" t="s">
        <v>7989</v>
      </c>
      <c r="C1781" s="79" t="s">
        <v>7990</v>
      </c>
      <c r="D1781" s="157"/>
      <c r="E1781" s="9"/>
      <c r="F1781" s="40"/>
      <c r="G1781" s="8"/>
      <c r="H1781" s="40">
        <v>8.5</v>
      </c>
      <c r="I1781" s="8">
        <f t="shared" ref="I1781:I1782" si="485">ROUND(H1781*$AM$3/60,2)</f>
        <v>2.69</v>
      </c>
      <c r="J1781" s="40"/>
      <c r="K1781" s="8"/>
      <c r="L1781" s="40"/>
      <c r="M1781" s="8"/>
      <c r="N1781" s="157"/>
      <c r="O1781" s="22"/>
      <c r="P1781" s="157"/>
      <c r="Q1781" s="22"/>
      <c r="R1781" s="157"/>
      <c r="S1781" s="22"/>
      <c r="T1781" s="157"/>
      <c r="U1781" s="22"/>
      <c r="V1781" s="157"/>
      <c r="W1781" s="22"/>
      <c r="X1781" s="157"/>
      <c r="Y1781" s="22"/>
      <c r="Z1781" s="157"/>
      <c r="AA1781" s="22"/>
      <c r="AB1781" s="157"/>
      <c r="AC1781" s="9"/>
      <c r="AD1781" s="40"/>
      <c r="AE1781" s="8"/>
      <c r="AF1781" s="157"/>
      <c r="AG1781" s="8"/>
      <c r="AH1781" s="40"/>
      <c r="AI1781" s="8"/>
      <c r="AJ1781" s="157">
        <f t="shared" si="421"/>
        <v>8.5</v>
      </c>
      <c r="AK1781" s="9">
        <f t="shared" si="422"/>
        <v>2.69</v>
      </c>
      <c r="AL1781" s="9" t="s">
        <v>8022</v>
      </c>
    </row>
    <row r="1782" spans="1:39" ht="13.5" customHeight="1" x14ac:dyDescent="0.15">
      <c r="A1782" s="10">
        <v>44</v>
      </c>
      <c r="B1782" s="7" t="s">
        <v>7991</v>
      </c>
      <c r="C1782" s="79" t="s">
        <v>7992</v>
      </c>
      <c r="D1782" s="157">
        <v>3</v>
      </c>
      <c r="E1782" s="8">
        <f t="shared" ref="E1782:E1783" si="486">ROUND(D1782*$AM$3/60,2)</f>
        <v>0.95</v>
      </c>
      <c r="F1782" s="40"/>
      <c r="G1782" s="8"/>
      <c r="H1782" s="40">
        <v>21.6</v>
      </c>
      <c r="I1782" s="8">
        <f t="shared" si="485"/>
        <v>6.84</v>
      </c>
      <c r="J1782" s="40"/>
      <c r="K1782" s="8"/>
      <c r="L1782" s="40"/>
      <c r="M1782" s="8"/>
      <c r="N1782" s="157"/>
      <c r="O1782" s="22"/>
      <c r="P1782" s="157"/>
      <c r="Q1782" s="22"/>
      <c r="R1782" s="157"/>
      <c r="S1782" s="22"/>
      <c r="T1782" s="157"/>
      <c r="U1782" s="22"/>
      <c r="V1782" s="157"/>
      <c r="W1782" s="22"/>
      <c r="X1782" s="157"/>
      <c r="Y1782" s="22"/>
      <c r="Z1782" s="157"/>
      <c r="AA1782" s="22"/>
      <c r="AB1782" s="157">
        <v>3.6</v>
      </c>
      <c r="AC1782" s="8">
        <f t="shared" ref="AC1782" si="487">ROUND(AB1782*$AM$3/60,2)</f>
        <v>1.1399999999999999</v>
      </c>
      <c r="AD1782" s="40"/>
      <c r="AE1782" s="8"/>
      <c r="AF1782" s="157"/>
      <c r="AG1782" s="8"/>
      <c r="AH1782" s="40">
        <v>5.4</v>
      </c>
      <c r="AI1782" s="8">
        <f t="shared" ref="AI1782" si="488">ROUND(AH1782*$AM$3/60,2)</f>
        <v>1.71</v>
      </c>
      <c r="AJ1782" s="157">
        <f t="shared" si="421"/>
        <v>33.6</v>
      </c>
      <c r="AK1782" s="9">
        <f t="shared" si="422"/>
        <v>10.64</v>
      </c>
      <c r="AL1782" s="9" t="s">
        <v>8022</v>
      </c>
    </row>
    <row r="1783" spans="1:39" ht="13.5" customHeight="1" x14ac:dyDescent="0.15">
      <c r="A1783" s="10">
        <v>45</v>
      </c>
      <c r="B1783" s="7" t="s">
        <v>8006</v>
      </c>
      <c r="C1783" s="79" t="s">
        <v>8007</v>
      </c>
      <c r="D1783" s="157">
        <v>3</v>
      </c>
      <c r="E1783" s="8">
        <f t="shared" si="486"/>
        <v>0.95</v>
      </c>
      <c r="F1783" s="40">
        <v>4</v>
      </c>
      <c r="G1783" s="8">
        <f t="shared" ref="G1783" si="489">ROUND(F1783*$AM$3/60,2)</f>
        <v>1.27</v>
      </c>
      <c r="H1783" s="40"/>
      <c r="I1783" s="8"/>
      <c r="J1783" s="40"/>
      <c r="K1783" s="8"/>
      <c r="L1783" s="40"/>
      <c r="M1783" s="8"/>
      <c r="N1783" s="157"/>
      <c r="O1783" s="22"/>
      <c r="P1783" s="157"/>
      <c r="Q1783" s="22"/>
      <c r="R1783" s="157"/>
      <c r="S1783" s="22"/>
      <c r="T1783" s="157"/>
      <c r="U1783" s="22"/>
      <c r="V1783" s="157"/>
      <c r="W1783" s="22"/>
      <c r="X1783" s="157"/>
      <c r="Y1783" s="22"/>
      <c r="Z1783" s="157"/>
      <c r="AA1783" s="22"/>
      <c r="AB1783" s="157"/>
      <c r="AC1783" s="9"/>
      <c r="AD1783" s="40"/>
      <c r="AE1783" s="40"/>
      <c r="AF1783" s="157"/>
      <c r="AG1783" s="8"/>
      <c r="AH1783" s="40"/>
      <c r="AI1783" s="8"/>
      <c r="AJ1783" s="157">
        <f t="shared" si="421"/>
        <v>7</v>
      </c>
      <c r="AK1783" s="9">
        <f t="shared" si="422"/>
        <v>2.2199999999999998</v>
      </c>
      <c r="AL1783" s="9" t="s">
        <v>8022</v>
      </c>
    </row>
    <row r="1784" spans="1:39" ht="13.5" customHeight="1" x14ac:dyDescent="0.15">
      <c r="A1784" s="10">
        <v>46</v>
      </c>
      <c r="B1784" s="7" t="s">
        <v>7795</v>
      </c>
      <c r="C1784" s="79" t="s">
        <v>7796</v>
      </c>
      <c r="D1784" s="157"/>
      <c r="E1784" s="9"/>
      <c r="F1784" s="40">
        <v>5.6</v>
      </c>
      <c r="G1784" s="8">
        <f t="shared" ref="G1784" si="490">ROUND(F1784*$AM$3/60,2)</f>
        <v>1.77</v>
      </c>
      <c r="H1784" s="40">
        <v>6.4</v>
      </c>
      <c r="I1784" s="8">
        <f t="shared" ref="I1784:I1785" si="491">ROUND(H1784*$AM$3/60,2)</f>
        <v>2.0299999999999998</v>
      </c>
      <c r="J1784" s="40"/>
      <c r="K1784" s="8"/>
      <c r="L1784" s="40"/>
      <c r="M1784" s="8"/>
      <c r="N1784" s="157"/>
      <c r="O1784" s="22"/>
      <c r="P1784" s="157"/>
      <c r="Q1784" s="22"/>
      <c r="R1784" s="157"/>
      <c r="S1784" s="22"/>
      <c r="T1784" s="157"/>
      <c r="U1784" s="22"/>
      <c r="V1784" s="157"/>
      <c r="W1784" s="22"/>
      <c r="X1784" s="157"/>
      <c r="Y1784" s="22"/>
      <c r="Z1784" s="157"/>
      <c r="AA1784" s="22"/>
      <c r="AB1784" s="157"/>
      <c r="AC1784" s="9"/>
      <c r="AD1784" s="40"/>
      <c r="AE1784" s="8"/>
      <c r="AF1784" s="157"/>
      <c r="AG1784" s="8"/>
      <c r="AH1784" s="40"/>
      <c r="AI1784" s="8"/>
      <c r="AJ1784" s="157">
        <f t="shared" si="421"/>
        <v>12</v>
      </c>
      <c r="AK1784" s="9">
        <f t="shared" si="422"/>
        <v>3.8</v>
      </c>
      <c r="AL1784" s="9" t="s">
        <v>8022</v>
      </c>
    </row>
    <row r="1785" spans="1:39" ht="13.5" customHeight="1" x14ac:dyDescent="0.15">
      <c r="A1785" s="10">
        <v>47</v>
      </c>
      <c r="B1785" s="7" t="s">
        <v>8023</v>
      </c>
      <c r="C1785" s="79" t="s">
        <v>7993</v>
      </c>
      <c r="D1785" s="157"/>
      <c r="E1785" s="9"/>
      <c r="F1785" s="40"/>
      <c r="G1785" s="8"/>
      <c r="H1785" s="40">
        <v>26</v>
      </c>
      <c r="I1785" s="8">
        <f t="shared" si="491"/>
        <v>8.23</v>
      </c>
      <c r="J1785" s="40"/>
      <c r="K1785" s="8"/>
      <c r="L1785" s="40"/>
      <c r="M1785" s="8"/>
      <c r="N1785" s="157"/>
      <c r="O1785" s="22"/>
      <c r="P1785" s="157"/>
      <c r="Q1785" s="22"/>
      <c r="R1785" s="157"/>
      <c r="S1785" s="22"/>
      <c r="T1785" s="157"/>
      <c r="U1785" s="22"/>
      <c r="V1785" s="157"/>
      <c r="W1785" s="22"/>
      <c r="X1785" s="157"/>
      <c r="Y1785" s="22"/>
      <c r="Z1785" s="157"/>
      <c r="AA1785" s="22"/>
      <c r="AB1785" s="157"/>
      <c r="AC1785" s="9"/>
      <c r="AD1785" s="40"/>
      <c r="AE1785" s="8"/>
      <c r="AF1785" s="157"/>
      <c r="AG1785" s="8"/>
      <c r="AH1785" s="40">
        <v>4.9000000000000004</v>
      </c>
      <c r="AI1785" s="8">
        <f t="shared" ref="AI1785" si="492">ROUND(AH1785*$AM$3/60,2)</f>
        <v>1.55</v>
      </c>
      <c r="AJ1785" s="157">
        <f t="shared" ref="AJ1785" si="493">SUM(D1785+F1785+H1785+J1785+L1785+N1785+P1785+R1785+T1785+V1785+X1785+AB1785+AD1785+AF1785+AH1785+Z1785)</f>
        <v>30.9</v>
      </c>
      <c r="AK1785" s="9">
        <f t="shared" ref="AK1785" si="494">E1785+G1785+I1785+K1785+M1785+O1785+Q1785+S1785+U1785+W1785+Y1785+AC1785+AE1785+AG1785+AI1785+AA1785</f>
        <v>9.7800000000000011</v>
      </c>
      <c r="AL1785" s="9" t="s">
        <v>8022</v>
      </c>
    </row>
    <row r="1786" spans="1:39" ht="13.5" customHeight="1" x14ac:dyDescent="0.15">
      <c r="A1786" s="10">
        <v>48</v>
      </c>
      <c r="B1786" s="7" t="s">
        <v>7827</v>
      </c>
      <c r="C1786" s="79" t="s">
        <v>7828</v>
      </c>
      <c r="D1786" s="157">
        <v>3.5</v>
      </c>
      <c r="E1786" s="8">
        <f t="shared" ref="E1786:E1795" si="495">ROUND(D1786*$AM$3/60,2)</f>
        <v>1.1100000000000001</v>
      </c>
      <c r="F1786" s="40">
        <v>4</v>
      </c>
      <c r="G1786" s="8">
        <f>ROUND(F1786*$AM$3/60,2)</f>
        <v>1.27</v>
      </c>
      <c r="H1786" s="40"/>
      <c r="I1786" s="8"/>
      <c r="J1786" s="40"/>
      <c r="K1786" s="8"/>
      <c r="L1786" s="40"/>
      <c r="M1786" s="8"/>
      <c r="N1786" s="157"/>
      <c r="O1786" s="22"/>
      <c r="P1786" s="157"/>
      <c r="Q1786" s="22"/>
      <c r="R1786" s="157"/>
      <c r="S1786" s="22"/>
      <c r="T1786" s="157">
        <v>20</v>
      </c>
      <c r="U1786" s="8">
        <f>ROUND(T1786*$AM$3/60,2)</f>
        <v>6.33</v>
      </c>
      <c r="V1786" s="157"/>
      <c r="W1786" s="22"/>
      <c r="X1786" s="157">
        <v>15</v>
      </c>
      <c r="Y1786" s="8">
        <f>ROUND(X1786*$AM$3/60,2)</f>
        <v>4.75</v>
      </c>
      <c r="Z1786" s="157">
        <v>20</v>
      </c>
      <c r="AA1786" s="8">
        <f>ROUND(Z1786*$AM$3/60,2)</f>
        <v>6.33</v>
      </c>
      <c r="AB1786" s="157">
        <v>3.5</v>
      </c>
      <c r="AC1786" s="8">
        <f>ROUND(AB1786*$AM$3/60,2)</f>
        <v>1.1100000000000001</v>
      </c>
      <c r="AD1786" s="40"/>
      <c r="AE1786" s="8"/>
      <c r="AF1786" s="157"/>
      <c r="AG1786" s="8"/>
      <c r="AH1786" s="40">
        <v>4</v>
      </c>
      <c r="AI1786" s="8">
        <f t="shared" ref="AI1786:AI1795" si="496">ROUND(AH1786*$AM$3/60,2)</f>
        <v>1.27</v>
      </c>
      <c r="AJ1786" s="157">
        <f t="shared" ref="AJ1786:AJ1795" si="497">SUM(D1786+F1786+H1786+J1786+L1786+N1786+P1786+R1786+T1786+V1786+X1786+AB1786+AD1786+AF1786+AH1786+Z1786)</f>
        <v>70</v>
      </c>
      <c r="AK1786" s="9">
        <f t="shared" ref="AK1786:AK1806" si="498">E1786+G1786+I1786+K1786+M1786+O1786+Q1786+S1786+U1786+W1786+Y1786+AC1786+AE1786+AG1786+AI1786+AA1786</f>
        <v>22.17</v>
      </c>
      <c r="AL1786" s="9" t="s">
        <v>7761</v>
      </c>
    </row>
    <row r="1787" spans="1:39" s="16" customFormat="1" ht="13.5" customHeight="1" x14ac:dyDescent="0.15">
      <c r="A1787" s="10">
        <v>49</v>
      </c>
      <c r="B1787" s="7" t="s">
        <v>6814</v>
      </c>
      <c r="C1787" s="70" t="s">
        <v>6815</v>
      </c>
      <c r="D1787" s="157">
        <v>3</v>
      </c>
      <c r="E1787" s="9">
        <f t="shared" si="495"/>
        <v>0.95</v>
      </c>
      <c r="F1787" s="40">
        <v>4.5</v>
      </c>
      <c r="G1787" s="9">
        <f>ROUND(F1787*$AM$3/60,2)</f>
        <v>1.43</v>
      </c>
      <c r="H1787" s="157"/>
      <c r="I1787" s="9"/>
      <c r="J1787" s="157"/>
      <c r="K1787" s="9"/>
      <c r="L1787" s="157"/>
      <c r="M1787" s="9"/>
      <c r="N1787" s="157"/>
      <c r="O1787" s="9"/>
      <c r="P1787" s="157"/>
      <c r="Q1787" s="9"/>
      <c r="R1787" s="157">
        <v>15</v>
      </c>
      <c r="S1787" s="9">
        <f>ROUND(R1787*$AM$3/60,2)</f>
        <v>4.75</v>
      </c>
      <c r="T1787" s="157">
        <v>20</v>
      </c>
      <c r="U1787" s="9">
        <f>ROUND(T1787*$AM$3/60,2)</f>
        <v>6.33</v>
      </c>
      <c r="V1787" s="157">
        <v>15</v>
      </c>
      <c r="W1787" s="9">
        <f>ROUND(V1787*$AM$3/60,2)</f>
        <v>4.75</v>
      </c>
      <c r="X1787" s="157"/>
      <c r="Y1787" s="9"/>
      <c r="Z1787" s="157">
        <v>20</v>
      </c>
      <c r="AA1787" s="9">
        <f>ROUND(Z1787*$AM$3/60,2)</f>
        <v>6.33</v>
      </c>
      <c r="AB1787" s="157"/>
      <c r="AC1787" s="9"/>
      <c r="AD1787" s="157"/>
      <c r="AE1787" s="9"/>
      <c r="AF1787" s="157"/>
      <c r="AG1787" s="9"/>
      <c r="AH1787" s="157">
        <v>3.5</v>
      </c>
      <c r="AI1787" s="9">
        <f t="shared" si="496"/>
        <v>1.1100000000000001</v>
      </c>
      <c r="AJ1787" s="157">
        <f t="shared" si="497"/>
        <v>81</v>
      </c>
      <c r="AK1787" s="9">
        <f t="shared" si="498"/>
        <v>25.65</v>
      </c>
      <c r="AL1787" s="9" t="s">
        <v>7761</v>
      </c>
      <c r="AM1787" s="13"/>
    </row>
    <row r="1788" spans="1:39" s="16" customFormat="1" ht="13.5" customHeight="1" x14ac:dyDescent="0.15">
      <c r="A1788" s="10">
        <v>50</v>
      </c>
      <c r="B1788" s="7" t="s">
        <v>6911</v>
      </c>
      <c r="C1788" s="70" t="s">
        <v>6912</v>
      </c>
      <c r="D1788" s="157">
        <v>4</v>
      </c>
      <c r="E1788" s="9">
        <f t="shared" si="495"/>
        <v>1.27</v>
      </c>
      <c r="F1788" s="157">
        <v>4</v>
      </c>
      <c r="G1788" s="9">
        <f>ROUND(F1788*$AM$3/60,2)</f>
        <v>1.27</v>
      </c>
      <c r="H1788" s="157"/>
      <c r="I1788" s="9"/>
      <c r="J1788" s="157"/>
      <c r="K1788" s="9"/>
      <c r="L1788" s="157"/>
      <c r="M1788" s="9"/>
      <c r="N1788" s="157"/>
      <c r="O1788" s="9"/>
      <c r="P1788" s="157"/>
      <c r="Q1788" s="9"/>
      <c r="R1788" s="157"/>
      <c r="S1788" s="9"/>
      <c r="T1788" s="157">
        <v>12</v>
      </c>
      <c r="U1788" s="9">
        <f>ROUND(T1788*$AM$3/60,2)</f>
        <v>3.8</v>
      </c>
      <c r="V1788" s="157">
        <v>6</v>
      </c>
      <c r="W1788" s="9">
        <f>ROUND(V1788*$AM$3/60,2)</f>
        <v>1.9</v>
      </c>
      <c r="X1788" s="157"/>
      <c r="Y1788" s="9"/>
      <c r="Z1788" s="157"/>
      <c r="AA1788" s="9"/>
      <c r="AB1788" s="157"/>
      <c r="AC1788" s="9"/>
      <c r="AD1788" s="157"/>
      <c r="AE1788" s="9"/>
      <c r="AF1788" s="157"/>
      <c r="AG1788" s="9"/>
      <c r="AH1788" s="157">
        <v>4</v>
      </c>
      <c r="AI1788" s="9">
        <f t="shared" si="496"/>
        <v>1.27</v>
      </c>
      <c r="AJ1788" s="157">
        <f t="shared" si="497"/>
        <v>30</v>
      </c>
      <c r="AK1788" s="9">
        <f t="shared" si="498"/>
        <v>9.51</v>
      </c>
      <c r="AL1788" s="9" t="s">
        <v>7761</v>
      </c>
      <c r="AM1788" s="13"/>
    </row>
    <row r="1789" spans="1:39" ht="13.5" customHeight="1" x14ac:dyDescent="0.15">
      <c r="A1789" s="10">
        <v>51</v>
      </c>
      <c r="B1789" s="7" t="s">
        <v>7676</v>
      </c>
      <c r="C1789" s="79" t="s">
        <v>7677</v>
      </c>
      <c r="D1789" s="157">
        <v>4</v>
      </c>
      <c r="E1789" s="9">
        <f t="shared" si="495"/>
        <v>1.27</v>
      </c>
      <c r="F1789" s="157">
        <v>4</v>
      </c>
      <c r="G1789" s="8">
        <f>ROUND(F1789*$AM$3/60,2)</f>
        <v>1.27</v>
      </c>
      <c r="H1789" s="157"/>
      <c r="I1789" s="9"/>
      <c r="J1789" s="157"/>
      <c r="K1789" s="9"/>
      <c r="L1789" s="157"/>
      <c r="M1789" s="9"/>
      <c r="N1789" s="157"/>
      <c r="O1789" s="9"/>
      <c r="P1789" s="157"/>
      <c r="Q1789" s="9"/>
      <c r="R1789" s="157"/>
      <c r="S1789" s="9"/>
      <c r="T1789" s="157">
        <v>20</v>
      </c>
      <c r="U1789" s="9">
        <f>ROUND(T1789*$AM$3/60,2)</f>
        <v>6.33</v>
      </c>
      <c r="V1789" s="157"/>
      <c r="W1789" s="9"/>
      <c r="X1789" s="157">
        <v>15</v>
      </c>
      <c r="Y1789" s="9">
        <f>ROUND(X1789*$AM$3/60,2)</f>
        <v>4.75</v>
      </c>
      <c r="Z1789" s="157">
        <v>20</v>
      </c>
      <c r="AA1789" s="9">
        <f>ROUND(Z1789*$AM$3/60,2)</f>
        <v>6.33</v>
      </c>
      <c r="AB1789" s="157">
        <v>3</v>
      </c>
      <c r="AC1789" s="8">
        <f>ROUND(AB1789*$AM$3/60,2)</f>
        <v>0.95</v>
      </c>
      <c r="AD1789" s="157"/>
      <c r="AE1789" s="9"/>
      <c r="AF1789" s="157"/>
      <c r="AG1789" s="9"/>
      <c r="AH1789" s="157">
        <v>4</v>
      </c>
      <c r="AI1789" s="8">
        <f t="shared" si="496"/>
        <v>1.27</v>
      </c>
      <c r="AJ1789" s="157">
        <f t="shared" si="497"/>
        <v>70</v>
      </c>
      <c r="AK1789" s="9">
        <f t="shared" si="498"/>
        <v>22.17</v>
      </c>
      <c r="AL1789" s="9" t="s">
        <v>7761</v>
      </c>
    </row>
    <row r="1790" spans="1:39" s="16" customFormat="1" ht="13.5" customHeight="1" x14ac:dyDescent="0.15">
      <c r="A1790" s="10">
        <v>52</v>
      </c>
      <c r="B1790" s="7" t="s">
        <v>6732</v>
      </c>
      <c r="C1790" s="70" t="s">
        <v>6733</v>
      </c>
      <c r="D1790" s="157">
        <v>3.5</v>
      </c>
      <c r="E1790" s="9">
        <f t="shared" si="495"/>
        <v>1.1100000000000001</v>
      </c>
      <c r="F1790" s="157">
        <v>3</v>
      </c>
      <c r="G1790" s="9">
        <f>ROUND(F1790*$AM$3/60,2)</f>
        <v>0.95</v>
      </c>
      <c r="H1790" s="157"/>
      <c r="I1790" s="9"/>
      <c r="J1790" s="157"/>
      <c r="K1790" s="9"/>
      <c r="L1790" s="157"/>
      <c r="M1790" s="9"/>
      <c r="N1790" s="157"/>
      <c r="O1790" s="9"/>
      <c r="P1790" s="157"/>
      <c r="Q1790" s="9"/>
      <c r="R1790" s="157">
        <v>7</v>
      </c>
      <c r="S1790" s="9">
        <f>ROUND(R1790*$AM$3/60,2)</f>
        <v>2.2200000000000002</v>
      </c>
      <c r="T1790" s="157">
        <v>15</v>
      </c>
      <c r="U1790" s="9">
        <f>ROUND(T1790*$AM$3/60,2)</f>
        <v>4.75</v>
      </c>
      <c r="V1790" s="157"/>
      <c r="W1790" s="9"/>
      <c r="X1790" s="157"/>
      <c r="Y1790" s="9"/>
      <c r="Z1790" s="157"/>
      <c r="AA1790" s="9"/>
      <c r="AB1790" s="157"/>
      <c r="AC1790" s="9"/>
      <c r="AD1790" s="157"/>
      <c r="AE1790" s="9"/>
      <c r="AF1790" s="157"/>
      <c r="AG1790" s="9"/>
      <c r="AH1790" s="157">
        <v>3.15</v>
      </c>
      <c r="AI1790" s="9">
        <f t="shared" si="496"/>
        <v>1</v>
      </c>
      <c r="AJ1790" s="157">
        <f t="shared" si="497"/>
        <v>31.65</v>
      </c>
      <c r="AK1790" s="9">
        <f t="shared" si="498"/>
        <v>10.030000000000001</v>
      </c>
      <c r="AL1790" s="9" t="s">
        <v>7761</v>
      </c>
      <c r="AM1790" s="13"/>
    </row>
    <row r="1791" spans="1:39" ht="13.5" customHeight="1" x14ac:dyDescent="0.15">
      <c r="A1791" s="10">
        <v>53</v>
      </c>
      <c r="B1791" s="7" t="s">
        <v>7783</v>
      </c>
      <c r="C1791" s="79" t="s">
        <v>7784</v>
      </c>
      <c r="D1791" s="157">
        <v>3</v>
      </c>
      <c r="E1791" s="9">
        <f t="shared" si="495"/>
        <v>0.95</v>
      </c>
      <c r="F1791" s="157"/>
      <c r="G1791" s="9"/>
      <c r="H1791" s="157">
        <v>19</v>
      </c>
      <c r="I1791" s="9">
        <f>ROUND(H1791*$AM$3/60,2)</f>
        <v>6.02</v>
      </c>
      <c r="J1791" s="157"/>
      <c r="K1791" s="9"/>
      <c r="L1791" s="157"/>
      <c r="M1791" s="9"/>
      <c r="N1791" s="157"/>
      <c r="O1791" s="9"/>
      <c r="P1791" s="157"/>
      <c r="Q1791" s="9"/>
      <c r="R1791" s="157"/>
      <c r="S1791" s="9"/>
      <c r="T1791" s="157"/>
      <c r="U1791" s="9"/>
      <c r="V1791" s="157"/>
      <c r="W1791" s="9"/>
      <c r="X1791" s="157"/>
      <c r="Y1791" s="9"/>
      <c r="Z1791" s="157"/>
      <c r="AA1791" s="9"/>
      <c r="AB1791" s="157">
        <v>3.6</v>
      </c>
      <c r="AC1791" s="9">
        <f>ROUND(AB1791*$AM$3/60,2)</f>
        <v>1.1399999999999999</v>
      </c>
      <c r="AD1791" s="157"/>
      <c r="AE1791" s="9"/>
      <c r="AF1791" s="160"/>
      <c r="AG1791" s="9"/>
      <c r="AH1791" s="157">
        <v>5.4</v>
      </c>
      <c r="AI1791" s="8">
        <f t="shared" si="496"/>
        <v>1.71</v>
      </c>
      <c r="AJ1791" s="157">
        <f t="shared" si="497"/>
        <v>31</v>
      </c>
      <c r="AK1791" s="9">
        <f t="shared" si="498"/>
        <v>9.82</v>
      </c>
      <c r="AL1791" s="9" t="s">
        <v>7761</v>
      </c>
    </row>
    <row r="1792" spans="1:39" s="16" customFormat="1" ht="13.5" customHeight="1" x14ac:dyDescent="0.15">
      <c r="A1792" s="10">
        <v>54</v>
      </c>
      <c r="B1792" s="7" t="s">
        <v>6909</v>
      </c>
      <c r="C1792" s="70" t="s">
        <v>6910</v>
      </c>
      <c r="D1792" s="157">
        <v>4</v>
      </c>
      <c r="E1792" s="9">
        <f t="shared" si="495"/>
        <v>1.27</v>
      </c>
      <c r="F1792" s="157">
        <v>4</v>
      </c>
      <c r="G1792" s="9">
        <f>ROUND(F1792*$AM$3/60,2)</f>
        <v>1.27</v>
      </c>
      <c r="H1792" s="157"/>
      <c r="I1792" s="9"/>
      <c r="J1792" s="157"/>
      <c r="K1792" s="9"/>
      <c r="L1792" s="157"/>
      <c r="M1792" s="9"/>
      <c r="N1792" s="157"/>
      <c r="O1792" s="9"/>
      <c r="P1792" s="157"/>
      <c r="Q1792" s="9"/>
      <c r="R1792" s="157">
        <v>3.5</v>
      </c>
      <c r="S1792" s="9">
        <f>ROUND(R1792*$AM$3/60,2)</f>
        <v>1.1100000000000001</v>
      </c>
      <c r="T1792" s="157">
        <v>15</v>
      </c>
      <c r="U1792" s="9">
        <f>ROUND(T1792*$AM$3/60,2)</f>
        <v>4.75</v>
      </c>
      <c r="V1792" s="157">
        <v>8</v>
      </c>
      <c r="W1792" s="9">
        <f>ROUND(V1792*$AM$3/60,2)</f>
        <v>2.5299999999999998</v>
      </c>
      <c r="X1792" s="157"/>
      <c r="Y1792" s="9"/>
      <c r="Z1792" s="157"/>
      <c r="AA1792" s="9"/>
      <c r="AB1792" s="157"/>
      <c r="AC1792" s="9"/>
      <c r="AD1792" s="157"/>
      <c r="AE1792" s="9"/>
      <c r="AF1792" s="157"/>
      <c r="AG1792" s="9"/>
      <c r="AH1792" s="157">
        <v>4</v>
      </c>
      <c r="AI1792" s="9">
        <f t="shared" si="496"/>
        <v>1.27</v>
      </c>
      <c r="AJ1792" s="157">
        <f t="shared" si="497"/>
        <v>38.5</v>
      </c>
      <c r="AK1792" s="9">
        <f t="shared" si="498"/>
        <v>12.2</v>
      </c>
      <c r="AL1792" s="9" t="s">
        <v>7761</v>
      </c>
      <c r="AM1792" s="13"/>
    </row>
    <row r="1793" spans="1:39" ht="13.5" customHeight="1" x14ac:dyDescent="0.15">
      <c r="A1793" s="10">
        <v>55</v>
      </c>
      <c r="B1793" s="7" t="s">
        <v>7532</v>
      </c>
      <c r="C1793" s="79" t="s">
        <v>7533</v>
      </c>
      <c r="D1793" s="157">
        <v>4</v>
      </c>
      <c r="E1793" s="9">
        <f t="shared" si="495"/>
        <v>1.27</v>
      </c>
      <c r="F1793" s="157">
        <v>4</v>
      </c>
      <c r="G1793" s="9">
        <f>ROUND(F1793*$AM$3/60,2)</f>
        <v>1.27</v>
      </c>
      <c r="H1793" s="157"/>
      <c r="I1793" s="9"/>
      <c r="J1793" s="157"/>
      <c r="K1793" s="9"/>
      <c r="L1793" s="157"/>
      <c r="M1793" s="9"/>
      <c r="N1793" s="157"/>
      <c r="O1793" s="9"/>
      <c r="P1793" s="157"/>
      <c r="Q1793" s="9"/>
      <c r="R1793" s="157">
        <v>4.5</v>
      </c>
      <c r="S1793" s="9">
        <f>ROUND(R1793*$AM$3/60,2)</f>
        <v>1.43</v>
      </c>
      <c r="T1793" s="157">
        <v>15</v>
      </c>
      <c r="U1793" s="9">
        <f>ROUND(T1793*$AM$3/60,2)</f>
        <v>4.75</v>
      </c>
      <c r="V1793" s="157">
        <v>8</v>
      </c>
      <c r="W1793" s="9">
        <f>ROUND(V1793*$AM$3/60,2)</f>
        <v>2.5299999999999998</v>
      </c>
      <c r="X1793" s="157"/>
      <c r="Y1793" s="9"/>
      <c r="Z1793" s="157">
        <v>15</v>
      </c>
      <c r="AA1793" s="9">
        <f>ROUND(Z1793*$AM$3/60,2)</f>
        <v>4.75</v>
      </c>
      <c r="AB1793" s="157"/>
      <c r="AC1793" s="9"/>
      <c r="AD1793" s="157"/>
      <c r="AE1793" s="9"/>
      <c r="AF1793" s="157"/>
      <c r="AG1793" s="9"/>
      <c r="AH1793" s="157">
        <v>3.5</v>
      </c>
      <c r="AI1793" s="9">
        <f t="shared" si="496"/>
        <v>1.1100000000000001</v>
      </c>
      <c r="AJ1793" s="157">
        <f t="shared" si="497"/>
        <v>54</v>
      </c>
      <c r="AK1793" s="9">
        <f t="shared" si="498"/>
        <v>17.11</v>
      </c>
      <c r="AL1793" s="9" t="s">
        <v>7761</v>
      </c>
    </row>
    <row r="1794" spans="1:39" ht="13.5" customHeight="1" x14ac:dyDescent="0.15">
      <c r="A1794" s="10">
        <v>56</v>
      </c>
      <c r="B1794" s="7" t="s">
        <v>7775</v>
      </c>
      <c r="C1794" s="79" t="s">
        <v>7776</v>
      </c>
      <c r="D1794" s="157">
        <v>3</v>
      </c>
      <c r="E1794" s="8">
        <f t="shared" si="495"/>
        <v>0.95</v>
      </c>
      <c r="F1794" s="40">
        <v>3.5</v>
      </c>
      <c r="G1794" s="8">
        <f>ROUND(F1794*$AM$3/60,2)</f>
        <v>1.1100000000000001</v>
      </c>
      <c r="H1794" s="40">
        <v>20</v>
      </c>
      <c r="I1794" s="8">
        <f>ROUND(H1794*$AM$3/60,2)</f>
        <v>6.33</v>
      </c>
      <c r="J1794" s="40"/>
      <c r="K1794" s="8"/>
      <c r="L1794" s="40"/>
      <c r="M1794" s="8"/>
      <c r="N1794" s="157"/>
      <c r="O1794" s="22"/>
      <c r="P1794" s="157"/>
      <c r="Q1794" s="22"/>
      <c r="R1794" s="157"/>
      <c r="S1794" s="22"/>
      <c r="T1794" s="157"/>
      <c r="U1794" s="22"/>
      <c r="V1794" s="157"/>
      <c r="W1794" s="22"/>
      <c r="X1794" s="157"/>
      <c r="Y1794" s="22"/>
      <c r="Z1794" s="157"/>
      <c r="AA1794" s="22"/>
      <c r="AB1794" s="157">
        <v>3.5</v>
      </c>
      <c r="AC1794" s="8">
        <f>ROUND(AB1794*$AM$3/60,2)</f>
        <v>1.1100000000000001</v>
      </c>
      <c r="AD1794" s="40"/>
      <c r="AE1794" s="8"/>
      <c r="AF1794" s="157"/>
      <c r="AG1794" s="8"/>
      <c r="AH1794" s="40">
        <v>4.5</v>
      </c>
      <c r="AI1794" s="8">
        <f t="shared" si="496"/>
        <v>1.43</v>
      </c>
      <c r="AJ1794" s="157">
        <f t="shared" si="497"/>
        <v>34.5</v>
      </c>
      <c r="AK1794" s="9">
        <f t="shared" si="498"/>
        <v>10.93</v>
      </c>
      <c r="AL1794" s="9" t="s">
        <v>7761</v>
      </c>
    </row>
    <row r="1795" spans="1:39" ht="13.5" customHeight="1" x14ac:dyDescent="0.15">
      <c r="A1795" s="10">
        <v>57</v>
      </c>
      <c r="B1795" s="7" t="s">
        <v>7774</v>
      </c>
      <c r="C1795" s="79" t="s">
        <v>7839</v>
      </c>
      <c r="D1795" s="157">
        <v>3</v>
      </c>
      <c r="E1795" s="8">
        <f t="shared" si="495"/>
        <v>0.95</v>
      </c>
      <c r="F1795" s="40">
        <v>3.5</v>
      </c>
      <c r="G1795" s="8">
        <f>ROUND(F1795*$AM$3/60,2)</f>
        <v>1.1100000000000001</v>
      </c>
      <c r="H1795" s="40">
        <v>20</v>
      </c>
      <c r="I1795" s="8">
        <f>ROUND(H1795*$AM$3/60,2)</f>
        <v>6.33</v>
      </c>
      <c r="J1795" s="40"/>
      <c r="K1795" s="8"/>
      <c r="L1795" s="40"/>
      <c r="M1795" s="8"/>
      <c r="N1795" s="157"/>
      <c r="O1795" s="22"/>
      <c r="P1795" s="157"/>
      <c r="Q1795" s="22"/>
      <c r="R1795" s="157"/>
      <c r="S1795" s="22"/>
      <c r="T1795" s="157"/>
      <c r="U1795" s="22"/>
      <c r="V1795" s="157"/>
      <c r="W1795" s="22"/>
      <c r="X1795" s="157"/>
      <c r="Y1795" s="22"/>
      <c r="Z1795" s="157"/>
      <c r="AA1795" s="22"/>
      <c r="AB1795" s="157">
        <v>3.5</v>
      </c>
      <c r="AC1795" s="8">
        <f>ROUND(AB1795*$AM$3/60,2)</f>
        <v>1.1100000000000001</v>
      </c>
      <c r="AD1795" s="40"/>
      <c r="AE1795" s="8"/>
      <c r="AF1795" s="157"/>
      <c r="AG1795" s="8"/>
      <c r="AH1795" s="40">
        <v>4.5</v>
      </c>
      <c r="AI1795" s="8">
        <f t="shared" si="496"/>
        <v>1.43</v>
      </c>
      <c r="AJ1795" s="157">
        <f t="shared" si="497"/>
        <v>34.5</v>
      </c>
      <c r="AK1795" s="9">
        <f t="shared" si="498"/>
        <v>10.93</v>
      </c>
      <c r="AL1795" s="9" t="s">
        <v>7761</v>
      </c>
    </row>
    <row r="1796" spans="1:39" s="16" customFormat="1" ht="13.5" customHeight="1" x14ac:dyDescent="0.15">
      <c r="A1796" s="10">
        <v>58</v>
      </c>
      <c r="B1796" s="7" t="s">
        <v>7525</v>
      </c>
      <c r="C1796" s="79" t="s">
        <v>7526</v>
      </c>
      <c r="D1796" s="157">
        <v>2.5</v>
      </c>
      <c r="E1796" s="9">
        <f t="shared" ref="E1796" si="499">ROUND(D1796*$AM$3/60,2)</f>
        <v>0.79</v>
      </c>
      <c r="F1796" s="157">
        <v>3.5</v>
      </c>
      <c r="G1796" s="9">
        <f t="shared" ref="G1796" si="500">ROUND(F1796*$AM$3/60,2)</f>
        <v>1.1100000000000001</v>
      </c>
      <c r="H1796" s="157"/>
      <c r="I1796" s="9"/>
      <c r="J1796" s="157"/>
      <c r="K1796" s="9"/>
      <c r="L1796" s="157"/>
      <c r="M1796" s="9"/>
      <c r="N1796" s="157"/>
      <c r="O1796" s="9"/>
      <c r="P1796" s="157"/>
      <c r="Q1796" s="9"/>
      <c r="R1796" s="157"/>
      <c r="S1796" s="9"/>
      <c r="T1796" s="157">
        <v>5</v>
      </c>
      <c r="U1796" s="9">
        <f>ROUND(T1796*$AM$3/60,2)</f>
        <v>1.58</v>
      </c>
      <c r="V1796" s="157"/>
      <c r="W1796" s="9"/>
      <c r="X1796" s="157">
        <v>14</v>
      </c>
      <c r="Y1796" s="9">
        <f>ROUND(X1796*$AM$3/60,2)</f>
        <v>4.43</v>
      </c>
      <c r="Z1796" s="157"/>
      <c r="AA1796" s="9"/>
      <c r="AB1796" s="157">
        <v>3.5</v>
      </c>
      <c r="AC1796" s="9">
        <f>ROUND(AB1796*$AM$3/60,2)</f>
        <v>1.1100000000000001</v>
      </c>
      <c r="AD1796" s="157"/>
      <c r="AE1796" s="9"/>
      <c r="AF1796" s="157"/>
      <c r="AG1796" s="9"/>
      <c r="AH1796" s="157">
        <v>4.5</v>
      </c>
      <c r="AI1796" s="9">
        <f t="shared" ref="AI1796" si="501">ROUND(AH1796*$AM$3/60,2)</f>
        <v>1.43</v>
      </c>
      <c r="AJ1796" s="157">
        <f t="shared" ref="AJ1796" si="502">SUM(D1796+F1796+H1796+J1796+L1796+N1796+P1796+R1796+T1796+V1796+X1796+AB1796+AD1796+AF1796+AH1796+Z1796)</f>
        <v>33</v>
      </c>
      <c r="AK1796" s="9">
        <f t="shared" si="498"/>
        <v>10.45</v>
      </c>
      <c r="AL1796" s="9" t="s">
        <v>7761</v>
      </c>
      <c r="AM1796" s="17"/>
    </row>
    <row r="1797" spans="1:39" ht="13.5" customHeight="1" x14ac:dyDescent="0.15">
      <c r="A1797" s="10">
        <v>59</v>
      </c>
      <c r="B1797" s="7" t="s">
        <v>4359</v>
      </c>
      <c r="C1797" s="79" t="s">
        <v>8024</v>
      </c>
      <c r="D1797" s="40"/>
      <c r="E1797" s="8"/>
      <c r="F1797" s="40"/>
      <c r="G1797" s="8"/>
      <c r="H1797" s="40"/>
      <c r="I1797" s="8"/>
      <c r="J1797" s="40">
        <v>25</v>
      </c>
      <c r="K1797" s="8">
        <f t="shared" ref="K1797:K1802" si="503">ROUND(J1797*$AM$3/60,2)</f>
        <v>7.92</v>
      </c>
      <c r="L1797" s="40">
        <v>50</v>
      </c>
      <c r="M1797" s="8">
        <f t="shared" ref="M1797:M1802" si="504">ROUND(L1797*$AM$3/60,2)</f>
        <v>15.83</v>
      </c>
      <c r="N1797" s="157"/>
      <c r="O1797" s="22"/>
      <c r="P1797" s="157"/>
      <c r="Q1797" s="22"/>
      <c r="R1797" s="157"/>
      <c r="S1797" s="22"/>
      <c r="T1797" s="157"/>
      <c r="U1797" s="22"/>
      <c r="V1797" s="157"/>
      <c r="W1797" s="22"/>
      <c r="X1797" s="157"/>
      <c r="Y1797" s="22"/>
      <c r="Z1797" s="157"/>
      <c r="AA1797" s="22"/>
      <c r="AB1797" s="157"/>
      <c r="AC1797" s="22"/>
      <c r="AD1797" s="40">
        <v>40</v>
      </c>
      <c r="AE1797" s="40">
        <f t="shared" ref="AE1797:AE1802" si="505">ROUND(AD1797*$AM$3/60,2)</f>
        <v>12.67</v>
      </c>
      <c r="AF1797" s="157"/>
      <c r="AG1797" s="22"/>
      <c r="AH1797" s="40">
        <v>28.5</v>
      </c>
      <c r="AI1797" s="8">
        <f t="shared" ref="AI1797:AI1802" si="506">ROUND(AH1797*$AM$3/60,2)</f>
        <v>9.0299999999999994</v>
      </c>
      <c r="AJ1797" s="157">
        <f t="shared" ref="AJ1797:AJ1806" si="507">SUM(D1797+F1797+H1797+J1797+L1797+N1797+P1797+R1797+T1797+V1797+X1797+AB1797+AD1797+AF1797+AH1797+Z1797)</f>
        <v>143.5</v>
      </c>
      <c r="AK1797" s="9">
        <f t="shared" si="498"/>
        <v>45.45</v>
      </c>
      <c r="AL1797" s="9" t="s">
        <v>7761</v>
      </c>
    </row>
    <row r="1798" spans="1:39" ht="13.5" customHeight="1" x14ac:dyDescent="0.15">
      <c r="A1798" s="10">
        <v>60</v>
      </c>
      <c r="B1798" s="7" t="s">
        <v>7418</v>
      </c>
      <c r="C1798" s="79" t="s">
        <v>7419</v>
      </c>
      <c r="D1798" s="40"/>
      <c r="E1798" s="8"/>
      <c r="F1798" s="40"/>
      <c r="G1798" s="8"/>
      <c r="H1798" s="40"/>
      <c r="I1798" s="8"/>
      <c r="J1798" s="40">
        <v>25</v>
      </c>
      <c r="K1798" s="8">
        <f t="shared" si="503"/>
        <v>7.92</v>
      </c>
      <c r="L1798" s="40">
        <v>50</v>
      </c>
      <c r="M1798" s="8">
        <f t="shared" si="504"/>
        <v>15.83</v>
      </c>
      <c r="N1798" s="157"/>
      <c r="O1798" s="22"/>
      <c r="P1798" s="157"/>
      <c r="Q1798" s="22"/>
      <c r="R1798" s="157"/>
      <c r="S1798" s="22"/>
      <c r="T1798" s="157"/>
      <c r="U1798" s="22"/>
      <c r="V1798" s="157"/>
      <c r="W1798" s="22"/>
      <c r="X1798" s="157"/>
      <c r="Y1798" s="22"/>
      <c r="Z1798" s="157"/>
      <c r="AA1798" s="22"/>
      <c r="AB1798" s="157"/>
      <c r="AC1798" s="22"/>
      <c r="AD1798" s="40">
        <v>40</v>
      </c>
      <c r="AE1798" s="40">
        <f t="shared" si="505"/>
        <v>12.67</v>
      </c>
      <c r="AF1798" s="157"/>
      <c r="AG1798" s="22"/>
      <c r="AH1798" s="40">
        <v>28.5</v>
      </c>
      <c r="AI1798" s="8">
        <f t="shared" si="506"/>
        <v>9.0299999999999994</v>
      </c>
      <c r="AJ1798" s="157">
        <f t="shared" si="507"/>
        <v>143.5</v>
      </c>
      <c r="AK1798" s="9">
        <f t="shared" si="498"/>
        <v>45.45</v>
      </c>
      <c r="AL1798" s="9" t="s">
        <v>7761</v>
      </c>
    </row>
    <row r="1799" spans="1:39" ht="13.5" customHeight="1" x14ac:dyDescent="0.15">
      <c r="A1799" s="10">
        <v>61</v>
      </c>
      <c r="B1799" s="7" t="s">
        <v>6364</v>
      </c>
      <c r="C1799" s="79" t="s">
        <v>6365</v>
      </c>
      <c r="D1799" s="40"/>
      <c r="E1799" s="8"/>
      <c r="F1799" s="40"/>
      <c r="G1799" s="8"/>
      <c r="H1799" s="40"/>
      <c r="I1799" s="8"/>
      <c r="J1799" s="40">
        <v>25</v>
      </c>
      <c r="K1799" s="8">
        <f t="shared" si="503"/>
        <v>7.92</v>
      </c>
      <c r="L1799" s="40">
        <v>50</v>
      </c>
      <c r="M1799" s="8">
        <f t="shared" si="504"/>
        <v>15.83</v>
      </c>
      <c r="N1799" s="157"/>
      <c r="O1799" s="22"/>
      <c r="P1799" s="157"/>
      <c r="Q1799" s="22"/>
      <c r="R1799" s="157"/>
      <c r="S1799" s="22"/>
      <c r="T1799" s="157"/>
      <c r="U1799" s="22"/>
      <c r="V1799" s="157"/>
      <c r="W1799" s="22"/>
      <c r="X1799" s="157"/>
      <c r="Y1799" s="22"/>
      <c r="Z1799" s="157"/>
      <c r="AA1799" s="22"/>
      <c r="AB1799" s="157"/>
      <c r="AC1799" s="22"/>
      <c r="AD1799" s="40">
        <v>40</v>
      </c>
      <c r="AE1799" s="40">
        <f t="shared" si="505"/>
        <v>12.67</v>
      </c>
      <c r="AF1799" s="157"/>
      <c r="AG1799" s="22"/>
      <c r="AH1799" s="40">
        <v>28.5</v>
      </c>
      <c r="AI1799" s="8">
        <f t="shared" si="506"/>
        <v>9.0299999999999994</v>
      </c>
      <c r="AJ1799" s="157">
        <f t="shared" si="507"/>
        <v>143.5</v>
      </c>
      <c r="AK1799" s="9">
        <f t="shared" si="498"/>
        <v>45.45</v>
      </c>
      <c r="AL1799" s="9" t="s">
        <v>7761</v>
      </c>
    </row>
    <row r="1800" spans="1:39" ht="13.5" customHeight="1" x14ac:dyDescent="0.15">
      <c r="A1800" s="10">
        <v>62</v>
      </c>
      <c r="B1800" s="7" t="s">
        <v>6480</v>
      </c>
      <c r="C1800" s="79" t="s">
        <v>4763</v>
      </c>
      <c r="D1800" s="40"/>
      <c r="E1800" s="8"/>
      <c r="F1800" s="40"/>
      <c r="G1800" s="8"/>
      <c r="H1800" s="40"/>
      <c r="I1800" s="8"/>
      <c r="J1800" s="40">
        <v>25</v>
      </c>
      <c r="K1800" s="8">
        <f t="shared" si="503"/>
        <v>7.92</v>
      </c>
      <c r="L1800" s="40">
        <v>50</v>
      </c>
      <c r="M1800" s="8">
        <f t="shared" si="504"/>
        <v>15.83</v>
      </c>
      <c r="N1800" s="157"/>
      <c r="O1800" s="22"/>
      <c r="P1800" s="157"/>
      <c r="Q1800" s="22"/>
      <c r="R1800" s="157"/>
      <c r="S1800" s="22"/>
      <c r="T1800" s="157"/>
      <c r="U1800" s="22"/>
      <c r="V1800" s="157"/>
      <c r="W1800" s="22"/>
      <c r="X1800" s="157"/>
      <c r="Y1800" s="22"/>
      <c r="Z1800" s="157"/>
      <c r="AA1800" s="22"/>
      <c r="AB1800" s="157"/>
      <c r="AC1800" s="22"/>
      <c r="AD1800" s="40">
        <v>40</v>
      </c>
      <c r="AE1800" s="40">
        <f t="shared" si="505"/>
        <v>12.67</v>
      </c>
      <c r="AF1800" s="157"/>
      <c r="AG1800" s="22"/>
      <c r="AH1800" s="40">
        <v>28.5</v>
      </c>
      <c r="AI1800" s="8">
        <f t="shared" si="506"/>
        <v>9.0299999999999994</v>
      </c>
      <c r="AJ1800" s="157">
        <f t="shared" si="507"/>
        <v>143.5</v>
      </c>
      <c r="AK1800" s="9">
        <f t="shared" si="498"/>
        <v>45.45</v>
      </c>
      <c r="AL1800" s="9" t="s">
        <v>7761</v>
      </c>
    </row>
    <row r="1801" spans="1:39" ht="13.5" customHeight="1" x14ac:dyDescent="0.15">
      <c r="A1801" s="10">
        <v>63</v>
      </c>
      <c r="B1801" s="7" t="s">
        <v>6481</v>
      </c>
      <c r="C1801" s="79" t="s">
        <v>4764</v>
      </c>
      <c r="D1801" s="40"/>
      <c r="E1801" s="8"/>
      <c r="F1801" s="40"/>
      <c r="G1801" s="8"/>
      <c r="H1801" s="40"/>
      <c r="I1801" s="8"/>
      <c r="J1801" s="40">
        <v>25</v>
      </c>
      <c r="K1801" s="8">
        <f t="shared" si="503"/>
        <v>7.92</v>
      </c>
      <c r="L1801" s="40">
        <v>50</v>
      </c>
      <c r="M1801" s="8">
        <f t="shared" si="504"/>
        <v>15.83</v>
      </c>
      <c r="N1801" s="157"/>
      <c r="O1801" s="22"/>
      <c r="P1801" s="157"/>
      <c r="Q1801" s="22"/>
      <c r="R1801" s="157"/>
      <c r="S1801" s="22"/>
      <c r="T1801" s="157"/>
      <c r="U1801" s="22"/>
      <c r="V1801" s="157"/>
      <c r="W1801" s="22"/>
      <c r="X1801" s="157"/>
      <c r="Y1801" s="22"/>
      <c r="Z1801" s="157"/>
      <c r="AA1801" s="22"/>
      <c r="AB1801" s="157"/>
      <c r="AC1801" s="22"/>
      <c r="AD1801" s="40">
        <v>40</v>
      </c>
      <c r="AE1801" s="40">
        <f t="shared" si="505"/>
        <v>12.67</v>
      </c>
      <c r="AF1801" s="157"/>
      <c r="AG1801" s="22"/>
      <c r="AH1801" s="40">
        <v>28.5</v>
      </c>
      <c r="AI1801" s="8">
        <f t="shared" si="506"/>
        <v>9.0299999999999994</v>
      </c>
      <c r="AJ1801" s="157">
        <f t="shared" si="507"/>
        <v>143.5</v>
      </c>
      <c r="AK1801" s="9">
        <f t="shared" si="498"/>
        <v>45.45</v>
      </c>
      <c r="AL1801" s="9" t="s">
        <v>7761</v>
      </c>
    </row>
    <row r="1802" spans="1:39" ht="13.5" customHeight="1" x14ac:dyDescent="0.15">
      <c r="A1802" s="10">
        <v>64</v>
      </c>
      <c r="B1802" s="7" t="s">
        <v>6478</v>
      </c>
      <c r="C1802" s="79" t="s">
        <v>6479</v>
      </c>
      <c r="D1802" s="40"/>
      <c r="E1802" s="8"/>
      <c r="F1802" s="40"/>
      <c r="G1802" s="8"/>
      <c r="H1802" s="40"/>
      <c r="I1802" s="8"/>
      <c r="J1802" s="40">
        <v>25</v>
      </c>
      <c r="K1802" s="8">
        <f t="shared" si="503"/>
        <v>7.92</v>
      </c>
      <c r="L1802" s="40">
        <v>50</v>
      </c>
      <c r="M1802" s="8">
        <f t="shared" si="504"/>
        <v>15.83</v>
      </c>
      <c r="N1802" s="157"/>
      <c r="O1802" s="22"/>
      <c r="P1802" s="157"/>
      <c r="Q1802" s="22"/>
      <c r="R1802" s="157"/>
      <c r="S1802" s="22"/>
      <c r="T1802" s="157"/>
      <c r="U1802" s="22"/>
      <c r="V1802" s="157"/>
      <c r="W1802" s="22"/>
      <c r="X1802" s="157"/>
      <c r="Y1802" s="22"/>
      <c r="Z1802" s="157"/>
      <c r="AA1802" s="22"/>
      <c r="AB1802" s="157"/>
      <c r="AC1802" s="22"/>
      <c r="AD1802" s="40">
        <v>40</v>
      </c>
      <c r="AE1802" s="40">
        <f t="shared" si="505"/>
        <v>12.67</v>
      </c>
      <c r="AF1802" s="157"/>
      <c r="AG1802" s="22"/>
      <c r="AH1802" s="40">
        <v>28.5</v>
      </c>
      <c r="AI1802" s="8">
        <f t="shared" si="506"/>
        <v>9.0299999999999994</v>
      </c>
      <c r="AJ1802" s="157">
        <f t="shared" si="507"/>
        <v>143.5</v>
      </c>
      <c r="AK1802" s="9">
        <f t="shared" si="498"/>
        <v>45.45</v>
      </c>
      <c r="AL1802" s="9" t="s">
        <v>7761</v>
      </c>
    </row>
    <row r="1803" spans="1:39" ht="13.5" customHeight="1" x14ac:dyDescent="0.15">
      <c r="A1803" s="10">
        <v>65</v>
      </c>
      <c r="B1803" s="7" t="s">
        <v>6723</v>
      </c>
      <c r="C1803" s="79" t="s">
        <v>6724</v>
      </c>
      <c r="D1803" s="157"/>
      <c r="E1803" s="9"/>
      <c r="F1803" s="40"/>
      <c r="G1803" s="8"/>
      <c r="H1803" s="40">
        <v>10</v>
      </c>
      <c r="I1803" s="8">
        <f>ROUND(H1803*$AM$3/60,2)</f>
        <v>3.17</v>
      </c>
      <c r="J1803" s="40"/>
      <c r="K1803" s="8"/>
      <c r="L1803" s="40"/>
      <c r="M1803" s="8"/>
      <c r="N1803" s="157"/>
      <c r="O1803" s="22"/>
      <c r="P1803" s="157"/>
      <c r="Q1803" s="22"/>
      <c r="R1803" s="157"/>
      <c r="S1803" s="22"/>
      <c r="T1803" s="157"/>
      <c r="U1803" s="22"/>
      <c r="V1803" s="157"/>
      <c r="W1803" s="22"/>
      <c r="X1803" s="157"/>
      <c r="Y1803" s="22"/>
      <c r="Z1803" s="157"/>
      <c r="AA1803" s="22"/>
      <c r="AB1803" s="157"/>
      <c r="AC1803" s="9"/>
      <c r="AD1803" s="40"/>
      <c r="AE1803" s="40"/>
      <c r="AF1803" s="157"/>
      <c r="AG1803" s="22"/>
      <c r="AH1803" s="40"/>
      <c r="AI1803" s="8"/>
      <c r="AJ1803" s="157">
        <f t="shared" si="507"/>
        <v>10</v>
      </c>
      <c r="AK1803" s="9">
        <f t="shared" si="498"/>
        <v>3.17</v>
      </c>
      <c r="AL1803" s="9" t="s">
        <v>7761</v>
      </c>
    </row>
    <row r="1804" spans="1:39" ht="13.5" customHeight="1" x14ac:dyDescent="0.15">
      <c r="A1804" s="10">
        <v>66</v>
      </c>
      <c r="B1804" s="7" t="s">
        <v>4555</v>
      </c>
      <c r="C1804" s="79" t="s">
        <v>8025</v>
      </c>
      <c r="D1804" s="157"/>
      <c r="E1804" s="9"/>
      <c r="F1804" s="40"/>
      <c r="G1804" s="8"/>
      <c r="H1804" s="40">
        <v>10</v>
      </c>
      <c r="I1804" s="8">
        <f>ROUND(H1804*$AM$3/60,2)</f>
        <v>3.17</v>
      </c>
      <c r="J1804" s="40"/>
      <c r="K1804" s="8"/>
      <c r="L1804" s="40"/>
      <c r="M1804" s="8"/>
      <c r="N1804" s="157"/>
      <c r="O1804" s="22"/>
      <c r="P1804" s="157"/>
      <c r="Q1804" s="22"/>
      <c r="R1804" s="157"/>
      <c r="S1804" s="22"/>
      <c r="T1804" s="157"/>
      <c r="U1804" s="22"/>
      <c r="V1804" s="157"/>
      <c r="W1804" s="22"/>
      <c r="X1804" s="157"/>
      <c r="Y1804" s="22"/>
      <c r="Z1804" s="157"/>
      <c r="AA1804" s="22"/>
      <c r="AB1804" s="157"/>
      <c r="AC1804" s="9"/>
      <c r="AD1804" s="40"/>
      <c r="AE1804" s="40"/>
      <c r="AF1804" s="157"/>
      <c r="AG1804" s="22"/>
      <c r="AH1804" s="40"/>
      <c r="AI1804" s="8"/>
      <c r="AJ1804" s="157">
        <f t="shared" si="507"/>
        <v>10</v>
      </c>
      <c r="AK1804" s="9">
        <f t="shared" si="498"/>
        <v>3.17</v>
      </c>
      <c r="AL1804" s="9" t="s">
        <v>7761</v>
      </c>
    </row>
    <row r="1805" spans="1:39" ht="13.5" customHeight="1" x14ac:dyDescent="0.15">
      <c r="A1805" s="10">
        <v>67</v>
      </c>
      <c r="B1805" s="7" t="s">
        <v>6948</v>
      </c>
      <c r="C1805" s="79" t="s">
        <v>6949</v>
      </c>
      <c r="D1805" s="40">
        <v>25</v>
      </c>
      <c r="E1805" s="9">
        <f>ROUND(D1805*$AM$3/60,2)</f>
        <v>7.92</v>
      </c>
      <c r="F1805" s="40">
        <v>25</v>
      </c>
      <c r="G1805" s="8">
        <f>ROUND(F1805*$AM$3/60,2)</f>
        <v>7.92</v>
      </c>
      <c r="H1805" s="40"/>
      <c r="I1805" s="8"/>
      <c r="J1805" s="40">
        <v>320</v>
      </c>
      <c r="K1805" s="40">
        <f>ROUND(J1805*$AM$3/60,2)</f>
        <v>101.33</v>
      </c>
      <c r="L1805" s="40">
        <v>350</v>
      </c>
      <c r="M1805" s="40">
        <f>ROUND(L1805*$AM$3/60,2)</f>
        <v>110.83</v>
      </c>
      <c r="N1805" s="157"/>
      <c r="O1805" s="22"/>
      <c r="P1805" s="157"/>
      <c r="Q1805" s="22"/>
      <c r="R1805" s="157"/>
      <c r="S1805" s="22"/>
      <c r="T1805" s="157"/>
      <c r="U1805" s="22"/>
      <c r="V1805" s="157"/>
      <c r="W1805" s="22"/>
      <c r="X1805" s="157"/>
      <c r="Y1805" s="22"/>
      <c r="Z1805" s="157"/>
      <c r="AA1805" s="22"/>
      <c r="AB1805" s="40">
        <v>10</v>
      </c>
      <c r="AC1805" s="8">
        <f t="shared" ref="Y1805:AC1815" si="508">ROUND(AB1805*$AM$3/60,2)</f>
        <v>3.17</v>
      </c>
      <c r="AD1805" s="40">
        <v>90</v>
      </c>
      <c r="AE1805" s="40">
        <f>ROUND(AD1805*$AM$3/60,2)</f>
        <v>28.5</v>
      </c>
      <c r="AF1805" s="157"/>
      <c r="AG1805" s="22"/>
      <c r="AH1805" s="40">
        <v>18</v>
      </c>
      <c r="AI1805" s="8">
        <f t="shared" ref="AI1805:AI1816" si="509">ROUND(AH1805*$AM$3/60,2)</f>
        <v>5.7</v>
      </c>
      <c r="AJ1805" s="157">
        <f t="shared" si="507"/>
        <v>838</v>
      </c>
      <c r="AK1805" s="9">
        <f t="shared" si="498"/>
        <v>265.36999999999995</v>
      </c>
      <c r="AL1805" s="9" t="s">
        <v>7761</v>
      </c>
    </row>
    <row r="1806" spans="1:39" ht="13.5" customHeight="1" x14ac:dyDescent="0.15">
      <c r="A1806" s="10">
        <v>68</v>
      </c>
      <c r="B1806" s="7" t="s">
        <v>6887</v>
      </c>
      <c r="C1806" s="79" t="s">
        <v>8026</v>
      </c>
      <c r="D1806" s="157">
        <v>25</v>
      </c>
      <c r="E1806" s="9">
        <f>ROUND(D1806*$AM$3/60,2)</f>
        <v>7.92</v>
      </c>
      <c r="F1806" s="40">
        <v>25</v>
      </c>
      <c r="G1806" s="8">
        <f>ROUND(F1806*$AM$3/60,2)</f>
        <v>7.92</v>
      </c>
      <c r="H1806" s="40"/>
      <c r="I1806" s="8"/>
      <c r="J1806" s="40">
        <v>320</v>
      </c>
      <c r="K1806" s="40">
        <f>ROUND(J1806*$AM$3/60,2)</f>
        <v>101.33</v>
      </c>
      <c r="L1806" s="40">
        <v>350</v>
      </c>
      <c r="M1806" s="40">
        <f>ROUND(L1806*$AM$3/60,2)</f>
        <v>110.83</v>
      </c>
      <c r="N1806" s="157"/>
      <c r="O1806" s="22"/>
      <c r="P1806" s="157"/>
      <c r="Q1806" s="22"/>
      <c r="R1806" s="157"/>
      <c r="S1806" s="22"/>
      <c r="T1806" s="157"/>
      <c r="U1806" s="22"/>
      <c r="V1806" s="157"/>
      <c r="W1806" s="22"/>
      <c r="X1806" s="157"/>
      <c r="Y1806" s="22"/>
      <c r="Z1806" s="157"/>
      <c r="AA1806" s="22"/>
      <c r="AB1806" s="157">
        <v>10</v>
      </c>
      <c r="AC1806" s="9">
        <f t="shared" si="508"/>
        <v>3.17</v>
      </c>
      <c r="AD1806" s="40">
        <v>90</v>
      </c>
      <c r="AE1806" s="40">
        <f>ROUND(AD1806*$AM$3/60,2)</f>
        <v>28.5</v>
      </c>
      <c r="AF1806" s="157"/>
      <c r="AG1806" s="22"/>
      <c r="AH1806" s="40">
        <v>18</v>
      </c>
      <c r="AI1806" s="8">
        <f t="shared" si="509"/>
        <v>5.7</v>
      </c>
      <c r="AJ1806" s="157">
        <f t="shared" si="507"/>
        <v>838</v>
      </c>
      <c r="AK1806" s="9">
        <f t="shared" si="498"/>
        <v>265.36999999999995</v>
      </c>
      <c r="AL1806" s="9" t="s">
        <v>7761</v>
      </c>
    </row>
    <row r="1807" spans="1:39" ht="13.5" customHeight="1" x14ac:dyDescent="0.15">
      <c r="A1807" s="10">
        <v>69</v>
      </c>
      <c r="B1807" s="7" t="s">
        <v>1219</v>
      </c>
      <c r="C1807" s="79" t="s">
        <v>1220</v>
      </c>
      <c r="D1807" s="40"/>
      <c r="E1807" s="8"/>
      <c r="F1807" s="40">
        <v>12.8</v>
      </c>
      <c r="G1807" s="8">
        <f>ROUND(F1807*$AM$3/60,2)</f>
        <v>4.05</v>
      </c>
      <c r="H1807" s="40">
        <v>69.023600000000002</v>
      </c>
      <c r="I1807" s="8">
        <f t="shared" ref="I1807:I1812" si="510">ROUND(H1807*$AM$3/60,2)</f>
        <v>21.86</v>
      </c>
      <c r="J1807" s="40"/>
      <c r="K1807" s="8"/>
      <c r="L1807" s="40"/>
      <c r="M1807" s="8"/>
      <c r="N1807" s="157"/>
      <c r="O1807" s="22"/>
      <c r="P1807" s="157"/>
      <c r="Q1807" s="22"/>
      <c r="R1807" s="157"/>
      <c r="S1807" s="22"/>
      <c r="T1807" s="157"/>
      <c r="U1807" s="22"/>
      <c r="V1807" s="157"/>
      <c r="W1807" s="22"/>
      <c r="X1807" s="157"/>
      <c r="Y1807" s="22"/>
      <c r="Z1807" s="157"/>
      <c r="AA1807" s="22"/>
      <c r="AB1807" s="157">
        <v>3.5</v>
      </c>
      <c r="AC1807" s="8">
        <f t="shared" si="508"/>
        <v>1.1100000000000001</v>
      </c>
      <c r="AD1807" s="40"/>
      <c r="AE1807" s="8"/>
      <c r="AF1807" s="157"/>
      <c r="AG1807" s="22"/>
      <c r="AH1807" s="40">
        <v>4.607499999999999</v>
      </c>
      <c r="AI1807" s="8">
        <f t="shared" si="509"/>
        <v>1.46</v>
      </c>
      <c r="AJ1807" s="157">
        <f t="shared" ref="AJ1807:AJ1812" si="511">SUM(D1807+F1807+H1807+J1807+L1807+N1807+P1807+R1807+T1807+V1807+X1807+AB1807+AD1807+AF1807+AH1807+Z1807)</f>
        <v>89.931100000000001</v>
      </c>
      <c r="AK1807" s="9">
        <f t="shared" ref="AK1807:AK1812" si="512">E1807+G1807+I1807+K1807+M1807+O1807+Q1807+S1807+U1807+W1807+Y1807+AC1807+AE1807+AG1807+AI1807+AA1807</f>
        <v>28.48</v>
      </c>
      <c r="AL1807" s="9" t="s">
        <v>7761</v>
      </c>
    </row>
    <row r="1808" spans="1:39" ht="13.5" customHeight="1" x14ac:dyDescent="0.15">
      <c r="A1808" s="10">
        <v>70</v>
      </c>
      <c r="B1808" s="7" t="s">
        <v>1267</v>
      </c>
      <c r="C1808" s="79" t="s">
        <v>1268</v>
      </c>
      <c r="D1808" s="40"/>
      <c r="E1808" s="8"/>
      <c r="F1808" s="40"/>
      <c r="G1808" s="8"/>
      <c r="H1808" s="40">
        <v>69.023600000000002</v>
      </c>
      <c r="I1808" s="8">
        <f t="shared" si="510"/>
        <v>21.86</v>
      </c>
      <c r="J1808" s="40"/>
      <c r="K1808" s="8"/>
      <c r="L1808" s="40"/>
      <c r="M1808" s="8"/>
      <c r="N1808" s="157"/>
      <c r="O1808" s="22"/>
      <c r="P1808" s="157"/>
      <c r="Q1808" s="22"/>
      <c r="R1808" s="157"/>
      <c r="S1808" s="22"/>
      <c r="T1808" s="157"/>
      <c r="U1808" s="22"/>
      <c r="V1808" s="157"/>
      <c r="W1808" s="22"/>
      <c r="X1808" s="157"/>
      <c r="Y1808" s="22"/>
      <c r="Z1808" s="157"/>
      <c r="AA1808" s="22"/>
      <c r="AB1808" s="157">
        <v>3.5</v>
      </c>
      <c r="AC1808" s="8">
        <f t="shared" si="508"/>
        <v>1.1100000000000001</v>
      </c>
      <c r="AD1808" s="40"/>
      <c r="AE1808" s="8"/>
      <c r="AF1808" s="157"/>
      <c r="AG1808" s="22"/>
      <c r="AH1808" s="40">
        <v>4.607499999999999</v>
      </c>
      <c r="AI1808" s="8">
        <f t="shared" si="509"/>
        <v>1.46</v>
      </c>
      <c r="AJ1808" s="157">
        <f t="shared" si="511"/>
        <v>77.131100000000004</v>
      </c>
      <c r="AK1808" s="9">
        <f t="shared" si="512"/>
        <v>24.43</v>
      </c>
      <c r="AL1808" s="9" t="s">
        <v>7761</v>
      </c>
    </row>
    <row r="1809" spans="1:39" ht="13.5" customHeight="1" x14ac:dyDescent="0.15">
      <c r="A1809" s="10">
        <v>71</v>
      </c>
      <c r="B1809" s="7" t="s">
        <v>1271</v>
      </c>
      <c r="C1809" s="79" t="s">
        <v>1272</v>
      </c>
      <c r="D1809" s="40"/>
      <c r="E1809" s="8"/>
      <c r="F1809" s="40">
        <v>12.8</v>
      </c>
      <c r="G1809" s="8">
        <f>ROUND(F1809*$AM$3/60,2)</f>
        <v>4.05</v>
      </c>
      <c r="H1809" s="40">
        <v>69.023600000000002</v>
      </c>
      <c r="I1809" s="8">
        <f t="shared" si="510"/>
        <v>21.86</v>
      </c>
      <c r="J1809" s="40"/>
      <c r="K1809" s="8"/>
      <c r="L1809" s="40"/>
      <c r="M1809" s="8"/>
      <c r="N1809" s="157"/>
      <c r="O1809" s="22"/>
      <c r="P1809" s="157"/>
      <c r="Q1809" s="22"/>
      <c r="R1809" s="157"/>
      <c r="S1809" s="22"/>
      <c r="T1809" s="157"/>
      <c r="U1809" s="22"/>
      <c r="V1809" s="157"/>
      <c r="W1809" s="22"/>
      <c r="X1809" s="157"/>
      <c r="Y1809" s="22"/>
      <c r="Z1809" s="157"/>
      <c r="AA1809" s="22"/>
      <c r="AB1809" s="157">
        <v>3.5</v>
      </c>
      <c r="AC1809" s="8">
        <f t="shared" si="508"/>
        <v>1.1100000000000001</v>
      </c>
      <c r="AD1809" s="40"/>
      <c r="AE1809" s="8"/>
      <c r="AF1809" s="157"/>
      <c r="AG1809" s="22"/>
      <c r="AH1809" s="40">
        <v>4.607499999999999</v>
      </c>
      <c r="AI1809" s="8">
        <f t="shared" si="509"/>
        <v>1.46</v>
      </c>
      <c r="AJ1809" s="157">
        <f t="shared" si="511"/>
        <v>89.931100000000001</v>
      </c>
      <c r="AK1809" s="9">
        <f t="shared" si="512"/>
        <v>28.48</v>
      </c>
      <c r="AL1809" s="9" t="s">
        <v>7761</v>
      </c>
    </row>
    <row r="1810" spans="1:39" ht="13.5" customHeight="1" x14ac:dyDescent="0.15">
      <c r="A1810" s="10">
        <v>72</v>
      </c>
      <c r="B1810" s="7" t="s">
        <v>3529</v>
      </c>
      <c r="C1810" s="79" t="s">
        <v>3530</v>
      </c>
      <c r="D1810" s="40"/>
      <c r="E1810" s="8"/>
      <c r="F1810" s="40">
        <v>12.8</v>
      </c>
      <c r="G1810" s="8">
        <f>ROUND(F1810*$AM$3/60,2)</f>
        <v>4.05</v>
      </c>
      <c r="H1810" s="40">
        <v>52.803054000000003</v>
      </c>
      <c r="I1810" s="8">
        <f t="shared" si="510"/>
        <v>16.72</v>
      </c>
      <c r="J1810" s="40"/>
      <c r="K1810" s="8"/>
      <c r="L1810" s="40"/>
      <c r="M1810" s="8"/>
      <c r="N1810" s="157"/>
      <c r="O1810" s="22"/>
      <c r="P1810" s="157"/>
      <c r="Q1810" s="22"/>
      <c r="R1810" s="157"/>
      <c r="S1810" s="22"/>
      <c r="T1810" s="157"/>
      <c r="U1810" s="22"/>
      <c r="V1810" s="157"/>
      <c r="W1810" s="22"/>
      <c r="X1810" s="157"/>
      <c r="Y1810" s="22"/>
      <c r="Z1810" s="157"/>
      <c r="AA1810" s="22"/>
      <c r="AB1810" s="157">
        <v>3.5</v>
      </c>
      <c r="AC1810" s="8">
        <f t="shared" si="508"/>
        <v>1.1100000000000001</v>
      </c>
      <c r="AD1810" s="40"/>
      <c r="AE1810" s="8"/>
      <c r="AF1810" s="157"/>
      <c r="AG1810" s="22"/>
      <c r="AH1810" s="40">
        <v>5.2249999999999996</v>
      </c>
      <c r="AI1810" s="8">
        <f t="shared" si="509"/>
        <v>1.65</v>
      </c>
      <c r="AJ1810" s="157">
        <f t="shared" si="511"/>
        <v>74.328053999999995</v>
      </c>
      <c r="AK1810" s="9">
        <f t="shared" si="512"/>
        <v>23.529999999999998</v>
      </c>
      <c r="AL1810" s="9" t="s">
        <v>7761</v>
      </c>
    </row>
    <row r="1811" spans="1:39" ht="13.5" customHeight="1" x14ac:dyDescent="0.15">
      <c r="A1811" s="10">
        <v>73</v>
      </c>
      <c r="B1811" s="7" t="s">
        <v>3531</v>
      </c>
      <c r="C1811" s="79" t="s">
        <v>3532</v>
      </c>
      <c r="D1811" s="40"/>
      <c r="E1811" s="8"/>
      <c r="F1811" s="40">
        <v>12.8</v>
      </c>
      <c r="G1811" s="8">
        <f>ROUND(F1811*$AM$3/60,2)</f>
        <v>4.05</v>
      </c>
      <c r="H1811" s="40">
        <v>63.914985000000001</v>
      </c>
      <c r="I1811" s="8">
        <f t="shared" si="510"/>
        <v>20.239999999999998</v>
      </c>
      <c r="J1811" s="40"/>
      <c r="K1811" s="8"/>
      <c r="L1811" s="40"/>
      <c r="M1811" s="8"/>
      <c r="N1811" s="157"/>
      <c r="O1811" s="22"/>
      <c r="P1811" s="157"/>
      <c r="Q1811" s="22"/>
      <c r="R1811" s="157"/>
      <c r="S1811" s="22"/>
      <c r="T1811" s="157"/>
      <c r="U1811" s="22"/>
      <c r="V1811" s="157"/>
      <c r="W1811" s="22"/>
      <c r="X1811" s="157"/>
      <c r="Y1811" s="22"/>
      <c r="Z1811" s="157"/>
      <c r="AA1811" s="22"/>
      <c r="AB1811" s="157">
        <v>3.5</v>
      </c>
      <c r="AC1811" s="8">
        <f t="shared" si="508"/>
        <v>1.1100000000000001</v>
      </c>
      <c r="AD1811" s="40"/>
      <c r="AE1811" s="8"/>
      <c r="AF1811" s="157"/>
      <c r="AG1811" s="22"/>
      <c r="AH1811" s="40">
        <v>5.2249999999999996</v>
      </c>
      <c r="AI1811" s="8">
        <f t="shared" si="509"/>
        <v>1.65</v>
      </c>
      <c r="AJ1811" s="157">
        <f t="shared" si="511"/>
        <v>85.439984999999993</v>
      </c>
      <c r="AK1811" s="9">
        <f t="shared" si="512"/>
        <v>27.049999999999997</v>
      </c>
      <c r="AL1811" s="9" t="s">
        <v>7761</v>
      </c>
    </row>
    <row r="1812" spans="1:39" s="16" customFormat="1" ht="13.5" customHeight="1" x14ac:dyDescent="0.15">
      <c r="A1812" s="10">
        <v>74</v>
      </c>
      <c r="B1812" s="7" t="s">
        <v>3902</v>
      </c>
      <c r="C1812" s="79" t="s">
        <v>8027</v>
      </c>
      <c r="D1812" s="40"/>
      <c r="E1812" s="8"/>
      <c r="F1812" s="40">
        <v>12.8</v>
      </c>
      <c r="G1812" s="8">
        <f>ROUND(F1812*$AM$3/60,2)</f>
        <v>4.05</v>
      </c>
      <c r="H1812" s="40">
        <v>69.023600000000002</v>
      </c>
      <c r="I1812" s="8">
        <f t="shared" si="510"/>
        <v>21.86</v>
      </c>
      <c r="J1812" s="40"/>
      <c r="K1812" s="8"/>
      <c r="L1812" s="40"/>
      <c r="M1812" s="8"/>
      <c r="N1812" s="157"/>
      <c r="O1812" s="22"/>
      <c r="P1812" s="157"/>
      <c r="Q1812" s="22"/>
      <c r="R1812" s="157"/>
      <c r="S1812" s="22"/>
      <c r="T1812" s="157"/>
      <c r="U1812" s="22"/>
      <c r="V1812" s="157"/>
      <c r="W1812" s="22"/>
      <c r="X1812" s="157"/>
      <c r="Y1812" s="22"/>
      <c r="Z1812" s="157"/>
      <c r="AA1812" s="22"/>
      <c r="AB1812" s="157">
        <v>3.5</v>
      </c>
      <c r="AC1812" s="8">
        <f t="shared" si="508"/>
        <v>1.1100000000000001</v>
      </c>
      <c r="AD1812" s="40"/>
      <c r="AE1812" s="8"/>
      <c r="AF1812" s="157"/>
      <c r="AG1812" s="22"/>
      <c r="AH1812" s="40">
        <v>14.25</v>
      </c>
      <c r="AI1812" s="8">
        <f t="shared" si="509"/>
        <v>4.51</v>
      </c>
      <c r="AJ1812" s="157">
        <f t="shared" si="511"/>
        <v>99.573599999999999</v>
      </c>
      <c r="AK1812" s="9">
        <f t="shared" si="512"/>
        <v>31.53</v>
      </c>
      <c r="AL1812" s="9" t="s">
        <v>7761</v>
      </c>
      <c r="AM1812" s="17"/>
    </row>
    <row r="1813" spans="1:39" ht="13.5" customHeight="1" x14ac:dyDescent="0.15">
      <c r="A1813" s="10">
        <v>1</v>
      </c>
      <c r="B1813" s="7" t="s">
        <v>8103</v>
      </c>
      <c r="C1813" s="79" t="s">
        <v>8104</v>
      </c>
      <c r="D1813" s="157"/>
      <c r="E1813" s="9"/>
      <c r="F1813" s="40"/>
      <c r="G1813" s="8"/>
      <c r="H1813" s="40"/>
      <c r="I1813" s="8"/>
      <c r="J1813" s="40">
        <v>8.5</v>
      </c>
      <c r="K1813" s="9">
        <f>ROUND(J1813*$AM$3/60,2)</f>
        <v>2.69</v>
      </c>
      <c r="L1813" s="40">
        <v>8.5</v>
      </c>
      <c r="M1813" s="9">
        <f>ROUND(L1813*$AM$3/60,2)</f>
        <v>2.69</v>
      </c>
      <c r="N1813" s="157"/>
      <c r="O1813" s="22"/>
      <c r="P1813" s="157"/>
      <c r="Q1813" s="22"/>
      <c r="R1813" s="157"/>
      <c r="S1813" s="22"/>
      <c r="T1813" s="157"/>
      <c r="U1813" s="22"/>
      <c r="V1813" s="157"/>
      <c r="W1813" s="22"/>
      <c r="X1813" s="157"/>
      <c r="Y1813" s="22"/>
      <c r="Z1813" s="157"/>
      <c r="AA1813" s="22"/>
      <c r="AB1813" s="157"/>
      <c r="AC1813" s="9"/>
      <c r="AD1813" s="40">
        <v>5</v>
      </c>
      <c r="AE1813" s="40">
        <f>ROUND(AD1813*$AM$3/60,2)</f>
        <v>1.58</v>
      </c>
      <c r="AF1813" s="157"/>
      <c r="AG1813" s="8"/>
      <c r="AH1813" s="40">
        <v>5</v>
      </c>
      <c r="AI1813" s="8">
        <f t="shared" si="509"/>
        <v>1.58</v>
      </c>
      <c r="AJ1813" s="157">
        <f t="shared" ref="AJ1813:AJ1854" si="513">SUM(D1813+F1813+H1813+J1813+L1813+N1813+P1813+R1813+T1813+V1813+X1813+AB1813+AD1813+AF1813+AH1813+Z1813)</f>
        <v>27</v>
      </c>
      <c r="AK1813" s="9">
        <f t="shared" ref="AK1813:AK1854" si="514">E1813+G1813+I1813+K1813+M1813+O1813+Q1813+S1813+U1813+W1813+Y1813+AC1813+AE1813+AG1813+AI1813+AA1813</f>
        <v>8.5399999999999991</v>
      </c>
      <c r="AL1813" s="9" t="s">
        <v>7640</v>
      </c>
    </row>
    <row r="1814" spans="1:39" ht="13.5" customHeight="1" x14ac:dyDescent="0.15">
      <c r="A1814" s="10">
        <v>2</v>
      </c>
      <c r="B1814" s="7" t="s">
        <v>8071</v>
      </c>
      <c r="C1814" s="79" t="s">
        <v>8072</v>
      </c>
      <c r="D1814" s="157"/>
      <c r="E1814" s="9"/>
      <c r="F1814" s="40">
        <v>3</v>
      </c>
      <c r="G1814" s="8">
        <f>ROUND(F1814*$AM$3/60,2)</f>
        <v>0.95</v>
      </c>
      <c r="H1814" s="40"/>
      <c r="I1814" s="8"/>
      <c r="J1814" s="40"/>
      <c r="K1814" s="8"/>
      <c r="L1814" s="40"/>
      <c r="M1814" s="8"/>
      <c r="N1814" s="157"/>
      <c r="O1814" s="22"/>
      <c r="P1814" s="157"/>
      <c r="Q1814" s="22"/>
      <c r="R1814" s="157"/>
      <c r="S1814" s="22"/>
      <c r="T1814" s="157">
        <v>8</v>
      </c>
      <c r="U1814" s="9">
        <f>ROUND(T1814*$AM$3/60,2)</f>
        <v>2.5299999999999998</v>
      </c>
      <c r="V1814" s="157"/>
      <c r="W1814" s="22"/>
      <c r="X1814" s="157">
        <v>18</v>
      </c>
      <c r="Y1814" s="8">
        <f t="shared" si="508"/>
        <v>5.7</v>
      </c>
      <c r="Z1814" s="157"/>
      <c r="AA1814" s="22"/>
      <c r="AB1814" s="157">
        <v>3.5</v>
      </c>
      <c r="AC1814" s="8">
        <f t="shared" si="508"/>
        <v>1.1100000000000001</v>
      </c>
      <c r="AD1814" s="40"/>
      <c r="AE1814" s="8"/>
      <c r="AF1814" s="157">
        <v>3.5</v>
      </c>
      <c r="AG1814" s="8">
        <f t="shared" ref="AG1814" si="515">ROUND(AF1814*$AM$3/60,2)</f>
        <v>1.1100000000000001</v>
      </c>
      <c r="AH1814" s="40">
        <v>4</v>
      </c>
      <c r="AI1814" s="8">
        <f t="shared" si="509"/>
        <v>1.27</v>
      </c>
      <c r="AJ1814" s="157">
        <f t="shared" si="513"/>
        <v>40</v>
      </c>
      <c r="AK1814" s="9">
        <f t="shared" si="514"/>
        <v>12.669999999999998</v>
      </c>
      <c r="AL1814" s="9" t="s">
        <v>7640</v>
      </c>
    </row>
    <row r="1815" spans="1:39" ht="13.5" customHeight="1" x14ac:dyDescent="0.15">
      <c r="A1815" s="10">
        <v>3</v>
      </c>
      <c r="B1815" s="7" t="s">
        <v>8105</v>
      </c>
      <c r="C1815" s="79" t="s">
        <v>8106</v>
      </c>
      <c r="D1815" s="157"/>
      <c r="E1815" s="9"/>
      <c r="F1815" s="40"/>
      <c r="G1815" s="8"/>
      <c r="H1815" s="40">
        <v>5</v>
      </c>
      <c r="I1815" s="9">
        <f>ROUND(H1815*$AM$3/60,2)</f>
        <v>1.58</v>
      </c>
      <c r="J1815" s="40"/>
      <c r="K1815" s="8"/>
      <c r="L1815" s="40"/>
      <c r="M1815" s="8"/>
      <c r="N1815" s="157"/>
      <c r="O1815" s="22"/>
      <c r="P1815" s="157"/>
      <c r="Q1815" s="22"/>
      <c r="R1815" s="157"/>
      <c r="S1815" s="22"/>
      <c r="T1815" s="157"/>
      <c r="U1815" s="22"/>
      <c r="V1815" s="157"/>
      <c r="W1815" s="22"/>
      <c r="X1815" s="157">
        <v>10</v>
      </c>
      <c r="Y1815" s="8">
        <f t="shared" si="508"/>
        <v>3.17</v>
      </c>
      <c r="Z1815" s="157">
        <v>15</v>
      </c>
      <c r="AA1815" s="8">
        <f t="shared" si="508"/>
        <v>4.75</v>
      </c>
      <c r="AB1815" s="157"/>
      <c r="AC1815" s="9"/>
      <c r="AD1815" s="40"/>
      <c r="AE1815" s="8"/>
      <c r="AF1815" s="157"/>
      <c r="AG1815" s="8"/>
      <c r="AH1815" s="40"/>
      <c r="AI1815" s="8"/>
      <c r="AJ1815" s="157">
        <f t="shared" si="513"/>
        <v>30</v>
      </c>
      <c r="AK1815" s="9">
        <f t="shared" si="514"/>
        <v>9.5</v>
      </c>
      <c r="AL1815" s="9" t="s">
        <v>7640</v>
      </c>
    </row>
    <row r="1816" spans="1:39" ht="13.5" customHeight="1" x14ac:dyDescent="0.15">
      <c r="A1816" s="10">
        <v>4</v>
      </c>
      <c r="B1816" s="7" t="s">
        <v>8107</v>
      </c>
      <c r="C1816" s="79" t="s">
        <v>8108</v>
      </c>
      <c r="D1816" s="157">
        <v>4</v>
      </c>
      <c r="E1816" s="9">
        <f>ROUND(D1816*$AM$3/60,2)</f>
        <v>1.27</v>
      </c>
      <c r="F1816" s="40">
        <v>4</v>
      </c>
      <c r="G1816" s="8">
        <f>ROUND(F1816*$AM$3/60,2)</f>
        <v>1.27</v>
      </c>
      <c r="H1816" s="40"/>
      <c r="I1816" s="8"/>
      <c r="J1816" s="40"/>
      <c r="K1816" s="8"/>
      <c r="L1816" s="40"/>
      <c r="M1816" s="8"/>
      <c r="N1816" s="157"/>
      <c r="O1816" s="22"/>
      <c r="P1816" s="157"/>
      <c r="Q1816" s="22"/>
      <c r="R1816" s="157"/>
      <c r="S1816" s="22"/>
      <c r="T1816" s="157">
        <v>20</v>
      </c>
      <c r="U1816" s="9">
        <f>ROUND(T1816*$AM$3/60,2)</f>
        <v>6.33</v>
      </c>
      <c r="V1816" s="157"/>
      <c r="W1816" s="22"/>
      <c r="X1816" s="157"/>
      <c r="Y1816" s="22"/>
      <c r="Z1816" s="157"/>
      <c r="AA1816" s="22"/>
      <c r="AB1816" s="157"/>
      <c r="AC1816" s="9"/>
      <c r="AD1816" s="40"/>
      <c r="AE1816" s="8"/>
      <c r="AF1816" s="157"/>
      <c r="AG1816" s="8"/>
      <c r="AH1816" s="40">
        <v>4</v>
      </c>
      <c r="AI1816" s="8">
        <f t="shared" si="509"/>
        <v>1.27</v>
      </c>
      <c r="AJ1816" s="157">
        <f t="shared" si="513"/>
        <v>32</v>
      </c>
      <c r="AK1816" s="9">
        <f t="shared" si="514"/>
        <v>10.14</v>
      </c>
      <c r="AL1816" s="9" t="s">
        <v>7640</v>
      </c>
    </row>
    <row r="1817" spans="1:39" ht="13.5" customHeight="1" x14ac:dyDescent="0.15">
      <c r="A1817" s="10">
        <v>5</v>
      </c>
      <c r="B1817" s="7" t="s">
        <v>8012</v>
      </c>
      <c r="C1817" s="79" t="s">
        <v>8013</v>
      </c>
      <c r="D1817" s="157"/>
      <c r="E1817" s="9"/>
      <c r="F1817" s="40"/>
      <c r="G1817" s="8"/>
      <c r="H1817" s="40">
        <v>50</v>
      </c>
      <c r="I1817" s="9">
        <f t="shared" ref="I1817:I1832" si="516">ROUND(H1817*$AM$3/60,2)</f>
        <v>15.83</v>
      </c>
      <c r="J1817" s="40"/>
      <c r="K1817" s="8"/>
      <c r="L1817" s="40"/>
      <c r="M1817" s="8"/>
      <c r="N1817" s="157"/>
      <c r="O1817" s="22"/>
      <c r="P1817" s="157"/>
      <c r="Q1817" s="22"/>
      <c r="R1817" s="157"/>
      <c r="S1817" s="22"/>
      <c r="T1817" s="157"/>
      <c r="U1817" s="22"/>
      <c r="V1817" s="157"/>
      <c r="W1817" s="22"/>
      <c r="X1817" s="157"/>
      <c r="Y1817" s="22"/>
      <c r="Z1817" s="157"/>
      <c r="AA1817" s="22"/>
      <c r="AB1817" s="157"/>
      <c r="AC1817" s="9"/>
      <c r="AD1817" s="40"/>
      <c r="AE1817" s="8"/>
      <c r="AF1817" s="157"/>
      <c r="AG1817" s="8"/>
      <c r="AH1817" s="40"/>
      <c r="AI1817" s="8"/>
      <c r="AJ1817" s="157">
        <f t="shared" si="513"/>
        <v>50</v>
      </c>
      <c r="AK1817" s="9">
        <f t="shared" si="514"/>
        <v>15.83</v>
      </c>
      <c r="AL1817" s="9" t="s">
        <v>7640</v>
      </c>
    </row>
    <row r="1818" spans="1:39" ht="13.5" customHeight="1" x14ac:dyDescent="0.15">
      <c r="A1818" s="10">
        <v>6</v>
      </c>
      <c r="B1818" s="7" t="s">
        <v>8109</v>
      </c>
      <c r="C1818" s="79" t="s">
        <v>8110</v>
      </c>
      <c r="D1818" s="157"/>
      <c r="E1818" s="9"/>
      <c r="F1818" s="40"/>
      <c r="G1818" s="8"/>
      <c r="H1818" s="40">
        <v>1.3</v>
      </c>
      <c r="I1818" s="9">
        <f t="shared" si="516"/>
        <v>0.41</v>
      </c>
      <c r="J1818" s="40"/>
      <c r="K1818" s="8"/>
      <c r="L1818" s="40"/>
      <c r="M1818" s="8"/>
      <c r="N1818" s="157"/>
      <c r="O1818" s="22"/>
      <c r="P1818" s="157"/>
      <c r="Q1818" s="22"/>
      <c r="R1818" s="157"/>
      <c r="S1818" s="22"/>
      <c r="T1818" s="157"/>
      <c r="U1818" s="22"/>
      <c r="V1818" s="157"/>
      <c r="W1818" s="22"/>
      <c r="X1818" s="157"/>
      <c r="Y1818" s="22"/>
      <c r="Z1818" s="157"/>
      <c r="AA1818" s="22"/>
      <c r="AB1818" s="157"/>
      <c r="AC1818" s="9"/>
      <c r="AD1818" s="40"/>
      <c r="AE1818" s="8"/>
      <c r="AF1818" s="157"/>
      <c r="AG1818" s="8"/>
      <c r="AH1818" s="40"/>
      <c r="AI1818" s="8"/>
      <c r="AJ1818" s="157">
        <f t="shared" si="513"/>
        <v>1.3</v>
      </c>
      <c r="AK1818" s="9">
        <f t="shared" si="514"/>
        <v>0.41</v>
      </c>
      <c r="AL1818" s="9" t="s">
        <v>7640</v>
      </c>
    </row>
    <row r="1819" spans="1:39" ht="13.5" customHeight="1" x14ac:dyDescent="0.15">
      <c r="A1819" s="10">
        <v>7</v>
      </c>
      <c r="B1819" s="7" t="s">
        <v>4562</v>
      </c>
      <c r="C1819" s="79" t="s">
        <v>4563</v>
      </c>
      <c r="D1819" s="157"/>
      <c r="E1819" s="9"/>
      <c r="F1819" s="40"/>
      <c r="G1819" s="8"/>
      <c r="H1819" s="40">
        <v>20</v>
      </c>
      <c r="I1819" s="9">
        <f t="shared" si="516"/>
        <v>6.33</v>
      </c>
      <c r="J1819" s="40"/>
      <c r="K1819" s="8"/>
      <c r="L1819" s="40"/>
      <c r="M1819" s="8"/>
      <c r="N1819" s="157"/>
      <c r="O1819" s="22"/>
      <c r="P1819" s="157"/>
      <c r="Q1819" s="22"/>
      <c r="R1819" s="157"/>
      <c r="S1819" s="22"/>
      <c r="T1819" s="157"/>
      <c r="U1819" s="22"/>
      <c r="V1819" s="157"/>
      <c r="W1819" s="22"/>
      <c r="X1819" s="157"/>
      <c r="Y1819" s="22"/>
      <c r="Z1819" s="157"/>
      <c r="AA1819" s="22"/>
      <c r="AB1819" s="157"/>
      <c r="AC1819" s="9"/>
      <c r="AD1819" s="40"/>
      <c r="AE1819" s="8"/>
      <c r="AF1819" s="157"/>
      <c r="AG1819" s="8"/>
      <c r="AH1819" s="40"/>
      <c r="AI1819" s="8"/>
      <c r="AJ1819" s="157">
        <f t="shared" si="513"/>
        <v>20</v>
      </c>
      <c r="AK1819" s="9">
        <f t="shared" si="514"/>
        <v>6.33</v>
      </c>
      <c r="AL1819" s="9" t="s">
        <v>7640</v>
      </c>
    </row>
    <row r="1820" spans="1:39" ht="13.5" customHeight="1" x14ac:dyDescent="0.15">
      <c r="A1820" s="10">
        <v>8</v>
      </c>
      <c r="B1820" s="7" t="s">
        <v>7797</v>
      </c>
      <c r="C1820" s="79" t="s">
        <v>7798</v>
      </c>
      <c r="D1820" s="157"/>
      <c r="E1820" s="9"/>
      <c r="F1820" s="40"/>
      <c r="G1820" s="8"/>
      <c r="H1820" s="40">
        <v>10</v>
      </c>
      <c r="I1820" s="9">
        <f t="shared" si="516"/>
        <v>3.17</v>
      </c>
      <c r="J1820" s="40"/>
      <c r="K1820" s="8"/>
      <c r="L1820" s="40"/>
      <c r="M1820" s="8"/>
      <c r="N1820" s="157"/>
      <c r="O1820" s="22"/>
      <c r="P1820" s="157"/>
      <c r="Q1820" s="22"/>
      <c r="R1820" s="157"/>
      <c r="S1820" s="22"/>
      <c r="T1820" s="157"/>
      <c r="U1820" s="22"/>
      <c r="V1820" s="157"/>
      <c r="W1820" s="22"/>
      <c r="X1820" s="157"/>
      <c r="Y1820" s="22"/>
      <c r="Z1820" s="157"/>
      <c r="AA1820" s="22"/>
      <c r="AB1820" s="157"/>
      <c r="AC1820" s="9"/>
      <c r="AD1820" s="40"/>
      <c r="AE1820" s="8"/>
      <c r="AF1820" s="157"/>
      <c r="AG1820" s="8"/>
      <c r="AH1820" s="40"/>
      <c r="AI1820" s="8"/>
      <c r="AJ1820" s="157">
        <f t="shared" si="513"/>
        <v>10</v>
      </c>
      <c r="AK1820" s="9">
        <f t="shared" si="514"/>
        <v>3.17</v>
      </c>
      <c r="AL1820" s="9" t="s">
        <v>7640</v>
      </c>
    </row>
    <row r="1821" spans="1:39" ht="13.5" customHeight="1" x14ac:dyDescent="0.15">
      <c r="A1821" s="10">
        <v>9</v>
      </c>
      <c r="B1821" s="7" t="s">
        <v>8008</v>
      </c>
      <c r="C1821" s="79" t="s">
        <v>8009</v>
      </c>
      <c r="D1821" s="157"/>
      <c r="E1821" s="9"/>
      <c r="F1821" s="40"/>
      <c r="G1821" s="8"/>
      <c r="H1821" s="40">
        <v>20</v>
      </c>
      <c r="I1821" s="9">
        <f t="shared" si="516"/>
        <v>6.33</v>
      </c>
      <c r="J1821" s="40"/>
      <c r="K1821" s="8"/>
      <c r="L1821" s="40"/>
      <c r="M1821" s="8"/>
      <c r="N1821" s="157"/>
      <c r="O1821" s="22"/>
      <c r="P1821" s="157"/>
      <c r="Q1821" s="22"/>
      <c r="R1821" s="157"/>
      <c r="S1821" s="22"/>
      <c r="T1821" s="157"/>
      <c r="U1821" s="22"/>
      <c r="V1821" s="157"/>
      <c r="W1821" s="22"/>
      <c r="X1821" s="157"/>
      <c r="Y1821" s="22"/>
      <c r="Z1821" s="157"/>
      <c r="AA1821" s="22"/>
      <c r="AB1821" s="157"/>
      <c r="AC1821" s="9"/>
      <c r="AD1821" s="40"/>
      <c r="AE1821" s="8"/>
      <c r="AF1821" s="157"/>
      <c r="AG1821" s="8"/>
      <c r="AH1821" s="40"/>
      <c r="AI1821" s="8"/>
      <c r="AJ1821" s="157">
        <f t="shared" si="513"/>
        <v>20</v>
      </c>
      <c r="AK1821" s="9">
        <f t="shared" si="514"/>
        <v>6.33</v>
      </c>
      <c r="AL1821" s="9" t="s">
        <v>7640</v>
      </c>
    </row>
    <row r="1822" spans="1:39" ht="13.5" customHeight="1" x14ac:dyDescent="0.15">
      <c r="A1822" s="10">
        <v>10</v>
      </c>
      <c r="B1822" s="7" t="s">
        <v>8111</v>
      </c>
      <c r="C1822" s="79" t="s">
        <v>8112</v>
      </c>
      <c r="D1822" s="157"/>
      <c r="E1822" s="9"/>
      <c r="F1822" s="40">
        <v>8</v>
      </c>
      <c r="G1822" s="8">
        <f t="shared" ref="G1822:G1831" si="517">ROUND(F1822*$AM$3/60,2)</f>
        <v>2.5299999999999998</v>
      </c>
      <c r="H1822" s="40">
        <v>47</v>
      </c>
      <c r="I1822" s="9">
        <f t="shared" si="516"/>
        <v>14.88</v>
      </c>
      <c r="J1822" s="40"/>
      <c r="K1822" s="8"/>
      <c r="L1822" s="40"/>
      <c r="M1822" s="8"/>
      <c r="N1822" s="157"/>
      <c r="O1822" s="22"/>
      <c r="P1822" s="157"/>
      <c r="Q1822" s="22"/>
      <c r="R1822" s="157"/>
      <c r="S1822" s="22"/>
      <c r="T1822" s="157"/>
      <c r="U1822" s="22"/>
      <c r="V1822" s="157"/>
      <c r="W1822" s="22"/>
      <c r="X1822" s="157"/>
      <c r="Y1822" s="22"/>
      <c r="Z1822" s="157"/>
      <c r="AA1822" s="22"/>
      <c r="AB1822" s="157">
        <v>3.5</v>
      </c>
      <c r="AC1822" s="8">
        <f t="shared" ref="AC1822:AC1827" si="518">ROUND(AB1822*$AM$3/60,2)</f>
        <v>1.1100000000000001</v>
      </c>
      <c r="AD1822" s="40"/>
      <c r="AE1822" s="8"/>
      <c r="AF1822" s="157">
        <v>3.5</v>
      </c>
      <c r="AG1822" s="8">
        <f t="shared" ref="AG1822" si="519">ROUND(AF1822*$AM$3/60,2)</f>
        <v>1.1100000000000001</v>
      </c>
      <c r="AH1822" s="40">
        <v>8</v>
      </c>
      <c r="AI1822" s="8">
        <f t="shared" ref="AI1822:AI1843" si="520">ROUND(AH1822*$AM$3/60,2)</f>
        <v>2.5299999999999998</v>
      </c>
      <c r="AJ1822" s="157">
        <f t="shared" si="513"/>
        <v>70</v>
      </c>
      <c r="AK1822" s="9">
        <f t="shared" si="514"/>
        <v>22.16</v>
      </c>
      <c r="AL1822" s="9" t="s">
        <v>7640</v>
      </c>
    </row>
    <row r="1823" spans="1:39" ht="13.5" customHeight="1" x14ac:dyDescent="0.15">
      <c r="A1823" s="10">
        <v>11</v>
      </c>
      <c r="B1823" s="7" t="s">
        <v>8039</v>
      </c>
      <c r="C1823" s="79" t="s">
        <v>8040</v>
      </c>
      <c r="D1823" s="157"/>
      <c r="E1823" s="9"/>
      <c r="F1823" s="40">
        <v>6.5</v>
      </c>
      <c r="G1823" s="8">
        <f t="shared" si="517"/>
        <v>2.06</v>
      </c>
      <c r="H1823" s="40">
        <v>100</v>
      </c>
      <c r="I1823" s="9">
        <f t="shared" si="516"/>
        <v>31.67</v>
      </c>
      <c r="J1823" s="40">
        <v>170</v>
      </c>
      <c r="K1823" s="9">
        <f t="shared" ref="K1823:K1826" si="521">ROUND(J1823*$AM$3/60,2)</f>
        <v>53.83</v>
      </c>
      <c r="L1823" s="40"/>
      <c r="M1823" s="8"/>
      <c r="N1823" s="157"/>
      <c r="O1823" s="22"/>
      <c r="P1823" s="157"/>
      <c r="Q1823" s="22"/>
      <c r="R1823" s="157"/>
      <c r="S1823" s="22"/>
      <c r="T1823" s="157"/>
      <c r="U1823" s="22"/>
      <c r="V1823" s="157"/>
      <c r="W1823" s="22"/>
      <c r="X1823" s="157"/>
      <c r="Y1823" s="22"/>
      <c r="Z1823" s="157"/>
      <c r="AA1823" s="22"/>
      <c r="AB1823" s="157">
        <v>5.5</v>
      </c>
      <c r="AC1823" s="8">
        <f t="shared" si="518"/>
        <v>1.74</v>
      </c>
      <c r="AD1823" s="40"/>
      <c r="AE1823" s="8"/>
      <c r="AF1823" s="157"/>
      <c r="AG1823" s="8"/>
      <c r="AH1823" s="40">
        <v>7</v>
      </c>
      <c r="AI1823" s="8">
        <f t="shared" si="520"/>
        <v>2.2200000000000002</v>
      </c>
      <c r="AJ1823" s="157">
        <f t="shared" si="513"/>
        <v>289</v>
      </c>
      <c r="AK1823" s="9">
        <f t="shared" si="514"/>
        <v>91.52</v>
      </c>
      <c r="AL1823" s="9" t="s">
        <v>7640</v>
      </c>
    </row>
    <row r="1824" spans="1:39" ht="13.5" customHeight="1" x14ac:dyDescent="0.15">
      <c r="A1824" s="10">
        <v>12</v>
      </c>
      <c r="B1824" s="7" t="s">
        <v>8041</v>
      </c>
      <c r="C1824" s="79" t="s">
        <v>8042</v>
      </c>
      <c r="D1824" s="157"/>
      <c r="E1824" s="9"/>
      <c r="F1824" s="40">
        <v>6.5</v>
      </c>
      <c r="G1824" s="8">
        <f t="shared" si="517"/>
        <v>2.06</v>
      </c>
      <c r="H1824" s="40">
        <v>100</v>
      </c>
      <c r="I1824" s="9">
        <f t="shared" si="516"/>
        <v>31.67</v>
      </c>
      <c r="J1824" s="40">
        <v>170</v>
      </c>
      <c r="K1824" s="9">
        <f t="shared" si="521"/>
        <v>53.83</v>
      </c>
      <c r="L1824" s="40"/>
      <c r="M1824" s="8"/>
      <c r="N1824" s="157"/>
      <c r="O1824" s="22"/>
      <c r="P1824" s="157"/>
      <c r="Q1824" s="22"/>
      <c r="R1824" s="157"/>
      <c r="S1824" s="22"/>
      <c r="T1824" s="157"/>
      <c r="U1824" s="22"/>
      <c r="V1824" s="157"/>
      <c r="W1824" s="22"/>
      <c r="X1824" s="157"/>
      <c r="Y1824" s="22"/>
      <c r="Z1824" s="157"/>
      <c r="AA1824" s="22"/>
      <c r="AB1824" s="157">
        <v>5.5</v>
      </c>
      <c r="AC1824" s="8">
        <f t="shared" si="518"/>
        <v>1.74</v>
      </c>
      <c r="AD1824" s="40"/>
      <c r="AE1824" s="8"/>
      <c r="AF1824" s="157"/>
      <c r="AG1824" s="8"/>
      <c r="AH1824" s="40">
        <v>7</v>
      </c>
      <c r="AI1824" s="8">
        <f t="shared" si="520"/>
        <v>2.2200000000000002</v>
      </c>
      <c r="AJ1824" s="157">
        <f t="shared" si="513"/>
        <v>289</v>
      </c>
      <c r="AK1824" s="9">
        <f t="shared" si="514"/>
        <v>91.52</v>
      </c>
      <c r="AL1824" s="9" t="s">
        <v>7640</v>
      </c>
    </row>
    <row r="1825" spans="1:38" ht="13.5" customHeight="1" x14ac:dyDescent="0.15">
      <c r="A1825" s="10">
        <v>13</v>
      </c>
      <c r="B1825" s="7" t="s">
        <v>8045</v>
      </c>
      <c r="C1825" s="79" t="s">
        <v>8046</v>
      </c>
      <c r="D1825" s="157"/>
      <c r="E1825" s="9"/>
      <c r="F1825" s="40">
        <v>6.5</v>
      </c>
      <c r="G1825" s="8">
        <f t="shared" si="517"/>
        <v>2.06</v>
      </c>
      <c r="H1825" s="40">
        <v>170</v>
      </c>
      <c r="I1825" s="9">
        <f t="shared" si="516"/>
        <v>53.83</v>
      </c>
      <c r="J1825" s="40">
        <v>100</v>
      </c>
      <c r="K1825" s="9">
        <f t="shared" si="521"/>
        <v>31.67</v>
      </c>
      <c r="L1825" s="40"/>
      <c r="M1825" s="8"/>
      <c r="N1825" s="157"/>
      <c r="O1825" s="22"/>
      <c r="P1825" s="157"/>
      <c r="Q1825" s="22"/>
      <c r="R1825" s="157"/>
      <c r="S1825" s="22"/>
      <c r="T1825" s="157"/>
      <c r="U1825" s="22"/>
      <c r="V1825" s="157"/>
      <c r="W1825" s="22"/>
      <c r="X1825" s="157"/>
      <c r="Y1825" s="22"/>
      <c r="Z1825" s="157"/>
      <c r="AA1825" s="22"/>
      <c r="AB1825" s="157">
        <v>5.5</v>
      </c>
      <c r="AC1825" s="8">
        <f t="shared" si="518"/>
        <v>1.74</v>
      </c>
      <c r="AD1825" s="40"/>
      <c r="AE1825" s="8"/>
      <c r="AF1825" s="157"/>
      <c r="AG1825" s="8"/>
      <c r="AH1825" s="40">
        <v>7</v>
      </c>
      <c r="AI1825" s="8">
        <f t="shared" si="520"/>
        <v>2.2200000000000002</v>
      </c>
      <c r="AJ1825" s="157">
        <f t="shared" si="513"/>
        <v>289</v>
      </c>
      <c r="AK1825" s="9">
        <f t="shared" si="514"/>
        <v>91.52</v>
      </c>
      <c r="AL1825" s="9" t="s">
        <v>7640</v>
      </c>
    </row>
    <row r="1826" spans="1:38" ht="13.5" customHeight="1" x14ac:dyDescent="0.15">
      <c r="A1826" s="10">
        <v>14</v>
      </c>
      <c r="B1826" s="7" t="s">
        <v>8047</v>
      </c>
      <c r="C1826" s="79" t="s">
        <v>8048</v>
      </c>
      <c r="D1826" s="157"/>
      <c r="E1826" s="9"/>
      <c r="F1826" s="40">
        <v>6.5</v>
      </c>
      <c r="G1826" s="8">
        <f t="shared" si="517"/>
        <v>2.06</v>
      </c>
      <c r="H1826" s="40">
        <v>170</v>
      </c>
      <c r="I1826" s="9">
        <f t="shared" si="516"/>
        <v>53.83</v>
      </c>
      <c r="J1826" s="40">
        <v>100</v>
      </c>
      <c r="K1826" s="9">
        <f t="shared" si="521"/>
        <v>31.67</v>
      </c>
      <c r="L1826" s="40"/>
      <c r="M1826" s="8"/>
      <c r="N1826" s="157"/>
      <c r="O1826" s="22"/>
      <c r="P1826" s="157"/>
      <c r="Q1826" s="22"/>
      <c r="R1826" s="157"/>
      <c r="S1826" s="22"/>
      <c r="T1826" s="157"/>
      <c r="U1826" s="22"/>
      <c r="V1826" s="157"/>
      <c r="W1826" s="22"/>
      <c r="X1826" s="157"/>
      <c r="Y1826" s="22"/>
      <c r="Z1826" s="157"/>
      <c r="AA1826" s="22"/>
      <c r="AB1826" s="157">
        <v>5.5</v>
      </c>
      <c r="AC1826" s="8">
        <f t="shared" si="518"/>
        <v>1.74</v>
      </c>
      <c r="AD1826" s="40"/>
      <c r="AE1826" s="8"/>
      <c r="AF1826" s="157"/>
      <c r="AG1826" s="8"/>
      <c r="AH1826" s="40">
        <v>7</v>
      </c>
      <c r="AI1826" s="8">
        <f t="shared" si="520"/>
        <v>2.2200000000000002</v>
      </c>
      <c r="AJ1826" s="157">
        <f t="shared" si="513"/>
        <v>289</v>
      </c>
      <c r="AK1826" s="9">
        <f t="shared" si="514"/>
        <v>91.52</v>
      </c>
      <c r="AL1826" s="9" t="s">
        <v>7640</v>
      </c>
    </row>
    <row r="1827" spans="1:38" ht="13.5" customHeight="1" x14ac:dyDescent="0.15">
      <c r="A1827" s="10">
        <v>15</v>
      </c>
      <c r="B1827" s="7" t="s">
        <v>8065</v>
      </c>
      <c r="C1827" s="79" t="s">
        <v>8066</v>
      </c>
      <c r="D1827" s="157"/>
      <c r="E1827" s="9"/>
      <c r="F1827" s="40">
        <v>4.5</v>
      </c>
      <c r="G1827" s="8">
        <f t="shared" si="517"/>
        <v>1.43</v>
      </c>
      <c r="H1827" s="40">
        <v>38</v>
      </c>
      <c r="I1827" s="9">
        <f t="shared" si="516"/>
        <v>12.03</v>
      </c>
      <c r="J1827" s="40"/>
      <c r="K1827" s="8"/>
      <c r="L1827" s="40"/>
      <c r="M1827" s="8"/>
      <c r="N1827" s="157"/>
      <c r="O1827" s="22"/>
      <c r="P1827" s="157"/>
      <c r="Q1827" s="22"/>
      <c r="R1827" s="157"/>
      <c r="S1827" s="22"/>
      <c r="T1827" s="157"/>
      <c r="U1827" s="22"/>
      <c r="V1827" s="157"/>
      <c r="W1827" s="22"/>
      <c r="X1827" s="157"/>
      <c r="Y1827" s="22"/>
      <c r="Z1827" s="157"/>
      <c r="AA1827" s="22"/>
      <c r="AB1827" s="157">
        <v>4</v>
      </c>
      <c r="AC1827" s="8">
        <f t="shared" si="518"/>
        <v>1.27</v>
      </c>
      <c r="AD1827" s="40"/>
      <c r="AE1827" s="8"/>
      <c r="AF1827" s="157">
        <v>4</v>
      </c>
      <c r="AG1827" s="8">
        <f t="shared" ref="AG1827" si="522">ROUND(AF1827*$AM$3/60,2)</f>
        <v>1.27</v>
      </c>
      <c r="AH1827" s="40">
        <v>4.5</v>
      </c>
      <c r="AI1827" s="8">
        <f t="shared" si="520"/>
        <v>1.43</v>
      </c>
      <c r="AJ1827" s="157">
        <f t="shared" si="513"/>
        <v>55</v>
      </c>
      <c r="AK1827" s="9">
        <f t="shared" si="514"/>
        <v>17.43</v>
      </c>
      <c r="AL1827" s="9" t="s">
        <v>7640</v>
      </c>
    </row>
    <row r="1828" spans="1:38" ht="13.5" customHeight="1" x14ac:dyDescent="0.15">
      <c r="A1828" s="10">
        <v>16</v>
      </c>
      <c r="B1828" s="7" t="s">
        <v>8061</v>
      </c>
      <c r="C1828" s="79" t="s">
        <v>8062</v>
      </c>
      <c r="D1828" s="157"/>
      <c r="E1828" s="9"/>
      <c r="F1828" s="40">
        <v>4</v>
      </c>
      <c r="G1828" s="8">
        <f t="shared" si="517"/>
        <v>1.27</v>
      </c>
      <c r="H1828" s="40">
        <v>35</v>
      </c>
      <c r="I1828" s="9">
        <f t="shared" si="516"/>
        <v>11.08</v>
      </c>
      <c r="J1828" s="40"/>
      <c r="K1828" s="8"/>
      <c r="L1828" s="40"/>
      <c r="M1828" s="8"/>
      <c r="N1828" s="157"/>
      <c r="O1828" s="22"/>
      <c r="P1828" s="157"/>
      <c r="Q1828" s="22"/>
      <c r="R1828" s="157"/>
      <c r="S1828" s="22"/>
      <c r="T1828" s="157"/>
      <c r="U1828" s="22"/>
      <c r="V1828" s="157"/>
      <c r="W1828" s="22"/>
      <c r="X1828" s="157"/>
      <c r="Y1828" s="22"/>
      <c r="Z1828" s="157"/>
      <c r="AA1828" s="22"/>
      <c r="AB1828" s="157"/>
      <c r="AC1828" s="9"/>
      <c r="AD1828" s="40"/>
      <c r="AE1828" s="8"/>
      <c r="AF1828" s="157"/>
      <c r="AG1828" s="8"/>
      <c r="AH1828" s="40">
        <v>6</v>
      </c>
      <c r="AI1828" s="8">
        <f t="shared" si="520"/>
        <v>1.9</v>
      </c>
      <c r="AJ1828" s="157">
        <f t="shared" si="513"/>
        <v>45</v>
      </c>
      <c r="AK1828" s="9">
        <f t="shared" si="514"/>
        <v>14.25</v>
      </c>
      <c r="AL1828" s="9" t="s">
        <v>7640</v>
      </c>
    </row>
    <row r="1829" spans="1:38" ht="13.5" customHeight="1" x14ac:dyDescent="0.15">
      <c r="A1829" s="10">
        <v>17</v>
      </c>
      <c r="B1829" s="7" t="s">
        <v>8017</v>
      </c>
      <c r="C1829" s="79" t="s">
        <v>8018</v>
      </c>
      <c r="D1829" s="157"/>
      <c r="E1829" s="9"/>
      <c r="F1829" s="40">
        <v>6</v>
      </c>
      <c r="G1829" s="8">
        <f t="shared" si="517"/>
        <v>1.9</v>
      </c>
      <c r="H1829" s="40">
        <v>64.5</v>
      </c>
      <c r="I1829" s="9">
        <f t="shared" si="516"/>
        <v>20.43</v>
      </c>
      <c r="J1829" s="40"/>
      <c r="K1829" s="8"/>
      <c r="L1829" s="40"/>
      <c r="M1829" s="8"/>
      <c r="N1829" s="157"/>
      <c r="O1829" s="22"/>
      <c r="P1829" s="157"/>
      <c r="Q1829" s="22"/>
      <c r="R1829" s="157"/>
      <c r="S1829" s="22"/>
      <c r="T1829" s="157"/>
      <c r="U1829" s="22"/>
      <c r="V1829" s="157"/>
      <c r="W1829" s="22"/>
      <c r="X1829" s="157"/>
      <c r="Y1829" s="22"/>
      <c r="Z1829" s="157"/>
      <c r="AA1829" s="22"/>
      <c r="AB1829" s="157">
        <v>4</v>
      </c>
      <c r="AC1829" s="8">
        <f t="shared" ref="AC1829:AC1834" si="523">ROUND(AB1829*$AM$3/60,2)</f>
        <v>1.27</v>
      </c>
      <c r="AD1829" s="40"/>
      <c r="AE1829" s="8"/>
      <c r="AF1829" s="157"/>
      <c r="AG1829" s="8"/>
      <c r="AH1829" s="40">
        <v>4</v>
      </c>
      <c r="AI1829" s="8">
        <f t="shared" si="520"/>
        <v>1.27</v>
      </c>
      <c r="AJ1829" s="157">
        <f t="shared" si="513"/>
        <v>78.5</v>
      </c>
      <c r="AK1829" s="9">
        <f t="shared" si="514"/>
        <v>24.869999999999997</v>
      </c>
      <c r="AL1829" s="9" t="s">
        <v>7640</v>
      </c>
    </row>
    <row r="1830" spans="1:38" ht="13.5" customHeight="1" x14ac:dyDescent="0.15">
      <c r="A1830" s="10">
        <v>18</v>
      </c>
      <c r="B1830" s="7" t="s">
        <v>8053</v>
      </c>
      <c r="C1830" s="79" t="s">
        <v>8054</v>
      </c>
      <c r="D1830" s="157"/>
      <c r="E1830" s="9"/>
      <c r="F1830" s="40">
        <v>6</v>
      </c>
      <c r="G1830" s="8">
        <f t="shared" si="517"/>
        <v>1.9</v>
      </c>
      <c r="H1830" s="40">
        <v>64.5</v>
      </c>
      <c r="I1830" s="9">
        <f t="shared" si="516"/>
        <v>20.43</v>
      </c>
      <c r="J1830" s="40"/>
      <c r="K1830" s="8"/>
      <c r="L1830" s="40"/>
      <c r="M1830" s="8"/>
      <c r="N1830" s="157"/>
      <c r="O1830" s="22"/>
      <c r="P1830" s="157"/>
      <c r="Q1830" s="22"/>
      <c r="R1830" s="157"/>
      <c r="S1830" s="22"/>
      <c r="T1830" s="157"/>
      <c r="U1830" s="22"/>
      <c r="V1830" s="157"/>
      <c r="W1830" s="22"/>
      <c r="X1830" s="157"/>
      <c r="Y1830" s="22"/>
      <c r="Z1830" s="157"/>
      <c r="AA1830" s="22"/>
      <c r="AB1830" s="157">
        <v>4</v>
      </c>
      <c r="AC1830" s="8">
        <f t="shared" si="523"/>
        <v>1.27</v>
      </c>
      <c r="AD1830" s="40"/>
      <c r="AE1830" s="8"/>
      <c r="AF1830" s="157"/>
      <c r="AG1830" s="8"/>
      <c r="AH1830" s="40">
        <v>4</v>
      </c>
      <c r="AI1830" s="8">
        <f t="shared" si="520"/>
        <v>1.27</v>
      </c>
      <c r="AJ1830" s="157">
        <f t="shared" si="513"/>
        <v>78.5</v>
      </c>
      <c r="AK1830" s="9">
        <f t="shared" si="514"/>
        <v>24.869999999999997</v>
      </c>
      <c r="AL1830" s="9" t="s">
        <v>7640</v>
      </c>
    </row>
    <row r="1831" spans="1:38" ht="13.5" customHeight="1" x14ac:dyDescent="0.15">
      <c r="A1831" s="10">
        <v>19</v>
      </c>
      <c r="B1831" s="7" t="s">
        <v>8113</v>
      </c>
      <c r="C1831" s="79" t="s">
        <v>8114</v>
      </c>
      <c r="D1831" s="157"/>
      <c r="E1831" s="9"/>
      <c r="F1831" s="40">
        <v>4.5</v>
      </c>
      <c r="G1831" s="8">
        <f t="shared" si="517"/>
        <v>1.43</v>
      </c>
      <c r="H1831" s="40">
        <v>38</v>
      </c>
      <c r="I1831" s="9">
        <f t="shared" si="516"/>
        <v>12.03</v>
      </c>
      <c r="J1831" s="40"/>
      <c r="K1831" s="8"/>
      <c r="L1831" s="40"/>
      <c r="M1831" s="8"/>
      <c r="N1831" s="157"/>
      <c r="O1831" s="22"/>
      <c r="P1831" s="157"/>
      <c r="Q1831" s="22"/>
      <c r="R1831" s="157"/>
      <c r="S1831" s="22"/>
      <c r="T1831" s="157"/>
      <c r="U1831" s="22"/>
      <c r="V1831" s="157"/>
      <c r="W1831" s="22"/>
      <c r="X1831" s="157"/>
      <c r="Y1831" s="22"/>
      <c r="Z1831" s="157"/>
      <c r="AA1831" s="22"/>
      <c r="AB1831" s="157">
        <v>4</v>
      </c>
      <c r="AC1831" s="8">
        <f t="shared" si="523"/>
        <v>1.27</v>
      </c>
      <c r="AD1831" s="40"/>
      <c r="AE1831" s="8"/>
      <c r="AF1831" s="157">
        <v>4</v>
      </c>
      <c r="AG1831" s="8">
        <f t="shared" ref="AG1831" si="524">ROUND(AF1831*$AM$3/60,2)</f>
        <v>1.27</v>
      </c>
      <c r="AH1831" s="40">
        <v>4.5</v>
      </c>
      <c r="AI1831" s="8">
        <f t="shared" si="520"/>
        <v>1.43</v>
      </c>
      <c r="AJ1831" s="157">
        <f t="shared" si="513"/>
        <v>55</v>
      </c>
      <c r="AK1831" s="9">
        <f t="shared" si="514"/>
        <v>17.43</v>
      </c>
      <c r="AL1831" s="9" t="s">
        <v>7640</v>
      </c>
    </row>
    <row r="1832" spans="1:38" ht="13.5" customHeight="1" x14ac:dyDescent="0.15">
      <c r="A1832" s="10">
        <v>20</v>
      </c>
      <c r="B1832" s="7" t="s">
        <v>8115</v>
      </c>
      <c r="C1832" s="79" t="s">
        <v>8116</v>
      </c>
      <c r="D1832" s="157"/>
      <c r="E1832" s="9"/>
      <c r="F1832" s="40"/>
      <c r="G1832" s="8"/>
      <c r="H1832" s="40">
        <v>35</v>
      </c>
      <c r="I1832" s="9">
        <f t="shared" si="516"/>
        <v>11.08</v>
      </c>
      <c r="J1832" s="40"/>
      <c r="K1832" s="8"/>
      <c r="L1832" s="40"/>
      <c r="M1832" s="8"/>
      <c r="N1832" s="157"/>
      <c r="O1832" s="22"/>
      <c r="P1832" s="157"/>
      <c r="Q1832" s="22"/>
      <c r="R1832" s="157"/>
      <c r="S1832" s="22"/>
      <c r="T1832" s="157"/>
      <c r="U1832" s="22"/>
      <c r="V1832" s="157"/>
      <c r="W1832" s="22"/>
      <c r="X1832" s="157"/>
      <c r="Y1832" s="22"/>
      <c r="Z1832" s="157"/>
      <c r="AA1832" s="22"/>
      <c r="AB1832" s="157">
        <v>3.5</v>
      </c>
      <c r="AC1832" s="8">
        <f t="shared" si="523"/>
        <v>1.1100000000000001</v>
      </c>
      <c r="AD1832" s="40"/>
      <c r="AE1832" s="8"/>
      <c r="AF1832" s="157"/>
      <c r="AG1832" s="8"/>
      <c r="AH1832" s="40">
        <v>4</v>
      </c>
      <c r="AI1832" s="8">
        <f t="shared" si="520"/>
        <v>1.27</v>
      </c>
      <c r="AJ1832" s="157">
        <f t="shared" si="513"/>
        <v>42.5</v>
      </c>
      <c r="AK1832" s="9">
        <f t="shared" si="514"/>
        <v>13.459999999999999</v>
      </c>
      <c r="AL1832" s="9" t="s">
        <v>7640</v>
      </c>
    </row>
    <row r="1833" spans="1:38" ht="13.5" customHeight="1" x14ac:dyDescent="0.15">
      <c r="A1833" s="10">
        <v>21</v>
      </c>
      <c r="B1833" s="7" t="s">
        <v>8059</v>
      </c>
      <c r="C1833" s="79" t="s">
        <v>8060</v>
      </c>
      <c r="D1833" s="157"/>
      <c r="E1833" s="9"/>
      <c r="F1833" s="40">
        <v>3.5</v>
      </c>
      <c r="G1833" s="8">
        <f>ROUND(F1833*$AM$3/60,2)</f>
        <v>1.1100000000000001</v>
      </c>
      <c r="H1833" s="40"/>
      <c r="I1833" s="8"/>
      <c r="J1833" s="40"/>
      <c r="K1833" s="8"/>
      <c r="L1833" s="40"/>
      <c r="M1833" s="8"/>
      <c r="N1833" s="157"/>
      <c r="O1833" s="22"/>
      <c r="P1833" s="157">
        <v>12</v>
      </c>
      <c r="Q1833" s="9">
        <f>ROUND(P1833*$AM$3/60,2)</f>
        <v>3.8</v>
      </c>
      <c r="R1833" s="157"/>
      <c r="S1833" s="22"/>
      <c r="T1833" s="157">
        <v>25</v>
      </c>
      <c r="U1833" s="9">
        <f>ROUND(T1833*$AM$3/60,2)</f>
        <v>7.92</v>
      </c>
      <c r="V1833" s="157"/>
      <c r="W1833" s="22"/>
      <c r="X1833" s="157"/>
      <c r="Y1833" s="22"/>
      <c r="Z1833" s="157"/>
      <c r="AA1833" s="22"/>
      <c r="AB1833" s="157">
        <v>3.5</v>
      </c>
      <c r="AC1833" s="8">
        <f t="shared" si="523"/>
        <v>1.1100000000000001</v>
      </c>
      <c r="AD1833" s="40"/>
      <c r="AE1833" s="8"/>
      <c r="AF1833" s="157">
        <v>4</v>
      </c>
      <c r="AG1833" s="8">
        <f t="shared" ref="AG1833" si="525">ROUND(AF1833*$AM$3/60,2)</f>
        <v>1.27</v>
      </c>
      <c r="AH1833" s="40">
        <v>4</v>
      </c>
      <c r="AI1833" s="8">
        <f t="shared" si="520"/>
        <v>1.27</v>
      </c>
      <c r="AJ1833" s="157">
        <f t="shared" si="513"/>
        <v>52</v>
      </c>
      <c r="AK1833" s="9">
        <f t="shared" si="514"/>
        <v>16.48</v>
      </c>
      <c r="AL1833" s="9" t="s">
        <v>7640</v>
      </c>
    </row>
    <row r="1834" spans="1:38" ht="13.5" customHeight="1" x14ac:dyDescent="0.15">
      <c r="A1834" s="10">
        <v>22</v>
      </c>
      <c r="B1834" s="7" t="s">
        <v>8117</v>
      </c>
      <c r="C1834" s="79" t="s">
        <v>8118</v>
      </c>
      <c r="D1834" s="157"/>
      <c r="E1834" s="9"/>
      <c r="F1834" s="40"/>
      <c r="G1834" s="8"/>
      <c r="H1834" s="40">
        <v>25</v>
      </c>
      <c r="I1834" s="9">
        <f>ROUND(H1834*$AM$3/60,2)</f>
        <v>7.92</v>
      </c>
      <c r="J1834" s="40"/>
      <c r="K1834" s="8"/>
      <c r="L1834" s="40"/>
      <c r="M1834" s="8"/>
      <c r="N1834" s="157"/>
      <c r="O1834" s="22"/>
      <c r="P1834" s="157"/>
      <c r="Q1834" s="22"/>
      <c r="R1834" s="157"/>
      <c r="S1834" s="22"/>
      <c r="T1834" s="157"/>
      <c r="U1834" s="22"/>
      <c r="V1834" s="157"/>
      <c r="W1834" s="22"/>
      <c r="X1834" s="157"/>
      <c r="Y1834" s="22"/>
      <c r="Z1834" s="157"/>
      <c r="AA1834" s="22"/>
      <c r="AB1834" s="157">
        <v>3.5</v>
      </c>
      <c r="AC1834" s="8">
        <f t="shared" si="523"/>
        <v>1.1100000000000001</v>
      </c>
      <c r="AD1834" s="40"/>
      <c r="AE1834" s="8"/>
      <c r="AF1834" s="157"/>
      <c r="AG1834" s="8"/>
      <c r="AH1834" s="40">
        <v>4</v>
      </c>
      <c r="AI1834" s="8">
        <f t="shared" si="520"/>
        <v>1.27</v>
      </c>
      <c r="AJ1834" s="157">
        <f t="shared" si="513"/>
        <v>32.5</v>
      </c>
      <c r="AK1834" s="9">
        <f t="shared" si="514"/>
        <v>10.299999999999999</v>
      </c>
      <c r="AL1834" s="9" t="s">
        <v>7640</v>
      </c>
    </row>
    <row r="1835" spans="1:38" ht="13.5" customHeight="1" x14ac:dyDescent="0.15">
      <c r="A1835" s="10">
        <v>23</v>
      </c>
      <c r="B1835" s="7" t="s">
        <v>8055</v>
      </c>
      <c r="C1835" s="79" t="s">
        <v>8056</v>
      </c>
      <c r="D1835" s="157"/>
      <c r="E1835" s="9"/>
      <c r="F1835" s="40">
        <v>3.5</v>
      </c>
      <c r="G1835" s="8">
        <f t="shared" ref="G1835:G1837" si="526">ROUND(F1835*$AM$3/60,2)</f>
        <v>1.1100000000000001</v>
      </c>
      <c r="H1835" s="40"/>
      <c r="I1835" s="8"/>
      <c r="J1835" s="40"/>
      <c r="K1835" s="8"/>
      <c r="L1835" s="40"/>
      <c r="M1835" s="8"/>
      <c r="N1835" s="157"/>
      <c r="O1835" s="22"/>
      <c r="P1835" s="157">
        <v>10</v>
      </c>
      <c r="Q1835" s="9">
        <f>ROUND(P1835*$AM$3/60,2)</f>
        <v>3.17</v>
      </c>
      <c r="R1835" s="157"/>
      <c r="S1835" s="22"/>
      <c r="T1835" s="157">
        <v>20</v>
      </c>
      <c r="U1835" s="9">
        <f>ROUND(T1835*$AM$3/60,2)</f>
        <v>6.33</v>
      </c>
      <c r="V1835" s="157"/>
      <c r="W1835" s="22"/>
      <c r="X1835" s="157"/>
      <c r="Y1835" s="22"/>
      <c r="Z1835" s="157"/>
      <c r="AA1835" s="22"/>
      <c r="AB1835" s="157"/>
      <c r="AC1835" s="9"/>
      <c r="AD1835" s="40"/>
      <c r="AE1835" s="8"/>
      <c r="AF1835" s="157"/>
      <c r="AG1835" s="8"/>
      <c r="AH1835" s="40">
        <v>4</v>
      </c>
      <c r="AI1835" s="8">
        <f t="shared" si="520"/>
        <v>1.27</v>
      </c>
      <c r="AJ1835" s="157">
        <f t="shared" si="513"/>
        <v>37.5</v>
      </c>
      <c r="AK1835" s="9">
        <f t="shared" si="514"/>
        <v>11.879999999999999</v>
      </c>
      <c r="AL1835" s="9" t="s">
        <v>7640</v>
      </c>
    </row>
    <row r="1836" spans="1:38" ht="13.5" customHeight="1" x14ac:dyDescent="0.15">
      <c r="A1836" s="10">
        <v>24</v>
      </c>
      <c r="B1836" s="7" t="s">
        <v>8031</v>
      </c>
      <c r="C1836" s="79" t="s">
        <v>8032</v>
      </c>
      <c r="D1836" s="157"/>
      <c r="E1836" s="9"/>
      <c r="F1836" s="40">
        <v>4</v>
      </c>
      <c r="G1836" s="8">
        <f t="shared" si="526"/>
        <v>1.27</v>
      </c>
      <c r="H1836" s="40">
        <v>32</v>
      </c>
      <c r="I1836" s="9">
        <f>ROUND(H1836*$AM$3/60,2)</f>
        <v>10.130000000000001</v>
      </c>
      <c r="J1836" s="40"/>
      <c r="K1836" s="8"/>
      <c r="L1836" s="40"/>
      <c r="M1836" s="8"/>
      <c r="N1836" s="157"/>
      <c r="O1836" s="22"/>
      <c r="P1836" s="157"/>
      <c r="Q1836" s="22"/>
      <c r="R1836" s="157"/>
      <c r="S1836" s="22"/>
      <c r="T1836" s="157"/>
      <c r="U1836" s="22"/>
      <c r="V1836" s="157"/>
      <c r="W1836" s="22"/>
      <c r="X1836" s="157"/>
      <c r="Y1836" s="22"/>
      <c r="Z1836" s="157"/>
      <c r="AA1836" s="22"/>
      <c r="AB1836" s="157">
        <v>4</v>
      </c>
      <c r="AC1836" s="8">
        <f t="shared" ref="AC1836" si="527">ROUND(AB1836*$AM$3/60,2)</f>
        <v>1.27</v>
      </c>
      <c r="AD1836" s="40"/>
      <c r="AE1836" s="8"/>
      <c r="AF1836" s="157">
        <v>4</v>
      </c>
      <c r="AG1836" s="8">
        <f t="shared" ref="AG1836" si="528">ROUND(AF1836*$AM$3/60,2)</f>
        <v>1.27</v>
      </c>
      <c r="AH1836" s="40">
        <v>4</v>
      </c>
      <c r="AI1836" s="8">
        <f t="shared" si="520"/>
        <v>1.27</v>
      </c>
      <c r="AJ1836" s="157">
        <f t="shared" si="513"/>
        <v>48</v>
      </c>
      <c r="AK1836" s="9">
        <f t="shared" si="514"/>
        <v>15.209999999999999</v>
      </c>
      <c r="AL1836" s="9" t="s">
        <v>7640</v>
      </c>
    </row>
    <row r="1837" spans="1:38" ht="13.5" customHeight="1" x14ac:dyDescent="0.15">
      <c r="A1837" s="10">
        <v>25</v>
      </c>
      <c r="B1837" s="7" t="s">
        <v>8049</v>
      </c>
      <c r="C1837" s="79" t="s">
        <v>8050</v>
      </c>
      <c r="D1837" s="157"/>
      <c r="E1837" s="9"/>
      <c r="F1837" s="40">
        <v>4</v>
      </c>
      <c r="G1837" s="8">
        <f t="shared" si="526"/>
        <v>1.27</v>
      </c>
      <c r="H1837" s="40"/>
      <c r="I1837" s="8"/>
      <c r="J1837" s="40"/>
      <c r="K1837" s="8"/>
      <c r="L1837" s="40"/>
      <c r="M1837" s="8"/>
      <c r="N1837" s="157"/>
      <c r="O1837" s="22"/>
      <c r="P1837" s="157"/>
      <c r="Q1837" s="22"/>
      <c r="R1837" s="157">
        <v>10</v>
      </c>
      <c r="S1837" s="9">
        <f>ROUND(R1837*$AM$3/60,2)</f>
        <v>3.17</v>
      </c>
      <c r="T1837" s="157">
        <v>20</v>
      </c>
      <c r="U1837" s="9">
        <f>ROUND(T1837*$AM$3/60,2)</f>
        <v>6.33</v>
      </c>
      <c r="V1837" s="157"/>
      <c r="W1837" s="22"/>
      <c r="X1837" s="157"/>
      <c r="Y1837" s="22"/>
      <c r="Z1837" s="157">
        <v>10</v>
      </c>
      <c r="AA1837" s="8">
        <f t="shared" ref="AA1837" si="529">ROUND(Z1837*$AM$3/60,2)</f>
        <v>3.17</v>
      </c>
      <c r="AB1837" s="157"/>
      <c r="AC1837" s="9"/>
      <c r="AD1837" s="40"/>
      <c r="AE1837" s="8"/>
      <c r="AF1837" s="157"/>
      <c r="AG1837" s="8"/>
      <c r="AH1837" s="40">
        <v>4</v>
      </c>
      <c r="AI1837" s="8">
        <f t="shared" si="520"/>
        <v>1.27</v>
      </c>
      <c r="AJ1837" s="157">
        <f t="shared" si="513"/>
        <v>48</v>
      </c>
      <c r="AK1837" s="9">
        <f t="shared" si="514"/>
        <v>15.209999999999999</v>
      </c>
      <c r="AL1837" s="9" t="s">
        <v>7640</v>
      </c>
    </row>
    <row r="1838" spans="1:38" ht="13.5" customHeight="1" x14ac:dyDescent="0.15">
      <c r="A1838" s="10">
        <v>26</v>
      </c>
      <c r="B1838" s="7" t="s">
        <v>8119</v>
      </c>
      <c r="C1838" s="79" t="s">
        <v>8120</v>
      </c>
      <c r="D1838" s="157"/>
      <c r="E1838" s="9"/>
      <c r="F1838" s="40"/>
      <c r="G1838" s="8"/>
      <c r="H1838" s="40">
        <v>25</v>
      </c>
      <c r="I1838" s="9">
        <f t="shared" ref="I1838:I1840" si="530">ROUND(H1838*$AM$3/60,2)</f>
        <v>7.92</v>
      </c>
      <c r="J1838" s="40"/>
      <c r="K1838" s="8"/>
      <c r="L1838" s="40"/>
      <c r="M1838" s="8"/>
      <c r="N1838" s="157"/>
      <c r="O1838" s="22"/>
      <c r="P1838" s="157"/>
      <c r="Q1838" s="22"/>
      <c r="R1838" s="157"/>
      <c r="S1838" s="22"/>
      <c r="T1838" s="157"/>
      <c r="U1838" s="22"/>
      <c r="V1838" s="157"/>
      <c r="W1838" s="22"/>
      <c r="X1838" s="157"/>
      <c r="Y1838" s="22"/>
      <c r="Z1838" s="157"/>
      <c r="AA1838" s="22"/>
      <c r="AB1838" s="157">
        <v>3.5</v>
      </c>
      <c r="AC1838" s="8">
        <f t="shared" ref="AC1838:AC1840" si="531">ROUND(AB1838*$AM$3/60,2)</f>
        <v>1.1100000000000001</v>
      </c>
      <c r="AD1838" s="40"/>
      <c r="AE1838" s="8"/>
      <c r="AF1838" s="157"/>
      <c r="AG1838" s="8"/>
      <c r="AH1838" s="40">
        <v>4</v>
      </c>
      <c r="AI1838" s="8">
        <f t="shared" si="520"/>
        <v>1.27</v>
      </c>
      <c r="AJ1838" s="157">
        <f t="shared" si="513"/>
        <v>32.5</v>
      </c>
      <c r="AK1838" s="9">
        <f t="shared" si="514"/>
        <v>10.299999999999999</v>
      </c>
      <c r="AL1838" s="9" t="s">
        <v>7640</v>
      </c>
    </row>
    <row r="1839" spans="1:38" ht="13.5" customHeight="1" x14ac:dyDescent="0.15">
      <c r="A1839" s="10">
        <v>27</v>
      </c>
      <c r="B1839" s="7" t="s">
        <v>8057</v>
      </c>
      <c r="C1839" s="79" t="s">
        <v>8058</v>
      </c>
      <c r="D1839" s="157"/>
      <c r="E1839" s="9"/>
      <c r="F1839" s="40">
        <v>3.5</v>
      </c>
      <c r="G1839" s="8">
        <f t="shared" ref="G1839:G1846" si="532">ROUND(F1839*$AM$3/60,2)</f>
        <v>1.1100000000000001</v>
      </c>
      <c r="H1839" s="40">
        <v>33</v>
      </c>
      <c r="I1839" s="9">
        <f t="shared" si="530"/>
        <v>10.45</v>
      </c>
      <c r="J1839" s="40"/>
      <c r="K1839" s="8"/>
      <c r="L1839" s="40"/>
      <c r="M1839" s="8"/>
      <c r="N1839" s="157"/>
      <c r="O1839" s="22"/>
      <c r="P1839" s="157"/>
      <c r="Q1839" s="22"/>
      <c r="R1839" s="157"/>
      <c r="S1839" s="22"/>
      <c r="T1839" s="157"/>
      <c r="U1839" s="22"/>
      <c r="V1839" s="157"/>
      <c r="W1839" s="22"/>
      <c r="X1839" s="157"/>
      <c r="Y1839" s="22"/>
      <c r="Z1839" s="157"/>
      <c r="AA1839" s="22"/>
      <c r="AB1839" s="157">
        <v>4</v>
      </c>
      <c r="AC1839" s="8">
        <f t="shared" si="531"/>
        <v>1.27</v>
      </c>
      <c r="AD1839" s="40"/>
      <c r="AE1839" s="8"/>
      <c r="AF1839" s="157">
        <v>4</v>
      </c>
      <c r="AG1839" s="8">
        <f t="shared" ref="AG1839" si="533">ROUND(AF1839*$AM$3/60,2)</f>
        <v>1.27</v>
      </c>
      <c r="AH1839" s="40">
        <v>4</v>
      </c>
      <c r="AI1839" s="8">
        <f t="shared" si="520"/>
        <v>1.27</v>
      </c>
      <c r="AJ1839" s="157">
        <f t="shared" si="513"/>
        <v>48.5</v>
      </c>
      <c r="AK1839" s="9">
        <f t="shared" si="514"/>
        <v>15.369999999999997</v>
      </c>
      <c r="AL1839" s="9" t="s">
        <v>7640</v>
      </c>
    </row>
    <row r="1840" spans="1:38" ht="13.5" customHeight="1" x14ac:dyDescent="0.15">
      <c r="A1840" s="10">
        <v>28</v>
      </c>
      <c r="B1840" s="7" t="s">
        <v>8033</v>
      </c>
      <c r="C1840" s="79" t="s">
        <v>8034</v>
      </c>
      <c r="D1840" s="157"/>
      <c r="E1840" s="9"/>
      <c r="F1840" s="40">
        <v>3.5</v>
      </c>
      <c r="G1840" s="8">
        <f t="shared" si="532"/>
        <v>1.1100000000000001</v>
      </c>
      <c r="H1840" s="40">
        <v>33</v>
      </c>
      <c r="I1840" s="9">
        <f t="shared" si="530"/>
        <v>10.45</v>
      </c>
      <c r="J1840" s="40"/>
      <c r="K1840" s="8"/>
      <c r="L1840" s="40"/>
      <c r="M1840" s="8"/>
      <c r="N1840" s="157"/>
      <c r="O1840" s="22"/>
      <c r="P1840" s="157"/>
      <c r="Q1840" s="22"/>
      <c r="R1840" s="157"/>
      <c r="S1840" s="22"/>
      <c r="T1840" s="157"/>
      <c r="U1840" s="22"/>
      <c r="V1840" s="157"/>
      <c r="W1840" s="22"/>
      <c r="X1840" s="157"/>
      <c r="Y1840" s="22"/>
      <c r="Z1840" s="157"/>
      <c r="AA1840" s="22"/>
      <c r="AB1840" s="157">
        <v>4</v>
      </c>
      <c r="AC1840" s="8">
        <f t="shared" si="531"/>
        <v>1.27</v>
      </c>
      <c r="AD1840" s="40"/>
      <c r="AE1840" s="8"/>
      <c r="AF1840" s="157"/>
      <c r="AG1840" s="8"/>
      <c r="AH1840" s="40">
        <v>4</v>
      </c>
      <c r="AI1840" s="8">
        <f t="shared" si="520"/>
        <v>1.27</v>
      </c>
      <c r="AJ1840" s="157">
        <f t="shared" si="513"/>
        <v>44.5</v>
      </c>
      <c r="AK1840" s="9">
        <f t="shared" si="514"/>
        <v>14.099999999999998</v>
      </c>
      <c r="AL1840" s="9" t="s">
        <v>7640</v>
      </c>
    </row>
    <row r="1841" spans="1:39" ht="13.5" customHeight="1" x14ac:dyDescent="0.15">
      <c r="A1841" s="10">
        <v>29</v>
      </c>
      <c r="B1841" s="7" t="s">
        <v>8077</v>
      </c>
      <c r="C1841" s="79" t="s">
        <v>8078</v>
      </c>
      <c r="D1841" s="157"/>
      <c r="E1841" s="9"/>
      <c r="F1841" s="40">
        <v>4</v>
      </c>
      <c r="G1841" s="8">
        <f t="shared" si="532"/>
        <v>1.27</v>
      </c>
      <c r="H1841" s="40"/>
      <c r="I1841" s="8"/>
      <c r="J1841" s="40"/>
      <c r="K1841" s="8"/>
      <c r="L1841" s="40"/>
      <c r="M1841" s="8"/>
      <c r="N1841" s="157"/>
      <c r="O1841" s="22"/>
      <c r="P1841" s="157"/>
      <c r="Q1841" s="22"/>
      <c r="R1841" s="157">
        <v>10</v>
      </c>
      <c r="S1841" s="9">
        <f t="shared" ref="S1841:S1843" si="534">ROUND(R1841*$AM$3/60,2)</f>
        <v>3.17</v>
      </c>
      <c r="T1841" s="157">
        <v>20</v>
      </c>
      <c r="U1841" s="9">
        <f t="shared" ref="U1841:U1842" si="535">ROUND(T1841*$AM$3/60,2)</f>
        <v>6.33</v>
      </c>
      <c r="V1841" s="157"/>
      <c r="W1841" s="22"/>
      <c r="X1841" s="157"/>
      <c r="Y1841" s="22"/>
      <c r="Z1841" s="157">
        <v>10</v>
      </c>
      <c r="AA1841" s="8">
        <f t="shared" ref="AA1841:AA1843" si="536">ROUND(Z1841*$AM$3/60,2)</f>
        <v>3.17</v>
      </c>
      <c r="AB1841" s="157"/>
      <c r="AC1841" s="9"/>
      <c r="AD1841" s="40"/>
      <c r="AE1841" s="8"/>
      <c r="AF1841" s="157"/>
      <c r="AG1841" s="8"/>
      <c r="AH1841" s="40">
        <v>4</v>
      </c>
      <c r="AI1841" s="8">
        <f t="shared" si="520"/>
        <v>1.27</v>
      </c>
      <c r="AJ1841" s="157">
        <f t="shared" si="513"/>
        <v>48</v>
      </c>
      <c r="AK1841" s="9">
        <f t="shared" si="514"/>
        <v>15.209999999999999</v>
      </c>
      <c r="AL1841" s="9" t="s">
        <v>7640</v>
      </c>
    </row>
    <row r="1842" spans="1:39" ht="13.5" customHeight="1" x14ac:dyDescent="0.15">
      <c r="A1842" s="10">
        <v>30</v>
      </c>
      <c r="B1842" s="7" t="s">
        <v>8035</v>
      </c>
      <c r="C1842" s="79" t="s">
        <v>8036</v>
      </c>
      <c r="D1842" s="157"/>
      <c r="E1842" s="9"/>
      <c r="F1842" s="40">
        <v>4</v>
      </c>
      <c r="G1842" s="8">
        <f t="shared" si="532"/>
        <v>1.27</v>
      </c>
      <c r="H1842" s="40"/>
      <c r="I1842" s="8"/>
      <c r="J1842" s="40"/>
      <c r="K1842" s="8"/>
      <c r="L1842" s="40"/>
      <c r="M1842" s="8"/>
      <c r="N1842" s="157"/>
      <c r="O1842" s="22"/>
      <c r="P1842" s="157"/>
      <c r="Q1842" s="22"/>
      <c r="R1842" s="157">
        <v>10</v>
      </c>
      <c r="S1842" s="9">
        <f t="shared" si="534"/>
        <v>3.17</v>
      </c>
      <c r="T1842" s="157">
        <v>20</v>
      </c>
      <c r="U1842" s="9">
        <f t="shared" si="535"/>
        <v>6.33</v>
      </c>
      <c r="V1842" s="157"/>
      <c r="W1842" s="22"/>
      <c r="X1842" s="157"/>
      <c r="Y1842" s="22"/>
      <c r="Z1842" s="157">
        <v>10</v>
      </c>
      <c r="AA1842" s="8">
        <f t="shared" si="536"/>
        <v>3.17</v>
      </c>
      <c r="AB1842" s="157"/>
      <c r="AC1842" s="9"/>
      <c r="AD1842" s="40"/>
      <c r="AE1842" s="8"/>
      <c r="AF1842" s="157"/>
      <c r="AG1842" s="8"/>
      <c r="AH1842" s="40">
        <v>4</v>
      </c>
      <c r="AI1842" s="8">
        <f t="shared" si="520"/>
        <v>1.27</v>
      </c>
      <c r="AJ1842" s="157">
        <f t="shared" si="513"/>
        <v>48</v>
      </c>
      <c r="AK1842" s="9">
        <f t="shared" si="514"/>
        <v>15.209999999999999</v>
      </c>
      <c r="AL1842" s="9" t="s">
        <v>7640</v>
      </c>
    </row>
    <row r="1843" spans="1:39" ht="13.5" customHeight="1" x14ac:dyDescent="0.15">
      <c r="A1843" s="10">
        <v>31</v>
      </c>
      <c r="B1843" s="7" t="s">
        <v>8079</v>
      </c>
      <c r="C1843" s="79" t="s">
        <v>8080</v>
      </c>
      <c r="D1843" s="157"/>
      <c r="E1843" s="9"/>
      <c r="F1843" s="40">
        <v>4</v>
      </c>
      <c r="G1843" s="8">
        <f t="shared" si="532"/>
        <v>1.27</v>
      </c>
      <c r="H1843" s="40"/>
      <c r="I1843" s="8"/>
      <c r="J1843" s="40"/>
      <c r="K1843" s="8"/>
      <c r="L1843" s="40"/>
      <c r="M1843" s="8"/>
      <c r="N1843" s="157"/>
      <c r="O1843" s="22"/>
      <c r="P1843" s="157"/>
      <c r="Q1843" s="22"/>
      <c r="R1843" s="157">
        <v>10</v>
      </c>
      <c r="S1843" s="9">
        <f t="shared" si="534"/>
        <v>3.17</v>
      </c>
      <c r="T1843" s="157">
        <v>20</v>
      </c>
      <c r="U1843" s="9">
        <f>ROUND(T1843*$AM$3/60,2)</f>
        <v>6.33</v>
      </c>
      <c r="V1843" s="157"/>
      <c r="W1843" s="22"/>
      <c r="X1843" s="157"/>
      <c r="Y1843" s="22"/>
      <c r="Z1843" s="157">
        <v>10</v>
      </c>
      <c r="AA1843" s="8">
        <f t="shared" si="536"/>
        <v>3.17</v>
      </c>
      <c r="AB1843" s="157"/>
      <c r="AC1843" s="9"/>
      <c r="AD1843" s="40"/>
      <c r="AE1843" s="8"/>
      <c r="AF1843" s="157"/>
      <c r="AG1843" s="8"/>
      <c r="AH1843" s="40">
        <v>4</v>
      </c>
      <c r="AI1843" s="8">
        <f t="shared" si="520"/>
        <v>1.27</v>
      </c>
      <c r="AJ1843" s="157">
        <f t="shared" si="513"/>
        <v>48</v>
      </c>
      <c r="AK1843" s="9">
        <f t="shared" si="514"/>
        <v>15.209999999999999</v>
      </c>
      <c r="AL1843" s="9" t="s">
        <v>7640</v>
      </c>
    </row>
    <row r="1844" spans="1:39" ht="13.5" customHeight="1" x14ac:dyDescent="0.15">
      <c r="A1844" s="10">
        <v>32</v>
      </c>
      <c r="B1844" s="7" t="s">
        <v>8121</v>
      </c>
      <c r="C1844" s="79" t="s">
        <v>8122</v>
      </c>
      <c r="D1844" s="157"/>
      <c r="E1844" s="9"/>
      <c r="F1844" s="40">
        <v>5</v>
      </c>
      <c r="G1844" s="8">
        <f t="shared" si="532"/>
        <v>1.58</v>
      </c>
      <c r="H1844" s="40"/>
      <c r="I1844" s="8"/>
      <c r="J1844" s="40"/>
      <c r="K1844" s="8"/>
      <c r="L1844" s="40"/>
      <c r="M1844" s="8"/>
      <c r="N1844" s="157"/>
      <c r="O1844" s="22"/>
      <c r="P1844" s="157"/>
      <c r="Q1844" s="22"/>
      <c r="R1844" s="157"/>
      <c r="S1844" s="22"/>
      <c r="T1844" s="157"/>
      <c r="U1844" s="22"/>
      <c r="V1844" s="157"/>
      <c r="W1844" s="22"/>
      <c r="X1844" s="157"/>
      <c r="Y1844" s="22"/>
      <c r="Z1844" s="157"/>
      <c r="AA1844" s="22"/>
      <c r="AB1844" s="157"/>
      <c r="AC1844" s="9"/>
      <c r="AD1844" s="40"/>
      <c r="AE1844" s="8"/>
      <c r="AF1844" s="157"/>
      <c r="AG1844" s="8"/>
      <c r="AH1844" s="40"/>
      <c r="AI1844" s="8"/>
      <c r="AJ1844" s="157">
        <f t="shared" si="513"/>
        <v>5</v>
      </c>
      <c r="AK1844" s="9">
        <f t="shared" si="514"/>
        <v>1.58</v>
      </c>
      <c r="AL1844" s="9" t="s">
        <v>7640</v>
      </c>
    </row>
    <row r="1845" spans="1:39" ht="13.5" customHeight="1" x14ac:dyDescent="0.15">
      <c r="A1845" s="10">
        <v>33</v>
      </c>
      <c r="B1845" s="7" t="s">
        <v>8043</v>
      </c>
      <c r="C1845" s="79" t="s">
        <v>8044</v>
      </c>
      <c r="D1845" s="157"/>
      <c r="E1845" s="9"/>
      <c r="F1845" s="40">
        <v>4</v>
      </c>
      <c r="G1845" s="8">
        <f t="shared" si="532"/>
        <v>1.27</v>
      </c>
      <c r="H1845" s="40"/>
      <c r="I1845" s="8"/>
      <c r="J1845" s="40"/>
      <c r="K1845" s="8"/>
      <c r="L1845" s="40"/>
      <c r="M1845" s="8"/>
      <c r="N1845" s="157"/>
      <c r="O1845" s="22"/>
      <c r="P1845" s="157"/>
      <c r="Q1845" s="22"/>
      <c r="R1845" s="157">
        <v>12.5</v>
      </c>
      <c r="S1845" s="9">
        <f t="shared" ref="S1845:S1846" si="537">ROUND(R1845*$AM$3/60,2)</f>
        <v>3.96</v>
      </c>
      <c r="T1845" s="157">
        <v>25</v>
      </c>
      <c r="U1845" s="9">
        <f t="shared" ref="U1845:U1846" si="538">ROUND(T1845*$AM$3/60,2)</f>
        <v>7.92</v>
      </c>
      <c r="V1845" s="157"/>
      <c r="W1845" s="22"/>
      <c r="X1845" s="157"/>
      <c r="Y1845" s="22"/>
      <c r="Z1845" s="157">
        <v>12.5</v>
      </c>
      <c r="AA1845" s="8">
        <f t="shared" ref="AA1845:AA1846" si="539">ROUND(Z1845*$AM$3/60,2)</f>
        <v>3.96</v>
      </c>
      <c r="AB1845" s="157">
        <v>4</v>
      </c>
      <c r="AC1845" s="8">
        <f t="shared" ref="AC1845:AC1848" si="540">ROUND(AB1845*$AM$3/60,2)</f>
        <v>1.27</v>
      </c>
      <c r="AD1845" s="40"/>
      <c r="AE1845" s="8"/>
      <c r="AF1845" s="157">
        <v>4</v>
      </c>
      <c r="AG1845" s="8">
        <f t="shared" ref="AG1845:AG1846" si="541">ROUND(AF1845*$AM$3/60,2)</f>
        <v>1.27</v>
      </c>
      <c r="AH1845" s="40">
        <v>4</v>
      </c>
      <c r="AI1845" s="8">
        <f t="shared" ref="AI1845:AI1855" si="542">ROUND(AH1845*$AM$3/60,2)</f>
        <v>1.27</v>
      </c>
      <c r="AJ1845" s="157">
        <f t="shared" si="513"/>
        <v>66</v>
      </c>
      <c r="AK1845" s="9">
        <f t="shared" si="514"/>
        <v>20.92</v>
      </c>
      <c r="AL1845" s="9" t="s">
        <v>7640</v>
      </c>
    </row>
    <row r="1846" spans="1:39" ht="13.5" customHeight="1" x14ac:dyDescent="0.15">
      <c r="A1846" s="10">
        <v>34</v>
      </c>
      <c r="B1846" s="7" t="s">
        <v>8069</v>
      </c>
      <c r="C1846" s="79" t="s">
        <v>8070</v>
      </c>
      <c r="D1846" s="157"/>
      <c r="E1846" s="9"/>
      <c r="F1846" s="40">
        <v>4</v>
      </c>
      <c r="G1846" s="8">
        <f t="shared" si="532"/>
        <v>1.27</v>
      </c>
      <c r="H1846" s="40"/>
      <c r="I1846" s="8"/>
      <c r="J1846" s="40"/>
      <c r="K1846" s="8"/>
      <c r="L1846" s="40"/>
      <c r="M1846" s="8"/>
      <c r="N1846" s="157"/>
      <c r="O1846" s="22"/>
      <c r="P1846" s="157"/>
      <c r="Q1846" s="22"/>
      <c r="R1846" s="157">
        <v>12.5</v>
      </c>
      <c r="S1846" s="9">
        <f t="shared" si="537"/>
        <v>3.96</v>
      </c>
      <c r="T1846" s="157">
        <v>25</v>
      </c>
      <c r="U1846" s="9">
        <f t="shared" si="538"/>
        <v>7.92</v>
      </c>
      <c r="V1846" s="157"/>
      <c r="W1846" s="22"/>
      <c r="X1846" s="157"/>
      <c r="Y1846" s="22"/>
      <c r="Z1846" s="157">
        <v>12.5</v>
      </c>
      <c r="AA1846" s="8">
        <f t="shared" si="539"/>
        <v>3.96</v>
      </c>
      <c r="AB1846" s="157">
        <v>4</v>
      </c>
      <c r="AC1846" s="8">
        <f t="shared" si="540"/>
        <v>1.27</v>
      </c>
      <c r="AD1846" s="40"/>
      <c r="AE1846" s="8"/>
      <c r="AF1846" s="157">
        <v>4</v>
      </c>
      <c r="AG1846" s="8">
        <f t="shared" si="541"/>
        <v>1.27</v>
      </c>
      <c r="AH1846" s="40">
        <v>4</v>
      </c>
      <c r="AI1846" s="8">
        <f t="shared" si="542"/>
        <v>1.27</v>
      </c>
      <c r="AJ1846" s="157">
        <f t="shared" si="513"/>
        <v>66</v>
      </c>
      <c r="AK1846" s="9">
        <f t="shared" si="514"/>
        <v>20.92</v>
      </c>
      <c r="AL1846" s="9" t="s">
        <v>7640</v>
      </c>
    </row>
    <row r="1847" spans="1:39" ht="13.5" customHeight="1" x14ac:dyDescent="0.15">
      <c r="A1847" s="10">
        <v>35</v>
      </c>
      <c r="B1847" s="7" t="s">
        <v>8123</v>
      </c>
      <c r="C1847" s="79" t="s">
        <v>8124</v>
      </c>
      <c r="D1847" s="157"/>
      <c r="E1847" s="9"/>
      <c r="F1847" s="40"/>
      <c r="G1847" s="8"/>
      <c r="H1847" s="40">
        <v>25</v>
      </c>
      <c r="I1847" s="9">
        <f t="shared" ref="I1847:I1848" si="543">ROUND(H1847*$AM$3/60,2)</f>
        <v>7.92</v>
      </c>
      <c r="J1847" s="40"/>
      <c r="K1847" s="8"/>
      <c r="L1847" s="40"/>
      <c r="M1847" s="8"/>
      <c r="N1847" s="157"/>
      <c r="O1847" s="22"/>
      <c r="P1847" s="157"/>
      <c r="Q1847" s="22"/>
      <c r="R1847" s="157"/>
      <c r="S1847" s="22"/>
      <c r="T1847" s="157"/>
      <c r="U1847" s="22"/>
      <c r="V1847" s="157"/>
      <c r="W1847" s="22"/>
      <c r="X1847" s="157"/>
      <c r="Y1847" s="22"/>
      <c r="Z1847" s="157"/>
      <c r="AA1847" s="22"/>
      <c r="AB1847" s="157">
        <v>3.5</v>
      </c>
      <c r="AC1847" s="8">
        <f t="shared" si="540"/>
        <v>1.1100000000000001</v>
      </c>
      <c r="AD1847" s="40"/>
      <c r="AE1847" s="8"/>
      <c r="AF1847" s="157"/>
      <c r="AG1847" s="8"/>
      <c r="AH1847" s="40">
        <v>4</v>
      </c>
      <c r="AI1847" s="8">
        <f t="shared" si="542"/>
        <v>1.27</v>
      </c>
      <c r="AJ1847" s="157">
        <f t="shared" si="513"/>
        <v>32.5</v>
      </c>
      <c r="AK1847" s="9">
        <f t="shared" si="514"/>
        <v>10.299999999999999</v>
      </c>
      <c r="AL1847" s="9" t="s">
        <v>7640</v>
      </c>
    </row>
    <row r="1848" spans="1:39" s="16" customFormat="1" ht="13.5" customHeight="1" x14ac:dyDescent="0.15">
      <c r="A1848" s="10">
        <v>36</v>
      </c>
      <c r="B1848" s="7" t="s">
        <v>8125</v>
      </c>
      <c r="C1848" s="79" t="s">
        <v>8126</v>
      </c>
      <c r="D1848" s="157"/>
      <c r="E1848" s="9"/>
      <c r="F1848" s="40"/>
      <c r="G1848" s="8"/>
      <c r="H1848" s="40">
        <v>25</v>
      </c>
      <c r="I1848" s="9">
        <f t="shared" si="543"/>
        <v>7.92</v>
      </c>
      <c r="J1848" s="40"/>
      <c r="K1848" s="8"/>
      <c r="L1848" s="40"/>
      <c r="M1848" s="8"/>
      <c r="N1848" s="157"/>
      <c r="O1848" s="22"/>
      <c r="P1848" s="157"/>
      <c r="Q1848" s="22"/>
      <c r="R1848" s="157"/>
      <c r="S1848" s="22"/>
      <c r="T1848" s="157"/>
      <c r="U1848" s="22"/>
      <c r="V1848" s="157"/>
      <c r="W1848" s="22"/>
      <c r="X1848" s="157"/>
      <c r="Y1848" s="22"/>
      <c r="Z1848" s="157"/>
      <c r="AA1848" s="22"/>
      <c r="AB1848" s="157">
        <v>3.5</v>
      </c>
      <c r="AC1848" s="8">
        <f t="shared" si="540"/>
        <v>1.1100000000000001</v>
      </c>
      <c r="AD1848" s="40"/>
      <c r="AE1848" s="8"/>
      <c r="AF1848" s="157"/>
      <c r="AG1848" s="8"/>
      <c r="AH1848" s="40">
        <v>4</v>
      </c>
      <c r="AI1848" s="8">
        <f t="shared" si="542"/>
        <v>1.27</v>
      </c>
      <c r="AJ1848" s="157">
        <f t="shared" si="513"/>
        <v>32.5</v>
      </c>
      <c r="AK1848" s="9">
        <f t="shared" si="514"/>
        <v>10.299999999999999</v>
      </c>
      <c r="AL1848" s="9" t="s">
        <v>7640</v>
      </c>
      <c r="AM1848" s="17"/>
    </row>
    <row r="1849" spans="1:39" ht="13.5" customHeight="1" x14ac:dyDescent="0.15">
      <c r="A1849" s="10">
        <v>37</v>
      </c>
      <c r="B1849" s="7" t="s">
        <v>8051</v>
      </c>
      <c r="C1849" s="79" t="s">
        <v>8052</v>
      </c>
      <c r="D1849" s="157"/>
      <c r="E1849" s="9"/>
      <c r="F1849" s="40">
        <v>4</v>
      </c>
      <c r="G1849" s="9">
        <f t="shared" ref="G1849:G1851" si="544">ROUND(F1849*$AM$3/60,2)</f>
        <v>1.27</v>
      </c>
      <c r="H1849" s="40"/>
      <c r="I1849" s="8"/>
      <c r="J1849" s="40"/>
      <c r="K1849" s="8"/>
      <c r="L1849" s="40"/>
      <c r="M1849" s="8"/>
      <c r="N1849" s="157"/>
      <c r="O1849" s="22"/>
      <c r="P1849" s="157"/>
      <c r="Q1849" s="22"/>
      <c r="R1849" s="157">
        <v>7</v>
      </c>
      <c r="S1849" s="9">
        <f t="shared" ref="S1849:S1850" si="545">ROUND(R1849*$AM$3/60,2)</f>
        <v>2.2200000000000002</v>
      </c>
      <c r="T1849" s="157">
        <v>26</v>
      </c>
      <c r="U1849" s="9">
        <f t="shared" ref="U1849:U1850" si="546">ROUND(T1849*$AM$3/60,2)</f>
        <v>8.23</v>
      </c>
      <c r="V1849" s="157">
        <v>10</v>
      </c>
      <c r="W1849" s="9">
        <f>ROUND(V1849*$AM$3/60,2)</f>
        <v>3.17</v>
      </c>
      <c r="X1849" s="157">
        <v>22</v>
      </c>
      <c r="Y1849" s="8">
        <f t="shared" ref="Y1849" si="547">ROUND(X1849*$AM$3/60,2)</f>
        <v>6.97</v>
      </c>
      <c r="Z1849" s="157">
        <v>26</v>
      </c>
      <c r="AA1849" s="8">
        <f t="shared" ref="AA1849:AA1850" si="548">ROUND(Z1849*$AM$3/60,2)</f>
        <v>8.23</v>
      </c>
      <c r="AB1849" s="157"/>
      <c r="AC1849" s="9"/>
      <c r="AD1849" s="40"/>
      <c r="AE1849" s="8"/>
      <c r="AF1849" s="157"/>
      <c r="AG1849" s="8"/>
      <c r="AH1849" s="40">
        <v>4</v>
      </c>
      <c r="AI1849" s="8">
        <f t="shared" si="542"/>
        <v>1.27</v>
      </c>
      <c r="AJ1849" s="157">
        <f t="shared" si="513"/>
        <v>99</v>
      </c>
      <c r="AK1849" s="9">
        <f t="shared" si="514"/>
        <v>31.36</v>
      </c>
      <c r="AL1849" s="9" t="s">
        <v>7640</v>
      </c>
    </row>
    <row r="1850" spans="1:39" ht="13.5" customHeight="1" x14ac:dyDescent="0.15">
      <c r="A1850" s="10">
        <v>38</v>
      </c>
      <c r="B1850" s="7" t="s">
        <v>8037</v>
      </c>
      <c r="C1850" s="79" t="s">
        <v>8038</v>
      </c>
      <c r="D1850" s="157"/>
      <c r="E1850" s="9"/>
      <c r="F1850" s="40">
        <v>4</v>
      </c>
      <c r="G1850" s="9">
        <f t="shared" si="544"/>
        <v>1.27</v>
      </c>
      <c r="H1850" s="40"/>
      <c r="I1850" s="8"/>
      <c r="J1850" s="40"/>
      <c r="K1850" s="8"/>
      <c r="L1850" s="40"/>
      <c r="M1850" s="8"/>
      <c r="N1850" s="157"/>
      <c r="O1850" s="22"/>
      <c r="P1850" s="157"/>
      <c r="Q1850" s="22"/>
      <c r="R1850" s="157">
        <v>12.5</v>
      </c>
      <c r="S1850" s="9">
        <f t="shared" si="545"/>
        <v>3.96</v>
      </c>
      <c r="T1850" s="157">
        <v>25</v>
      </c>
      <c r="U1850" s="9">
        <f t="shared" si="546"/>
        <v>7.92</v>
      </c>
      <c r="V1850" s="157"/>
      <c r="W1850" s="22"/>
      <c r="X1850" s="157"/>
      <c r="Y1850" s="22"/>
      <c r="Z1850" s="157">
        <v>12.5</v>
      </c>
      <c r="AA1850" s="8">
        <f t="shared" si="548"/>
        <v>3.96</v>
      </c>
      <c r="AB1850" s="157">
        <v>4</v>
      </c>
      <c r="AC1850" s="8">
        <f t="shared" ref="AC1850:AC1854" si="549">ROUND(AB1850*$AM$3/60,2)</f>
        <v>1.27</v>
      </c>
      <c r="AD1850" s="40"/>
      <c r="AE1850" s="8"/>
      <c r="AF1850" s="157">
        <v>4</v>
      </c>
      <c r="AG1850" s="8">
        <f t="shared" ref="AG1850" si="550">ROUND(AF1850*$AM$3/60,2)</f>
        <v>1.27</v>
      </c>
      <c r="AH1850" s="40">
        <v>4</v>
      </c>
      <c r="AI1850" s="8">
        <f t="shared" si="542"/>
        <v>1.27</v>
      </c>
      <c r="AJ1850" s="157">
        <f t="shared" si="513"/>
        <v>66</v>
      </c>
      <c r="AK1850" s="9">
        <f t="shared" si="514"/>
        <v>20.92</v>
      </c>
      <c r="AL1850" s="9" t="s">
        <v>7640</v>
      </c>
    </row>
    <row r="1851" spans="1:39" ht="13.5" customHeight="1" x14ac:dyDescent="0.15">
      <c r="A1851" s="10">
        <v>39</v>
      </c>
      <c r="B1851" s="7" t="s">
        <v>8067</v>
      </c>
      <c r="C1851" s="79" t="s">
        <v>8068</v>
      </c>
      <c r="D1851" s="157"/>
      <c r="E1851" s="9"/>
      <c r="F1851" s="40">
        <v>4</v>
      </c>
      <c r="G1851" s="9">
        <f t="shared" si="544"/>
        <v>1.27</v>
      </c>
      <c r="H1851" s="40"/>
      <c r="I1851" s="8"/>
      <c r="J1851" s="40"/>
      <c r="K1851" s="8"/>
      <c r="L1851" s="40"/>
      <c r="M1851" s="8"/>
      <c r="N1851" s="157"/>
      <c r="O1851" s="22"/>
      <c r="P1851" s="157"/>
      <c r="Q1851" s="22"/>
      <c r="R1851" s="157"/>
      <c r="S1851" s="22"/>
      <c r="T1851" s="157">
        <v>8</v>
      </c>
      <c r="U1851" s="9">
        <f>ROUND(T1851*$AM$3/60,2)</f>
        <v>2.5299999999999998</v>
      </c>
      <c r="V1851" s="157"/>
      <c r="W1851" s="22"/>
      <c r="X1851" s="157">
        <v>15</v>
      </c>
      <c r="Y1851" s="8">
        <f t="shared" ref="Y1851" si="551">ROUND(X1851*$AM$3/60,2)</f>
        <v>4.75</v>
      </c>
      <c r="Z1851" s="157"/>
      <c r="AA1851" s="22"/>
      <c r="AB1851" s="157">
        <v>3.5</v>
      </c>
      <c r="AC1851" s="8">
        <f t="shared" si="549"/>
        <v>1.1100000000000001</v>
      </c>
      <c r="AD1851" s="40"/>
      <c r="AE1851" s="8"/>
      <c r="AF1851" s="157"/>
      <c r="AG1851" s="8"/>
      <c r="AH1851" s="40">
        <v>4.5</v>
      </c>
      <c r="AI1851" s="8">
        <f t="shared" si="542"/>
        <v>1.43</v>
      </c>
      <c r="AJ1851" s="157">
        <f t="shared" si="513"/>
        <v>35</v>
      </c>
      <c r="AK1851" s="9">
        <f t="shared" si="514"/>
        <v>11.09</v>
      </c>
      <c r="AL1851" s="9" t="s">
        <v>7640</v>
      </c>
    </row>
    <row r="1852" spans="1:39" ht="13.5" customHeight="1" x14ac:dyDescent="0.15">
      <c r="A1852" s="10">
        <v>40</v>
      </c>
      <c r="B1852" s="7" t="s">
        <v>8127</v>
      </c>
      <c r="C1852" s="79" t="s">
        <v>8128</v>
      </c>
      <c r="D1852" s="157"/>
      <c r="E1852" s="9"/>
      <c r="F1852" s="40"/>
      <c r="G1852" s="8"/>
      <c r="H1852" s="40">
        <v>20</v>
      </c>
      <c r="I1852" s="9">
        <f t="shared" ref="I1852:I1854" si="552">ROUND(H1852*$AM$3/60,2)</f>
        <v>6.33</v>
      </c>
      <c r="J1852" s="40"/>
      <c r="K1852" s="8"/>
      <c r="L1852" s="40"/>
      <c r="M1852" s="8"/>
      <c r="N1852" s="157"/>
      <c r="O1852" s="22"/>
      <c r="P1852" s="157"/>
      <c r="Q1852" s="22"/>
      <c r="R1852" s="157"/>
      <c r="S1852" s="22"/>
      <c r="T1852" s="157"/>
      <c r="U1852" s="22"/>
      <c r="V1852" s="157"/>
      <c r="W1852" s="22"/>
      <c r="X1852" s="157"/>
      <c r="Y1852" s="22"/>
      <c r="Z1852" s="157"/>
      <c r="AA1852" s="22"/>
      <c r="AB1852" s="157">
        <v>3.5</v>
      </c>
      <c r="AC1852" s="8">
        <f t="shared" si="549"/>
        <v>1.1100000000000001</v>
      </c>
      <c r="AD1852" s="40"/>
      <c r="AE1852" s="8"/>
      <c r="AF1852" s="157"/>
      <c r="AG1852" s="8"/>
      <c r="AH1852" s="40">
        <v>4</v>
      </c>
      <c r="AI1852" s="8">
        <f t="shared" si="542"/>
        <v>1.27</v>
      </c>
      <c r="AJ1852" s="157">
        <f t="shared" si="513"/>
        <v>27.5</v>
      </c>
      <c r="AK1852" s="9">
        <f t="shared" si="514"/>
        <v>8.7100000000000009</v>
      </c>
      <c r="AL1852" s="9" t="s">
        <v>7640</v>
      </c>
    </row>
    <row r="1853" spans="1:39" ht="13.5" customHeight="1" x14ac:dyDescent="0.15">
      <c r="A1853" s="10">
        <v>41</v>
      </c>
      <c r="B1853" s="7" t="s">
        <v>8073</v>
      </c>
      <c r="C1853" s="79" t="s">
        <v>8074</v>
      </c>
      <c r="D1853" s="157"/>
      <c r="E1853" s="9"/>
      <c r="F1853" s="40">
        <v>3.5</v>
      </c>
      <c r="G1853" s="9">
        <f t="shared" ref="G1853:G1854" si="553">ROUND(F1853*$AM$3/60,2)</f>
        <v>1.1100000000000001</v>
      </c>
      <c r="H1853" s="40">
        <v>20</v>
      </c>
      <c r="I1853" s="9">
        <f t="shared" si="552"/>
        <v>6.33</v>
      </c>
      <c r="J1853" s="40"/>
      <c r="K1853" s="8"/>
      <c r="L1853" s="40"/>
      <c r="M1853" s="8"/>
      <c r="N1853" s="157"/>
      <c r="O1853" s="22"/>
      <c r="P1853" s="157"/>
      <c r="Q1853" s="22"/>
      <c r="R1853" s="157"/>
      <c r="S1853" s="22"/>
      <c r="T1853" s="157"/>
      <c r="U1853" s="22"/>
      <c r="V1853" s="157"/>
      <c r="W1853" s="22"/>
      <c r="X1853" s="157"/>
      <c r="Y1853" s="22"/>
      <c r="Z1853" s="157"/>
      <c r="AA1853" s="22"/>
      <c r="AB1853" s="157">
        <v>3.5</v>
      </c>
      <c r="AC1853" s="8">
        <f t="shared" si="549"/>
        <v>1.1100000000000001</v>
      </c>
      <c r="AD1853" s="40"/>
      <c r="AE1853" s="8"/>
      <c r="AF1853" s="157"/>
      <c r="AG1853" s="8"/>
      <c r="AH1853" s="40">
        <v>4.5</v>
      </c>
      <c r="AI1853" s="8">
        <f t="shared" si="542"/>
        <v>1.43</v>
      </c>
      <c r="AJ1853" s="157">
        <f t="shared" si="513"/>
        <v>31.5</v>
      </c>
      <c r="AK1853" s="9">
        <f t="shared" si="514"/>
        <v>9.98</v>
      </c>
      <c r="AL1853" s="9" t="s">
        <v>7640</v>
      </c>
    </row>
    <row r="1854" spans="1:39" ht="13.5" customHeight="1" x14ac:dyDescent="0.15">
      <c r="A1854" s="10">
        <v>42</v>
      </c>
      <c r="B1854" s="7" t="s">
        <v>8075</v>
      </c>
      <c r="C1854" s="79" t="s">
        <v>8076</v>
      </c>
      <c r="D1854" s="157"/>
      <c r="E1854" s="9"/>
      <c r="F1854" s="40">
        <v>3.5</v>
      </c>
      <c r="G1854" s="9">
        <f t="shared" si="553"/>
        <v>1.1100000000000001</v>
      </c>
      <c r="H1854" s="40">
        <v>17</v>
      </c>
      <c r="I1854" s="9">
        <f t="shared" si="552"/>
        <v>5.38</v>
      </c>
      <c r="J1854" s="40"/>
      <c r="K1854" s="8"/>
      <c r="L1854" s="40"/>
      <c r="M1854" s="8"/>
      <c r="N1854" s="157"/>
      <c r="O1854" s="22"/>
      <c r="P1854" s="157"/>
      <c r="Q1854" s="22"/>
      <c r="R1854" s="157"/>
      <c r="S1854" s="22"/>
      <c r="T1854" s="157"/>
      <c r="U1854" s="22"/>
      <c r="V1854" s="157"/>
      <c r="W1854" s="22"/>
      <c r="X1854" s="157"/>
      <c r="Y1854" s="22"/>
      <c r="Z1854" s="157"/>
      <c r="AA1854" s="22"/>
      <c r="AB1854" s="157">
        <v>3.5</v>
      </c>
      <c r="AC1854" s="8">
        <f t="shared" si="549"/>
        <v>1.1100000000000001</v>
      </c>
      <c r="AD1854" s="40"/>
      <c r="AE1854" s="8"/>
      <c r="AF1854" s="157">
        <v>4</v>
      </c>
      <c r="AG1854" s="8">
        <f t="shared" ref="AG1854" si="554">ROUND(AF1854*$AM$3/60,2)</f>
        <v>1.27</v>
      </c>
      <c r="AH1854" s="40">
        <v>4</v>
      </c>
      <c r="AI1854" s="8">
        <f t="shared" si="542"/>
        <v>1.27</v>
      </c>
      <c r="AJ1854" s="157">
        <f t="shared" si="513"/>
        <v>32</v>
      </c>
      <c r="AK1854" s="9">
        <f t="shared" si="514"/>
        <v>10.14</v>
      </c>
      <c r="AL1854" s="9" t="s">
        <v>7640</v>
      </c>
    </row>
    <row r="1855" spans="1:39" ht="13.5" customHeight="1" x14ac:dyDescent="0.15">
      <c r="A1855" s="10">
        <v>43</v>
      </c>
      <c r="B1855" s="7" t="s">
        <v>7985</v>
      </c>
      <c r="C1855" s="79" t="s">
        <v>7986</v>
      </c>
      <c r="D1855" s="157">
        <v>4</v>
      </c>
      <c r="E1855" s="8">
        <f>ROUND(D1855*$AM$3/60,2)</f>
        <v>1.27</v>
      </c>
      <c r="F1855" s="40">
        <v>4</v>
      </c>
      <c r="G1855" s="8">
        <f t="shared" ref="G1855:G1864" si="555">ROUND(F1855*$AM$3/60,2)</f>
        <v>1.27</v>
      </c>
      <c r="H1855" s="40"/>
      <c r="I1855" s="8"/>
      <c r="J1855" s="40"/>
      <c r="K1855" s="8"/>
      <c r="L1855" s="40"/>
      <c r="M1855" s="8"/>
      <c r="N1855" s="157"/>
      <c r="O1855" s="22"/>
      <c r="P1855" s="157"/>
      <c r="Q1855" s="22"/>
      <c r="R1855" s="157"/>
      <c r="S1855" s="22"/>
      <c r="T1855" s="157">
        <v>20</v>
      </c>
      <c r="U1855" s="8">
        <f>ROUND(T1855*$AM$3/60,2)</f>
        <v>6.33</v>
      </c>
      <c r="V1855" s="157"/>
      <c r="W1855" s="22"/>
      <c r="X1855" s="157">
        <v>15</v>
      </c>
      <c r="Y1855" s="8">
        <f t="shared" ref="Y1855" si="556">ROUND(X1855*$AM$3/60,2)</f>
        <v>4.75</v>
      </c>
      <c r="Z1855" s="157">
        <v>20</v>
      </c>
      <c r="AA1855" s="8">
        <f t="shared" ref="AA1855:AA1856" si="557">ROUND(Z1855*$AM$3/60,2)</f>
        <v>6.33</v>
      </c>
      <c r="AB1855" s="157">
        <v>3</v>
      </c>
      <c r="AC1855" s="8">
        <f t="shared" ref="AC1855:AC1861" si="558">ROUND(AB1855*$AM$3/60,2)</f>
        <v>0.95</v>
      </c>
      <c r="AD1855" s="40"/>
      <c r="AE1855" s="8"/>
      <c r="AF1855" s="157">
        <v>4</v>
      </c>
      <c r="AG1855" s="8">
        <f>ROUND(AF1855*$AM$3/60,2)</f>
        <v>1.27</v>
      </c>
      <c r="AH1855" s="40">
        <v>4</v>
      </c>
      <c r="AI1855" s="8">
        <f t="shared" si="542"/>
        <v>1.27</v>
      </c>
      <c r="AJ1855" s="157">
        <f t="shared" ref="AJ1855:AJ1868" si="559">SUM(D1855+F1855+H1855+J1855+L1855+N1855+P1855+R1855+T1855+V1855+X1855+AB1855+AD1855+AF1855+AH1855+Z1855)</f>
        <v>74</v>
      </c>
      <c r="AK1855" s="9">
        <f t="shared" ref="AK1855:AK1868" si="560">E1855+G1855+I1855+K1855+M1855+O1855+Q1855+S1855+U1855+W1855+Y1855+AC1855+AE1855+AG1855+AI1855+AA1855</f>
        <v>23.439999999999998</v>
      </c>
      <c r="AL1855" s="9" t="s">
        <v>8022</v>
      </c>
    </row>
    <row r="1856" spans="1:39" s="16" customFormat="1" ht="13.5" customHeight="1" x14ac:dyDescent="0.15">
      <c r="A1856" s="10">
        <v>44</v>
      </c>
      <c r="B1856" s="7" t="s">
        <v>6921</v>
      </c>
      <c r="C1856" s="70" t="s">
        <v>6922</v>
      </c>
      <c r="D1856" s="157">
        <v>4</v>
      </c>
      <c r="E1856" s="9">
        <f>ROUND(D1856*$AM$3/60,2)</f>
        <v>1.27</v>
      </c>
      <c r="F1856" s="157">
        <v>4</v>
      </c>
      <c r="G1856" s="9">
        <f t="shared" si="555"/>
        <v>1.27</v>
      </c>
      <c r="H1856" s="157"/>
      <c r="I1856" s="9"/>
      <c r="J1856" s="157"/>
      <c r="K1856" s="9"/>
      <c r="L1856" s="157"/>
      <c r="M1856" s="9"/>
      <c r="N1856" s="157"/>
      <c r="O1856" s="9"/>
      <c r="P1856" s="157"/>
      <c r="Q1856" s="9"/>
      <c r="R1856" s="157">
        <v>9</v>
      </c>
      <c r="S1856" s="9">
        <f>ROUND(R1856*$AM$3/60,2)</f>
        <v>2.85</v>
      </c>
      <c r="T1856" s="157">
        <v>30</v>
      </c>
      <c r="U1856" s="9">
        <f>ROUND(T1856*$AM$3/60,2)</f>
        <v>9.5</v>
      </c>
      <c r="V1856" s="157">
        <v>12</v>
      </c>
      <c r="W1856" s="9">
        <f>ROUND(V1856*$AM$3/60,2)</f>
        <v>3.8</v>
      </c>
      <c r="X1856" s="157">
        <v>24</v>
      </c>
      <c r="Y1856" s="9">
        <f>ROUND(X1856*$AM$3/60,2)</f>
        <v>7.6</v>
      </c>
      <c r="Z1856" s="157">
        <v>30</v>
      </c>
      <c r="AA1856" s="8">
        <f t="shared" si="557"/>
        <v>9.5</v>
      </c>
      <c r="AB1856" s="157">
        <v>3.5</v>
      </c>
      <c r="AC1856" s="9">
        <f t="shared" si="558"/>
        <v>1.1100000000000001</v>
      </c>
      <c r="AD1856" s="157"/>
      <c r="AE1856" s="9"/>
      <c r="AF1856" s="157">
        <v>3.5</v>
      </c>
      <c r="AG1856" s="9">
        <f>ROUND(AF1856*$AM$3/60,2)</f>
        <v>1.1100000000000001</v>
      </c>
      <c r="AH1856" s="157">
        <v>3.5</v>
      </c>
      <c r="AI1856" s="9">
        <f t="shared" ref="AI1856:AI1864" si="561">ROUND(AH1856*$AM$3/60,2)</f>
        <v>1.1100000000000001</v>
      </c>
      <c r="AJ1856" s="157">
        <f t="shared" si="559"/>
        <v>123.5</v>
      </c>
      <c r="AK1856" s="9">
        <f t="shared" si="560"/>
        <v>39.119999999999997</v>
      </c>
      <c r="AL1856" s="9" t="s">
        <v>7640</v>
      </c>
      <c r="AM1856" s="13"/>
    </row>
    <row r="1857" spans="1:39" ht="13.5" customHeight="1" x14ac:dyDescent="0.15">
      <c r="A1857" s="10">
        <v>45</v>
      </c>
      <c r="B1857" s="7" t="s">
        <v>4604</v>
      </c>
      <c r="C1857" s="79" t="s">
        <v>4605</v>
      </c>
      <c r="D1857" s="40"/>
      <c r="E1857" s="8"/>
      <c r="F1857" s="40">
        <v>4.5</v>
      </c>
      <c r="G1857" s="8">
        <f t="shared" si="555"/>
        <v>1.43</v>
      </c>
      <c r="H1857" s="40">
        <v>67.5</v>
      </c>
      <c r="I1857" s="8">
        <f>ROUND(H1857*$AM$3/60,2)</f>
        <v>21.38</v>
      </c>
      <c r="J1857" s="40"/>
      <c r="K1857" s="8"/>
      <c r="L1857" s="40"/>
      <c r="M1857" s="8"/>
      <c r="N1857" s="157"/>
      <c r="O1857" s="22"/>
      <c r="P1857" s="157"/>
      <c r="Q1857" s="22"/>
      <c r="R1857" s="157"/>
      <c r="S1857" s="22"/>
      <c r="T1857" s="157"/>
      <c r="U1857" s="22"/>
      <c r="V1857" s="157"/>
      <c r="W1857" s="22"/>
      <c r="X1857" s="157"/>
      <c r="Y1857" s="22"/>
      <c r="Z1857" s="157"/>
      <c r="AA1857" s="22"/>
      <c r="AB1857" s="40">
        <v>3</v>
      </c>
      <c r="AC1857" s="8">
        <f t="shared" si="558"/>
        <v>0.95</v>
      </c>
      <c r="AD1857" s="40"/>
      <c r="AE1857" s="8"/>
      <c r="AF1857" s="157">
        <v>4</v>
      </c>
      <c r="AG1857" s="9">
        <f t="shared" ref="AG1857:AG1858" si="562">ROUND(AF1857*$AM$3/60,2)</f>
        <v>1.27</v>
      </c>
      <c r="AH1857" s="40">
        <v>4.5</v>
      </c>
      <c r="AI1857" s="8">
        <f t="shared" si="561"/>
        <v>1.43</v>
      </c>
      <c r="AJ1857" s="157">
        <f t="shared" si="559"/>
        <v>83.5</v>
      </c>
      <c r="AK1857" s="9">
        <f t="shared" si="560"/>
        <v>26.459999999999997</v>
      </c>
      <c r="AL1857" s="9" t="s">
        <v>7640</v>
      </c>
    </row>
    <row r="1858" spans="1:39" ht="13.5" customHeight="1" x14ac:dyDescent="0.15">
      <c r="A1858" s="10">
        <v>46</v>
      </c>
      <c r="B1858" s="7" t="s">
        <v>7682</v>
      </c>
      <c r="C1858" s="79" t="s">
        <v>7683</v>
      </c>
      <c r="D1858" s="157">
        <v>4</v>
      </c>
      <c r="E1858" s="8">
        <f>ROUND(D1858*$AM$3/60,2)</f>
        <v>1.27</v>
      </c>
      <c r="F1858" s="40">
        <v>4</v>
      </c>
      <c r="G1858" s="8">
        <f t="shared" si="555"/>
        <v>1.27</v>
      </c>
      <c r="H1858" s="40"/>
      <c r="I1858" s="8"/>
      <c r="J1858" s="40"/>
      <c r="K1858" s="8"/>
      <c r="L1858" s="40"/>
      <c r="M1858" s="8"/>
      <c r="N1858" s="157"/>
      <c r="O1858" s="22"/>
      <c r="P1858" s="157"/>
      <c r="Q1858" s="22"/>
      <c r="R1858" s="157"/>
      <c r="S1858" s="22"/>
      <c r="T1858" s="157">
        <v>40</v>
      </c>
      <c r="U1858" s="8">
        <f>ROUND(T1858*$AM$3/60,2)</f>
        <v>12.67</v>
      </c>
      <c r="V1858" s="157"/>
      <c r="W1858" s="22"/>
      <c r="X1858" s="157">
        <v>30</v>
      </c>
      <c r="Y1858" s="8">
        <f>ROUND(X1858*$AM$3/60,2)</f>
        <v>9.5</v>
      </c>
      <c r="Z1858" s="157">
        <v>40</v>
      </c>
      <c r="AA1858" s="8">
        <f>ROUND(Z1858*$AM$3/60,2)</f>
        <v>12.67</v>
      </c>
      <c r="AB1858" s="157">
        <v>3.5</v>
      </c>
      <c r="AC1858" s="8">
        <f t="shared" si="558"/>
        <v>1.1100000000000001</v>
      </c>
      <c r="AD1858" s="40"/>
      <c r="AE1858" s="8"/>
      <c r="AF1858" s="157">
        <v>4</v>
      </c>
      <c r="AG1858" s="9">
        <f t="shared" si="562"/>
        <v>1.27</v>
      </c>
      <c r="AH1858" s="40">
        <v>4.5</v>
      </c>
      <c r="AI1858" s="8">
        <f t="shared" si="561"/>
        <v>1.43</v>
      </c>
      <c r="AJ1858" s="157">
        <f t="shared" si="559"/>
        <v>130</v>
      </c>
      <c r="AK1858" s="9">
        <f t="shared" si="560"/>
        <v>41.19</v>
      </c>
      <c r="AL1858" s="9" t="s">
        <v>7640</v>
      </c>
    </row>
    <row r="1859" spans="1:39" ht="13.5" customHeight="1" x14ac:dyDescent="0.15">
      <c r="A1859" s="10">
        <v>47</v>
      </c>
      <c r="B1859" s="7" t="s">
        <v>7916</v>
      </c>
      <c r="C1859" s="79" t="s">
        <v>7917</v>
      </c>
      <c r="D1859" s="157">
        <v>3</v>
      </c>
      <c r="E1859" s="8">
        <f>ROUND(D1859*$AM$3/60,2)</f>
        <v>0.95</v>
      </c>
      <c r="F1859" s="40">
        <v>4</v>
      </c>
      <c r="G1859" s="8">
        <f t="shared" si="555"/>
        <v>1.27</v>
      </c>
      <c r="H1859" s="40"/>
      <c r="I1859" s="8"/>
      <c r="J1859" s="40"/>
      <c r="K1859" s="8"/>
      <c r="L1859" s="40"/>
      <c r="M1859" s="8"/>
      <c r="N1859" s="157"/>
      <c r="O1859" s="22"/>
      <c r="P1859" s="157">
        <v>10</v>
      </c>
      <c r="Q1859" s="8">
        <f>ROUND(P1859*$AM$3/60,2)</f>
        <v>3.17</v>
      </c>
      <c r="R1859" s="157"/>
      <c r="S1859" s="22"/>
      <c r="T1859" s="157">
        <v>18</v>
      </c>
      <c r="U1859" s="8">
        <f>ROUND(T1859*$AM$3/60,2)</f>
        <v>5.7</v>
      </c>
      <c r="V1859" s="157"/>
      <c r="W1859" s="22"/>
      <c r="X1859" s="157"/>
      <c r="Y1859" s="22"/>
      <c r="Z1859" s="157"/>
      <c r="AA1859" s="22"/>
      <c r="AB1859" s="157">
        <v>3.5</v>
      </c>
      <c r="AC1859" s="8">
        <f t="shared" si="558"/>
        <v>1.1100000000000001</v>
      </c>
      <c r="AD1859" s="40"/>
      <c r="AE1859" s="8"/>
      <c r="AF1859" s="157"/>
      <c r="AG1859" s="8"/>
      <c r="AH1859" s="40">
        <v>4.5</v>
      </c>
      <c r="AI1859" s="8">
        <f t="shared" si="561"/>
        <v>1.43</v>
      </c>
      <c r="AJ1859" s="157">
        <f t="shared" si="559"/>
        <v>43</v>
      </c>
      <c r="AK1859" s="9">
        <f t="shared" si="560"/>
        <v>13.629999999999999</v>
      </c>
      <c r="AL1859" s="9" t="s">
        <v>7761</v>
      </c>
    </row>
    <row r="1860" spans="1:39" ht="13.5" customHeight="1" x14ac:dyDescent="0.15">
      <c r="A1860" s="10">
        <v>48</v>
      </c>
      <c r="B1860" s="7" t="s">
        <v>7815</v>
      </c>
      <c r="C1860" s="79" t="s">
        <v>7816</v>
      </c>
      <c r="D1860" s="157">
        <v>3</v>
      </c>
      <c r="E1860" s="8">
        <f>ROUND(D1860*$AM$3/60,2)</f>
        <v>0.95</v>
      </c>
      <c r="F1860" s="40">
        <v>4</v>
      </c>
      <c r="G1860" s="8">
        <f t="shared" si="555"/>
        <v>1.27</v>
      </c>
      <c r="H1860" s="40"/>
      <c r="I1860" s="8"/>
      <c r="J1860" s="40"/>
      <c r="K1860" s="8"/>
      <c r="L1860" s="40"/>
      <c r="M1860" s="8"/>
      <c r="N1860" s="157"/>
      <c r="O1860" s="22"/>
      <c r="P1860" s="157"/>
      <c r="Q1860" s="22"/>
      <c r="R1860" s="157"/>
      <c r="S1860" s="22"/>
      <c r="T1860" s="157">
        <v>8</v>
      </c>
      <c r="U1860" s="8">
        <f>ROUND(T1860*$AM$3/60,2)</f>
        <v>2.5299999999999998</v>
      </c>
      <c r="V1860" s="157"/>
      <c r="W1860" s="22"/>
      <c r="X1860" s="157">
        <v>15</v>
      </c>
      <c r="Y1860" s="8">
        <f>ROUND(X1860*$AM$3/60,2)</f>
        <v>4.75</v>
      </c>
      <c r="Z1860" s="157"/>
      <c r="AA1860" s="22"/>
      <c r="AB1860" s="157">
        <v>3.5</v>
      </c>
      <c r="AC1860" s="8">
        <f t="shared" si="558"/>
        <v>1.1100000000000001</v>
      </c>
      <c r="AD1860" s="40"/>
      <c r="AE1860" s="8"/>
      <c r="AF1860" s="157"/>
      <c r="AG1860" s="8"/>
      <c r="AH1860" s="40">
        <v>4.5</v>
      </c>
      <c r="AI1860" s="8">
        <f t="shared" si="561"/>
        <v>1.43</v>
      </c>
      <c r="AJ1860" s="157">
        <f t="shared" si="559"/>
        <v>38</v>
      </c>
      <c r="AK1860" s="9">
        <f t="shared" si="560"/>
        <v>12.04</v>
      </c>
      <c r="AL1860" s="9" t="s">
        <v>7761</v>
      </c>
    </row>
    <row r="1861" spans="1:39" ht="13.5" customHeight="1" x14ac:dyDescent="0.15">
      <c r="A1861" s="10">
        <v>49</v>
      </c>
      <c r="B1861" s="7" t="s">
        <v>7918</v>
      </c>
      <c r="C1861" s="79" t="s">
        <v>7919</v>
      </c>
      <c r="D1861" s="157">
        <v>3</v>
      </c>
      <c r="E1861" s="8">
        <f>ROUND(D1861*$AM$3/60,2)</f>
        <v>0.95</v>
      </c>
      <c r="F1861" s="40">
        <v>4</v>
      </c>
      <c r="G1861" s="8">
        <f t="shared" si="555"/>
        <v>1.27</v>
      </c>
      <c r="H1861" s="40"/>
      <c r="I1861" s="8"/>
      <c r="J1861" s="40"/>
      <c r="K1861" s="8"/>
      <c r="L1861" s="40"/>
      <c r="M1861" s="8"/>
      <c r="N1861" s="157"/>
      <c r="O1861" s="22"/>
      <c r="P1861" s="157">
        <v>10</v>
      </c>
      <c r="Q1861" s="8">
        <f>ROUND(P1861*$AM$3/60,2)</f>
        <v>3.17</v>
      </c>
      <c r="R1861" s="157"/>
      <c r="S1861" s="22"/>
      <c r="T1861" s="157">
        <v>15</v>
      </c>
      <c r="U1861" s="8">
        <f>ROUND(T1861*$AM$3/60,2)</f>
        <v>4.75</v>
      </c>
      <c r="V1861" s="157"/>
      <c r="W1861" s="22"/>
      <c r="X1861" s="157"/>
      <c r="Y1861" s="22"/>
      <c r="Z1861" s="157"/>
      <c r="AA1861" s="22"/>
      <c r="AB1861" s="157">
        <v>3.5</v>
      </c>
      <c r="AC1861" s="8">
        <f t="shared" si="558"/>
        <v>1.1100000000000001</v>
      </c>
      <c r="AD1861" s="40"/>
      <c r="AE1861" s="8"/>
      <c r="AF1861" s="157">
        <v>3.5</v>
      </c>
      <c r="AG1861" s="8">
        <f>ROUND(AF1861*$AM$3/60,2)</f>
        <v>1.1100000000000001</v>
      </c>
      <c r="AH1861" s="40">
        <v>4</v>
      </c>
      <c r="AI1861" s="8">
        <f t="shared" si="561"/>
        <v>1.27</v>
      </c>
      <c r="AJ1861" s="157">
        <f t="shared" si="559"/>
        <v>43</v>
      </c>
      <c r="AK1861" s="9">
        <f t="shared" si="560"/>
        <v>13.629999999999999</v>
      </c>
      <c r="AL1861" s="9" t="s">
        <v>7761</v>
      </c>
    </row>
    <row r="1862" spans="1:39" ht="13.5" customHeight="1" x14ac:dyDescent="0.15">
      <c r="A1862" s="10">
        <v>50</v>
      </c>
      <c r="B1862" s="7" t="s">
        <v>7542</v>
      </c>
      <c r="C1862" s="79" t="s">
        <v>7543</v>
      </c>
      <c r="D1862" s="157">
        <v>3</v>
      </c>
      <c r="E1862" s="8">
        <f t="shared" ref="E1862" si="563">ROUND(D1862*$AM$3/60,2)</f>
        <v>0.95</v>
      </c>
      <c r="F1862" s="40">
        <v>4</v>
      </c>
      <c r="G1862" s="8">
        <f t="shared" si="555"/>
        <v>1.27</v>
      </c>
      <c r="H1862" s="40"/>
      <c r="I1862" s="8"/>
      <c r="J1862" s="40"/>
      <c r="K1862" s="8"/>
      <c r="L1862" s="40"/>
      <c r="M1862" s="8"/>
      <c r="N1862" s="157"/>
      <c r="O1862" s="22"/>
      <c r="P1862" s="157"/>
      <c r="Q1862" s="22"/>
      <c r="R1862" s="157"/>
      <c r="S1862" s="22"/>
      <c r="T1862" s="157">
        <v>9</v>
      </c>
      <c r="U1862" s="8">
        <f t="shared" ref="U1862" si="564">ROUND(T1862*$AM$3/60,2)</f>
        <v>2.85</v>
      </c>
      <c r="V1862" s="157"/>
      <c r="W1862" s="22"/>
      <c r="X1862" s="157">
        <v>18</v>
      </c>
      <c r="Y1862" s="8">
        <f t="shared" ref="Y1862" si="565">ROUND(X1862*$AM$3/60,2)</f>
        <v>5.7</v>
      </c>
      <c r="Z1862" s="157"/>
      <c r="AA1862" s="22"/>
      <c r="AB1862" s="157">
        <v>3.5</v>
      </c>
      <c r="AC1862" s="8">
        <f t="shared" ref="AC1862" si="566">ROUND(AB1862*$AM$3/60,2)</f>
        <v>1.1100000000000001</v>
      </c>
      <c r="AD1862" s="40"/>
      <c r="AE1862" s="40"/>
      <c r="AF1862" s="157"/>
      <c r="AG1862" s="22"/>
      <c r="AH1862" s="40">
        <v>4.5</v>
      </c>
      <c r="AI1862" s="8">
        <f t="shared" si="561"/>
        <v>1.43</v>
      </c>
      <c r="AJ1862" s="157">
        <f t="shared" si="559"/>
        <v>42</v>
      </c>
      <c r="AK1862" s="9">
        <f t="shared" si="560"/>
        <v>13.309999999999999</v>
      </c>
      <c r="AL1862" s="9" t="s">
        <v>7761</v>
      </c>
    </row>
    <row r="1863" spans="1:39" s="16" customFormat="1" ht="13.5" customHeight="1" x14ac:dyDescent="0.15">
      <c r="A1863" s="10">
        <v>51</v>
      </c>
      <c r="B1863" s="7" t="s">
        <v>7688</v>
      </c>
      <c r="C1863" s="79" t="s">
        <v>7689</v>
      </c>
      <c r="D1863" s="157">
        <v>3</v>
      </c>
      <c r="E1863" s="9">
        <f>ROUND(D1863*$AM$3/60,2)</f>
        <v>0.95</v>
      </c>
      <c r="F1863" s="157">
        <v>3.5</v>
      </c>
      <c r="G1863" s="9">
        <f t="shared" si="555"/>
        <v>1.1100000000000001</v>
      </c>
      <c r="H1863" s="157">
        <v>17</v>
      </c>
      <c r="I1863" s="8">
        <f>ROUND(H1863*$AM$3/60,2)</f>
        <v>5.38</v>
      </c>
      <c r="J1863" s="157"/>
      <c r="K1863" s="9"/>
      <c r="L1863" s="157"/>
      <c r="M1863" s="9"/>
      <c r="N1863" s="157"/>
      <c r="O1863" s="9"/>
      <c r="P1863" s="157"/>
      <c r="Q1863" s="9"/>
      <c r="R1863" s="157"/>
      <c r="S1863" s="9"/>
      <c r="T1863" s="157"/>
      <c r="U1863" s="9"/>
      <c r="V1863" s="157"/>
      <c r="W1863" s="9"/>
      <c r="X1863" s="157"/>
      <c r="Y1863" s="9"/>
      <c r="Z1863" s="157"/>
      <c r="AA1863" s="9"/>
      <c r="AB1863" s="157">
        <v>3.5</v>
      </c>
      <c r="AC1863" s="9">
        <f>ROUND(AB1863*$AM$3/60,2)</f>
        <v>1.1100000000000001</v>
      </c>
      <c r="AD1863" s="157"/>
      <c r="AE1863" s="9"/>
      <c r="AF1863" s="157">
        <v>3.5</v>
      </c>
      <c r="AG1863" s="9">
        <f>ROUND(AF1863*$AM$3/60,2)</f>
        <v>1.1100000000000001</v>
      </c>
      <c r="AH1863" s="157">
        <v>4</v>
      </c>
      <c r="AI1863" s="9">
        <f t="shared" si="561"/>
        <v>1.27</v>
      </c>
      <c r="AJ1863" s="157">
        <f t="shared" si="559"/>
        <v>34.5</v>
      </c>
      <c r="AK1863" s="9">
        <f t="shared" si="560"/>
        <v>10.929999999999998</v>
      </c>
      <c r="AL1863" s="9" t="s">
        <v>7761</v>
      </c>
      <c r="AM1863" s="17"/>
    </row>
    <row r="1864" spans="1:39" ht="13.5" customHeight="1" x14ac:dyDescent="0.15">
      <c r="A1864" s="10">
        <v>52</v>
      </c>
      <c r="B1864" s="7" t="s">
        <v>7892</v>
      </c>
      <c r="C1864" s="79" t="s">
        <v>7893</v>
      </c>
      <c r="D1864" s="157">
        <v>4</v>
      </c>
      <c r="E1864" s="8">
        <f>ROUND(D1864*$AM$3/60,2)</f>
        <v>1.27</v>
      </c>
      <c r="F1864" s="40">
        <v>4</v>
      </c>
      <c r="G1864" s="8">
        <f t="shared" si="555"/>
        <v>1.27</v>
      </c>
      <c r="H1864" s="40"/>
      <c r="I1864" s="8"/>
      <c r="J1864" s="40"/>
      <c r="K1864" s="8"/>
      <c r="L1864" s="40"/>
      <c r="M1864" s="8"/>
      <c r="N1864" s="157"/>
      <c r="O1864" s="22"/>
      <c r="P1864" s="157"/>
      <c r="Q1864" s="22"/>
      <c r="R1864" s="157"/>
      <c r="S1864" s="22"/>
      <c r="T1864" s="157">
        <v>25</v>
      </c>
      <c r="U1864" s="8">
        <f>ROUND(T1864*$AM$3/60,2)</f>
        <v>7.92</v>
      </c>
      <c r="V1864" s="157">
        <v>10</v>
      </c>
      <c r="W1864" s="8">
        <f>ROUND(V1864*$AM$3/60,2)</f>
        <v>3.17</v>
      </c>
      <c r="X1864" s="157"/>
      <c r="Y1864" s="22"/>
      <c r="Z1864" s="157"/>
      <c r="AA1864" s="22"/>
      <c r="AB1864" s="157"/>
      <c r="AC1864" s="9"/>
      <c r="AD1864" s="40"/>
      <c r="AE1864" s="8"/>
      <c r="AF1864" s="157"/>
      <c r="AG1864" s="8"/>
      <c r="AH1864" s="40">
        <v>4</v>
      </c>
      <c r="AI1864" s="8">
        <f t="shared" si="561"/>
        <v>1.27</v>
      </c>
      <c r="AJ1864" s="157">
        <f t="shared" si="559"/>
        <v>47</v>
      </c>
      <c r="AK1864" s="9">
        <f t="shared" si="560"/>
        <v>14.9</v>
      </c>
      <c r="AL1864" s="9" t="s">
        <v>7761</v>
      </c>
    </row>
    <row r="1865" spans="1:39" ht="13.5" customHeight="1" x14ac:dyDescent="0.15">
      <c r="A1865" s="10">
        <v>53</v>
      </c>
      <c r="B1865" s="7" t="s">
        <v>7615</v>
      </c>
      <c r="C1865" s="79" t="s">
        <v>7616</v>
      </c>
      <c r="D1865" s="157"/>
      <c r="E1865" s="9"/>
      <c r="F1865" s="40"/>
      <c r="G1865" s="8"/>
      <c r="H1865" s="40">
        <v>6.5</v>
      </c>
      <c r="I1865" s="8">
        <f t="shared" ref="I1865" si="567">ROUND(H1865*$AM$3/60,2)</f>
        <v>2.06</v>
      </c>
      <c r="J1865" s="40"/>
      <c r="K1865" s="8"/>
      <c r="L1865" s="40"/>
      <c r="M1865" s="8"/>
      <c r="N1865" s="157"/>
      <c r="O1865" s="22"/>
      <c r="P1865" s="157"/>
      <c r="Q1865" s="22"/>
      <c r="R1865" s="157"/>
      <c r="S1865" s="22"/>
      <c r="T1865" s="157"/>
      <c r="U1865" s="22"/>
      <c r="V1865" s="157"/>
      <c r="W1865" s="22"/>
      <c r="X1865" s="157"/>
      <c r="Y1865" s="22"/>
      <c r="Z1865" s="157"/>
      <c r="AA1865" s="22"/>
      <c r="AB1865" s="157"/>
      <c r="AC1865" s="9"/>
      <c r="AD1865" s="40"/>
      <c r="AE1865" s="40"/>
      <c r="AF1865" s="157"/>
      <c r="AG1865" s="22"/>
      <c r="AH1865" s="40"/>
      <c r="AI1865" s="8"/>
      <c r="AJ1865" s="157">
        <f t="shared" si="559"/>
        <v>6.5</v>
      </c>
      <c r="AK1865" s="9">
        <f t="shared" si="560"/>
        <v>2.06</v>
      </c>
      <c r="AL1865" s="9" t="s">
        <v>7761</v>
      </c>
    </row>
    <row r="1866" spans="1:39" ht="13.5" customHeight="1" x14ac:dyDescent="0.15">
      <c r="A1866" s="10">
        <v>54</v>
      </c>
      <c r="B1866" s="7" t="s">
        <v>6697</v>
      </c>
      <c r="C1866" s="79" t="s">
        <v>6698</v>
      </c>
      <c r="D1866" s="157"/>
      <c r="E1866" s="9"/>
      <c r="F1866" s="40"/>
      <c r="G1866" s="8"/>
      <c r="H1866" s="40">
        <v>6.5</v>
      </c>
      <c r="I1866" s="8">
        <f>ROUND(H1866*$AM$3/60,2)</f>
        <v>2.06</v>
      </c>
      <c r="J1866" s="40"/>
      <c r="K1866" s="8"/>
      <c r="L1866" s="40"/>
      <c r="M1866" s="8"/>
      <c r="N1866" s="157"/>
      <c r="O1866" s="22"/>
      <c r="P1866" s="157"/>
      <c r="Q1866" s="22"/>
      <c r="R1866" s="157"/>
      <c r="S1866" s="22"/>
      <c r="T1866" s="157"/>
      <c r="U1866" s="22"/>
      <c r="V1866" s="157"/>
      <c r="W1866" s="22"/>
      <c r="X1866" s="157"/>
      <c r="Y1866" s="22"/>
      <c r="Z1866" s="157"/>
      <c r="AA1866" s="22"/>
      <c r="AB1866" s="157"/>
      <c r="AC1866" s="9"/>
      <c r="AD1866" s="40"/>
      <c r="AE1866" s="40"/>
      <c r="AF1866" s="157"/>
      <c r="AG1866" s="22"/>
      <c r="AH1866" s="40"/>
      <c r="AI1866" s="8"/>
      <c r="AJ1866" s="157">
        <f t="shared" si="559"/>
        <v>6.5</v>
      </c>
      <c r="AK1866" s="9">
        <f t="shared" si="560"/>
        <v>2.06</v>
      </c>
      <c r="AL1866" s="9" t="s">
        <v>7761</v>
      </c>
    </row>
    <row r="1867" spans="1:39" s="16" customFormat="1" ht="13.5" customHeight="1" x14ac:dyDescent="0.15">
      <c r="A1867" s="10">
        <v>55</v>
      </c>
      <c r="B1867" s="7" t="s">
        <v>6954</v>
      </c>
      <c r="C1867" s="70" t="s">
        <v>6955</v>
      </c>
      <c r="D1867" s="157">
        <v>3.5</v>
      </c>
      <c r="E1867" s="9">
        <f>ROUND(D1867*$AM$3/60,2)</f>
        <v>1.1100000000000001</v>
      </c>
      <c r="F1867" s="40">
        <v>4.5</v>
      </c>
      <c r="G1867" s="9">
        <f>ROUND(F1867*$AM$3/60,2)</f>
        <v>1.43</v>
      </c>
      <c r="H1867" s="157"/>
      <c r="I1867" s="9"/>
      <c r="J1867" s="157"/>
      <c r="K1867" s="9"/>
      <c r="L1867" s="157"/>
      <c r="M1867" s="9"/>
      <c r="N1867" s="157"/>
      <c r="O1867" s="9"/>
      <c r="P1867" s="157"/>
      <c r="Q1867" s="9"/>
      <c r="R1867" s="157">
        <v>10</v>
      </c>
      <c r="S1867" s="9">
        <f>ROUND(R1867*$AM$3/60,2)</f>
        <v>3.17</v>
      </c>
      <c r="T1867" s="157">
        <v>20</v>
      </c>
      <c r="U1867" s="9">
        <f>ROUND(T1867*$AM$3/60,2)</f>
        <v>6.33</v>
      </c>
      <c r="V1867" s="157"/>
      <c r="W1867" s="9"/>
      <c r="X1867" s="157"/>
      <c r="Y1867" s="9"/>
      <c r="Z1867" s="157">
        <v>10</v>
      </c>
      <c r="AA1867" s="9">
        <f>ROUND(Z1867*$AM$3/60,2)</f>
        <v>3.17</v>
      </c>
      <c r="AB1867" s="157"/>
      <c r="AC1867" s="9"/>
      <c r="AD1867" s="157"/>
      <c r="AE1867" s="9"/>
      <c r="AF1867" s="157"/>
      <c r="AG1867" s="9"/>
      <c r="AH1867" s="157">
        <v>3.5</v>
      </c>
      <c r="AI1867" s="9">
        <f>ROUND(AH1867*$AM$3/60,2)</f>
        <v>1.1100000000000001</v>
      </c>
      <c r="AJ1867" s="157">
        <f t="shared" si="559"/>
        <v>51.5</v>
      </c>
      <c r="AK1867" s="9">
        <f t="shared" si="560"/>
        <v>16.32</v>
      </c>
      <c r="AL1867" s="9" t="s">
        <v>7761</v>
      </c>
      <c r="AM1867" s="13"/>
    </row>
    <row r="1868" spans="1:39" s="16" customFormat="1" ht="13.5" customHeight="1" x14ac:dyDescent="0.15">
      <c r="A1868" s="10">
        <v>56</v>
      </c>
      <c r="B1868" s="7" t="s">
        <v>4309</v>
      </c>
      <c r="C1868" s="70" t="s">
        <v>4310</v>
      </c>
      <c r="D1868" s="157">
        <v>3</v>
      </c>
      <c r="E1868" s="9">
        <f>ROUND(D1868*$AM$3/60,2)</f>
        <v>0.95</v>
      </c>
      <c r="F1868" s="157">
        <v>8</v>
      </c>
      <c r="G1868" s="9">
        <f>ROUND(F1868*$AM$3/60,2)</f>
        <v>2.5299999999999998</v>
      </c>
      <c r="H1868" s="157">
        <v>60</v>
      </c>
      <c r="I1868" s="9">
        <f>ROUND(H1868*$AM$3/60,2)</f>
        <v>19</v>
      </c>
      <c r="J1868" s="157"/>
      <c r="K1868" s="9"/>
      <c r="L1868" s="157"/>
      <c r="M1868" s="9"/>
      <c r="N1868" s="157"/>
      <c r="O1868" s="9"/>
      <c r="P1868" s="157"/>
      <c r="Q1868" s="9"/>
      <c r="R1868" s="157"/>
      <c r="S1868" s="9"/>
      <c r="T1868" s="157"/>
      <c r="U1868" s="9"/>
      <c r="V1868" s="157"/>
      <c r="W1868" s="9"/>
      <c r="X1868" s="157"/>
      <c r="Y1868" s="9"/>
      <c r="Z1868" s="157"/>
      <c r="AA1868" s="9"/>
      <c r="AB1868" s="157">
        <v>3.5</v>
      </c>
      <c r="AC1868" s="9">
        <f>ROUND(AB1868*$AM$3/60,2)</f>
        <v>1.1100000000000001</v>
      </c>
      <c r="AD1868" s="157"/>
      <c r="AE1868" s="9"/>
      <c r="AF1868" s="157">
        <v>3.5</v>
      </c>
      <c r="AG1868" s="9">
        <f>ROUND(AF1868*$AM$3/60,2)</f>
        <v>1.1100000000000001</v>
      </c>
      <c r="AH1868" s="157">
        <v>4</v>
      </c>
      <c r="AI1868" s="9">
        <f>ROUND(AH1868*$AM$3/60,2)</f>
        <v>1.27</v>
      </c>
      <c r="AJ1868" s="157">
        <f t="shared" si="559"/>
        <v>82</v>
      </c>
      <c r="AK1868" s="9">
        <f t="shared" si="560"/>
        <v>25.97</v>
      </c>
      <c r="AL1868" s="9" t="s">
        <v>7761</v>
      </c>
      <c r="AM1868" s="13"/>
    </row>
    <row r="1869" spans="1:39" ht="13.5" customHeight="1" x14ac:dyDescent="0.15">
      <c r="A1869" s="10"/>
      <c r="B1869" s="7"/>
      <c r="C1869" s="79"/>
      <c r="D1869" s="157"/>
      <c r="E1869" s="9"/>
      <c r="F1869" s="40"/>
      <c r="G1869" s="8"/>
      <c r="H1869" s="40"/>
      <c r="I1869" s="8"/>
      <c r="J1869" s="40"/>
      <c r="K1869" s="8"/>
      <c r="L1869" s="40"/>
      <c r="M1869" s="8"/>
      <c r="N1869" s="157"/>
      <c r="O1869" s="22"/>
      <c r="P1869" s="157"/>
      <c r="Q1869" s="22"/>
      <c r="R1869" s="157"/>
      <c r="S1869" s="22"/>
      <c r="T1869" s="157"/>
      <c r="U1869" s="22"/>
      <c r="V1869" s="157"/>
      <c r="W1869" s="22"/>
      <c r="X1869" s="157"/>
      <c r="Y1869" s="22"/>
      <c r="Z1869" s="157"/>
      <c r="AA1869" s="22"/>
      <c r="AB1869" s="157"/>
      <c r="AC1869" s="9"/>
      <c r="AD1869" s="40"/>
      <c r="AE1869" s="8"/>
      <c r="AF1869" s="157"/>
      <c r="AG1869" s="8"/>
      <c r="AH1869" s="40"/>
      <c r="AI1869" s="8"/>
      <c r="AJ1869" s="157"/>
      <c r="AK1869" s="9"/>
      <c r="AL1869" s="9"/>
    </row>
    <row r="1870" spans="1:39" ht="13.5" customHeight="1" x14ac:dyDescent="0.15">
      <c r="A1870" s="10"/>
      <c r="B1870" s="7"/>
      <c r="C1870" s="79"/>
      <c r="D1870" s="157"/>
      <c r="E1870" s="9"/>
      <c r="F1870" s="40"/>
      <c r="G1870" s="8"/>
      <c r="H1870" s="40"/>
      <c r="I1870" s="8"/>
      <c r="J1870" s="40"/>
      <c r="K1870" s="8"/>
      <c r="L1870" s="40"/>
      <c r="M1870" s="8"/>
      <c r="N1870" s="157"/>
      <c r="O1870" s="22"/>
      <c r="P1870" s="157"/>
      <c r="Q1870" s="22"/>
      <c r="R1870" s="157"/>
      <c r="S1870" s="22"/>
      <c r="T1870" s="157"/>
      <c r="U1870" s="22"/>
      <c r="V1870" s="157"/>
      <c r="W1870" s="22"/>
      <c r="X1870" s="157"/>
      <c r="Y1870" s="22"/>
      <c r="Z1870" s="157"/>
      <c r="AA1870" s="22"/>
      <c r="AB1870" s="157"/>
      <c r="AC1870" s="9"/>
      <c r="AD1870" s="40"/>
      <c r="AE1870" s="8"/>
      <c r="AF1870" s="157"/>
      <c r="AG1870" s="8"/>
      <c r="AH1870" s="40"/>
      <c r="AI1870" s="8"/>
      <c r="AJ1870" s="157"/>
      <c r="AK1870" s="9"/>
      <c r="AL1870" s="9"/>
    </row>
    <row r="1871" spans="1:39" ht="13.5" customHeight="1" x14ac:dyDescent="0.15">
      <c r="A1871" s="10"/>
      <c r="B1871" s="7"/>
      <c r="C1871" s="79"/>
      <c r="D1871" s="157"/>
      <c r="E1871" s="9"/>
      <c r="F1871" s="40"/>
      <c r="G1871" s="8"/>
      <c r="H1871" s="40"/>
      <c r="I1871" s="8"/>
      <c r="J1871" s="40"/>
      <c r="K1871" s="8"/>
      <c r="L1871" s="40"/>
      <c r="M1871" s="8"/>
      <c r="N1871" s="157"/>
      <c r="O1871" s="22"/>
      <c r="P1871" s="157"/>
      <c r="Q1871" s="22"/>
      <c r="R1871" s="157"/>
      <c r="S1871" s="22"/>
      <c r="T1871" s="157"/>
      <c r="U1871" s="22"/>
      <c r="V1871" s="157"/>
      <c r="W1871" s="22"/>
      <c r="X1871" s="157"/>
      <c r="Y1871" s="22"/>
      <c r="Z1871" s="157"/>
      <c r="AA1871" s="22"/>
      <c r="AB1871" s="157"/>
      <c r="AC1871" s="9"/>
      <c r="AD1871" s="40"/>
      <c r="AE1871" s="8"/>
      <c r="AF1871" s="157"/>
      <c r="AG1871" s="8"/>
      <c r="AH1871" s="40"/>
      <c r="AI1871" s="8"/>
      <c r="AJ1871" s="157"/>
      <c r="AK1871" s="9"/>
      <c r="AL1871" s="9"/>
    </row>
    <row r="1872" spans="1:39" ht="13.5" customHeight="1" x14ac:dyDescent="0.15">
      <c r="A1872" s="10"/>
      <c r="B1872" s="7"/>
      <c r="C1872" s="79"/>
      <c r="D1872" s="157"/>
      <c r="E1872" s="9"/>
      <c r="F1872" s="40"/>
      <c r="G1872" s="8"/>
      <c r="H1872" s="40"/>
      <c r="I1872" s="8"/>
      <c r="J1872" s="40"/>
      <c r="K1872" s="8"/>
      <c r="L1872" s="40"/>
      <c r="M1872" s="8"/>
      <c r="N1872" s="157"/>
      <c r="O1872" s="22"/>
      <c r="P1872" s="157"/>
      <c r="Q1872" s="22"/>
      <c r="R1872" s="157"/>
      <c r="S1872" s="22"/>
      <c r="T1872" s="157"/>
      <c r="U1872" s="22"/>
      <c r="V1872" s="157"/>
      <c r="W1872" s="22"/>
      <c r="X1872" s="157"/>
      <c r="Y1872" s="22"/>
      <c r="Z1872" s="157"/>
      <c r="AA1872" s="22"/>
      <c r="AB1872" s="157"/>
      <c r="AC1872" s="9"/>
      <c r="AD1872" s="40"/>
      <c r="AE1872" s="8"/>
      <c r="AF1872" s="157"/>
      <c r="AG1872" s="8"/>
      <c r="AH1872" s="40"/>
      <c r="AI1872" s="8"/>
      <c r="AJ1872" s="157"/>
      <c r="AK1872" s="9"/>
      <c r="AL1872" s="9"/>
    </row>
    <row r="1873" spans="1:39" ht="13.5" customHeight="1" x14ac:dyDescent="0.15">
      <c r="A1873" s="10"/>
      <c r="B1873" s="7"/>
      <c r="C1873" s="79"/>
      <c r="D1873" s="157"/>
      <c r="E1873" s="9"/>
      <c r="F1873" s="40"/>
      <c r="G1873" s="8"/>
      <c r="H1873" s="40"/>
      <c r="I1873" s="8"/>
      <c r="J1873" s="40"/>
      <c r="K1873" s="8"/>
      <c r="L1873" s="40"/>
      <c r="M1873" s="8"/>
      <c r="N1873" s="157"/>
      <c r="O1873" s="22"/>
      <c r="P1873" s="157"/>
      <c r="Q1873" s="22"/>
      <c r="R1873" s="157"/>
      <c r="S1873" s="22"/>
      <c r="T1873" s="157"/>
      <c r="U1873" s="22"/>
      <c r="V1873" s="157"/>
      <c r="W1873" s="22"/>
      <c r="X1873" s="157"/>
      <c r="Y1873" s="22"/>
      <c r="Z1873" s="157"/>
      <c r="AA1873" s="22"/>
      <c r="AB1873" s="157"/>
      <c r="AC1873" s="9"/>
      <c r="AD1873" s="40"/>
      <c r="AE1873" s="8"/>
      <c r="AF1873" s="157"/>
      <c r="AG1873" s="8"/>
      <c r="AH1873" s="40"/>
      <c r="AI1873" s="8"/>
      <c r="AJ1873" s="157"/>
      <c r="AK1873" s="9"/>
      <c r="AL1873" s="9"/>
    </row>
    <row r="1874" spans="1:39" ht="13.5" customHeight="1" x14ac:dyDescent="0.15">
      <c r="A1874" s="10"/>
      <c r="B1874" s="7"/>
      <c r="C1874" s="79"/>
      <c r="D1874" s="157"/>
      <c r="E1874" s="9"/>
      <c r="F1874" s="40"/>
      <c r="G1874" s="8"/>
      <c r="H1874" s="40"/>
      <c r="I1874" s="8"/>
      <c r="J1874" s="40"/>
      <c r="K1874" s="8"/>
      <c r="L1874" s="40"/>
      <c r="M1874" s="8"/>
      <c r="N1874" s="157"/>
      <c r="O1874" s="22"/>
      <c r="P1874" s="157"/>
      <c r="Q1874" s="22"/>
      <c r="R1874" s="157"/>
      <c r="S1874" s="22"/>
      <c r="T1874" s="157"/>
      <c r="U1874" s="22"/>
      <c r="V1874" s="157"/>
      <c r="W1874" s="22"/>
      <c r="X1874" s="157"/>
      <c r="Y1874" s="22"/>
      <c r="Z1874" s="157"/>
      <c r="AA1874" s="22"/>
      <c r="AB1874" s="157"/>
      <c r="AC1874" s="9"/>
      <c r="AD1874" s="40"/>
      <c r="AE1874" s="40"/>
      <c r="AF1874" s="157"/>
      <c r="AG1874" s="22"/>
      <c r="AH1874" s="40"/>
      <c r="AI1874" s="8"/>
      <c r="AJ1874" s="157"/>
      <c r="AK1874" s="9"/>
      <c r="AL1874" s="22"/>
    </row>
    <row r="1875" spans="1:39" ht="13.5" customHeight="1" x14ac:dyDescent="0.15"/>
    <row r="1876" spans="1:39" ht="13.5" customHeight="1" x14ac:dyDescent="0.15"/>
    <row r="1877" spans="1:39" ht="13.5" customHeight="1" x14ac:dyDescent="0.15"/>
    <row r="1878" spans="1:39" ht="13.5" customHeight="1" x14ac:dyDescent="0.15"/>
    <row r="1879" spans="1:39" ht="13.5" customHeight="1" x14ac:dyDescent="0.15"/>
    <row r="1880" spans="1:39" s="65" customFormat="1" ht="13.5" customHeight="1" x14ac:dyDescent="0.15">
      <c r="B1880" s="126" t="s">
        <v>6330</v>
      </c>
      <c r="C1880" s="124"/>
      <c r="D1880" s="153"/>
      <c r="E1880" s="67" t="s">
        <v>6331</v>
      </c>
      <c r="F1880" s="153"/>
      <c r="G1880" s="67"/>
      <c r="H1880" s="153"/>
      <c r="I1880" s="67"/>
      <c r="J1880" s="153"/>
      <c r="K1880" s="67"/>
      <c r="L1880" s="153"/>
      <c r="M1880" s="67"/>
      <c r="N1880" s="153"/>
      <c r="O1880" s="67"/>
      <c r="P1880" s="153"/>
      <c r="Q1880" s="67"/>
      <c r="R1880" s="153"/>
      <c r="S1880" s="67"/>
      <c r="T1880" s="153"/>
      <c r="U1880" s="67"/>
      <c r="V1880" s="153"/>
      <c r="W1880" s="67"/>
      <c r="X1880" s="153"/>
      <c r="Y1880" s="67" t="s">
        <v>6332</v>
      </c>
      <c r="Z1880" s="153"/>
      <c r="AA1880" s="67"/>
      <c r="AB1880" s="153"/>
      <c r="AC1880" s="67"/>
      <c r="AD1880" s="153"/>
      <c r="AE1880" s="67"/>
      <c r="AF1880" s="153"/>
      <c r="AG1880" s="67"/>
      <c r="AH1880" s="153"/>
      <c r="AI1880" s="67"/>
      <c r="AJ1880" s="159"/>
      <c r="AK1880" s="68"/>
      <c r="AL1880" s="67"/>
      <c r="AM1880" s="69"/>
    </row>
    <row r="1881" spans="1:39" ht="13.5" customHeight="1" x14ac:dyDescent="0.15"/>
    <row r="1882" spans="1:39" ht="13.5" customHeight="1" x14ac:dyDescent="0.15"/>
  </sheetData>
  <autoFilter ref="A3:AM1806" xr:uid="{00000000-0009-0000-0000-000001000000}"/>
  <phoneticPr fontId="27" type="noConversion"/>
  <conditionalFormatting sqref="B1607 B1451:B1477">
    <cfRule type="duplicateValues" dxfId="249" priority="26"/>
  </conditionalFormatting>
  <conditionalFormatting sqref="B1507">
    <cfRule type="duplicateValues" dxfId="248" priority="25"/>
  </conditionalFormatting>
  <conditionalFormatting sqref="B1507">
    <cfRule type="duplicateValues" dxfId="247" priority="24"/>
  </conditionalFormatting>
  <conditionalFormatting sqref="B1551">
    <cfRule type="duplicateValues" dxfId="246" priority="23"/>
  </conditionalFormatting>
  <conditionalFormatting sqref="B1551">
    <cfRule type="duplicateValues" dxfId="245" priority="22"/>
  </conditionalFormatting>
  <conditionalFormatting sqref="B1551">
    <cfRule type="duplicateValues" dxfId="244" priority="20"/>
    <cfRule type="duplicateValues" dxfId="243" priority="21"/>
  </conditionalFormatting>
  <conditionalFormatting sqref="B1565">
    <cfRule type="duplicateValues" dxfId="242" priority="19"/>
  </conditionalFormatting>
  <conditionalFormatting sqref="B1584:B1585 B1569:B1575 B1577:B1578">
    <cfRule type="duplicateValues" dxfId="241" priority="18"/>
  </conditionalFormatting>
  <conditionalFormatting sqref="B1566:B1568">
    <cfRule type="duplicateValues" dxfId="240" priority="17"/>
  </conditionalFormatting>
  <conditionalFormatting sqref="B1511:B1519">
    <cfRule type="duplicateValues" dxfId="239" priority="16"/>
  </conditionalFormatting>
  <conditionalFormatting sqref="B1866 B1803:B1804 B1684:B1685 B1552:B1622 B1492 B1499:B1550 B1053:B1486">
    <cfRule type="duplicateValues" dxfId="238" priority="15"/>
  </conditionalFormatting>
  <conditionalFormatting sqref="B1866 B1803:B1804 B1684:B1685 B1552:B1622 B1492 B1499:B1550 B1053:B1486">
    <cfRule type="duplicateValues" dxfId="237" priority="14"/>
  </conditionalFormatting>
  <conditionalFormatting sqref="B1866 B1803:B1804 B1684:B1685 B1552:B1622 B1499:B1550 B1053:B1494">
    <cfRule type="duplicateValues" dxfId="236" priority="13"/>
  </conditionalFormatting>
  <conditionalFormatting sqref="B1866 B1803:B1804 B1684:B1685 B1552:B1622 B1053:B1550">
    <cfRule type="duplicateValues" dxfId="235" priority="11"/>
    <cfRule type="duplicateValues" dxfId="234" priority="12"/>
  </conditionalFormatting>
  <conditionalFormatting sqref="B1866 B1803:B1804 B1684:B1685 B1053:B1622">
    <cfRule type="duplicateValues" dxfId="233" priority="9"/>
    <cfRule type="duplicateValues" dxfId="232" priority="10"/>
  </conditionalFormatting>
  <conditionalFormatting sqref="B1:B1048576">
    <cfRule type="duplicateValues" dxfId="231" priority="4054"/>
  </conditionalFormatting>
  <conditionalFormatting sqref="B3">
    <cfRule type="duplicateValues" dxfId="230" priority="1"/>
  </conditionalFormatting>
  <conditionalFormatting sqref="B1869:B1874 B1743:B1786 B1791 B1793:B1796 B1686:B1699 B1623:B1679 B1715:B1741 B1789 B1813:B1855 B1858:B1865">
    <cfRule type="duplicateValues" dxfId="229" priority="4207"/>
  </conditionalFormatting>
  <conditionalFormatting sqref="B1869:B1874 B1743:B1786 B1791 B1793:B1796 B1686:B1699 B1623:B1679 B1715:B1741 B1789 B1813:B1855 B1858:B1865">
    <cfRule type="duplicateValues" dxfId="228" priority="4222"/>
  </conditionalFormatting>
  <conditionalFormatting sqref="B1869:B1874 B1743:B1786 B1791 B1793:B1796 B1686:B1699 B1623:B1679 B1715:B1741 B1789 B1813:B1855 B1858:B1865">
    <cfRule type="duplicateValues" dxfId="227" priority="4237"/>
    <cfRule type="duplicateValues" dxfId="226" priority="4238"/>
  </conditionalFormatting>
  <conditionalFormatting sqref="B1869:B1874 B1743:B1786 B1791 B1793:B1796 B1686:B1699 B1623:B1679 B1715:B1741 B1789 B1813:B1855 B1858:B1865">
    <cfRule type="duplicateValues" dxfId="225" priority="4267"/>
    <cfRule type="duplicateValues" dxfId="224" priority="4268"/>
  </conditionalFormatting>
  <pageMargins left="0.15748031496062992" right="0.19685039370078741" top="0.31496062992125984" bottom="0.31496062992125984" header="0.19685039370078741" footer="0.19685039370078741"/>
  <pageSetup paperSize="9" orientation="landscape" r:id="rId1"/>
  <headerFooter>
    <oddFooter>&amp;R第 &amp;P 页/共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54"/>
  <sheetViews>
    <sheetView workbookViewId="0">
      <pane xSplit="3" ySplit="3" topLeftCell="D209" activePane="bottomRight" state="frozen"/>
      <selection activeCell="H1466" sqref="H1466"/>
      <selection pane="topRight" activeCell="H1466" sqref="H1466"/>
      <selection pane="bottomLeft" activeCell="H1466" sqref="H1466"/>
      <selection pane="bottomRight" sqref="A1:A1048576"/>
    </sheetView>
  </sheetViews>
  <sheetFormatPr defaultRowHeight="11.25" x14ac:dyDescent="0.15"/>
  <cols>
    <col min="1" max="1" width="4.625" style="139" customWidth="1"/>
    <col min="2" max="2" width="16.625" style="138" customWidth="1"/>
    <col min="3" max="3" width="33.625" style="142" customWidth="1"/>
    <col min="4" max="4" width="6" style="143" customWidth="1"/>
    <col min="5" max="5" width="6.625" style="143" customWidth="1"/>
    <col min="6" max="6" width="6" style="143" customWidth="1"/>
    <col min="7" max="7" width="6.625" style="143" customWidth="1"/>
    <col min="8" max="8" width="6.375" style="143" customWidth="1"/>
    <col min="9" max="9" width="6.625" style="143" customWidth="1"/>
    <col min="10" max="10" width="6" style="143" customWidth="1"/>
    <col min="11" max="11" width="6.625" style="143" customWidth="1"/>
    <col min="12" max="12" width="6" style="143" customWidth="1"/>
    <col min="13" max="13" width="6.625" style="143" customWidth="1"/>
    <col min="14" max="14" width="6" style="143" customWidth="1"/>
    <col min="15" max="15" width="6.625" style="143" customWidth="1"/>
    <col min="16" max="16" width="6" style="143" customWidth="1"/>
    <col min="17" max="17" width="6.625" style="143" customWidth="1"/>
    <col min="18" max="18" width="5.25" style="143" customWidth="1"/>
    <col min="19" max="19" width="6.625" style="143" customWidth="1"/>
    <col min="20" max="20" width="6.75" style="143" customWidth="1"/>
    <col min="21" max="21" width="6.625" style="143" customWidth="1"/>
    <col min="22" max="22" width="6" style="143" customWidth="1"/>
    <col min="23" max="23" width="7.125" style="143" customWidth="1"/>
    <col min="24" max="24" width="6" style="143" customWidth="1"/>
    <col min="25" max="25" width="7.125" style="143" customWidth="1"/>
    <col min="26" max="26" width="6" style="143" customWidth="1"/>
    <col min="27" max="27" width="7.125" style="143" customWidth="1"/>
    <col min="28" max="28" width="5.875" style="143" customWidth="1"/>
    <col min="29" max="29" width="7.125" style="143" customWidth="1"/>
    <col min="30" max="30" width="6" style="143" customWidth="1"/>
    <col min="31" max="31" width="7.125" style="143" customWidth="1"/>
    <col min="32" max="32" width="6.25" style="143" customWidth="1"/>
    <col min="33" max="33" width="7.125" style="143" customWidth="1"/>
    <col min="34" max="34" width="5.875" style="143" customWidth="1"/>
    <col min="35" max="35" width="7.125" style="143" customWidth="1"/>
    <col min="36" max="36" width="5.625" style="143" customWidth="1"/>
    <col min="37" max="37" width="7.125" style="143" customWidth="1"/>
    <col min="38" max="38" width="6" style="143" customWidth="1"/>
    <col min="39" max="39" width="7.125" style="143" customWidth="1"/>
    <col min="40" max="40" width="5.625" style="143" customWidth="1"/>
    <col min="41" max="41" width="7.125" style="143" customWidth="1"/>
    <col min="42" max="42" width="6" style="143" customWidth="1"/>
    <col min="43" max="43" width="7.625" style="143" customWidth="1"/>
    <col min="44" max="44" width="6.125" style="143" customWidth="1"/>
    <col min="45" max="45" width="7.625" style="143" customWidth="1"/>
    <col min="46" max="46" width="6" style="143" customWidth="1"/>
    <col min="47" max="47" width="6.625" style="143" customWidth="1"/>
    <col min="48" max="48" width="6" style="143" customWidth="1"/>
    <col min="49" max="49" width="6.625" style="143" customWidth="1"/>
    <col min="50" max="50" width="5.25" style="143" customWidth="1"/>
    <col min="51" max="51" width="6.625" style="143" customWidth="1"/>
    <col min="52" max="52" width="6" style="143" customWidth="1"/>
    <col min="53" max="53" width="6.625" style="143" customWidth="1"/>
    <col min="54" max="55" width="6.75" style="137" customWidth="1"/>
    <col min="56" max="56" width="7.125" style="143" customWidth="1"/>
    <col min="57" max="57" width="6.625" style="141" customWidth="1"/>
    <col min="58" max="16384" width="9" style="139"/>
  </cols>
  <sheetData>
    <row r="1" spans="1:57" s="56" customFormat="1" ht="18.75" x14ac:dyDescent="0.15">
      <c r="A1" s="57" t="s">
        <v>8090</v>
      </c>
      <c r="B1" s="58"/>
      <c r="C1" s="127"/>
      <c r="D1" s="60"/>
      <c r="E1" s="60"/>
      <c r="F1" s="61"/>
      <c r="G1" s="60"/>
      <c r="H1" s="60"/>
      <c r="I1" s="60"/>
      <c r="J1" s="60"/>
      <c r="K1" s="60"/>
      <c r="N1" s="62"/>
      <c r="O1" s="62"/>
      <c r="P1" s="62"/>
      <c r="Q1" s="62"/>
    </row>
    <row r="3" spans="1:57" s="132" customFormat="1" ht="27" customHeight="1" x14ac:dyDescent="0.15">
      <c r="A3" s="75" t="s">
        <v>4635</v>
      </c>
      <c r="B3" s="51" t="s">
        <v>8087</v>
      </c>
      <c r="C3" s="122" t="s">
        <v>714</v>
      </c>
      <c r="D3" s="128" t="s">
        <v>4636</v>
      </c>
      <c r="E3" s="75" t="s">
        <v>4637</v>
      </c>
      <c r="F3" s="128" t="s">
        <v>4638</v>
      </c>
      <c r="G3" s="75" t="s">
        <v>7424</v>
      </c>
      <c r="H3" s="128" t="s">
        <v>7425</v>
      </c>
      <c r="I3" s="129" t="s">
        <v>7426</v>
      </c>
      <c r="J3" s="128" t="s">
        <v>7427</v>
      </c>
      <c r="K3" s="75" t="s">
        <v>7428</v>
      </c>
      <c r="L3" s="128" t="s">
        <v>7429</v>
      </c>
      <c r="M3" s="75" t="s">
        <v>7430</v>
      </c>
      <c r="N3" s="128" t="s">
        <v>7431</v>
      </c>
      <c r="O3" s="75" t="s">
        <v>7432</v>
      </c>
      <c r="P3" s="128" t="s">
        <v>7433</v>
      </c>
      <c r="Q3" s="75" t="s">
        <v>7434</v>
      </c>
      <c r="R3" s="128" t="s">
        <v>7435</v>
      </c>
      <c r="S3" s="75" t="s">
        <v>7436</v>
      </c>
      <c r="T3" s="128" t="s">
        <v>7437</v>
      </c>
      <c r="U3" s="75" t="s">
        <v>7438</v>
      </c>
      <c r="V3" s="128" t="s">
        <v>7439</v>
      </c>
      <c r="W3" s="75" t="s">
        <v>7440</v>
      </c>
      <c r="X3" s="128" t="s">
        <v>7441</v>
      </c>
      <c r="Y3" s="75" t="s">
        <v>7442</v>
      </c>
      <c r="Z3" s="128" t="s">
        <v>7443</v>
      </c>
      <c r="AA3" s="75" t="s">
        <v>7444</v>
      </c>
      <c r="AB3" s="128" t="s">
        <v>7445</v>
      </c>
      <c r="AC3" s="75" t="s">
        <v>7446</v>
      </c>
      <c r="AD3" s="128" t="s">
        <v>7447</v>
      </c>
      <c r="AE3" s="75" t="s">
        <v>7448</v>
      </c>
      <c r="AF3" s="128" t="s">
        <v>7449</v>
      </c>
      <c r="AG3" s="75" t="s">
        <v>7450</v>
      </c>
      <c r="AH3" s="128" t="s">
        <v>7451</v>
      </c>
      <c r="AI3" s="75" t="s">
        <v>7452</v>
      </c>
      <c r="AJ3" s="128" t="s">
        <v>7453</v>
      </c>
      <c r="AK3" s="75" t="s">
        <v>7454</v>
      </c>
      <c r="AL3" s="128" t="s">
        <v>7455</v>
      </c>
      <c r="AM3" s="75" t="s">
        <v>7456</v>
      </c>
      <c r="AN3" s="128" t="s">
        <v>7457</v>
      </c>
      <c r="AO3" s="75" t="s">
        <v>7458</v>
      </c>
      <c r="AP3" s="128" t="s">
        <v>7459</v>
      </c>
      <c r="AQ3" s="75" t="s">
        <v>7460</v>
      </c>
      <c r="AR3" s="128" t="s">
        <v>7461</v>
      </c>
      <c r="AS3" s="75" t="s">
        <v>7462</v>
      </c>
      <c r="AT3" s="128" t="s">
        <v>7463</v>
      </c>
      <c r="AU3" s="75" t="s">
        <v>7464</v>
      </c>
      <c r="AV3" s="128" t="s">
        <v>7465</v>
      </c>
      <c r="AW3" s="75" t="s">
        <v>7466</v>
      </c>
      <c r="AX3" s="128" t="s">
        <v>7467</v>
      </c>
      <c r="AY3" s="75" t="s">
        <v>7468</v>
      </c>
      <c r="AZ3" s="128" t="s">
        <v>7469</v>
      </c>
      <c r="BA3" s="75" t="s">
        <v>7340</v>
      </c>
      <c r="BB3" s="130" t="s">
        <v>723</v>
      </c>
      <c r="BC3" s="130" t="s">
        <v>724</v>
      </c>
      <c r="BD3" s="75" t="s">
        <v>7470</v>
      </c>
      <c r="BE3" s="131">
        <v>19</v>
      </c>
    </row>
    <row r="4" spans="1:57" s="138" customFormat="1" ht="13.5" customHeight="1" x14ac:dyDescent="0.15">
      <c r="A4" s="133">
        <v>1</v>
      </c>
      <c r="B4" s="133" t="s">
        <v>4667</v>
      </c>
      <c r="C4" s="134" t="s">
        <v>4495</v>
      </c>
      <c r="D4" s="135"/>
      <c r="E4" s="135"/>
      <c r="F4" s="135"/>
      <c r="G4" s="135"/>
      <c r="H4" s="135"/>
      <c r="I4" s="135"/>
      <c r="J4" s="135"/>
      <c r="K4" s="135"/>
      <c r="L4" s="135">
        <v>4.5</v>
      </c>
      <c r="M4" s="135">
        <f>ROUND(L4*$BE$3/60,2)</f>
        <v>1.43</v>
      </c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3"/>
      <c r="AU4" s="133"/>
      <c r="AV4" s="135"/>
      <c r="AW4" s="135"/>
      <c r="AX4" s="135"/>
      <c r="AY4" s="135"/>
      <c r="AZ4" s="135"/>
      <c r="BA4" s="135"/>
      <c r="BB4" s="136">
        <f>D4+F4+H4+J4+N4+P4+T4+L4+AT4+AV4+AX4+AZ4+AL4+AN4+AH4+AJ4+AD4+AF4+V4+X4+Z4+AB4+AP4+AR4+R4</f>
        <v>4.5</v>
      </c>
      <c r="BC4" s="136">
        <f>E4+G4+I4+K4+O4+Q4+U4+M4+AU4+AW4+AY4+BA4+AM4+AO4+AI4+AK4+AE4+AG4+W4+Y4+AA4+AC4+AQ4+AS4+S4</f>
        <v>1.43</v>
      </c>
      <c r="BD4" s="135"/>
      <c r="BE4" s="137"/>
    </row>
    <row r="5" spans="1:57" ht="13.5" customHeight="1" x14ac:dyDescent="0.15">
      <c r="A5" s="133">
        <v>2</v>
      </c>
      <c r="B5" s="133" t="s">
        <v>2816</v>
      </c>
      <c r="C5" s="134" t="s">
        <v>5391</v>
      </c>
      <c r="D5" s="135"/>
      <c r="E5" s="135"/>
      <c r="F5" s="135"/>
      <c r="G5" s="135"/>
      <c r="H5" s="135"/>
      <c r="I5" s="135"/>
      <c r="J5" s="135">
        <v>5.4</v>
      </c>
      <c r="K5" s="135">
        <f>ROUND(J5*$BE$3/60,2)</f>
        <v>1.71</v>
      </c>
      <c r="L5" s="135">
        <v>2.7</v>
      </c>
      <c r="M5" s="135">
        <f>ROUND(L5*$BE$3/60,2)</f>
        <v>0.86</v>
      </c>
      <c r="N5" s="135"/>
      <c r="O5" s="135"/>
      <c r="P5" s="133"/>
      <c r="Q5" s="133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3"/>
      <c r="AU5" s="133"/>
      <c r="AV5" s="135"/>
      <c r="AW5" s="135"/>
      <c r="AX5" s="135"/>
      <c r="AY5" s="135"/>
      <c r="AZ5" s="135"/>
      <c r="BA5" s="135"/>
      <c r="BB5" s="136">
        <f t="shared" ref="BB5:BC67" si="0">D5+F5+H5+J5+N5+P5+T5+L5+AT5+AV5+AX5+AZ5+AL5+AN5+AH5+AJ5+AD5+AF5+V5+X5+Z5+AB5+AP5+AR5+R5</f>
        <v>8.1000000000000014</v>
      </c>
      <c r="BC5" s="136">
        <f t="shared" si="0"/>
        <v>2.57</v>
      </c>
      <c r="BD5" s="135"/>
      <c r="BE5" s="137"/>
    </row>
    <row r="6" spans="1:57" ht="13.5" customHeight="1" x14ac:dyDescent="0.15">
      <c r="A6" s="133">
        <v>3</v>
      </c>
      <c r="B6" s="133" t="s">
        <v>1515</v>
      </c>
      <c r="C6" s="134" t="s">
        <v>5390</v>
      </c>
      <c r="D6" s="135">
        <v>0.72000000000000008</v>
      </c>
      <c r="E6" s="135">
        <f>ROUND(D6*$BE$3/60,2)</f>
        <v>0.23</v>
      </c>
      <c r="F6" s="135"/>
      <c r="G6" s="135"/>
      <c r="H6" s="135"/>
      <c r="I6" s="135"/>
      <c r="J6" s="135"/>
      <c r="K6" s="135"/>
      <c r="L6" s="135">
        <v>8.8105263157894758</v>
      </c>
      <c r="M6" s="135">
        <f>ROUND(L6*$BE$3/60,2)</f>
        <v>2.79</v>
      </c>
      <c r="N6" s="135"/>
      <c r="O6" s="135"/>
      <c r="P6" s="133"/>
      <c r="Q6" s="133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3"/>
      <c r="AU6" s="133"/>
      <c r="AV6" s="135"/>
      <c r="AW6" s="135"/>
      <c r="AX6" s="135"/>
      <c r="AY6" s="135"/>
      <c r="AZ6" s="135"/>
      <c r="BA6" s="135"/>
      <c r="BB6" s="136">
        <f t="shared" si="0"/>
        <v>9.5305263157894764</v>
      </c>
      <c r="BC6" s="136">
        <f t="shared" si="0"/>
        <v>3.02</v>
      </c>
      <c r="BD6" s="135"/>
      <c r="BE6" s="137"/>
    </row>
    <row r="7" spans="1:57" ht="13.5" customHeight="1" x14ac:dyDescent="0.15">
      <c r="A7" s="133">
        <v>5</v>
      </c>
      <c r="B7" s="133" t="s">
        <v>175</v>
      </c>
      <c r="C7" s="134" t="s">
        <v>176</v>
      </c>
      <c r="D7" s="135"/>
      <c r="E7" s="135"/>
      <c r="F7" s="135"/>
      <c r="G7" s="135"/>
      <c r="H7" s="135">
        <v>21.6</v>
      </c>
      <c r="I7" s="135">
        <f t="shared" ref="I7:I11" si="1">ROUND(H7*$BE$3/60,2)</f>
        <v>6.84</v>
      </c>
      <c r="J7" s="135"/>
      <c r="K7" s="135"/>
      <c r="L7" s="135">
        <v>10.8</v>
      </c>
      <c r="M7" s="135">
        <f>ROUND(L7*$BE$3/60,2)</f>
        <v>3.42</v>
      </c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  <c r="AR7" s="135"/>
      <c r="AS7" s="135"/>
      <c r="AT7" s="133"/>
      <c r="AU7" s="133"/>
      <c r="AV7" s="135"/>
      <c r="AW7" s="135"/>
      <c r="AX7" s="135"/>
      <c r="AY7" s="135"/>
      <c r="AZ7" s="135"/>
      <c r="BA7" s="135"/>
      <c r="BB7" s="136">
        <f t="shared" si="0"/>
        <v>32.400000000000006</v>
      </c>
      <c r="BC7" s="136">
        <f t="shared" si="0"/>
        <v>10.26</v>
      </c>
      <c r="BD7" s="135"/>
      <c r="BE7" s="137"/>
    </row>
    <row r="8" spans="1:57" ht="13.5" customHeight="1" x14ac:dyDescent="0.15">
      <c r="A8" s="133">
        <v>6</v>
      </c>
      <c r="B8" s="133" t="s">
        <v>177</v>
      </c>
      <c r="C8" s="134" t="s">
        <v>178</v>
      </c>
      <c r="D8" s="135"/>
      <c r="E8" s="135"/>
      <c r="F8" s="135"/>
      <c r="G8" s="135"/>
      <c r="H8" s="135">
        <v>61.59</v>
      </c>
      <c r="I8" s="135">
        <f t="shared" si="1"/>
        <v>19.5</v>
      </c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3"/>
      <c r="AU8" s="133"/>
      <c r="AV8" s="135"/>
      <c r="AW8" s="135"/>
      <c r="AX8" s="135"/>
      <c r="AY8" s="135"/>
      <c r="AZ8" s="135"/>
      <c r="BA8" s="135"/>
      <c r="BB8" s="136">
        <f t="shared" si="0"/>
        <v>61.59</v>
      </c>
      <c r="BC8" s="136">
        <f t="shared" si="0"/>
        <v>19.5</v>
      </c>
      <c r="BD8" s="135"/>
      <c r="BE8" s="137"/>
    </row>
    <row r="9" spans="1:57" ht="13.5" customHeight="1" x14ac:dyDescent="0.15">
      <c r="A9" s="133">
        <v>7</v>
      </c>
      <c r="B9" s="7" t="s">
        <v>4727</v>
      </c>
      <c r="C9" s="79" t="s">
        <v>4728</v>
      </c>
      <c r="D9" s="135"/>
      <c r="E9" s="135"/>
      <c r="F9" s="135"/>
      <c r="G9" s="135"/>
      <c r="H9" s="135">
        <v>5</v>
      </c>
      <c r="I9" s="135">
        <f t="shared" si="1"/>
        <v>1.58</v>
      </c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>
        <f t="shared" si="0"/>
        <v>5</v>
      </c>
      <c r="BC9" s="136">
        <f t="shared" si="0"/>
        <v>1.58</v>
      </c>
      <c r="BD9" s="135"/>
      <c r="BE9" s="137"/>
    </row>
    <row r="10" spans="1:57" ht="13.5" customHeight="1" x14ac:dyDescent="0.15">
      <c r="A10" s="133">
        <v>8</v>
      </c>
      <c r="B10" s="133" t="s">
        <v>1506</v>
      </c>
      <c r="C10" s="134" t="s">
        <v>1503</v>
      </c>
      <c r="D10" s="135">
        <v>0.72000000000000008</v>
      </c>
      <c r="E10" s="135">
        <f>ROUND(D10*$BE$3/60,2)</f>
        <v>0.23</v>
      </c>
      <c r="F10" s="135"/>
      <c r="G10" s="135"/>
      <c r="H10" s="135">
        <v>16.2</v>
      </c>
      <c r="I10" s="135">
        <f t="shared" si="1"/>
        <v>5.13</v>
      </c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3"/>
      <c r="AU10" s="133"/>
      <c r="AV10" s="135"/>
      <c r="AW10" s="135"/>
      <c r="AX10" s="135"/>
      <c r="AY10" s="135"/>
      <c r="AZ10" s="135"/>
      <c r="BA10" s="135"/>
      <c r="BB10" s="136">
        <f t="shared" si="0"/>
        <v>16.919999999999998</v>
      </c>
      <c r="BC10" s="136">
        <f t="shared" si="0"/>
        <v>5.36</v>
      </c>
      <c r="BD10" s="135"/>
      <c r="BE10" s="137"/>
    </row>
    <row r="11" spans="1:57" ht="13.5" customHeight="1" x14ac:dyDescent="0.15">
      <c r="A11" s="133">
        <v>9</v>
      </c>
      <c r="B11" s="44" t="s">
        <v>7471</v>
      </c>
      <c r="C11" s="134" t="s">
        <v>4787</v>
      </c>
      <c r="D11" s="135">
        <v>0.72000000000000008</v>
      </c>
      <c r="E11" s="135">
        <f>ROUND(D11*$BE$3/60,2)</f>
        <v>0.23</v>
      </c>
      <c r="F11" s="135"/>
      <c r="G11" s="135"/>
      <c r="H11" s="135">
        <v>16.2</v>
      </c>
      <c r="I11" s="135">
        <f t="shared" si="1"/>
        <v>5.13</v>
      </c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3"/>
      <c r="AU11" s="133"/>
      <c r="AV11" s="135"/>
      <c r="AW11" s="135"/>
      <c r="AX11" s="135"/>
      <c r="AY11" s="135"/>
      <c r="AZ11" s="135"/>
      <c r="BA11" s="135"/>
      <c r="BB11" s="136">
        <f t="shared" si="0"/>
        <v>16.919999999999998</v>
      </c>
      <c r="BC11" s="136">
        <f t="shared" si="0"/>
        <v>5.36</v>
      </c>
      <c r="BD11" s="135"/>
      <c r="BE11" s="137"/>
    </row>
    <row r="12" spans="1:57" ht="13.5" customHeight="1" x14ac:dyDescent="0.15">
      <c r="A12" s="133">
        <v>10</v>
      </c>
      <c r="B12" s="133" t="s">
        <v>7472</v>
      </c>
      <c r="C12" s="134" t="s">
        <v>4472</v>
      </c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>
        <v>11.700000000000001</v>
      </c>
      <c r="AM12" s="135">
        <f>ROUND(AL12*$BE$3/60,2)</f>
        <v>3.71</v>
      </c>
      <c r="AN12" s="135">
        <v>13.5</v>
      </c>
      <c r="AO12" s="135">
        <f>ROUND(AN12*$BE$3/60,2)</f>
        <v>4.28</v>
      </c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>
        <f t="shared" si="0"/>
        <v>25.200000000000003</v>
      </c>
      <c r="BC12" s="136">
        <f t="shared" si="0"/>
        <v>7.99</v>
      </c>
      <c r="BD12" s="135"/>
      <c r="BE12" s="137"/>
    </row>
    <row r="13" spans="1:57" ht="13.5" customHeight="1" x14ac:dyDescent="0.15">
      <c r="A13" s="133">
        <v>11</v>
      </c>
      <c r="B13" s="133" t="s">
        <v>4665</v>
      </c>
      <c r="C13" s="134" t="s">
        <v>4666</v>
      </c>
      <c r="D13" s="135"/>
      <c r="E13" s="135"/>
      <c r="F13" s="135"/>
      <c r="G13" s="135"/>
      <c r="H13" s="135"/>
      <c r="I13" s="135"/>
      <c r="J13" s="135">
        <v>4.2030000000000003</v>
      </c>
      <c r="K13" s="135">
        <f>ROUND(J13*$BE$3/60,2)</f>
        <v>1.33</v>
      </c>
      <c r="L13" s="135"/>
      <c r="M13" s="135"/>
      <c r="N13" s="135">
        <v>1.8</v>
      </c>
      <c r="O13" s="135">
        <f>ROUND(N13*$BE$3/60,2)</f>
        <v>0.56999999999999995</v>
      </c>
      <c r="P13" s="135"/>
      <c r="Q13" s="135"/>
      <c r="R13" s="135"/>
      <c r="S13" s="135"/>
      <c r="T13" s="135">
        <v>2.7</v>
      </c>
      <c r="U13" s="135">
        <f>ROUND(T13*$BE$3/60,2)</f>
        <v>0.86</v>
      </c>
      <c r="V13" s="135">
        <v>4.9600000000000009</v>
      </c>
      <c r="W13" s="135">
        <f>ROUND(V13*$BE$3/60,2)</f>
        <v>1.57</v>
      </c>
      <c r="X13" s="135">
        <v>6.3</v>
      </c>
      <c r="Y13" s="135">
        <f>ROUND(X13*$BE$3/60,2)</f>
        <v>2</v>
      </c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>
        <f t="shared" si="0"/>
        <v>19.963000000000001</v>
      </c>
      <c r="BC13" s="136">
        <f t="shared" si="0"/>
        <v>6.33</v>
      </c>
      <c r="BD13" s="135"/>
      <c r="BE13" s="137"/>
    </row>
    <row r="14" spans="1:57" ht="13.5" customHeight="1" x14ac:dyDescent="0.15">
      <c r="A14" s="133">
        <v>12</v>
      </c>
      <c r="B14" s="133" t="s">
        <v>7473</v>
      </c>
      <c r="C14" s="134" t="s">
        <v>4498</v>
      </c>
      <c r="D14" s="135"/>
      <c r="E14" s="135"/>
      <c r="F14" s="135"/>
      <c r="G14" s="135"/>
      <c r="H14" s="133"/>
      <c r="I14" s="133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>
        <v>8</v>
      </c>
      <c r="W14" s="135">
        <f>ROUND(V14*$BE$3/60,2)</f>
        <v>2.5299999999999998</v>
      </c>
      <c r="X14" s="135">
        <v>12.7</v>
      </c>
      <c r="Y14" s="135">
        <f>ROUND(X14*$BE$3/60,2)</f>
        <v>4.0199999999999996</v>
      </c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5"/>
      <c r="AX14" s="135"/>
      <c r="AY14" s="135"/>
      <c r="AZ14" s="135"/>
      <c r="BA14" s="135"/>
      <c r="BB14" s="136">
        <f t="shared" si="0"/>
        <v>20.7</v>
      </c>
      <c r="BC14" s="136">
        <f t="shared" si="0"/>
        <v>6.5499999999999989</v>
      </c>
      <c r="BD14" s="135"/>
      <c r="BE14" s="137"/>
    </row>
    <row r="15" spans="1:57" ht="13.5" customHeight="1" x14ac:dyDescent="0.15">
      <c r="A15" s="133">
        <v>13</v>
      </c>
      <c r="B15" s="133" t="s">
        <v>7474</v>
      </c>
      <c r="C15" s="134" t="s">
        <v>533</v>
      </c>
      <c r="D15" s="135"/>
      <c r="E15" s="135"/>
      <c r="F15" s="135"/>
      <c r="G15" s="135"/>
      <c r="H15" s="135"/>
      <c r="I15" s="135"/>
      <c r="J15" s="135"/>
      <c r="K15" s="135"/>
      <c r="L15" s="135">
        <v>3.6</v>
      </c>
      <c r="M15" s="135">
        <f>ROUND(L15*$BE$3/60,2)</f>
        <v>1.1399999999999999</v>
      </c>
      <c r="N15" s="135">
        <v>2.7</v>
      </c>
      <c r="O15" s="135">
        <f>ROUND(N15*$BE$3/60,2)</f>
        <v>0.86</v>
      </c>
      <c r="P15" s="135"/>
      <c r="Q15" s="135"/>
      <c r="R15" s="135"/>
      <c r="S15" s="135"/>
      <c r="T15" s="135"/>
      <c r="U15" s="135"/>
      <c r="V15" s="135">
        <v>14.4</v>
      </c>
      <c r="W15" s="135">
        <f>ROUND(V15*$BE$3/60,2)</f>
        <v>4.5599999999999996</v>
      </c>
      <c r="X15" s="135">
        <v>14.4</v>
      </c>
      <c r="Y15" s="135">
        <f>ROUND(X15*$BE$3/60,2)</f>
        <v>4.5599999999999996</v>
      </c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>
        <v>0.9</v>
      </c>
      <c r="AU15" s="135">
        <f>ROUND(AT15*$BE$3/60,2)</f>
        <v>0.28999999999999998</v>
      </c>
      <c r="AV15" s="135"/>
      <c r="AW15" s="135"/>
      <c r="AX15" s="135"/>
      <c r="AY15" s="135"/>
      <c r="AZ15" s="135"/>
      <c r="BA15" s="135"/>
      <c r="BB15" s="136">
        <f t="shared" si="0"/>
        <v>36</v>
      </c>
      <c r="BC15" s="136">
        <f t="shared" si="0"/>
        <v>11.41</v>
      </c>
      <c r="BD15" s="135"/>
      <c r="BE15" s="137"/>
    </row>
    <row r="16" spans="1:57" ht="13.5" customHeight="1" x14ac:dyDescent="0.15">
      <c r="A16" s="133">
        <v>14</v>
      </c>
      <c r="B16" s="133" t="s">
        <v>534</v>
      </c>
      <c r="C16" s="134" t="s">
        <v>535</v>
      </c>
      <c r="D16" s="135"/>
      <c r="E16" s="135"/>
      <c r="F16" s="135"/>
      <c r="G16" s="135"/>
      <c r="H16" s="135"/>
      <c r="I16" s="135"/>
      <c r="J16" s="135">
        <v>4.32</v>
      </c>
      <c r="K16" s="135">
        <f>ROUND(J16*$BE$3/60,2)</f>
        <v>1.37</v>
      </c>
      <c r="L16" s="135">
        <v>3.8988</v>
      </c>
      <c r="M16" s="135">
        <f>ROUND(L16*$BE$3/60,2)</f>
        <v>1.23</v>
      </c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>
        <v>8.32</v>
      </c>
      <c r="AQ16" s="135">
        <f>ROUND(AP16*$BE$3/60,2)</f>
        <v>2.63</v>
      </c>
      <c r="AR16" s="135">
        <v>7.4</v>
      </c>
      <c r="AS16" s="135">
        <f>ROUND(AR16*$BE$3/60,2)</f>
        <v>2.34</v>
      </c>
      <c r="AT16" s="135">
        <v>4.1040000000000001</v>
      </c>
      <c r="AU16" s="135">
        <f>ROUND(AT16*$BE$3/60,2)</f>
        <v>1.3</v>
      </c>
      <c r="AV16" s="135"/>
      <c r="AW16" s="135"/>
      <c r="AX16" s="135"/>
      <c r="AY16" s="135"/>
      <c r="AZ16" s="135"/>
      <c r="BA16" s="135"/>
      <c r="BB16" s="136">
        <f t="shared" si="0"/>
        <v>28.0428</v>
      </c>
      <c r="BC16" s="136">
        <f t="shared" si="0"/>
        <v>8.870000000000001</v>
      </c>
      <c r="BD16" s="135"/>
      <c r="BE16" s="137"/>
    </row>
    <row r="17" spans="1:57" ht="13.5" customHeight="1" x14ac:dyDescent="0.15">
      <c r="A17" s="133">
        <v>15</v>
      </c>
      <c r="B17" s="133" t="s">
        <v>4478</v>
      </c>
      <c r="C17" s="134" t="s">
        <v>4479</v>
      </c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>
        <v>8.1</v>
      </c>
      <c r="AE17" s="135">
        <f>ROUND(AD17*$BE$3/60,2)</f>
        <v>2.57</v>
      </c>
      <c r="AF17" s="135">
        <v>40.5</v>
      </c>
      <c r="AG17" s="135">
        <f>ROUND(AF17*$BE$3/60,2)</f>
        <v>12.83</v>
      </c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135"/>
      <c r="AZ17" s="135"/>
      <c r="BA17" s="135"/>
      <c r="BB17" s="136">
        <f t="shared" si="0"/>
        <v>48.6</v>
      </c>
      <c r="BC17" s="136">
        <f t="shared" si="0"/>
        <v>15.4</v>
      </c>
      <c r="BD17" s="135"/>
      <c r="BE17" s="137"/>
    </row>
    <row r="18" spans="1:57" ht="13.5" customHeight="1" x14ac:dyDescent="0.15">
      <c r="A18" s="133">
        <v>16</v>
      </c>
      <c r="B18" s="7" t="s">
        <v>2757</v>
      </c>
      <c r="C18" s="79" t="s">
        <v>4688</v>
      </c>
      <c r="D18" s="135"/>
      <c r="E18" s="135"/>
      <c r="F18" s="135"/>
      <c r="G18" s="135"/>
      <c r="H18" s="135">
        <v>5</v>
      </c>
      <c r="I18" s="135">
        <f>ROUND(H18*$BE$3/60,2)</f>
        <v>1.58</v>
      </c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135"/>
      <c r="AZ18" s="135"/>
      <c r="BA18" s="135"/>
      <c r="BB18" s="136">
        <f t="shared" si="0"/>
        <v>5</v>
      </c>
      <c r="BC18" s="136">
        <f t="shared" si="0"/>
        <v>1.58</v>
      </c>
      <c r="BD18" s="135"/>
      <c r="BE18" s="137"/>
    </row>
    <row r="19" spans="1:57" ht="13.5" customHeight="1" x14ac:dyDescent="0.15">
      <c r="A19" s="133">
        <v>17</v>
      </c>
      <c r="B19" s="133" t="s">
        <v>7475</v>
      </c>
      <c r="C19" s="134" t="s">
        <v>4701</v>
      </c>
      <c r="D19" s="135">
        <v>4.5</v>
      </c>
      <c r="E19" s="135">
        <f>ROUND(D19*$BE$3/60,2)</f>
        <v>1.43</v>
      </c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>
        <v>20.7</v>
      </c>
      <c r="AE19" s="135">
        <f>ROUND(AD19*$BE$3/60,2)</f>
        <v>6.56</v>
      </c>
      <c r="AF19" s="135">
        <v>31.5</v>
      </c>
      <c r="AG19" s="135">
        <f>ROUND(AF19*$BE$3/60,2)</f>
        <v>9.98</v>
      </c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135"/>
      <c r="AZ19" s="135"/>
      <c r="BA19" s="135"/>
      <c r="BB19" s="136">
        <f t="shared" si="0"/>
        <v>56.7</v>
      </c>
      <c r="BC19" s="136">
        <f t="shared" si="0"/>
        <v>17.97</v>
      </c>
      <c r="BD19" s="135"/>
      <c r="BE19" s="137"/>
    </row>
    <row r="20" spans="1:57" ht="13.5" customHeight="1" x14ac:dyDescent="0.15">
      <c r="A20" s="133">
        <v>18</v>
      </c>
      <c r="B20" s="133" t="s">
        <v>4505</v>
      </c>
      <c r="C20" s="134" t="s">
        <v>4506</v>
      </c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>
        <v>7.2</v>
      </c>
      <c r="O20" s="135">
        <f>ROUND(N20*$BE$3/60,2)</f>
        <v>2.2799999999999998</v>
      </c>
      <c r="P20" s="133"/>
      <c r="Q20" s="133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35"/>
      <c r="AX20" s="135"/>
      <c r="AY20" s="135"/>
      <c r="AZ20" s="135"/>
      <c r="BA20" s="135"/>
      <c r="BB20" s="136">
        <f t="shared" si="0"/>
        <v>7.2</v>
      </c>
      <c r="BC20" s="136">
        <f t="shared" si="0"/>
        <v>2.2799999999999998</v>
      </c>
      <c r="BD20" s="135"/>
      <c r="BE20" s="137"/>
    </row>
    <row r="21" spans="1:57" ht="13.5" customHeight="1" x14ac:dyDescent="0.15">
      <c r="A21" s="133">
        <v>19</v>
      </c>
      <c r="B21" s="133" t="s">
        <v>7476</v>
      </c>
      <c r="C21" s="134" t="s">
        <v>5248</v>
      </c>
      <c r="D21" s="135"/>
      <c r="E21" s="135"/>
      <c r="F21" s="135"/>
      <c r="G21" s="135"/>
      <c r="H21" s="135"/>
      <c r="I21" s="135"/>
      <c r="J21" s="135"/>
      <c r="K21" s="135"/>
      <c r="L21" s="135">
        <v>4.5</v>
      </c>
      <c r="M21" s="135">
        <f>ROUND(L21*$BE$3/60,2)</f>
        <v>1.43</v>
      </c>
      <c r="N21" s="135">
        <v>3.600000000000009</v>
      </c>
      <c r="O21" s="135">
        <f>ROUND(N21*$BE$3/60,2)</f>
        <v>1.1399999999999999</v>
      </c>
      <c r="P21" s="135"/>
      <c r="Q21" s="135"/>
      <c r="R21" s="135"/>
      <c r="S21" s="135"/>
      <c r="T21" s="135">
        <v>2.25</v>
      </c>
      <c r="U21" s="135">
        <f>ROUND(T21*$BE$3/60,2)</f>
        <v>0.71</v>
      </c>
      <c r="V21" s="135">
        <v>8.8000000000000007</v>
      </c>
      <c r="W21" s="135">
        <f>ROUND(V21*$BE$3/60,2)</f>
        <v>2.79</v>
      </c>
      <c r="X21" s="135">
        <v>14.22</v>
      </c>
      <c r="Y21" s="135">
        <f>ROUND(X21*$BE$3/60,2)</f>
        <v>4.5</v>
      </c>
      <c r="Z21" s="135"/>
      <c r="AA21" s="135"/>
      <c r="AB21" s="135"/>
      <c r="AC21" s="135"/>
      <c r="AD21" s="135">
        <v>9.9</v>
      </c>
      <c r="AE21" s="135">
        <f>ROUND(AD21*$BE$3/60,2)</f>
        <v>3.14</v>
      </c>
      <c r="AF21" s="135">
        <v>15.3</v>
      </c>
      <c r="AG21" s="135">
        <f>ROUND(AF21*$BE$3/60,2)</f>
        <v>4.8499999999999996</v>
      </c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>
        <v>6.3947368421052664</v>
      </c>
      <c r="AU21" s="135">
        <f>ROUND(AT21*$BE$3/60,2)</f>
        <v>2.0299999999999998</v>
      </c>
      <c r="AV21" s="135">
        <v>6.5368421052631556</v>
      </c>
      <c r="AW21" s="135">
        <f>ROUND(AV21*$BE$3/60,2)</f>
        <v>2.0699999999999998</v>
      </c>
      <c r="AX21" s="135"/>
      <c r="AY21" s="135"/>
      <c r="AZ21" s="135">
        <v>5.2578947368421014</v>
      </c>
      <c r="BA21" s="135">
        <f>ROUND(AZ21*$BE$3/60,2)</f>
        <v>1.67</v>
      </c>
      <c r="BB21" s="136">
        <f t="shared" si="0"/>
        <v>76.759473684210533</v>
      </c>
      <c r="BC21" s="136">
        <f t="shared" si="0"/>
        <v>24.33</v>
      </c>
      <c r="BD21" s="135"/>
      <c r="BE21" s="137"/>
    </row>
    <row r="22" spans="1:57" ht="13.5" customHeight="1" x14ac:dyDescent="0.15">
      <c r="A22" s="133">
        <v>20</v>
      </c>
      <c r="B22" s="133" t="s">
        <v>7477</v>
      </c>
      <c r="C22" s="134" t="s">
        <v>5249</v>
      </c>
      <c r="D22" s="135"/>
      <c r="E22" s="135"/>
      <c r="F22" s="135"/>
      <c r="G22" s="135"/>
      <c r="H22" s="133"/>
      <c r="I22" s="133"/>
      <c r="J22" s="135"/>
      <c r="K22" s="135"/>
      <c r="L22" s="135">
        <v>4.5</v>
      </c>
      <c r="M22" s="135">
        <f>ROUND(L22*$BE$3/60,2)</f>
        <v>1.43</v>
      </c>
      <c r="N22" s="135">
        <v>3.600000000000009</v>
      </c>
      <c r="O22" s="135">
        <f>ROUND(N22*$BE$3/60,2)</f>
        <v>1.1399999999999999</v>
      </c>
      <c r="P22" s="135"/>
      <c r="Q22" s="135"/>
      <c r="R22" s="135"/>
      <c r="S22" s="135"/>
      <c r="T22" s="135">
        <v>2.25</v>
      </c>
      <c r="U22" s="135">
        <f>ROUND(T22*$BE$3/60,2)</f>
        <v>0.71</v>
      </c>
      <c r="V22" s="135">
        <v>8.8000000000000007</v>
      </c>
      <c r="W22" s="135">
        <f>ROUND(V22*$BE$3/60,2)</f>
        <v>2.79</v>
      </c>
      <c r="X22" s="135">
        <v>14.22</v>
      </c>
      <c r="Y22" s="135">
        <f>ROUND(X22*$BE$3/60,2)</f>
        <v>4.5</v>
      </c>
      <c r="Z22" s="135"/>
      <c r="AA22" s="135"/>
      <c r="AB22" s="135"/>
      <c r="AC22" s="135"/>
      <c r="AD22" s="135">
        <v>9.9</v>
      </c>
      <c r="AE22" s="135">
        <v>3.14</v>
      </c>
      <c r="AF22" s="135">
        <v>15.3</v>
      </c>
      <c r="AG22" s="135">
        <v>4.8499999999999996</v>
      </c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>
        <v>6.3947368421052664</v>
      </c>
      <c r="AU22" s="135">
        <f>ROUND(AT22*$BE$3/60,2)</f>
        <v>2.0299999999999998</v>
      </c>
      <c r="AV22" s="135">
        <v>6.5368421052631556</v>
      </c>
      <c r="AW22" s="135">
        <f>ROUND(AV22*$BE$3/60,2)</f>
        <v>2.0699999999999998</v>
      </c>
      <c r="AX22" s="135"/>
      <c r="AY22" s="135"/>
      <c r="AZ22" s="135"/>
      <c r="BA22" s="135"/>
      <c r="BB22" s="136">
        <f t="shared" si="0"/>
        <v>71.501578947368429</v>
      </c>
      <c r="BC22" s="136">
        <f t="shared" si="0"/>
        <v>22.66</v>
      </c>
      <c r="BD22" s="135"/>
      <c r="BE22" s="137"/>
    </row>
    <row r="23" spans="1:57" ht="13.5" customHeight="1" x14ac:dyDescent="0.15">
      <c r="A23" s="133">
        <v>21</v>
      </c>
      <c r="B23" s="133" t="s">
        <v>4647</v>
      </c>
      <c r="C23" s="134" t="s">
        <v>4648</v>
      </c>
      <c r="D23" s="135">
        <v>0.72000000000000008</v>
      </c>
      <c r="E23" s="135">
        <f t="shared" ref="E23:E30" si="2">ROUND(D23*$BE$3/60,2)</f>
        <v>0.23</v>
      </c>
      <c r="F23" s="135"/>
      <c r="G23" s="135"/>
      <c r="H23" s="135">
        <v>13.5</v>
      </c>
      <c r="I23" s="135">
        <f>ROUND(H23*$BE$3/60,2)</f>
        <v>4.28</v>
      </c>
      <c r="J23" s="135"/>
      <c r="K23" s="135"/>
      <c r="L23" s="135">
        <v>9</v>
      </c>
      <c r="M23" s="135">
        <f>ROUND(L23*$BE$3/60,2)</f>
        <v>2.85</v>
      </c>
      <c r="N23" s="135">
        <v>4.5</v>
      </c>
      <c r="O23" s="135">
        <f>ROUND(N23*$BE$3/60,2)</f>
        <v>1.43</v>
      </c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>
        <v>4.5</v>
      </c>
      <c r="AU23" s="135">
        <f>ROUND(AT23*$BE$3/60,2)</f>
        <v>1.43</v>
      </c>
      <c r="AV23" s="135"/>
      <c r="AW23" s="135"/>
      <c r="AX23" s="135"/>
      <c r="AY23" s="135"/>
      <c r="AZ23" s="135"/>
      <c r="BA23" s="135"/>
      <c r="BB23" s="136">
        <f t="shared" si="0"/>
        <v>32.22</v>
      </c>
      <c r="BC23" s="136">
        <f t="shared" si="0"/>
        <v>10.220000000000001</v>
      </c>
      <c r="BD23" s="135"/>
      <c r="BE23" s="137"/>
    </row>
    <row r="24" spans="1:57" ht="13.5" customHeight="1" x14ac:dyDescent="0.15">
      <c r="A24" s="133">
        <v>22</v>
      </c>
      <c r="B24" s="133" t="s">
        <v>7478</v>
      </c>
      <c r="C24" s="134" t="s">
        <v>4650</v>
      </c>
      <c r="D24" s="135">
        <v>0.72000000000000008</v>
      </c>
      <c r="E24" s="135">
        <f t="shared" si="2"/>
        <v>0.23</v>
      </c>
      <c r="F24" s="135"/>
      <c r="G24" s="135"/>
      <c r="H24" s="135">
        <v>13.5</v>
      </c>
      <c r="I24" s="135">
        <f>ROUND(H24*$BE$3/60,2)</f>
        <v>4.28</v>
      </c>
      <c r="J24" s="135"/>
      <c r="K24" s="135"/>
      <c r="L24" s="135">
        <v>9</v>
      </c>
      <c r="M24" s="135">
        <f>ROUND(L24*$BE$3/60,2)</f>
        <v>2.85</v>
      </c>
      <c r="N24" s="135">
        <v>4.5</v>
      </c>
      <c r="O24" s="135">
        <f>ROUND(N24*$BE$3/60,2)</f>
        <v>1.43</v>
      </c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>
        <v>4.5</v>
      </c>
      <c r="AU24" s="135">
        <f>ROUND(AT24*$BE$3/60,2)</f>
        <v>1.43</v>
      </c>
      <c r="AV24" s="135"/>
      <c r="AW24" s="135"/>
      <c r="AX24" s="135"/>
      <c r="AY24" s="135"/>
      <c r="AZ24" s="135"/>
      <c r="BA24" s="135"/>
      <c r="BB24" s="136">
        <f t="shared" si="0"/>
        <v>32.22</v>
      </c>
      <c r="BC24" s="136">
        <f t="shared" si="0"/>
        <v>10.220000000000001</v>
      </c>
      <c r="BD24" s="135"/>
      <c r="BE24" s="137"/>
    </row>
    <row r="25" spans="1:57" ht="13.5" customHeight="1" x14ac:dyDescent="0.15">
      <c r="A25" s="133">
        <v>23</v>
      </c>
      <c r="B25" s="133" t="s">
        <v>7479</v>
      </c>
      <c r="C25" s="134" t="s">
        <v>4489</v>
      </c>
      <c r="D25" s="135">
        <v>0.72000000000000008</v>
      </c>
      <c r="E25" s="135">
        <f t="shared" si="2"/>
        <v>0.23</v>
      </c>
      <c r="F25" s="135"/>
      <c r="G25" s="135"/>
      <c r="H25" s="135">
        <v>18</v>
      </c>
      <c r="I25" s="135">
        <f>ROUND(H25*$BE$3/60,2)</f>
        <v>5.7</v>
      </c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>
        <v>9</v>
      </c>
      <c r="AU25" s="135">
        <f>ROUND(AT25*$BE$3/60,2)</f>
        <v>2.85</v>
      </c>
      <c r="AV25" s="135"/>
      <c r="AW25" s="135"/>
      <c r="AX25" s="135"/>
      <c r="AY25" s="135"/>
      <c r="AZ25" s="135"/>
      <c r="BA25" s="135"/>
      <c r="BB25" s="136">
        <f t="shared" si="0"/>
        <v>27.72</v>
      </c>
      <c r="BC25" s="136">
        <f t="shared" si="0"/>
        <v>8.7800000000000011</v>
      </c>
      <c r="BD25" s="135"/>
      <c r="BE25" s="137"/>
    </row>
    <row r="26" spans="1:57" ht="13.5" customHeight="1" x14ac:dyDescent="0.15">
      <c r="A26" s="133">
        <v>24</v>
      </c>
      <c r="B26" s="7" t="s">
        <v>4693</v>
      </c>
      <c r="C26" s="79" t="s">
        <v>4526</v>
      </c>
      <c r="D26" s="135">
        <v>5</v>
      </c>
      <c r="E26" s="135">
        <f t="shared" si="2"/>
        <v>1.58</v>
      </c>
      <c r="F26" s="135"/>
      <c r="G26" s="135"/>
      <c r="H26" s="135">
        <v>15</v>
      </c>
      <c r="I26" s="135">
        <f>ROUND(H26*$BE$3/60,2)</f>
        <v>4.75</v>
      </c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6">
        <f t="shared" si="0"/>
        <v>20</v>
      </c>
      <c r="BC26" s="136">
        <f t="shared" si="0"/>
        <v>6.33</v>
      </c>
      <c r="BD26" s="135"/>
      <c r="BE26" s="137"/>
    </row>
    <row r="27" spans="1:57" ht="13.5" customHeight="1" x14ac:dyDescent="0.15">
      <c r="A27" s="133">
        <v>25</v>
      </c>
      <c r="B27" s="133" t="s">
        <v>3977</v>
      </c>
      <c r="C27" s="134" t="s">
        <v>3423</v>
      </c>
      <c r="D27" s="135">
        <v>0.72000000000000008</v>
      </c>
      <c r="E27" s="135">
        <f t="shared" si="2"/>
        <v>0.23</v>
      </c>
      <c r="F27" s="135"/>
      <c r="G27" s="135"/>
      <c r="H27" s="135">
        <v>18</v>
      </c>
      <c r="I27" s="135">
        <f>ROUND(H27*$BE$3/60,2)</f>
        <v>5.7</v>
      </c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>
        <v>9</v>
      </c>
      <c r="AU27" s="135">
        <f>ROUND(AT27*$BE$3/60,2)</f>
        <v>2.85</v>
      </c>
      <c r="AV27" s="135"/>
      <c r="AW27" s="135"/>
      <c r="AX27" s="135"/>
      <c r="AY27" s="135"/>
      <c r="AZ27" s="135"/>
      <c r="BA27" s="135"/>
      <c r="BB27" s="136">
        <f t="shared" si="0"/>
        <v>27.72</v>
      </c>
      <c r="BC27" s="136">
        <f t="shared" si="0"/>
        <v>8.7800000000000011</v>
      </c>
      <c r="BD27" s="135"/>
      <c r="BE27" s="137"/>
    </row>
    <row r="28" spans="1:57" ht="13.5" customHeight="1" x14ac:dyDescent="0.15">
      <c r="A28" s="133">
        <v>26</v>
      </c>
      <c r="B28" s="133" t="s">
        <v>4670</v>
      </c>
      <c r="C28" s="134" t="s">
        <v>4499</v>
      </c>
      <c r="D28" s="135">
        <v>4.5</v>
      </c>
      <c r="E28" s="135">
        <f t="shared" si="2"/>
        <v>1.43</v>
      </c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>
        <v>20.7</v>
      </c>
      <c r="AE28" s="135">
        <f>ROUND(AD28*$BE$3/60,2)</f>
        <v>6.56</v>
      </c>
      <c r="AF28" s="135">
        <v>31.5</v>
      </c>
      <c r="AG28" s="135">
        <f>ROUND(AF28*$BE$3/60,2)</f>
        <v>9.98</v>
      </c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6">
        <f t="shared" si="0"/>
        <v>56.7</v>
      </c>
      <c r="BC28" s="136">
        <f t="shared" si="0"/>
        <v>17.97</v>
      </c>
      <c r="BD28" s="135"/>
      <c r="BE28" s="137"/>
    </row>
    <row r="29" spans="1:57" ht="13.5" customHeight="1" x14ac:dyDescent="0.15">
      <c r="A29" s="133">
        <v>27</v>
      </c>
      <c r="B29" s="133" t="s">
        <v>7480</v>
      </c>
      <c r="C29" s="134" t="s">
        <v>4525</v>
      </c>
      <c r="D29" s="135">
        <v>0.72000000000000008</v>
      </c>
      <c r="E29" s="135">
        <f t="shared" si="2"/>
        <v>0.23</v>
      </c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>
        <v>13.5</v>
      </c>
      <c r="AE29" s="135">
        <f>ROUND(AD29*$BE$3/60,2)</f>
        <v>4.28</v>
      </c>
      <c r="AF29" s="135">
        <v>9.9</v>
      </c>
      <c r="AG29" s="135">
        <f>ROUND(AF29*$BE$3/60,2)</f>
        <v>3.14</v>
      </c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6">
        <f t="shared" si="0"/>
        <v>24.12</v>
      </c>
      <c r="BC29" s="136">
        <f t="shared" si="0"/>
        <v>7.65</v>
      </c>
      <c r="BD29" s="135"/>
      <c r="BE29" s="137"/>
    </row>
    <row r="30" spans="1:57" ht="13.5" customHeight="1" x14ac:dyDescent="0.15">
      <c r="A30" s="133">
        <v>28</v>
      </c>
      <c r="B30" s="133" t="s">
        <v>4687</v>
      </c>
      <c r="C30" s="134" t="s">
        <v>4524</v>
      </c>
      <c r="D30" s="135">
        <v>0.72000000000000008</v>
      </c>
      <c r="E30" s="135">
        <f t="shared" si="2"/>
        <v>0.23</v>
      </c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>
        <v>13.5</v>
      </c>
      <c r="AI30" s="135">
        <f>ROUND(AH30*$BE$3/60,2)</f>
        <v>4.28</v>
      </c>
      <c r="AJ30" s="135">
        <v>9.9</v>
      </c>
      <c r="AK30" s="135">
        <f>ROUND(AJ30*$BE$3/60,2)</f>
        <v>3.14</v>
      </c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6">
        <f t="shared" si="0"/>
        <v>24.12</v>
      </c>
      <c r="BC30" s="136">
        <f t="shared" si="0"/>
        <v>7.65</v>
      </c>
      <c r="BD30" s="135"/>
      <c r="BE30" s="137"/>
    </row>
    <row r="31" spans="1:57" ht="13.5" customHeight="1" x14ac:dyDescent="0.15">
      <c r="A31" s="133">
        <v>29</v>
      </c>
      <c r="B31" s="133" t="s">
        <v>7481</v>
      </c>
      <c r="C31" s="134" t="s">
        <v>4511</v>
      </c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>
        <v>9.9</v>
      </c>
      <c r="AQ31" s="135">
        <f>ROUND(AP31*$BE$3/60,2)</f>
        <v>3.14</v>
      </c>
      <c r="AR31" s="135">
        <v>8.1</v>
      </c>
      <c r="AS31" s="135">
        <f>ROUND(AR31*$BE$3/60,2)</f>
        <v>2.57</v>
      </c>
      <c r="AT31" s="135"/>
      <c r="AU31" s="135"/>
      <c r="AV31" s="135"/>
      <c r="AW31" s="135"/>
      <c r="AX31" s="135"/>
      <c r="AY31" s="135"/>
      <c r="AZ31" s="135"/>
      <c r="BA31" s="135"/>
      <c r="BB31" s="136">
        <f t="shared" si="0"/>
        <v>18</v>
      </c>
      <c r="BC31" s="136">
        <f t="shared" si="0"/>
        <v>5.71</v>
      </c>
      <c r="BD31" s="135"/>
      <c r="BE31" s="137"/>
    </row>
    <row r="32" spans="1:57" ht="13.5" customHeight="1" x14ac:dyDescent="0.15">
      <c r="A32" s="133">
        <v>30</v>
      </c>
      <c r="B32" s="133" t="s">
        <v>7482</v>
      </c>
      <c r="C32" s="134" t="s">
        <v>7483</v>
      </c>
      <c r="D32" s="135"/>
      <c r="E32" s="135"/>
      <c r="F32" s="135"/>
      <c r="G32" s="135"/>
      <c r="H32" s="133"/>
      <c r="I32" s="133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>
        <v>20.5</v>
      </c>
      <c r="W32" s="135">
        <f>ROUND(V32*$BE$3/60,2)</f>
        <v>6.49</v>
      </c>
      <c r="X32" s="135">
        <v>24.5</v>
      </c>
      <c r="Y32" s="135">
        <f>ROUND(X32*$BE$3/60,2)</f>
        <v>7.76</v>
      </c>
      <c r="Z32" s="135">
        <v>20.5</v>
      </c>
      <c r="AA32" s="135">
        <f>ROUND(Z32*$BE$3/60,2)</f>
        <v>6.49</v>
      </c>
      <c r="AB32" s="135">
        <v>24.5</v>
      </c>
      <c r="AC32" s="135">
        <f>ROUND(AB32*$BE$3/60,2)</f>
        <v>7.76</v>
      </c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6">
        <f t="shared" si="0"/>
        <v>90</v>
      </c>
      <c r="BC32" s="136">
        <f t="shared" si="0"/>
        <v>28.5</v>
      </c>
      <c r="BD32" s="135"/>
      <c r="BE32" s="137"/>
    </row>
    <row r="33" spans="1:57" ht="13.5" customHeight="1" x14ac:dyDescent="0.15">
      <c r="A33" s="133">
        <v>31</v>
      </c>
      <c r="B33" s="133" t="s">
        <v>4676</v>
      </c>
      <c r="C33" s="134" t="s">
        <v>4510</v>
      </c>
      <c r="D33" s="135">
        <v>0.72000000000000008</v>
      </c>
      <c r="E33" s="135">
        <f>ROUND(D33*$BE$3/60,2)</f>
        <v>0.23</v>
      </c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>
        <v>13.5</v>
      </c>
      <c r="AI33" s="135">
        <f>ROUND(AH33*$BE$3/60,2)</f>
        <v>4.28</v>
      </c>
      <c r="AJ33" s="135">
        <v>9.9</v>
      </c>
      <c r="AK33" s="135">
        <f>ROUND(AJ33*$BE$3/60,2)</f>
        <v>3.14</v>
      </c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6">
        <f t="shared" si="0"/>
        <v>24.12</v>
      </c>
      <c r="BC33" s="136">
        <f t="shared" si="0"/>
        <v>7.65</v>
      </c>
      <c r="BD33" s="135"/>
      <c r="BE33" s="137"/>
    </row>
    <row r="34" spans="1:57" ht="13.5" customHeight="1" x14ac:dyDescent="0.15">
      <c r="A34" s="133">
        <v>32</v>
      </c>
      <c r="B34" s="133" t="s">
        <v>4508</v>
      </c>
      <c r="C34" s="134" t="s">
        <v>4509</v>
      </c>
      <c r="D34" s="135">
        <v>0.72000000000000008</v>
      </c>
      <c r="E34" s="135">
        <f>ROUND(D34*$BE$3/60,2)</f>
        <v>0.23</v>
      </c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>
        <v>13.5</v>
      </c>
      <c r="AE34" s="135">
        <f>ROUND(AD34*$BE$3/60,2)</f>
        <v>4.28</v>
      </c>
      <c r="AF34" s="135">
        <v>9.9</v>
      </c>
      <c r="AG34" s="135">
        <f>ROUND(AF34*$BE$3/60,2)</f>
        <v>3.14</v>
      </c>
      <c r="AH34" s="135"/>
      <c r="AI34" s="135"/>
      <c r="AJ34" s="135"/>
      <c r="AK34" s="135"/>
      <c r="AL34" s="135">
        <v>13.5</v>
      </c>
      <c r="AM34" s="135">
        <f>ROUND(AL34*$BE$3/60,2)</f>
        <v>4.28</v>
      </c>
      <c r="AN34" s="135">
        <v>9.9</v>
      </c>
      <c r="AO34" s="135">
        <f>ROUND(AN34*$BE$3/60,2)</f>
        <v>3.14</v>
      </c>
      <c r="AP34" s="135"/>
      <c r="AQ34" s="135"/>
      <c r="AR34" s="135"/>
      <c r="AS34" s="135"/>
      <c r="AT34" s="135"/>
      <c r="AU34" s="135"/>
      <c r="AV34" s="135"/>
      <c r="AW34" s="135"/>
      <c r="AX34" s="135"/>
      <c r="AY34" s="135"/>
      <c r="AZ34" s="135"/>
      <c r="BA34" s="135"/>
      <c r="BB34" s="136">
        <f t="shared" si="0"/>
        <v>47.52</v>
      </c>
      <c r="BC34" s="136">
        <f t="shared" si="0"/>
        <v>15.07</v>
      </c>
      <c r="BD34" s="135"/>
      <c r="BE34" s="137"/>
    </row>
    <row r="35" spans="1:57" ht="13.5" customHeight="1" x14ac:dyDescent="0.15">
      <c r="A35" s="133">
        <v>33</v>
      </c>
      <c r="B35" s="133" t="s">
        <v>4696</v>
      </c>
      <c r="C35" s="134" t="s">
        <v>4529</v>
      </c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>
        <v>14.4</v>
      </c>
      <c r="W35" s="135">
        <f>ROUND(V35*$BE$3/60,2)</f>
        <v>4.5599999999999996</v>
      </c>
      <c r="X35" s="135">
        <v>15.3</v>
      </c>
      <c r="Y35" s="135">
        <f>ROUND(X35*$BE$3/60,2)</f>
        <v>4.8499999999999996</v>
      </c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6">
        <f t="shared" si="0"/>
        <v>29.700000000000003</v>
      </c>
      <c r="BC35" s="136">
        <f t="shared" si="0"/>
        <v>9.41</v>
      </c>
      <c r="BD35" s="135"/>
      <c r="BE35" s="137"/>
    </row>
    <row r="36" spans="1:57" ht="13.5" customHeight="1" x14ac:dyDescent="0.15">
      <c r="A36" s="133">
        <v>34</v>
      </c>
      <c r="B36" s="133" t="s">
        <v>6828</v>
      </c>
      <c r="C36" s="134" t="s">
        <v>6829</v>
      </c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>
        <v>10</v>
      </c>
      <c r="AQ36" s="135">
        <f>ROUND(AP36*$BE$3/60,2)</f>
        <v>3.17</v>
      </c>
      <c r="AR36" s="135">
        <v>18</v>
      </c>
      <c r="AS36" s="135">
        <f>ROUND(AR36*$BE$3/60,2)</f>
        <v>5.7</v>
      </c>
      <c r="AT36" s="135"/>
      <c r="AU36" s="135"/>
      <c r="AV36" s="135"/>
      <c r="AW36" s="135"/>
      <c r="AX36" s="135"/>
      <c r="AY36" s="135"/>
      <c r="AZ36" s="135"/>
      <c r="BA36" s="135"/>
      <c r="BB36" s="136">
        <f t="shared" si="0"/>
        <v>28</v>
      </c>
      <c r="BC36" s="136">
        <f t="shared" si="0"/>
        <v>8.870000000000001</v>
      </c>
      <c r="BD36" s="135"/>
      <c r="BE36" s="137"/>
    </row>
    <row r="37" spans="1:57" ht="13.5" customHeight="1" x14ac:dyDescent="0.15">
      <c r="A37" s="133">
        <v>35</v>
      </c>
      <c r="B37" s="133" t="s">
        <v>6830</v>
      </c>
      <c r="C37" s="134" t="s">
        <v>6831</v>
      </c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>
        <v>10</v>
      </c>
      <c r="W37" s="135">
        <f>ROUND(V37*$BE$3/60,2)</f>
        <v>3.17</v>
      </c>
      <c r="X37" s="135">
        <v>25</v>
      </c>
      <c r="Y37" s="135">
        <f>ROUND(X37*$BE$3/60,2)</f>
        <v>7.92</v>
      </c>
      <c r="Z37" s="135">
        <v>10</v>
      </c>
      <c r="AA37" s="135">
        <f>ROUND(Z37*$BE$3/60,2)</f>
        <v>3.17</v>
      </c>
      <c r="AB37" s="135">
        <v>25</v>
      </c>
      <c r="AC37" s="135">
        <f>ROUND(AB37*$BE$3/60,2)</f>
        <v>7.92</v>
      </c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  <c r="AR37" s="135"/>
      <c r="AS37" s="135"/>
      <c r="AT37" s="135"/>
      <c r="AU37" s="135"/>
      <c r="AV37" s="135"/>
      <c r="AW37" s="135"/>
      <c r="AX37" s="135"/>
      <c r="AY37" s="135"/>
      <c r="AZ37" s="135"/>
      <c r="BA37" s="135"/>
      <c r="BB37" s="136">
        <f t="shared" si="0"/>
        <v>70</v>
      </c>
      <c r="BC37" s="136">
        <f t="shared" si="0"/>
        <v>22.18</v>
      </c>
      <c r="BD37" s="135"/>
      <c r="BE37" s="137"/>
    </row>
    <row r="38" spans="1:57" ht="13.5" customHeight="1" x14ac:dyDescent="0.15">
      <c r="A38" s="133">
        <v>36</v>
      </c>
      <c r="B38" s="133" t="s">
        <v>6746</v>
      </c>
      <c r="C38" s="134" t="s">
        <v>6747</v>
      </c>
      <c r="D38" s="135">
        <v>3</v>
      </c>
      <c r="E38" s="135">
        <f t="shared" ref="E38:E44" si="3">ROUND(D38*$BE$3/60,2)</f>
        <v>0.95</v>
      </c>
      <c r="F38" s="135">
        <v>3</v>
      </c>
      <c r="G38" s="135">
        <f t="shared" ref="G38:G44" si="4">ROUND(F38*$BE$3/60,2)</f>
        <v>0.95</v>
      </c>
      <c r="H38" s="135"/>
      <c r="I38" s="135"/>
      <c r="J38" s="135"/>
      <c r="K38" s="135"/>
      <c r="L38" s="135"/>
      <c r="M38" s="135"/>
      <c r="N38" s="135">
        <v>3</v>
      </c>
      <c r="O38" s="135">
        <f>ROUND(N38*$BE$3/60,2)</f>
        <v>0.95</v>
      </c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>
        <v>8</v>
      </c>
      <c r="AE38" s="135">
        <f>ROUND(AD38*$BE$3/60,2)</f>
        <v>2.5299999999999998</v>
      </c>
      <c r="AF38" s="135">
        <v>15</v>
      </c>
      <c r="AG38" s="135">
        <f>ROUND(AF38*$BE$3/60,2)</f>
        <v>4.75</v>
      </c>
      <c r="AH38" s="135"/>
      <c r="AI38" s="135"/>
      <c r="AJ38" s="135"/>
      <c r="AK38" s="135"/>
      <c r="AL38" s="135">
        <v>8</v>
      </c>
      <c r="AM38" s="135">
        <f>ROUND(AL38*$BE$3/60,2)</f>
        <v>2.5299999999999998</v>
      </c>
      <c r="AN38" s="135">
        <v>15</v>
      </c>
      <c r="AO38" s="135">
        <f>ROUND(AN38*$BE$3/60,2)</f>
        <v>4.75</v>
      </c>
      <c r="AP38" s="135"/>
      <c r="AQ38" s="135"/>
      <c r="AR38" s="135"/>
      <c r="AS38" s="135"/>
      <c r="AT38" s="135">
        <v>3</v>
      </c>
      <c r="AU38" s="135">
        <f>ROUND(AT38*$BE$3/60,2)</f>
        <v>0.95</v>
      </c>
      <c r="AV38" s="135"/>
      <c r="AW38" s="135"/>
      <c r="AX38" s="135"/>
      <c r="AY38" s="135"/>
      <c r="AZ38" s="135">
        <v>2</v>
      </c>
      <c r="BA38" s="135">
        <f>ROUND(AZ38*$BE$3/60,2)</f>
        <v>0.63</v>
      </c>
      <c r="BB38" s="136">
        <f t="shared" si="0"/>
        <v>60</v>
      </c>
      <c r="BC38" s="136">
        <f t="shared" si="0"/>
        <v>18.989999999999998</v>
      </c>
      <c r="BD38" s="135"/>
      <c r="BE38" s="137"/>
    </row>
    <row r="39" spans="1:57" ht="13.5" customHeight="1" x14ac:dyDescent="0.15">
      <c r="A39" s="133">
        <v>37</v>
      </c>
      <c r="B39" s="133" t="s">
        <v>6744</v>
      </c>
      <c r="C39" s="134" t="s">
        <v>6745</v>
      </c>
      <c r="D39" s="135">
        <v>3</v>
      </c>
      <c r="E39" s="135">
        <f t="shared" si="3"/>
        <v>0.95</v>
      </c>
      <c r="F39" s="135">
        <v>3</v>
      </c>
      <c r="G39" s="135">
        <f t="shared" si="4"/>
        <v>0.95</v>
      </c>
      <c r="H39" s="135"/>
      <c r="I39" s="135"/>
      <c r="J39" s="135"/>
      <c r="K39" s="135"/>
      <c r="L39" s="135"/>
      <c r="M39" s="135"/>
      <c r="N39" s="135">
        <v>3</v>
      </c>
      <c r="O39" s="135">
        <f>ROUND(N39*$BE$3/60,2)</f>
        <v>0.95</v>
      </c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>
        <v>8</v>
      </c>
      <c r="AI39" s="135">
        <f>ROUND(AH39*$BE$3/60,2)</f>
        <v>2.5299999999999998</v>
      </c>
      <c r="AJ39" s="135">
        <v>15</v>
      </c>
      <c r="AK39" s="135">
        <f>ROUND(AJ39*$BE$3/60,2)</f>
        <v>4.75</v>
      </c>
      <c r="AL39" s="135">
        <v>8</v>
      </c>
      <c r="AM39" s="135">
        <f>ROUND(AL39*$BE$3/60,2)</f>
        <v>2.5299999999999998</v>
      </c>
      <c r="AN39" s="135">
        <v>15</v>
      </c>
      <c r="AO39" s="135">
        <f>ROUND(AN39*$BE$3/60,2)</f>
        <v>4.75</v>
      </c>
      <c r="AP39" s="135"/>
      <c r="AQ39" s="135"/>
      <c r="AR39" s="135"/>
      <c r="AS39" s="135"/>
      <c r="AT39" s="135">
        <v>3</v>
      </c>
      <c r="AU39" s="135">
        <f>ROUND(AT39*$BE$3/60,2)</f>
        <v>0.95</v>
      </c>
      <c r="AV39" s="135"/>
      <c r="AW39" s="135"/>
      <c r="AX39" s="135"/>
      <c r="AY39" s="135"/>
      <c r="AZ39" s="135">
        <v>2</v>
      </c>
      <c r="BA39" s="135">
        <f>ROUND(AZ39*$BE$3/60,2)</f>
        <v>0.63</v>
      </c>
      <c r="BB39" s="136">
        <f t="shared" si="0"/>
        <v>60</v>
      </c>
      <c r="BC39" s="136">
        <f t="shared" si="0"/>
        <v>18.989999999999998</v>
      </c>
      <c r="BD39" s="135"/>
      <c r="BE39" s="137"/>
    </row>
    <row r="40" spans="1:57" ht="13.5" customHeight="1" x14ac:dyDescent="0.15">
      <c r="A40" s="133">
        <v>38</v>
      </c>
      <c r="B40" s="11" t="s">
        <v>6579</v>
      </c>
      <c r="C40" s="134" t="s">
        <v>6580</v>
      </c>
      <c r="D40" s="135">
        <v>5</v>
      </c>
      <c r="E40" s="135">
        <f t="shared" si="3"/>
        <v>1.58</v>
      </c>
      <c r="F40" s="135">
        <v>3</v>
      </c>
      <c r="G40" s="135">
        <f t="shared" si="4"/>
        <v>0.95</v>
      </c>
      <c r="H40" s="135"/>
      <c r="I40" s="135"/>
      <c r="J40" s="135"/>
      <c r="K40" s="135"/>
      <c r="L40" s="135"/>
      <c r="M40" s="135"/>
      <c r="N40" s="135"/>
      <c r="O40" s="135"/>
      <c r="P40" s="135">
        <v>3</v>
      </c>
      <c r="Q40" s="135">
        <f>ROUND(P40*$BE$3/60,2)</f>
        <v>0.95</v>
      </c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>
        <v>10</v>
      </c>
      <c r="AI40" s="135">
        <f>ROUND(AH40*$BE$3/60,2)</f>
        <v>3.17</v>
      </c>
      <c r="AJ40" s="135">
        <v>20</v>
      </c>
      <c r="AK40" s="135">
        <f>ROUND(AJ40*$BE$3/60,2)</f>
        <v>6.33</v>
      </c>
      <c r="AL40" s="135"/>
      <c r="AM40" s="135"/>
      <c r="AN40" s="135"/>
      <c r="AO40" s="135"/>
      <c r="AP40" s="135"/>
      <c r="AQ40" s="135"/>
      <c r="AR40" s="135"/>
      <c r="AS40" s="135"/>
      <c r="AT40" s="135"/>
      <c r="AU40" s="135"/>
      <c r="AV40" s="135">
        <v>4</v>
      </c>
      <c r="AW40" s="135">
        <f>ROUND(AV40*$BE$3/60,2)</f>
        <v>1.27</v>
      </c>
      <c r="AX40" s="135"/>
      <c r="AY40" s="135"/>
      <c r="AZ40" s="135">
        <v>2</v>
      </c>
      <c r="BA40" s="135">
        <f>ROUND(AZ40*$BE$3/60,2)</f>
        <v>0.63</v>
      </c>
      <c r="BB40" s="136">
        <f t="shared" si="0"/>
        <v>47</v>
      </c>
      <c r="BC40" s="136">
        <f t="shared" si="0"/>
        <v>14.88</v>
      </c>
      <c r="BD40" s="135"/>
      <c r="BE40" s="137"/>
    </row>
    <row r="41" spans="1:57" ht="13.5" customHeight="1" x14ac:dyDescent="0.15">
      <c r="A41" s="133">
        <v>39</v>
      </c>
      <c r="B41" s="7" t="s">
        <v>7018</v>
      </c>
      <c r="C41" s="79" t="s">
        <v>7019</v>
      </c>
      <c r="D41" s="135">
        <v>5</v>
      </c>
      <c r="E41" s="135">
        <f t="shared" si="3"/>
        <v>1.58</v>
      </c>
      <c r="F41" s="135">
        <v>2.5</v>
      </c>
      <c r="G41" s="135">
        <f t="shared" si="4"/>
        <v>0.79</v>
      </c>
      <c r="H41" s="135"/>
      <c r="I41" s="135"/>
      <c r="J41" s="135"/>
      <c r="K41" s="135"/>
      <c r="L41" s="135"/>
      <c r="M41" s="135"/>
      <c r="N41" s="135">
        <v>3</v>
      </c>
      <c r="O41" s="135">
        <f>ROUND(N41*$BE$3/60,2)</f>
        <v>0.95</v>
      </c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>
        <v>12</v>
      </c>
      <c r="AE41" s="135">
        <f>ROUND(AD41*$BE$3/60,2)</f>
        <v>3.8</v>
      </c>
      <c r="AF41" s="135">
        <v>18</v>
      </c>
      <c r="AG41" s="135">
        <f>ROUND(AF41*$BE$3/60,2)</f>
        <v>5.7</v>
      </c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5"/>
      <c r="AS41" s="135"/>
      <c r="AT41" s="135"/>
      <c r="AU41" s="135"/>
      <c r="AV41" s="135">
        <v>3</v>
      </c>
      <c r="AW41" s="135">
        <f>ROUND(AV41*$BE$3/60,2)</f>
        <v>0.95</v>
      </c>
      <c r="AX41" s="135"/>
      <c r="AY41" s="135"/>
      <c r="AZ41" s="135">
        <v>2</v>
      </c>
      <c r="BA41" s="135">
        <f>ROUND(AZ41*$BE$3/60,2)</f>
        <v>0.63</v>
      </c>
      <c r="BB41" s="136">
        <f t="shared" si="0"/>
        <v>45.5</v>
      </c>
      <c r="BC41" s="136">
        <f t="shared" si="0"/>
        <v>14.399999999999999</v>
      </c>
      <c r="BD41" s="135"/>
      <c r="BE41" s="137"/>
    </row>
    <row r="42" spans="1:57" ht="13.5" customHeight="1" x14ac:dyDescent="0.15">
      <c r="A42" s="133">
        <v>40</v>
      </c>
      <c r="B42" s="7" t="s">
        <v>7028</v>
      </c>
      <c r="C42" s="79" t="s">
        <v>7029</v>
      </c>
      <c r="D42" s="135">
        <v>5</v>
      </c>
      <c r="E42" s="135">
        <f t="shared" si="3"/>
        <v>1.58</v>
      </c>
      <c r="F42" s="135">
        <v>2.5</v>
      </c>
      <c r="G42" s="135">
        <f t="shared" si="4"/>
        <v>0.79</v>
      </c>
      <c r="H42" s="135"/>
      <c r="I42" s="135"/>
      <c r="J42" s="135"/>
      <c r="K42" s="135"/>
      <c r="L42" s="135"/>
      <c r="M42" s="135"/>
      <c r="N42" s="135">
        <v>3</v>
      </c>
      <c r="O42" s="135">
        <f>ROUND(N42*$BE$3/60,2)</f>
        <v>0.95</v>
      </c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>
        <v>12</v>
      </c>
      <c r="AE42" s="135">
        <f>ROUND(AD42*$BE$3/60,2)</f>
        <v>3.8</v>
      </c>
      <c r="AF42" s="135">
        <v>18</v>
      </c>
      <c r="AG42" s="135">
        <f>ROUND(AF42*$BE$3/60,2)</f>
        <v>5.7</v>
      </c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35"/>
      <c r="AS42" s="135"/>
      <c r="AT42" s="135"/>
      <c r="AU42" s="135"/>
      <c r="AV42" s="135">
        <v>3</v>
      </c>
      <c r="AW42" s="135">
        <f>ROUND(AV42*$BE$3/60,2)</f>
        <v>0.95</v>
      </c>
      <c r="AX42" s="135"/>
      <c r="AY42" s="135"/>
      <c r="AZ42" s="135">
        <v>2</v>
      </c>
      <c r="BA42" s="135">
        <f>ROUND(AZ42*$BE$3/60,2)</f>
        <v>0.63</v>
      </c>
      <c r="BB42" s="136">
        <f t="shared" si="0"/>
        <v>45.5</v>
      </c>
      <c r="BC42" s="136">
        <f t="shared" si="0"/>
        <v>14.399999999999999</v>
      </c>
      <c r="BD42" s="135"/>
      <c r="BE42" s="137"/>
    </row>
    <row r="43" spans="1:57" ht="13.5" customHeight="1" x14ac:dyDescent="0.15">
      <c r="A43" s="133">
        <v>41</v>
      </c>
      <c r="B43" s="7" t="s">
        <v>7024</v>
      </c>
      <c r="C43" s="79" t="s">
        <v>7025</v>
      </c>
      <c r="D43" s="135">
        <v>5</v>
      </c>
      <c r="E43" s="135">
        <f t="shared" si="3"/>
        <v>1.58</v>
      </c>
      <c r="F43" s="135">
        <v>2.5</v>
      </c>
      <c r="G43" s="135">
        <f t="shared" si="4"/>
        <v>0.79</v>
      </c>
      <c r="H43" s="135"/>
      <c r="I43" s="135"/>
      <c r="J43" s="135"/>
      <c r="K43" s="135"/>
      <c r="L43" s="135"/>
      <c r="M43" s="135"/>
      <c r="N43" s="135">
        <v>3</v>
      </c>
      <c r="O43" s="135">
        <f>ROUND(N43*$BE$3/60,2)</f>
        <v>0.95</v>
      </c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>
        <v>12</v>
      </c>
      <c r="AI43" s="135">
        <f>ROUND(AH43*$BE$3/60,2)</f>
        <v>3.8</v>
      </c>
      <c r="AJ43" s="135">
        <v>18</v>
      </c>
      <c r="AK43" s="135">
        <f>ROUND(AJ43*$BE$3/60,2)</f>
        <v>5.7</v>
      </c>
      <c r="AL43" s="135"/>
      <c r="AM43" s="135"/>
      <c r="AN43" s="135"/>
      <c r="AO43" s="135"/>
      <c r="AP43" s="135"/>
      <c r="AQ43" s="135"/>
      <c r="AR43" s="135"/>
      <c r="AS43" s="135"/>
      <c r="AT43" s="135"/>
      <c r="AU43" s="135"/>
      <c r="AV43" s="135">
        <v>3</v>
      </c>
      <c r="AW43" s="135">
        <f>ROUND(AV43*$BE$3/60,2)</f>
        <v>0.95</v>
      </c>
      <c r="AX43" s="135">
        <v>2</v>
      </c>
      <c r="AY43" s="135">
        <f>ROUND(AX43*$BE$3/60,2)</f>
        <v>0.63</v>
      </c>
      <c r="AZ43" s="135"/>
      <c r="BA43" s="135"/>
      <c r="BB43" s="136">
        <f t="shared" si="0"/>
        <v>45.5</v>
      </c>
      <c r="BC43" s="136">
        <f t="shared" si="0"/>
        <v>14.399999999999999</v>
      </c>
      <c r="BD43" s="135"/>
      <c r="BE43" s="137"/>
    </row>
    <row r="44" spans="1:57" ht="13.5" customHeight="1" x14ac:dyDescent="0.15">
      <c r="A44" s="133">
        <v>42</v>
      </c>
      <c r="B44" s="7" t="s">
        <v>7040</v>
      </c>
      <c r="C44" s="79" t="s">
        <v>7041</v>
      </c>
      <c r="D44" s="135">
        <v>5</v>
      </c>
      <c r="E44" s="135">
        <f t="shared" si="3"/>
        <v>1.58</v>
      </c>
      <c r="F44" s="135">
        <v>2.5</v>
      </c>
      <c r="G44" s="135">
        <f t="shared" si="4"/>
        <v>0.79</v>
      </c>
      <c r="H44" s="135"/>
      <c r="I44" s="135"/>
      <c r="J44" s="135"/>
      <c r="K44" s="135"/>
      <c r="L44" s="135"/>
      <c r="M44" s="135"/>
      <c r="N44" s="135">
        <v>3</v>
      </c>
      <c r="O44" s="135">
        <f>ROUND(N44*$BE$3/60,2)</f>
        <v>0.95</v>
      </c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>
        <v>12</v>
      </c>
      <c r="AI44" s="135">
        <f>ROUND(AH44*$BE$3/60,2)</f>
        <v>3.8</v>
      </c>
      <c r="AJ44" s="135">
        <v>18</v>
      </c>
      <c r="AK44" s="135">
        <f>ROUND(AJ44*$BE$3/60,2)</f>
        <v>5.7</v>
      </c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>
        <v>3</v>
      </c>
      <c r="AW44" s="135">
        <f>ROUND(AV44*$BE$3/60,2)</f>
        <v>0.95</v>
      </c>
      <c r="AX44" s="135"/>
      <c r="AY44" s="135"/>
      <c r="AZ44" s="135">
        <v>2</v>
      </c>
      <c r="BA44" s="135">
        <f>ROUND(AZ44*$BE$3/60,2)</f>
        <v>0.63</v>
      </c>
      <c r="BB44" s="136">
        <f t="shared" si="0"/>
        <v>45.5</v>
      </c>
      <c r="BC44" s="136">
        <f t="shared" si="0"/>
        <v>14.399999999999999</v>
      </c>
      <c r="BD44" s="135"/>
      <c r="BE44" s="137"/>
    </row>
    <row r="45" spans="1:57" ht="13.5" customHeight="1" x14ac:dyDescent="0.15">
      <c r="A45" s="133">
        <v>43</v>
      </c>
      <c r="B45" s="133" t="s">
        <v>4486</v>
      </c>
      <c r="C45" s="134" t="s">
        <v>4487</v>
      </c>
      <c r="D45" s="135"/>
      <c r="E45" s="135"/>
      <c r="F45" s="135"/>
      <c r="G45" s="135"/>
      <c r="H45" s="135"/>
      <c r="I45" s="135"/>
      <c r="J45" s="135"/>
      <c r="K45" s="135"/>
      <c r="L45" s="135">
        <v>48.6</v>
      </c>
      <c r="M45" s="135">
        <f t="shared" ref="M45:M51" si="5">ROUND(L45*$BE$3/60,2)</f>
        <v>15.39</v>
      </c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3"/>
      <c r="AU45" s="133"/>
      <c r="AV45" s="135"/>
      <c r="AW45" s="135"/>
      <c r="AX45" s="135"/>
      <c r="AY45" s="135"/>
      <c r="AZ45" s="135"/>
      <c r="BA45" s="135"/>
      <c r="BB45" s="136">
        <f t="shared" si="0"/>
        <v>48.6</v>
      </c>
      <c r="BC45" s="136">
        <f t="shared" si="0"/>
        <v>15.39</v>
      </c>
      <c r="BD45" s="135"/>
      <c r="BE45" s="137"/>
    </row>
    <row r="46" spans="1:57" ht="13.5" customHeight="1" x14ac:dyDescent="0.15">
      <c r="A46" s="133">
        <v>44</v>
      </c>
      <c r="B46" s="133" t="s">
        <v>4484</v>
      </c>
      <c r="C46" s="134" t="s">
        <v>4485</v>
      </c>
      <c r="D46" s="135"/>
      <c r="E46" s="135"/>
      <c r="F46" s="135"/>
      <c r="G46" s="135"/>
      <c r="H46" s="135"/>
      <c r="I46" s="135"/>
      <c r="J46" s="135"/>
      <c r="K46" s="135"/>
      <c r="L46" s="135">
        <v>48.6</v>
      </c>
      <c r="M46" s="135">
        <f t="shared" si="5"/>
        <v>15.39</v>
      </c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3"/>
      <c r="AU46" s="133"/>
      <c r="AV46" s="135"/>
      <c r="AW46" s="135"/>
      <c r="AX46" s="135"/>
      <c r="AY46" s="135"/>
      <c r="AZ46" s="135"/>
      <c r="BA46" s="135"/>
      <c r="BB46" s="136">
        <f t="shared" si="0"/>
        <v>48.6</v>
      </c>
      <c r="BC46" s="136">
        <f t="shared" si="0"/>
        <v>15.39</v>
      </c>
      <c r="BD46" s="135"/>
      <c r="BE46" s="137"/>
    </row>
    <row r="47" spans="1:57" ht="13.5" customHeight="1" x14ac:dyDescent="0.15">
      <c r="A47" s="133">
        <v>45</v>
      </c>
      <c r="B47" s="133" t="s">
        <v>6630</v>
      </c>
      <c r="C47" s="134" t="s">
        <v>6631</v>
      </c>
      <c r="D47" s="135"/>
      <c r="E47" s="135"/>
      <c r="F47" s="135"/>
      <c r="G47" s="135"/>
      <c r="H47" s="135"/>
      <c r="I47" s="135"/>
      <c r="J47" s="135"/>
      <c r="K47" s="135"/>
      <c r="L47" s="135">
        <v>6</v>
      </c>
      <c r="M47" s="135">
        <f t="shared" si="5"/>
        <v>1.9</v>
      </c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6">
        <f t="shared" si="0"/>
        <v>6</v>
      </c>
      <c r="BC47" s="136">
        <f t="shared" si="0"/>
        <v>1.9</v>
      </c>
      <c r="BD47" s="135"/>
      <c r="BE47" s="137"/>
    </row>
    <row r="48" spans="1:57" ht="13.5" customHeight="1" x14ac:dyDescent="0.15">
      <c r="A48" s="133">
        <v>46</v>
      </c>
      <c r="B48" s="133" t="s">
        <v>4465</v>
      </c>
      <c r="C48" s="134" t="s">
        <v>4466</v>
      </c>
      <c r="D48" s="135"/>
      <c r="E48" s="135"/>
      <c r="F48" s="135"/>
      <c r="G48" s="135"/>
      <c r="H48" s="135"/>
      <c r="I48" s="135"/>
      <c r="J48" s="135"/>
      <c r="K48" s="135"/>
      <c r="L48" s="135">
        <v>0.9900000000000001</v>
      </c>
      <c r="M48" s="135">
        <f t="shared" si="5"/>
        <v>0.31</v>
      </c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3"/>
      <c r="AU48" s="133"/>
      <c r="AV48" s="135"/>
      <c r="AW48" s="135"/>
      <c r="AX48" s="135"/>
      <c r="AY48" s="135"/>
      <c r="AZ48" s="135"/>
      <c r="BA48" s="135"/>
      <c r="BB48" s="136">
        <f t="shared" si="0"/>
        <v>0.9900000000000001</v>
      </c>
      <c r="BC48" s="136">
        <f t="shared" si="0"/>
        <v>0.31</v>
      </c>
      <c r="BD48" s="135"/>
      <c r="BE48" s="137"/>
    </row>
    <row r="49" spans="1:57" ht="13.5" customHeight="1" x14ac:dyDescent="0.15">
      <c r="A49" s="133">
        <v>47</v>
      </c>
      <c r="B49" s="133" t="s">
        <v>4467</v>
      </c>
      <c r="C49" s="134" t="s">
        <v>4468</v>
      </c>
      <c r="D49" s="135"/>
      <c r="E49" s="135"/>
      <c r="F49" s="135"/>
      <c r="G49" s="135"/>
      <c r="H49" s="135"/>
      <c r="I49" s="135"/>
      <c r="J49" s="135"/>
      <c r="K49" s="135"/>
      <c r="L49" s="135">
        <v>0.9900000000000001</v>
      </c>
      <c r="M49" s="135">
        <f t="shared" si="5"/>
        <v>0.31</v>
      </c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3"/>
      <c r="AU49" s="133"/>
      <c r="AV49" s="135"/>
      <c r="AW49" s="135"/>
      <c r="AX49" s="135"/>
      <c r="AY49" s="135"/>
      <c r="AZ49" s="135"/>
      <c r="BA49" s="135"/>
      <c r="BB49" s="136">
        <f t="shared" si="0"/>
        <v>0.9900000000000001</v>
      </c>
      <c r="BC49" s="136">
        <f t="shared" si="0"/>
        <v>0.31</v>
      </c>
      <c r="BD49" s="135"/>
      <c r="BE49" s="137"/>
    </row>
    <row r="50" spans="1:57" ht="13.5" customHeight="1" x14ac:dyDescent="0.15">
      <c r="A50" s="133">
        <v>48</v>
      </c>
      <c r="B50" s="133" t="s">
        <v>4668</v>
      </c>
      <c r="C50" s="134" t="s">
        <v>4496</v>
      </c>
      <c r="D50" s="135"/>
      <c r="E50" s="135"/>
      <c r="F50" s="135"/>
      <c r="G50" s="135"/>
      <c r="H50" s="135"/>
      <c r="I50" s="135"/>
      <c r="J50" s="135"/>
      <c r="K50" s="135"/>
      <c r="L50" s="135">
        <v>1.8</v>
      </c>
      <c r="M50" s="135">
        <f t="shared" si="5"/>
        <v>0.56999999999999995</v>
      </c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  <c r="AR50" s="135"/>
      <c r="AS50" s="135"/>
      <c r="AT50" s="133"/>
      <c r="AU50" s="133"/>
      <c r="AV50" s="135"/>
      <c r="AW50" s="135"/>
      <c r="AX50" s="135"/>
      <c r="AY50" s="135"/>
      <c r="AZ50" s="135"/>
      <c r="BA50" s="135"/>
      <c r="BB50" s="136">
        <f t="shared" si="0"/>
        <v>1.8</v>
      </c>
      <c r="BC50" s="136">
        <f t="shared" si="0"/>
        <v>0.56999999999999995</v>
      </c>
      <c r="BD50" s="135"/>
      <c r="BE50" s="137"/>
    </row>
    <row r="51" spans="1:57" ht="13.5" customHeight="1" x14ac:dyDescent="0.15">
      <c r="A51" s="133">
        <v>49</v>
      </c>
      <c r="B51" s="133" t="s">
        <v>4669</v>
      </c>
      <c r="C51" s="134" t="s">
        <v>4497</v>
      </c>
      <c r="D51" s="135"/>
      <c r="E51" s="135"/>
      <c r="F51" s="135"/>
      <c r="G51" s="135"/>
      <c r="H51" s="135"/>
      <c r="I51" s="135"/>
      <c r="J51" s="135"/>
      <c r="K51" s="135"/>
      <c r="L51" s="135">
        <v>1.8</v>
      </c>
      <c r="M51" s="135">
        <f t="shared" si="5"/>
        <v>0.56999999999999995</v>
      </c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  <c r="AR51" s="135"/>
      <c r="AS51" s="135"/>
      <c r="AT51" s="133"/>
      <c r="AU51" s="133"/>
      <c r="AV51" s="135"/>
      <c r="AW51" s="135"/>
      <c r="AX51" s="135"/>
      <c r="AY51" s="135"/>
      <c r="AZ51" s="135"/>
      <c r="BA51" s="135"/>
      <c r="BB51" s="136">
        <f t="shared" si="0"/>
        <v>1.8</v>
      </c>
      <c r="BC51" s="136">
        <f t="shared" si="0"/>
        <v>0.56999999999999995</v>
      </c>
      <c r="BD51" s="135"/>
      <c r="BE51" s="137"/>
    </row>
    <row r="52" spans="1:57" ht="13.5" customHeight="1" x14ac:dyDescent="0.15">
      <c r="A52" s="133">
        <v>50</v>
      </c>
      <c r="B52" s="133" t="s">
        <v>4438</v>
      </c>
      <c r="C52" s="134" t="s">
        <v>4439</v>
      </c>
      <c r="D52" s="135">
        <v>2.7</v>
      </c>
      <c r="E52" s="135">
        <f>ROUND(D52*$BE$3/60,2)</f>
        <v>0.86</v>
      </c>
      <c r="F52" s="135">
        <v>1.296</v>
      </c>
      <c r="G52" s="135">
        <f t="shared" ref="G52:G107" si="6">ROUND(F52*$BE$3/60,2)</f>
        <v>0.41</v>
      </c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>
        <v>13.05</v>
      </c>
      <c r="AI52" s="135">
        <f>ROUND(AH52*$BE$3/60,2)</f>
        <v>4.13</v>
      </c>
      <c r="AJ52" s="135">
        <v>12.15</v>
      </c>
      <c r="AK52" s="135">
        <f>ROUND(AJ52*$BE$3/60,2)</f>
        <v>3.85</v>
      </c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6">
        <f t="shared" si="0"/>
        <v>29.195999999999998</v>
      </c>
      <c r="BC52" s="136">
        <f t="shared" si="0"/>
        <v>9.25</v>
      </c>
      <c r="BD52" s="135"/>
      <c r="BE52" s="137"/>
    </row>
    <row r="53" spans="1:57" ht="13.5" customHeight="1" x14ac:dyDescent="0.15">
      <c r="A53" s="133">
        <v>51</v>
      </c>
      <c r="B53" s="133" t="s">
        <v>1492</v>
      </c>
      <c r="C53" s="134" t="s">
        <v>5238</v>
      </c>
      <c r="D53" s="135"/>
      <c r="E53" s="135"/>
      <c r="F53" s="135">
        <v>0.97200000000000009</v>
      </c>
      <c r="G53" s="135">
        <f t="shared" si="6"/>
        <v>0.31</v>
      </c>
      <c r="H53" s="135"/>
      <c r="I53" s="135"/>
      <c r="J53" s="135">
        <v>4.5</v>
      </c>
      <c r="K53" s="135">
        <f>ROUND(J53*$BE$3/60,2)</f>
        <v>1.43</v>
      </c>
      <c r="L53" s="135">
        <v>4.0612500000000002</v>
      </c>
      <c r="M53" s="135">
        <f t="shared" ref="M53:M62" si="7">ROUND(L53*$BE$3/60,2)</f>
        <v>1.29</v>
      </c>
      <c r="N53" s="135">
        <v>1.4400000000000002</v>
      </c>
      <c r="O53" s="135">
        <f>ROUND(N53*$BE$3/60,2)</f>
        <v>0.46</v>
      </c>
      <c r="P53" s="135"/>
      <c r="Q53" s="135"/>
      <c r="R53" s="135"/>
      <c r="S53" s="135"/>
      <c r="T53" s="135">
        <v>1.4400000000000002</v>
      </c>
      <c r="U53" s="135">
        <f>ROUND(T53*$BE$3/60,2)</f>
        <v>0.46</v>
      </c>
      <c r="V53" s="135">
        <v>5.120000000000001</v>
      </c>
      <c r="W53" s="135">
        <f>ROUND(V53*$BE$3/60,2)</f>
        <v>1.62</v>
      </c>
      <c r="X53" s="135">
        <v>5.8</v>
      </c>
      <c r="Y53" s="135">
        <f>ROUND(X53*$BE$3/60,2)</f>
        <v>1.84</v>
      </c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>
        <v>4.4460000000000006</v>
      </c>
      <c r="AU53" s="135">
        <f>ROUND(AT53*$BE$3/60,2)</f>
        <v>1.41</v>
      </c>
      <c r="AV53" s="135"/>
      <c r="AW53" s="135"/>
      <c r="AX53" s="135"/>
      <c r="AY53" s="135"/>
      <c r="AZ53" s="135"/>
      <c r="BA53" s="135"/>
      <c r="BB53" s="136">
        <f t="shared" si="0"/>
        <v>27.779250000000005</v>
      </c>
      <c r="BC53" s="136">
        <f t="shared" si="0"/>
        <v>8.82</v>
      </c>
      <c r="BD53" s="135"/>
      <c r="BE53" s="137"/>
    </row>
    <row r="54" spans="1:57" ht="13.5" customHeight="1" x14ac:dyDescent="0.15">
      <c r="A54" s="133">
        <v>52</v>
      </c>
      <c r="B54" s="133" t="s">
        <v>1505</v>
      </c>
      <c r="C54" s="134" t="s">
        <v>5243</v>
      </c>
      <c r="D54" s="135">
        <v>1.08</v>
      </c>
      <c r="E54" s="135">
        <f>ROUND(D54*$BE$3/60,2)</f>
        <v>0.34</v>
      </c>
      <c r="F54" s="135">
        <v>0.97200000000000009</v>
      </c>
      <c r="G54" s="135">
        <f t="shared" si="6"/>
        <v>0.31</v>
      </c>
      <c r="H54" s="135"/>
      <c r="I54" s="135"/>
      <c r="J54" s="135">
        <v>6.12</v>
      </c>
      <c r="K54" s="135">
        <f>ROUND(J54*$BE$3/60,2)</f>
        <v>1.94</v>
      </c>
      <c r="L54" s="135">
        <v>6.3</v>
      </c>
      <c r="M54" s="135">
        <f t="shared" si="7"/>
        <v>2</v>
      </c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>
        <v>11.5</v>
      </c>
      <c r="AA54" s="135">
        <f>ROUND(Z54*$BE$3/60,2)</f>
        <v>3.64</v>
      </c>
      <c r="AB54" s="135">
        <v>15.1</v>
      </c>
      <c r="AC54" s="135">
        <f>ROUND(AB54*$BE$3/60,2)</f>
        <v>4.78</v>
      </c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>
        <v>7.2</v>
      </c>
      <c r="AU54" s="135">
        <f>ROUND(AT54*$BE$3/60,2)</f>
        <v>2.2799999999999998</v>
      </c>
      <c r="AV54" s="135"/>
      <c r="AW54" s="135"/>
      <c r="AX54" s="135"/>
      <c r="AY54" s="135"/>
      <c r="AZ54" s="135"/>
      <c r="BA54" s="135"/>
      <c r="BB54" s="136">
        <f t="shared" si="0"/>
        <v>48.271999999999998</v>
      </c>
      <c r="BC54" s="136">
        <f t="shared" si="0"/>
        <v>15.29</v>
      </c>
      <c r="BD54" s="135"/>
      <c r="BE54" s="137"/>
    </row>
    <row r="55" spans="1:57" ht="13.5" customHeight="1" x14ac:dyDescent="0.15">
      <c r="A55" s="133">
        <v>53</v>
      </c>
      <c r="B55" s="133" t="s">
        <v>4444</v>
      </c>
      <c r="C55" s="134" t="s">
        <v>5244</v>
      </c>
      <c r="D55" s="135">
        <v>1.08</v>
      </c>
      <c r="E55" s="135">
        <f>ROUND(D55*$BE$3/60,2)</f>
        <v>0.34</v>
      </c>
      <c r="F55" s="135">
        <v>0.97200000000000009</v>
      </c>
      <c r="G55" s="135">
        <f t="shared" si="6"/>
        <v>0.31</v>
      </c>
      <c r="H55" s="135"/>
      <c r="I55" s="135"/>
      <c r="J55" s="135">
        <v>8.64</v>
      </c>
      <c r="K55" s="135">
        <f>ROUND(J55*$BE$3/60,2)</f>
        <v>2.74</v>
      </c>
      <c r="L55" s="135">
        <v>3.8988</v>
      </c>
      <c r="M55" s="135">
        <f t="shared" si="7"/>
        <v>1.23</v>
      </c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>
        <v>14.4</v>
      </c>
      <c r="AE55" s="135">
        <f>ROUND(AD55*$BE$3/60,2)</f>
        <v>4.5599999999999996</v>
      </c>
      <c r="AF55" s="135">
        <v>19.872</v>
      </c>
      <c r="AG55" s="135">
        <f>ROUND(AF55*$BE$3/60,2)</f>
        <v>6.29</v>
      </c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>
        <v>4.1040000000000001</v>
      </c>
      <c r="AU55" s="135">
        <f>ROUND(AT55*$BE$3/60,2)</f>
        <v>1.3</v>
      </c>
      <c r="AV55" s="135">
        <v>3.6</v>
      </c>
      <c r="AW55" s="135">
        <f>ROUND(AV55*$BE$3/60,2)</f>
        <v>1.1399999999999999</v>
      </c>
      <c r="AX55" s="135"/>
      <c r="AY55" s="135"/>
      <c r="AZ55" s="135">
        <v>2.7</v>
      </c>
      <c r="BA55" s="135">
        <f>ROUND(AZ55*$BE$3/60,2)</f>
        <v>0.86</v>
      </c>
      <c r="BB55" s="136">
        <f t="shared" si="0"/>
        <v>59.266800000000003</v>
      </c>
      <c r="BC55" s="136">
        <f t="shared" si="0"/>
        <v>18.77</v>
      </c>
      <c r="BD55" s="135"/>
      <c r="BE55" s="137"/>
    </row>
    <row r="56" spans="1:57" ht="13.5" customHeight="1" x14ac:dyDescent="0.15">
      <c r="A56" s="133">
        <v>54</v>
      </c>
      <c r="B56" s="133" t="s">
        <v>1496</v>
      </c>
      <c r="C56" s="134" t="s">
        <v>5240</v>
      </c>
      <c r="D56" s="135">
        <v>0.72000000000000008</v>
      </c>
      <c r="E56" s="135">
        <f>ROUND(D56*$BE$3/60,2)</f>
        <v>0.23</v>
      </c>
      <c r="F56" s="135">
        <v>0.97200000000000009</v>
      </c>
      <c r="G56" s="135">
        <f t="shared" si="6"/>
        <v>0.31</v>
      </c>
      <c r="H56" s="135"/>
      <c r="I56" s="135"/>
      <c r="J56" s="135"/>
      <c r="K56" s="135"/>
      <c r="L56" s="135">
        <v>4.8734999999999999</v>
      </c>
      <c r="M56" s="135">
        <f t="shared" si="7"/>
        <v>1.54</v>
      </c>
      <c r="N56" s="135"/>
      <c r="O56" s="135"/>
      <c r="P56" s="135"/>
      <c r="Q56" s="135"/>
      <c r="R56" s="135"/>
      <c r="S56" s="135"/>
      <c r="T56" s="135"/>
      <c r="U56" s="135"/>
      <c r="V56" s="135">
        <v>5.6000000000000005</v>
      </c>
      <c r="W56" s="135">
        <f>ROUND(V56*$BE$3/60,2)</f>
        <v>1.77</v>
      </c>
      <c r="X56" s="135">
        <v>7.5</v>
      </c>
      <c r="Y56" s="135">
        <f>ROUND(X56*$BE$3/60,2)</f>
        <v>2.38</v>
      </c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  <c r="AP56" s="135"/>
      <c r="AQ56" s="135"/>
      <c r="AR56" s="135"/>
      <c r="AS56" s="135"/>
      <c r="AT56" s="135">
        <v>5.13</v>
      </c>
      <c r="AU56" s="135">
        <f>ROUND(AT56*$BE$3/60,2)</f>
        <v>1.62</v>
      </c>
      <c r="AV56" s="135"/>
      <c r="AW56" s="135"/>
      <c r="AX56" s="135"/>
      <c r="AY56" s="135"/>
      <c r="AZ56" s="135"/>
      <c r="BA56" s="135"/>
      <c r="BB56" s="136">
        <f t="shared" si="0"/>
        <v>24.795500000000001</v>
      </c>
      <c r="BC56" s="136">
        <f t="shared" si="0"/>
        <v>7.8500000000000005</v>
      </c>
      <c r="BD56" s="135"/>
      <c r="BE56" s="137"/>
    </row>
    <row r="57" spans="1:57" ht="13.5" customHeight="1" x14ac:dyDescent="0.15">
      <c r="A57" s="133">
        <v>55</v>
      </c>
      <c r="B57" s="133" t="s">
        <v>7484</v>
      </c>
      <c r="C57" s="134" t="s">
        <v>7485</v>
      </c>
      <c r="D57" s="135">
        <v>1.08</v>
      </c>
      <c r="E57" s="135">
        <f>ROUND(D57*$BE$3/60,2)</f>
        <v>0.34</v>
      </c>
      <c r="F57" s="135">
        <v>1.296</v>
      </c>
      <c r="G57" s="135">
        <f t="shared" si="6"/>
        <v>0.41</v>
      </c>
      <c r="H57" s="135"/>
      <c r="I57" s="135"/>
      <c r="J57" s="135"/>
      <c r="K57" s="135"/>
      <c r="L57" s="135">
        <v>12.18375</v>
      </c>
      <c r="M57" s="135">
        <f t="shared" si="7"/>
        <v>3.86</v>
      </c>
      <c r="N57" s="135"/>
      <c r="O57" s="135"/>
      <c r="P57" s="135"/>
      <c r="Q57" s="135"/>
      <c r="R57" s="135"/>
      <c r="S57" s="135"/>
      <c r="T57" s="135"/>
      <c r="U57" s="135"/>
      <c r="V57" s="135">
        <v>5.6970000000000001</v>
      </c>
      <c r="W57" s="135">
        <f>ROUND(V57*$BE$3/60,2)</f>
        <v>1.8</v>
      </c>
      <c r="X57" s="135">
        <v>16.2</v>
      </c>
      <c r="Y57" s="135">
        <f>ROUND(X57*$BE$3/60,2)</f>
        <v>5.13</v>
      </c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6">
        <f t="shared" si="0"/>
        <v>36.45675</v>
      </c>
      <c r="BC57" s="136">
        <f t="shared" si="0"/>
        <v>11.54</v>
      </c>
      <c r="BD57" s="135"/>
      <c r="BE57" s="137"/>
    </row>
    <row r="58" spans="1:57" ht="13.5" customHeight="1" x14ac:dyDescent="0.15">
      <c r="A58" s="133">
        <v>56</v>
      </c>
      <c r="B58" s="133" t="s">
        <v>4449</v>
      </c>
      <c r="C58" s="134" t="s">
        <v>5245</v>
      </c>
      <c r="D58" s="135">
        <v>1.08</v>
      </c>
      <c r="E58" s="135">
        <f>ROUND(D58*$BE$3/60,2)</f>
        <v>0.34</v>
      </c>
      <c r="F58" s="135">
        <v>0.97200000000000009</v>
      </c>
      <c r="G58" s="135">
        <f t="shared" si="6"/>
        <v>0.31</v>
      </c>
      <c r="H58" s="135"/>
      <c r="I58" s="135"/>
      <c r="J58" s="135">
        <v>7.2</v>
      </c>
      <c r="K58" s="135">
        <f>ROUND(J58*$BE$3/60,2)</f>
        <v>2.2799999999999998</v>
      </c>
      <c r="L58" s="135">
        <v>7.1478000000000002</v>
      </c>
      <c r="M58" s="135">
        <f t="shared" si="7"/>
        <v>2.2599999999999998</v>
      </c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>
        <v>15.120000000000001</v>
      </c>
      <c r="AI58" s="135">
        <f>ROUND(AH58*$BE$3/60,2)</f>
        <v>4.79</v>
      </c>
      <c r="AJ58" s="135">
        <v>16.650000000000002</v>
      </c>
      <c r="AK58" s="135">
        <f>ROUND(AJ58*$BE$3/60,2)</f>
        <v>5.27</v>
      </c>
      <c r="AL58" s="135"/>
      <c r="AM58" s="135"/>
      <c r="AN58" s="135"/>
      <c r="AO58" s="135"/>
      <c r="AP58" s="135"/>
      <c r="AQ58" s="135"/>
      <c r="AR58" s="135"/>
      <c r="AS58" s="135"/>
      <c r="AT58" s="135">
        <v>8.2080000000000002</v>
      </c>
      <c r="AU58" s="135">
        <f t="shared" ref="AU58:AU69" si="8">ROUND(AT58*$BE$3/60,2)</f>
        <v>2.6</v>
      </c>
      <c r="AV58" s="135"/>
      <c r="AW58" s="135"/>
      <c r="AX58" s="135"/>
      <c r="AY58" s="135"/>
      <c r="AZ58" s="135"/>
      <c r="BA58" s="135"/>
      <c r="BB58" s="136">
        <f t="shared" si="0"/>
        <v>56.377800000000008</v>
      </c>
      <c r="BC58" s="136">
        <f t="shared" si="0"/>
        <v>17.849999999999998</v>
      </c>
      <c r="BD58" s="135"/>
      <c r="BE58" s="137"/>
    </row>
    <row r="59" spans="1:57" ht="13.5" customHeight="1" x14ac:dyDescent="0.15">
      <c r="A59" s="133">
        <v>57</v>
      </c>
      <c r="B59" s="133" t="s">
        <v>1501</v>
      </c>
      <c r="C59" s="134" t="s">
        <v>5241</v>
      </c>
      <c r="D59" s="135"/>
      <c r="E59" s="135"/>
      <c r="F59" s="135">
        <v>1.08</v>
      </c>
      <c r="G59" s="135">
        <f t="shared" si="6"/>
        <v>0.34</v>
      </c>
      <c r="H59" s="135"/>
      <c r="I59" s="135"/>
      <c r="J59" s="135">
        <v>5.5</v>
      </c>
      <c r="K59" s="135">
        <f>ROUND(J59*$BE$3/60,2)</f>
        <v>1.74</v>
      </c>
      <c r="L59" s="135">
        <v>10</v>
      </c>
      <c r="M59" s="135">
        <f t="shared" si="7"/>
        <v>3.17</v>
      </c>
      <c r="N59" s="135">
        <v>2</v>
      </c>
      <c r="O59" s="135">
        <f>ROUND(N59*$BE$3/60,2)</f>
        <v>0.63</v>
      </c>
      <c r="P59" s="135"/>
      <c r="Q59" s="135"/>
      <c r="R59" s="135"/>
      <c r="S59" s="135"/>
      <c r="T59" s="135">
        <v>3</v>
      </c>
      <c r="U59" s="135">
        <f>ROUND(T59*$BE$3/60,2)</f>
        <v>0.95</v>
      </c>
      <c r="V59" s="135"/>
      <c r="W59" s="135"/>
      <c r="X59" s="135"/>
      <c r="Y59" s="135"/>
      <c r="Z59" s="135">
        <v>9.5</v>
      </c>
      <c r="AA59" s="135">
        <f>ROUND(Z59*$BE$3/60,2)</f>
        <v>3.01</v>
      </c>
      <c r="AB59" s="135">
        <v>20.5</v>
      </c>
      <c r="AC59" s="135">
        <f>ROUND(AB59*$BE$3/60,2)</f>
        <v>6.49</v>
      </c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5"/>
      <c r="AR59" s="135"/>
      <c r="AS59" s="135"/>
      <c r="AT59" s="135">
        <v>3.6</v>
      </c>
      <c r="AU59" s="135">
        <f t="shared" si="8"/>
        <v>1.1399999999999999</v>
      </c>
      <c r="AV59" s="135"/>
      <c r="AW59" s="135"/>
      <c r="AX59" s="135"/>
      <c r="AY59" s="135"/>
      <c r="AZ59" s="135"/>
      <c r="BA59" s="135"/>
      <c r="BB59" s="136">
        <f t="shared" si="0"/>
        <v>55.18</v>
      </c>
      <c r="BC59" s="136">
        <f t="shared" si="0"/>
        <v>17.47</v>
      </c>
      <c r="BD59" s="135"/>
      <c r="BE59" s="137"/>
    </row>
    <row r="60" spans="1:57" ht="13.5" customHeight="1" x14ac:dyDescent="0.15">
      <c r="A60" s="133">
        <v>58</v>
      </c>
      <c r="B60" s="133" t="s">
        <v>1495</v>
      </c>
      <c r="C60" s="134" t="s">
        <v>5239</v>
      </c>
      <c r="D60" s="135">
        <v>0.72000000000000008</v>
      </c>
      <c r="E60" s="135">
        <f>ROUND(D60*$BE$3/60,2)</f>
        <v>0.23</v>
      </c>
      <c r="F60" s="135">
        <v>0.97200000000000009</v>
      </c>
      <c r="G60" s="135">
        <f t="shared" si="6"/>
        <v>0.31</v>
      </c>
      <c r="H60" s="135"/>
      <c r="I60" s="135"/>
      <c r="J60" s="135"/>
      <c r="K60" s="135"/>
      <c r="L60" s="135">
        <v>3.6</v>
      </c>
      <c r="M60" s="135">
        <f t="shared" si="7"/>
        <v>1.1399999999999999</v>
      </c>
      <c r="N60" s="135">
        <v>3.6</v>
      </c>
      <c r="O60" s="135">
        <f>ROUND(N60*$BE$3/60,2)</f>
        <v>1.1399999999999999</v>
      </c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>
        <v>9.9</v>
      </c>
      <c r="AE60" s="135">
        <f>ROUND(AD60*$BE$3/60,2)</f>
        <v>3.14</v>
      </c>
      <c r="AF60" s="135">
        <v>15.6</v>
      </c>
      <c r="AG60" s="135">
        <f>ROUND(AF60*$BE$3/60,2)</f>
        <v>4.9400000000000004</v>
      </c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  <c r="AR60" s="135"/>
      <c r="AS60" s="135"/>
      <c r="AT60" s="135">
        <v>3.2040000000000002</v>
      </c>
      <c r="AU60" s="135">
        <f t="shared" si="8"/>
        <v>1.01</v>
      </c>
      <c r="AV60" s="135">
        <v>4.5</v>
      </c>
      <c r="AW60" s="135">
        <f>ROUND(AV60*$BE$3/60,2)</f>
        <v>1.43</v>
      </c>
      <c r="AX60" s="135"/>
      <c r="AY60" s="135"/>
      <c r="AZ60" s="135">
        <v>3.15</v>
      </c>
      <c r="BA60" s="135">
        <f>ROUND(AZ60*$BE$3/60,2)</f>
        <v>1</v>
      </c>
      <c r="BB60" s="136">
        <f t="shared" si="0"/>
        <v>45.246000000000002</v>
      </c>
      <c r="BC60" s="136">
        <f t="shared" si="0"/>
        <v>14.34</v>
      </c>
      <c r="BD60" s="135"/>
      <c r="BE60" s="137"/>
    </row>
    <row r="61" spans="1:57" ht="13.5" customHeight="1" x14ac:dyDescent="0.15">
      <c r="A61" s="133">
        <v>59</v>
      </c>
      <c r="B61" s="133" t="s">
        <v>7486</v>
      </c>
      <c r="C61" s="134" t="s">
        <v>4477</v>
      </c>
      <c r="D61" s="135">
        <v>0.64800000000000002</v>
      </c>
      <c r="E61" s="135">
        <f>ROUND(D61*$BE$3/60,2)</f>
        <v>0.21</v>
      </c>
      <c r="F61" s="135">
        <v>0.77759999999999996</v>
      </c>
      <c r="G61" s="135">
        <f t="shared" si="6"/>
        <v>0.25</v>
      </c>
      <c r="H61" s="133"/>
      <c r="I61" s="133"/>
      <c r="J61" s="135">
        <v>2.16</v>
      </c>
      <c r="K61" s="135">
        <f>ROUND(J61*$BE$3/60,2)</f>
        <v>0.68</v>
      </c>
      <c r="L61" s="135">
        <v>2.7</v>
      </c>
      <c r="M61" s="135">
        <f t="shared" si="7"/>
        <v>0.86</v>
      </c>
      <c r="N61" s="135">
        <v>1.6199999999999999</v>
      </c>
      <c r="O61" s="135">
        <f>ROUND(N61*$BE$3/60,2)</f>
        <v>0.51</v>
      </c>
      <c r="P61" s="135"/>
      <c r="Q61" s="135"/>
      <c r="R61" s="135"/>
      <c r="S61" s="135"/>
      <c r="T61" s="135">
        <v>1.08</v>
      </c>
      <c r="U61" s="135">
        <f>ROUND(T61*$BE$3/60,2)</f>
        <v>0.34</v>
      </c>
      <c r="V61" s="135">
        <v>1.92</v>
      </c>
      <c r="W61" s="135">
        <f>ROUND(V61*$BE$3/60,2)</f>
        <v>0.61</v>
      </c>
      <c r="X61" s="135">
        <v>2.9</v>
      </c>
      <c r="Y61" s="135">
        <f>ROUND(X61*$BE$3/60,2)</f>
        <v>0.92</v>
      </c>
      <c r="Z61" s="135"/>
      <c r="AA61" s="135"/>
      <c r="AB61" s="135"/>
      <c r="AC61" s="135"/>
      <c r="AD61" s="135">
        <v>5.4</v>
      </c>
      <c r="AE61" s="135">
        <f>ROUND(AD61*$BE$3/60,2)</f>
        <v>1.71</v>
      </c>
      <c r="AF61" s="135">
        <v>8.1</v>
      </c>
      <c r="AG61" s="135">
        <f>ROUND(AF61*$BE$3/60,2)</f>
        <v>2.57</v>
      </c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>
        <v>3.2399999999999998</v>
      </c>
      <c r="AU61" s="135">
        <f t="shared" si="8"/>
        <v>1.03</v>
      </c>
      <c r="AV61" s="135"/>
      <c r="AW61" s="135"/>
      <c r="AX61" s="135"/>
      <c r="AY61" s="135"/>
      <c r="AZ61" s="135"/>
      <c r="BA61" s="135"/>
      <c r="BB61" s="136">
        <f t="shared" si="0"/>
        <v>30.5456</v>
      </c>
      <c r="BC61" s="136">
        <f t="shared" si="0"/>
        <v>9.69</v>
      </c>
      <c r="BD61" s="135"/>
      <c r="BE61" s="137"/>
    </row>
    <row r="62" spans="1:57" ht="13.5" customHeight="1" x14ac:dyDescent="0.15">
      <c r="A62" s="133">
        <v>60</v>
      </c>
      <c r="B62" s="133" t="s">
        <v>4065</v>
      </c>
      <c r="C62" s="134" t="s">
        <v>4640</v>
      </c>
      <c r="D62" s="135">
        <v>1.08</v>
      </c>
      <c r="E62" s="135">
        <f>ROUND(D62*$BE$3/60,2)</f>
        <v>0.34</v>
      </c>
      <c r="F62" s="135">
        <v>0.97200000000000009</v>
      </c>
      <c r="G62" s="135">
        <f t="shared" si="6"/>
        <v>0.31</v>
      </c>
      <c r="H62" s="135"/>
      <c r="I62" s="135"/>
      <c r="J62" s="135">
        <v>4.32</v>
      </c>
      <c r="K62" s="135">
        <f>ROUND(J62*$BE$3/60,2)</f>
        <v>1.37</v>
      </c>
      <c r="L62" s="135">
        <v>4.32</v>
      </c>
      <c r="M62" s="135">
        <f t="shared" si="7"/>
        <v>1.37</v>
      </c>
      <c r="N62" s="135"/>
      <c r="O62" s="135"/>
      <c r="P62" s="135"/>
      <c r="Q62" s="135"/>
      <c r="R62" s="135"/>
      <c r="S62" s="135"/>
      <c r="T62" s="135">
        <v>2.7</v>
      </c>
      <c r="U62" s="135">
        <f>ROUND(T62*$BE$3/60,2)</f>
        <v>0.86</v>
      </c>
      <c r="V62" s="135"/>
      <c r="W62" s="135"/>
      <c r="X62" s="135"/>
      <c r="Y62" s="135"/>
      <c r="Z62" s="135">
        <v>10.6</v>
      </c>
      <c r="AA62" s="135">
        <f>ROUND(Z62*$BE$3/60,2)</f>
        <v>3.36</v>
      </c>
      <c r="AB62" s="135">
        <v>15.1</v>
      </c>
      <c r="AC62" s="135">
        <f>ROUND(AB62*$BE$3/60,2)</f>
        <v>4.78</v>
      </c>
      <c r="AD62" s="135"/>
      <c r="AE62" s="135"/>
      <c r="AF62" s="135"/>
      <c r="AG62" s="135"/>
      <c r="AH62" s="135"/>
      <c r="AI62" s="135"/>
      <c r="AJ62" s="135"/>
      <c r="AK62" s="135"/>
      <c r="AL62" s="135"/>
      <c r="AM62" s="135"/>
      <c r="AN62" s="135"/>
      <c r="AO62" s="135"/>
      <c r="AP62" s="135"/>
      <c r="AQ62" s="135"/>
      <c r="AR62" s="135"/>
      <c r="AS62" s="135"/>
      <c r="AT62" s="135">
        <v>3.7800000000000002</v>
      </c>
      <c r="AU62" s="135">
        <f t="shared" si="8"/>
        <v>1.2</v>
      </c>
      <c r="AV62" s="135">
        <v>5.4</v>
      </c>
      <c r="AW62" s="135">
        <f>ROUND(AV62*$BE$3/60,2)</f>
        <v>1.71</v>
      </c>
      <c r="AX62" s="135"/>
      <c r="AY62" s="135"/>
      <c r="AZ62" s="135">
        <v>4.95</v>
      </c>
      <c r="BA62" s="135">
        <f>ROUND(AZ62*$BE$3/60,2)</f>
        <v>1.57</v>
      </c>
      <c r="BB62" s="136">
        <f t="shared" si="0"/>
        <v>53.222000000000001</v>
      </c>
      <c r="BC62" s="136">
        <f t="shared" si="0"/>
        <v>16.87</v>
      </c>
      <c r="BD62" s="135"/>
      <c r="BE62" s="137"/>
    </row>
    <row r="63" spans="1:57" ht="13.5" customHeight="1" x14ac:dyDescent="0.15">
      <c r="A63" s="133">
        <v>61</v>
      </c>
      <c r="B63" s="133" t="s">
        <v>7487</v>
      </c>
      <c r="C63" s="134" t="s">
        <v>4523</v>
      </c>
      <c r="D63" s="135"/>
      <c r="E63" s="135"/>
      <c r="F63" s="135">
        <v>0.97200000000000009</v>
      </c>
      <c r="G63" s="135">
        <f t="shared" si="6"/>
        <v>0.31</v>
      </c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>
        <v>18</v>
      </c>
      <c r="AO63" s="135">
        <f>ROUND(AN63*$BE$3/60,2)</f>
        <v>5.7</v>
      </c>
      <c r="AP63" s="135"/>
      <c r="AQ63" s="135"/>
      <c r="AR63" s="135"/>
      <c r="AS63" s="135"/>
      <c r="AT63" s="135">
        <v>9</v>
      </c>
      <c r="AU63" s="135">
        <f t="shared" si="8"/>
        <v>2.85</v>
      </c>
      <c r="AV63" s="135"/>
      <c r="AW63" s="135"/>
      <c r="AX63" s="135"/>
      <c r="AY63" s="135"/>
      <c r="AZ63" s="135"/>
      <c r="BA63" s="135"/>
      <c r="BB63" s="136">
        <f t="shared" si="0"/>
        <v>27.972000000000001</v>
      </c>
      <c r="BC63" s="136">
        <f t="shared" si="0"/>
        <v>8.86</v>
      </c>
      <c r="BD63" s="135"/>
      <c r="BE63" s="137"/>
    </row>
    <row r="64" spans="1:57" ht="13.5" customHeight="1" x14ac:dyDescent="0.15">
      <c r="A64" s="133">
        <v>62</v>
      </c>
      <c r="B64" s="133" t="s">
        <v>3743</v>
      </c>
      <c r="C64" s="134" t="s">
        <v>4492</v>
      </c>
      <c r="D64" s="135"/>
      <c r="E64" s="135"/>
      <c r="F64" s="135">
        <v>0.97200000000000009</v>
      </c>
      <c r="G64" s="135">
        <f t="shared" si="6"/>
        <v>0.31</v>
      </c>
      <c r="H64" s="135"/>
      <c r="I64" s="135"/>
      <c r="J64" s="135"/>
      <c r="K64" s="135"/>
      <c r="L64" s="135">
        <v>1.4778947368421012</v>
      </c>
      <c r="M64" s="135">
        <f>ROUND(L64*$BE$3/60,2)</f>
        <v>0.47</v>
      </c>
      <c r="N64" s="135">
        <v>1.8473684210526329</v>
      </c>
      <c r="O64" s="135">
        <f>ROUND(N64*$BE$3/60,2)</f>
        <v>0.59</v>
      </c>
      <c r="P64" s="135"/>
      <c r="Q64" s="135"/>
      <c r="R64" s="135"/>
      <c r="S64" s="135"/>
      <c r="T64" s="135">
        <v>2.7852631578947338</v>
      </c>
      <c r="U64" s="135">
        <f>ROUND(T64*$BE$3/60,2)</f>
        <v>0.88</v>
      </c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>
        <v>3.9915789473684242</v>
      </c>
      <c r="AM64" s="135">
        <f>ROUND(AL64*$BE$3/60,2)</f>
        <v>1.26</v>
      </c>
      <c r="AN64" s="135">
        <v>5.2</v>
      </c>
      <c r="AO64" s="135">
        <f>ROUND(AN64*$BE$3/60,2)</f>
        <v>1.65</v>
      </c>
      <c r="AP64" s="135"/>
      <c r="AQ64" s="135"/>
      <c r="AR64" s="135"/>
      <c r="AS64" s="135"/>
      <c r="AT64" s="135">
        <v>1.6560000000000001</v>
      </c>
      <c r="AU64" s="135">
        <f t="shared" si="8"/>
        <v>0.52</v>
      </c>
      <c r="AV64" s="135">
        <v>2.5019999999999998</v>
      </c>
      <c r="AW64" s="135">
        <f>ROUND(AV64*$BE$3/60,2)</f>
        <v>0.79</v>
      </c>
      <c r="AX64" s="135">
        <v>0.45</v>
      </c>
      <c r="AY64" s="135">
        <f>ROUND(AX64*$BE$3/60,2)</f>
        <v>0.14000000000000001</v>
      </c>
      <c r="AZ64" s="135">
        <v>1.08</v>
      </c>
      <c r="BA64" s="135">
        <f>ROUND(AZ64*$BE$3/60,2)</f>
        <v>0.34</v>
      </c>
      <c r="BB64" s="136">
        <f t="shared" si="0"/>
        <v>21.962105263157891</v>
      </c>
      <c r="BC64" s="136">
        <f t="shared" si="0"/>
        <v>6.9499999999999993</v>
      </c>
      <c r="BD64" s="135"/>
      <c r="BE64" s="137"/>
    </row>
    <row r="65" spans="1:57" ht="13.5" customHeight="1" x14ac:dyDescent="0.15">
      <c r="A65" s="133">
        <v>63</v>
      </c>
      <c r="B65" s="133" t="s">
        <v>7488</v>
      </c>
      <c r="C65" s="134" t="s">
        <v>4490</v>
      </c>
      <c r="D65" s="135">
        <v>0.72000000000000008</v>
      </c>
      <c r="E65" s="135">
        <f>ROUND(D65*$BE$3/60,2)</f>
        <v>0.23</v>
      </c>
      <c r="F65" s="135">
        <v>0.97200000000000009</v>
      </c>
      <c r="G65" s="135">
        <f t="shared" si="6"/>
        <v>0.31</v>
      </c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5">
        <v>19.98</v>
      </c>
      <c r="AO65" s="135">
        <f>ROUND(AN65*$BE$3/60,2)</f>
        <v>6.33</v>
      </c>
      <c r="AP65" s="135"/>
      <c r="AQ65" s="135"/>
      <c r="AR65" s="135"/>
      <c r="AS65" s="135"/>
      <c r="AT65" s="135">
        <v>10.8</v>
      </c>
      <c r="AU65" s="135">
        <f t="shared" si="8"/>
        <v>3.42</v>
      </c>
      <c r="AV65" s="135"/>
      <c r="AW65" s="135"/>
      <c r="AX65" s="135"/>
      <c r="AY65" s="135"/>
      <c r="AZ65" s="135"/>
      <c r="BA65" s="135"/>
      <c r="BB65" s="136">
        <f t="shared" si="0"/>
        <v>32.472000000000001</v>
      </c>
      <c r="BC65" s="136">
        <f t="shared" si="0"/>
        <v>10.29</v>
      </c>
      <c r="BD65" s="135"/>
      <c r="BE65" s="137"/>
    </row>
    <row r="66" spans="1:57" s="138" customFormat="1" ht="13.5" customHeight="1" x14ac:dyDescent="0.15">
      <c r="A66" s="133">
        <v>64</v>
      </c>
      <c r="B66" s="133" t="s">
        <v>4453</v>
      </c>
      <c r="C66" s="134" t="s">
        <v>4454</v>
      </c>
      <c r="D66" s="135">
        <v>1.08</v>
      </c>
      <c r="E66" s="135">
        <f>ROUND(D66*$BE$3/60,2)</f>
        <v>0.34</v>
      </c>
      <c r="F66" s="135">
        <v>0.97200000000000009</v>
      </c>
      <c r="G66" s="135">
        <f t="shared" si="6"/>
        <v>0.31</v>
      </c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>
        <v>1.44</v>
      </c>
      <c r="U66" s="135">
        <f>ROUND(T66*$BE$3/60,2)</f>
        <v>0.46</v>
      </c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>
        <v>13.2</v>
      </c>
      <c r="AI66" s="135">
        <f>ROUND(AH66*$BE$3/60,2)</f>
        <v>4.18</v>
      </c>
      <c r="AJ66" s="135">
        <v>14.8</v>
      </c>
      <c r="AK66" s="135">
        <f>ROUND(AJ66*$BE$3/60,2)</f>
        <v>4.6900000000000004</v>
      </c>
      <c r="AL66" s="135"/>
      <c r="AM66" s="135"/>
      <c r="AN66" s="135"/>
      <c r="AO66" s="135"/>
      <c r="AP66" s="135"/>
      <c r="AQ66" s="135"/>
      <c r="AR66" s="135"/>
      <c r="AS66" s="135"/>
      <c r="AT66" s="135">
        <v>3.42</v>
      </c>
      <c r="AU66" s="135">
        <f t="shared" si="8"/>
        <v>1.08</v>
      </c>
      <c r="AV66" s="135"/>
      <c r="AW66" s="135"/>
      <c r="AX66" s="135"/>
      <c r="AY66" s="135"/>
      <c r="AZ66" s="135"/>
      <c r="BA66" s="135"/>
      <c r="BB66" s="136">
        <f t="shared" si="0"/>
        <v>34.911999999999999</v>
      </c>
      <c r="BC66" s="136">
        <f t="shared" si="0"/>
        <v>11.06</v>
      </c>
      <c r="BD66" s="135"/>
      <c r="BE66" s="137"/>
    </row>
    <row r="67" spans="1:57" ht="13.5" customHeight="1" x14ac:dyDescent="0.15">
      <c r="A67" s="133">
        <v>65</v>
      </c>
      <c r="B67" s="133" t="s">
        <v>1511</v>
      </c>
      <c r="C67" s="134" t="s">
        <v>1510</v>
      </c>
      <c r="D67" s="135"/>
      <c r="E67" s="135"/>
      <c r="F67" s="135">
        <v>1.08</v>
      </c>
      <c r="G67" s="135">
        <f t="shared" si="6"/>
        <v>0.34</v>
      </c>
      <c r="H67" s="133"/>
      <c r="I67" s="133"/>
      <c r="J67" s="135"/>
      <c r="K67" s="135"/>
      <c r="L67" s="135">
        <v>5</v>
      </c>
      <c r="M67" s="135">
        <f>ROUND(L67*$BE$3/60,2)</f>
        <v>1.58</v>
      </c>
      <c r="N67" s="135">
        <v>4</v>
      </c>
      <c r="O67" s="135">
        <f>ROUND(N67*$BE$3/60,2)</f>
        <v>1.27</v>
      </c>
      <c r="P67" s="135">
        <v>4.5</v>
      </c>
      <c r="Q67" s="135">
        <f>ROUND(P67*$BE$3/60,2)</f>
        <v>1.43</v>
      </c>
      <c r="R67" s="135"/>
      <c r="S67" s="135"/>
      <c r="T67" s="135">
        <v>2.5299999999999998</v>
      </c>
      <c r="U67" s="135">
        <f>ROUND(T67*$BE$3/60,2)</f>
        <v>0.8</v>
      </c>
      <c r="V67" s="135">
        <v>11</v>
      </c>
      <c r="W67" s="135">
        <f>ROUND(V67*$BE$3/60,2)</f>
        <v>3.48</v>
      </c>
      <c r="X67" s="135">
        <v>20</v>
      </c>
      <c r="Y67" s="135">
        <f>ROUND(X67*$BE$3/60,2)</f>
        <v>6.33</v>
      </c>
      <c r="Z67" s="135"/>
      <c r="AA67" s="135"/>
      <c r="AB67" s="135"/>
      <c r="AC67" s="135"/>
      <c r="AD67" s="135">
        <v>8.5</v>
      </c>
      <c r="AE67" s="135">
        <f>ROUND(AD67*$BE$3/60,2)</f>
        <v>2.69</v>
      </c>
      <c r="AF67" s="135">
        <v>18</v>
      </c>
      <c r="AG67" s="135">
        <f>ROUND(AF67*$BE$3/60,2)</f>
        <v>5.7</v>
      </c>
      <c r="AH67" s="135"/>
      <c r="AI67" s="135"/>
      <c r="AJ67" s="135"/>
      <c r="AK67" s="135"/>
      <c r="AL67" s="135"/>
      <c r="AM67" s="135"/>
      <c r="AN67" s="135"/>
      <c r="AO67" s="135"/>
      <c r="AP67" s="135"/>
      <c r="AQ67" s="135"/>
      <c r="AR67" s="135"/>
      <c r="AS67" s="135"/>
      <c r="AT67" s="135">
        <v>4</v>
      </c>
      <c r="AU67" s="135">
        <f t="shared" si="8"/>
        <v>1.27</v>
      </c>
      <c r="AV67" s="135">
        <v>3.5</v>
      </c>
      <c r="AW67" s="135">
        <f>ROUND(AV67*$BE$3/60,2)</f>
        <v>1.1100000000000001</v>
      </c>
      <c r="AX67" s="135">
        <v>1.5</v>
      </c>
      <c r="AY67" s="135">
        <f>ROUND(AX67*$BE$3/60,2)</f>
        <v>0.48</v>
      </c>
      <c r="AZ67" s="135"/>
      <c r="BA67" s="135"/>
      <c r="BB67" s="136">
        <f t="shared" si="0"/>
        <v>83.61</v>
      </c>
      <c r="BC67" s="136">
        <f t="shared" si="0"/>
        <v>26.479999999999997</v>
      </c>
      <c r="BD67" s="135"/>
      <c r="BE67" s="137"/>
    </row>
    <row r="68" spans="1:57" ht="13.5" customHeight="1" x14ac:dyDescent="0.15">
      <c r="A68" s="133">
        <v>66</v>
      </c>
      <c r="B68" s="133" t="s">
        <v>4674</v>
      </c>
      <c r="C68" s="134" t="s">
        <v>4503</v>
      </c>
      <c r="D68" s="135"/>
      <c r="E68" s="135"/>
      <c r="F68" s="135">
        <v>1.296</v>
      </c>
      <c r="G68" s="135">
        <f t="shared" si="6"/>
        <v>0.41</v>
      </c>
      <c r="H68" s="135"/>
      <c r="I68" s="135"/>
      <c r="J68" s="135"/>
      <c r="K68" s="135"/>
      <c r="L68" s="135">
        <v>5.8500000000000005</v>
      </c>
      <c r="M68" s="135">
        <f>ROUND(L68*$BE$3/60,2)</f>
        <v>1.85</v>
      </c>
      <c r="N68" s="135">
        <v>3.1230000000000002</v>
      </c>
      <c r="O68" s="135">
        <f>ROUND(N68*$BE$3/60,2)</f>
        <v>0.99</v>
      </c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>
        <v>8.532</v>
      </c>
      <c r="AI68" s="135">
        <f>ROUND(AH68*$BE$3/60,2)</f>
        <v>2.7</v>
      </c>
      <c r="AJ68" s="135">
        <v>11.645999999999999</v>
      </c>
      <c r="AK68" s="135">
        <f>ROUND(AJ68*$BE$3/60,2)</f>
        <v>3.69</v>
      </c>
      <c r="AL68" s="135"/>
      <c r="AM68" s="135"/>
      <c r="AN68" s="135"/>
      <c r="AO68" s="135"/>
      <c r="AP68" s="135"/>
      <c r="AQ68" s="135"/>
      <c r="AR68" s="135"/>
      <c r="AS68" s="135"/>
      <c r="AT68" s="135">
        <v>5.8500000000000005</v>
      </c>
      <c r="AU68" s="135">
        <f t="shared" si="8"/>
        <v>1.85</v>
      </c>
      <c r="AV68" s="135"/>
      <c r="AW68" s="135"/>
      <c r="AX68" s="135"/>
      <c r="AY68" s="135"/>
      <c r="AZ68" s="135"/>
      <c r="BA68" s="135"/>
      <c r="BB68" s="136">
        <f t="shared" ref="BB68:BC131" si="9">D68+F68+H68+J68+N68+P68+T68+L68+AT68+AV68+AX68+AZ68+AL68+AN68+AH68+AJ68+AD68+AF68+V68+X68+Z68+AB68+AP68+AR68+R68</f>
        <v>36.297000000000004</v>
      </c>
      <c r="BC68" s="136">
        <f t="shared" si="9"/>
        <v>11.49</v>
      </c>
      <c r="BD68" s="135"/>
      <c r="BE68" s="137"/>
    </row>
    <row r="69" spans="1:57" ht="13.5" customHeight="1" x14ac:dyDescent="0.15">
      <c r="A69" s="133">
        <v>67</v>
      </c>
      <c r="B69" s="133" t="s">
        <v>4672</v>
      </c>
      <c r="C69" s="134" t="s">
        <v>4501</v>
      </c>
      <c r="D69" s="135"/>
      <c r="E69" s="135"/>
      <c r="F69" s="135">
        <v>1.296</v>
      </c>
      <c r="G69" s="135">
        <f t="shared" si="6"/>
        <v>0.41</v>
      </c>
      <c r="H69" s="135"/>
      <c r="I69" s="135"/>
      <c r="J69" s="135"/>
      <c r="K69" s="135"/>
      <c r="L69" s="135">
        <v>5.8500000000000005</v>
      </c>
      <c r="M69" s="135">
        <f>ROUND(L69*$BE$3/60,2)</f>
        <v>1.85</v>
      </c>
      <c r="N69" s="135">
        <v>3.1230000000000002</v>
      </c>
      <c r="O69" s="135">
        <f>ROUND(N69*$BE$3/60,2)</f>
        <v>0.99</v>
      </c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>
        <v>8.532</v>
      </c>
      <c r="AI69" s="135">
        <f>ROUND(AH69*$BE$3/60,2)</f>
        <v>2.7</v>
      </c>
      <c r="AJ69" s="135">
        <v>11.645999999999999</v>
      </c>
      <c r="AK69" s="135">
        <f>ROUND(AJ69*$BE$3/60,2)</f>
        <v>3.69</v>
      </c>
      <c r="AL69" s="135"/>
      <c r="AM69" s="135"/>
      <c r="AN69" s="135"/>
      <c r="AO69" s="135"/>
      <c r="AP69" s="135"/>
      <c r="AQ69" s="135"/>
      <c r="AR69" s="135"/>
      <c r="AS69" s="135"/>
      <c r="AT69" s="135">
        <v>5.8500000000000005</v>
      </c>
      <c r="AU69" s="135">
        <f t="shared" si="8"/>
        <v>1.85</v>
      </c>
      <c r="AV69" s="135"/>
      <c r="AW69" s="135"/>
      <c r="AX69" s="135"/>
      <c r="AY69" s="135"/>
      <c r="AZ69" s="135"/>
      <c r="BA69" s="135"/>
      <c r="BB69" s="136">
        <f t="shared" si="9"/>
        <v>36.297000000000004</v>
      </c>
      <c r="BC69" s="136">
        <f t="shared" si="9"/>
        <v>11.49</v>
      </c>
      <c r="BD69" s="135"/>
      <c r="BE69" s="137"/>
    </row>
    <row r="70" spans="1:57" ht="13.5" customHeight="1" x14ac:dyDescent="0.15">
      <c r="A70" s="133">
        <v>68</v>
      </c>
      <c r="B70" s="133" t="s">
        <v>7489</v>
      </c>
      <c r="C70" s="134" t="s">
        <v>4651</v>
      </c>
      <c r="D70" s="135">
        <v>0.72000000000000008</v>
      </c>
      <c r="E70" s="135">
        <f>ROUND(D70*$BE$3/60,2)</f>
        <v>0.23</v>
      </c>
      <c r="F70" s="135">
        <v>0.97200000000000009</v>
      </c>
      <c r="G70" s="135">
        <f t="shared" si="6"/>
        <v>0.31</v>
      </c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>
        <v>1.44</v>
      </c>
      <c r="U70" s="135">
        <f>ROUND(T70*$BE$3/60,2)</f>
        <v>0.46</v>
      </c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>
        <v>6.4</v>
      </c>
      <c r="AI70" s="135">
        <f>ROUND(AH70*$BE$3/60,2)</f>
        <v>2.0299999999999998</v>
      </c>
      <c r="AJ70" s="135">
        <v>9.8699999999999992</v>
      </c>
      <c r="AK70" s="135">
        <f>ROUND(AJ70*$BE$3/60,2)</f>
        <v>3.13</v>
      </c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5"/>
      <c r="AW70" s="135"/>
      <c r="AX70" s="135"/>
      <c r="AY70" s="135"/>
      <c r="AZ70" s="135"/>
      <c r="BA70" s="135"/>
      <c r="BB70" s="136">
        <f t="shared" si="9"/>
        <v>19.402000000000001</v>
      </c>
      <c r="BC70" s="136">
        <f t="shared" si="9"/>
        <v>6.16</v>
      </c>
      <c r="BD70" s="135"/>
      <c r="BE70" s="137"/>
    </row>
    <row r="71" spans="1:57" ht="13.5" customHeight="1" x14ac:dyDescent="0.15">
      <c r="A71" s="133">
        <v>69</v>
      </c>
      <c r="B71" s="133" t="s">
        <v>7490</v>
      </c>
      <c r="C71" s="134" t="s">
        <v>4507</v>
      </c>
      <c r="D71" s="135">
        <v>1.08</v>
      </c>
      <c r="E71" s="135">
        <f>ROUND(D71*$BE$3/60,2)</f>
        <v>0.34</v>
      </c>
      <c r="F71" s="135">
        <v>1.296</v>
      </c>
      <c r="G71" s="135">
        <f t="shared" si="6"/>
        <v>0.41</v>
      </c>
      <c r="H71" s="133"/>
      <c r="I71" s="133"/>
      <c r="J71" s="135">
        <v>4.32</v>
      </c>
      <c r="K71" s="135">
        <f>ROUND(J71*$BE$3/60,2)</f>
        <v>1.37</v>
      </c>
      <c r="L71" s="135">
        <v>4.32</v>
      </c>
      <c r="M71" s="135">
        <f t="shared" ref="M71:M76" si="10">ROUND(L71*$BE$3/60,2)</f>
        <v>1.37</v>
      </c>
      <c r="N71" s="135"/>
      <c r="O71" s="135"/>
      <c r="P71" s="135"/>
      <c r="Q71" s="135"/>
      <c r="R71" s="135"/>
      <c r="S71" s="135"/>
      <c r="T71" s="135">
        <v>2.7</v>
      </c>
      <c r="U71" s="135">
        <f>ROUND(T71*$BE$3/60,2)</f>
        <v>0.86</v>
      </c>
      <c r="V71" s="135">
        <v>10.55</v>
      </c>
      <c r="W71" s="135">
        <f>ROUND(V71*$BE$3/60,2)</f>
        <v>3.34</v>
      </c>
      <c r="X71" s="135">
        <v>15.22</v>
      </c>
      <c r="Y71" s="135">
        <f>ROUND(X71*$BE$3/60,2)</f>
        <v>4.82</v>
      </c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  <c r="AP71" s="135"/>
      <c r="AQ71" s="135"/>
      <c r="AR71" s="135"/>
      <c r="AS71" s="135"/>
      <c r="AT71" s="135">
        <v>3.7800000000000002</v>
      </c>
      <c r="AU71" s="135">
        <f>ROUND(AT71*$BE$3/60,2)</f>
        <v>1.2</v>
      </c>
      <c r="AV71" s="135">
        <v>5.4</v>
      </c>
      <c r="AW71" s="135">
        <f t="shared" ref="AW71:AW76" si="11">ROUND(AV71*$BE$3/60,2)</f>
        <v>1.71</v>
      </c>
      <c r="AX71" s="135"/>
      <c r="AY71" s="135"/>
      <c r="AZ71" s="135">
        <v>4.95</v>
      </c>
      <c r="BA71" s="135">
        <f t="shared" ref="BA71:BA76" si="12">ROUND(AZ71*$BE$3/60,2)</f>
        <v>1.57</v>
      </c>
      <c r="BB71" s="136">
        <f t="shared" si="9"/>
        <v>53.616</v>
      </c>
      <c r="BC71" s="136">
        <f t="shared" si="9"/>
        <v>16.990000000000002</v>
      </c>
      <c r="BD71" s="135"/>
      <c r="BE71" s="137"/>
    </row>
    <row r="72" spans="1:57" s="138" customFormat="1" ht="13.5" customHeight="1" x14ac:dyDescent="0.15">
      <c r="A72" s="133">
        <v>70</v>
      </c>
      <c r="B72" s="7" t="s">
        <v>7020</v>
      </c>
      <c r="C72" s="79" t="s">
        <v>7021</v>
      </c>
      <c r="D72" s="135">
        <v>5</v>
      </c>
      <c r="E72" s="135">
        <f>ROUND(D72*$BE$3/60,2)</f>
        <v>1.58</v>
      </c>
      <c r="F72" s="135">
        <v>3</v>
      </c>
      <c r="G72" s="135">
        <f t="shared" si="6"/>
        <v>0.95</v>
      </c>
      <c r="H72" s="135"/>
      <c r="I72" s="135"/>
      <c r="J72" s="135"/>
      <c r="K72" s="135"/>
      <c r="L72" s="135">
        <v>10</v>
      </c>
      <c r="M72" s="135">
        <f t="shared" si="10"/>
        <v>3.17</v>
      </c>
      <c r="N72" s="135"/>
      <c r="O72" s="135"/>
      <c r="P72" s="135">
        <v>4</v>
      </c>
      <c r="Q72" s="135">
        <f>ROUND(P72*$BE$3/60,2)</f>
        <v>1.27</v>
      </c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>
        <v>10</v>
      </c>
      <c r="AE72" s="135">
        <v>3.17</v>
      </c>
      <c r="AF72" s="135">
        <v>18</v>
      </c>
      <c r="AG72" s="135">
        <v>5.7</v>
      </c>
      <c r="AH72" s="135"/>
      <c r="AI72" s="135"/>
      <c r="AJ72" s="135"/>
      <c r="AK72" s="135"/>
      <c r="AL72" s="135"/>
      <c r="AM72" s="135"/>
      <c r="AN72" s="135"/>
      <c r="AO72" s="135"/>
      <c r="AP72" s="135"/>
      <c r="AQ72" s="135"/>
      <c r="AR72" s="135"/>
      <c r="AS72" s="135"/>
      <c r="AT72" s="135"/>
      <c r="AU72" s="135"/>
      <c r="AV72" s="135">
        <v>6</v>
      </c>
      <c r="AW72" s="135">
        <f t="shared" si="11"/>
        <v>1.9</v>
      </c>
      <c r="AX72" s="135"/>
      <c r="AY72" s="135"/>
      <c r="AZ72" s="135">
        <v>3</v>
      </c>
      <c r="BA72" s="135">
        <f t="shared" si="12"/>
        <v>0.95</v>
      </c>
      <c r="BB72" s="136">
        <f t="shared" si="9"/>
        <v>59</v>
      </c>
      <c r="BC72" s="136">
        <f t="shared" si="9"/>
        <v>18.690000000000001</v>
      </c>
      <c r="BD72" s="135"/>
      <c r="BE72" s="137"/>
    </row>
    <row r="73" spans="1:57" ht="13.5" customHeight="1" x14ac:dyDescent="0.15">
      <c r="A73" s="133">
        <v>71</v>
      </c>
      <c r="B73" s="133" t="s">
        <v>7491</v>
      </c>
      <c r="C73" s="134" t="s">
        <v>7492</v>
      </c>
      <c r="D73" s="135"/>
      <c r="E73" s="135"/>
      <c r="F73" s="135">
        <v>0.97200000000000009</v>
      </c>
      <c r="G73" s="135">
        <f t="shared" si="6"/>
        <v>0.31</v>
      </c>
      <c r="H73" s="135"/>
      <c r="I73" s="135"/>
      <c r="J73" s="135"/>
      <c r="K73" s="135"/>
      <c r="L73" s="135">
        <v>1.4778947368421012</v>
      </c>
      <c r="M73" s="135">
        <f t="shared" si="10"/>
        <v>0.47</v>
      </c>
      <c r="N73" s="135">
        <v>1.8473684210526329</v>
      </c>
      <c r="O73" s="135">
        <f t="shared" ref="O73:O87" si="13">ROUND(N73*$BE$3/60,2)</f>
        <v>0.59</v>
      </c>
      <c r="P73" s="135"/>
      <c r="Q73" s="135"/>
      <c r="R73" s="135"/>
      <c r="S73" s="135"/>
      <c r="T73" s="135">
        <v>2.7852631578947338</v>
      </c>
      <c r="U73" s="135">
        <f t="shared" ref="U73:U83" si="14">ROUND(T73*$BE$3/60,2)</f>
        <v>0.88</v>
      </c>
      <c r="V73" s="135">
        <v>3.9915789473684242</v>
      </c>
      <c r="W73" s="135">
        <f t="shared" ref="W73:W83" si="15">ROUND(V73*$BE$3/60,2)</f>
        <v>1.26</v>
      </c>
      <c r="X73" s="135">
        <v>5.2</v>
      </c>
      <c r="Y73" s="135">
        <f t="shared" ref="Y73:Y83" si="16">ROUND(X73*$BE$3/60,2)</f>
        <v>1.65</v>
      </c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  <c r="AP73" s="135"/>
      <c r="AQ73" s="135"/>
      <c r="AR73" s="135"/>
      <c r="AS73" s="135"/>
      <c r="AT73" s="135">
        <v>1.6484210526315781</v>
      </c>
      <c r="AU73" s="135">
        <f t="shared" ref="AU73:AU83" si="17">ROUND(AT73*$BE$3/60,2)</f>
        <v>0.52</v>
      </c>
      <c r="AV73" s="135">
        <v>2.5010526315789452</v>
      </c>
      <c r="AW73" s="135">
        <f t="shared" si="11"/>
        <v>0.79</v>
      </c>
      <c r="AX73" s="135">
        <v>0.45</v>
      </c>
      <c r="AY73" s="135">
        <f t="shared" ref="AY73:AY83" si="18">ROUND(AX73*$BE$3/60,2)</f>
        <v>0.14000000000000001</v>
      </c>
      <c r="AZ73" s="135">
        <v>1.08</v>
      </c>
      <c r="BA73" s="135">
        <f t="shared" si="12"/>
        <v>0.34</v>
      </c>
      <c r="BB73" s="136">
        <f t="shared" si="9"/>
        <v>21.953578947368413</v>
      </c>
      <c r="BC73" s="136">
        <f t="shared" si="9"/>
        <v>6.9499999999999993</v>
      </c>
      <c r="BD73" s="135"/>
      <c r="BE73" s="137"/>
    </row>
    <row r="76" spans="1:57" ht="13.5" customHeight="1" x14ac:dyDescent="0.15">
      <c r="A76" s="133">
        <v>74</v>
      </c>
      <c r="B76" s="133" t="s">
        <v>3976</v>
      </c>
      <c r="C76" s="134" t="s">
        <v>2886</v>
      </c>
      <c r="D76" s="135"/>
      <c r="E76" s="135"/>
      <c r="F76" s="135">
        <v>0.97200000000000009</v>
      </c>
      <c r="G76" s="135">
        <f t="shared" si="6"/>
        <v>0.31</v>
      </c>
      <c r="H76" s="135"/>
      <c r="I76" s="135"/>
      <c r="J76" s="135">
        <v>4.05</v>
      </c>
      <c r="K76" s="135">
        <f>ROUND(J76*$BE$3/60,2)</f>
        <v>1.28</v>
      </c>
      <c r="L76" s="135">
        <v>2.8440000000000003</v>
      </c>
      <c r="M76" s="135">
        <f t="shared" si="10"/>
        <v>0.9</v>
      </c>
      <c r="N76" s="135">
        <v>1.8</v>
      </c>
      <c r="O76" s="135">
        <f t="shared" si="13"/>
        <v>0.56999999999999995</v>
      </c>
      <c r="P76" s="135"/>
      <c r="Q76" s="135"/>
      <c r="R76" s="135"/>
      <c r="S76" s="135"/>
      <c r="T76" s="135">
        <v>2.7</v>
      </c>
      <c r="U76" s="135">
        <f t="shared" si="14"/>
        <v>0.86</v>
      </c>
      <c r="V76" s="135">
        <v>4.6399999999999997</v>
      </c>
      <c r="W76" s="135">
        <f t="shared" si="15"/>
        <v>1.47</v>
      </c>
      <c r="X76" s="135">
        <v>5.98</v>
      </c>
      <c r="Y76" s="135">
        <f t="shared" si="16"/>
        <v>1.89</v>
      </c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>
        <v>3.411</v>
      </c>
      <c r="AU76" s="135">
        <f t="shared" si="17"/>
        <v>1.08</v>
      </c>
      <c r="AV76" s="135">
        <v>3.9780000000000002</v>
      </c>
      <c r="AW76" s="135">
        <f t="shared" si="11"/>
        <v>1.26</v>
      </c>
      <c r="AX76" s="135">
        <v>0.45</v>
      </c>
      <c r="AY76" s="135">
        <f t="shared" si="18"/>
        <v>0.14000000000000001</v>
      </c>
      <c r="AZ76" s="135">
        <v>2.8890000000000002</v>
      </c>
      <c r="BA76" s="135">
        <f t="shared" si="12"/>
        <v>0.91</v>
      </c>
      <c r="BB76" s="136">
        <f t="shared" si="9"/>
        <v>33.713999999999999</v>
      </c>
      <c r="BC76" s="136">
        <f t="shared" si="9"/>
        <v>10.67</v>
      </c>
      <c r="BD76" s="135"/>
      <c r="BE76" s="137"/>
    </row>
    <row r="77" spans="1:57" ht="13.5" customHeight="1" x14ac:dyDescent="0.15">
      <c r="A77" s="133">
        <v>75</v>
      </c>
      <c r="B77" s="140" t="s">
        <v>7493</v>
      </c>
      <c r="C77" s="134" t="s">
        <v>4703</v>
      </c>
      <c r="D77" s="135"/>
      <c r="E77" s="135"/>
      <c r="F77" s="135">
        <v>1.08</v>
      </c>
      <c r="G77" s="135">
        <f t="shared" si="6"/>
        <v>0.34</v>
      </c>
      <c r="H77" s="133"/>
      <c r="I77" s="133"/>
      <c r="J77" s="135"/>
      <c r="K77" s="135"/>
      <c r="L77" s="135"/>
      <c r="M77" s="135"/>
      <c r="N77" s="135">
        <v>1.5</v>
      </c>
      <c r="O77" s="135">
        <f t="shared" si="13"/>
        <v>0.48</v>
      </c>
      <c r="P77" s="135"/>
      <c r="Q77" s="135"/>
      <c r="R77" s="135"/>
      <c r="S77" s="135"/>
      <c r="T77" s="135">
        <v>2.36</v>
      </c>
      <c r="U77" s="135">
        <f t="shared" si="14"/>
        <v>0.75</v>
      </c>
      <c r="V77" s="135">
        <v>2.5</v>
      </c>
      <c r="W77" s="135">
        <f t="shared" si="15"/>
        <v>0.79</v>
      </c>
      <c r="X77" s="135">
        <v>5</v>
      </c>
      <c r="Y77" s="135">
        <f t="shared" si="16"/>
        <v>1.58</v>
      </c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  <c r="AP77" s="135"/>
      <c r="AQ77" s="135"/>
      <c r="AR77" s="135"/>
      <c r="AS77" s="135"/>
      <c r="AT77" s="135">
        <v>5</v>
      </c>
      <c r="AU77" s="135">
        <f t="shared" si="17"/>
        <v>1.58</v>
      </c>
      <c r="AV77" s="135"/>
      <c r="AW77" s="135"/>
      <c r="AX77" s="135">
        <v>0.5</v>
      </c>
      <c r="AY77" s="135">
        <f t="shared" si="18"/>
        <v>0.16</v>
      </c>
      <c r="AZ77" s="135"/>
      <c r="BA77" s="135"/>
      <c r="BB77" s="136">
        <f t="shared" si="9"/>
        <v>17.939999999999998</v>
      </c>
      <c r="BC77" s="136">
        <f t="shared" si="9"/>
        <v>5.6800000000000006</v>
      </c>
      <c r="BD77" s="135"/>
      <c r="BE77" s="137"/>
    </row>
    <row r="78" spans="1:57" s="138" customFormat="1" ht="13.5" customHeight="1" x14ac:dyDescent="0.15">
      <c r="A78" s="133">
        <v>76</v>
      </c>
      <c r="B78" s="133" t="s">
        <v>1512</v>
      </c>
      <c r="C78" s="134" t="s">
        <v>5251</v>
      </c>
      <c r="D78" s="135"/>
      <c r="E78" s="135"/>
      <c r="F78" s="135">
        <v>0.97200000000000009</v>
      </c>
      <c r="G78" s="135">
        <f t="shared" si="6"/>
        <v>0.31</v>
      </c>
      <c r="H78" s="135"/>
      <c r="I78" s="135"/>
      <c r="J78" s="135">
        <v>4.2063157894736882</v>
      </c>
      <c r="K78" s="135">
        <f>ROUND(J78*$BE$3/60,2)</f>
        <v>1.33</v>
      </c>
      <c r="L78" s="135">
        <v>2.8421052631578991</v>
      </c>
      <c r="M78" s="135">
        <f>ROUND(L78*$BE$3/60,2)</f>
        <v>0.9</v>
      </c>
      <c r="N78" s="135">
        <v>1.8</v>
      </c>
      <c r="O78" s="135">
        <f t="shared" si="13"/>
        <v>0.56999999999999995</v>
      </c>
      <c r="P78" s="135"/>
      <c r="Q78" s="135"/>
      <c r="R78" s="135"/>
      <c r="S78" s="135"/>
      <c r="T78" s="135">
        <v>2.7</v>
      </c>
      <c r="U78" s="135">
        <f t="shared" si="14"/>
        <v>0.86</v>
      </c>
      <c r="V78" s="135">
        <v>4.9600000000000009</v>
      </c>
      <c r="W78" s="135">
        <f t="shared" si="15"/>
        <v>1.57</v>
      </c>
      <c r="X78" s="135">
        <v>6.3</v>
      </c>
      <c r="Y78" s="135">
        <f t="shared" si="16"/>
        <v>2</v>
      </c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  <c r="AR78" s="135"/>
      <c r="AS78" s="135"/>
      <c r="AT78" s="135">
        <v>3.4105263157894772</v>
      </c>
      <c r="AU78" s="135">
        <f t="shared" si="17"/>
        <v>1.08</v>
      </c>
      <c r="AV78" s="135">
        <v>3.9789473684210548</v>
      </c>
      <c r="AW78" s="135">
        <f>ROUND(AV78*$BE$3/60,2)</f>
        <v>1.26</v>
      </c>
      <c r="AX78" s="135">
        <v>0.45</v>
      </c>
      <c r="AY78" s="135">
        <f t="shared" si="18"/>
        <v>0.14000000000000001</v>
      </c>
      <c r="AZ78" s="135">
        <v>1.989473684210523</v>
      </c>
      <c r="BA78" s="135">
        <f>ROUND(AZ78*$BE$3/60,2)</f>
        <v>0.63</v>
      </c>
      <c r="BB78" s="136">
        <f t="shared" si="9"/>
        <v>33.609368421052643</v>
      </c>
      <c r="BC78" s="136">
        <f t="shared" si="9"/>
        <v>10.649999999999999</v>
      </c>
      <c r="BD78" s="135"/>
      <c r="BE78" s="137"/>
    </row>
    <row r="79" spans="1:57" s="138" customFormat="1" ht="13.5" customHeight="1" x14ac:dyDescent="0.15">
      <c r="A79" s="133">
        <v>77</v>
      </c>
      <c r="B79" s="133" t="s">
        <v>4463</v>
      </c>
      <c r="C79" s="134" t="s">
        <v>4464</v>
      </c>
      <c r="D79" s="135"/>
      <c r="E79" s="135"/>
      <c r="F79" s="135">
        <v>0.97200000000000009</v>
      </c>
      <c r="G79" s="135">
        <f t="shared" si="6"/>
        <v>0.31</v>
      </c>
      <c r="H79" s="135"/>
      <c r="I79" s="135"/>
      <c r="J79" s="135"/>
      <c r="K79" s="135"/>
      <c r="L79" s="135">
        <v>1.4778947368421012</v>
      </c>
      <c r="M79" s="135">
        <f>ROUND(L79*$BE$3/60,2)</f>
        <v>0.47</v>
      </c>
      <c r="N79" s="135">
        <v>1.8473684210526329</v>
      </c>
      <c r="O79" s="135">
        <f t="shared" si="13"/>
        <v>0.59</v>
      </c>
      <c r="P79" s="135"/>
      <c r="Q79" s="135"/>
      <c r="R79" s="135"/>
      <c r="S79" s="135"/>
      <c r="T79" s="135">
        <v>2.7852631578947338</v>
      </c>
      <c r="U79" s="135">
        <f t="shared" si="14"/>
        <v>0.88</v>
      </c>
      <c r="V79" s="135">
        <v>3.84</v>
      </c>
      <c r="W79" s="135">
        <f t="shared" si="15"/>
        <v>1.22</v>
      </c>
      <c r="X79" s="135">
        <v>5.15</v>
      </c>
      <c r="Y79" s="135">
        <f t="shared" si="16"/>
        <v>1.63</v>
      </c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>
        <v>1.6484210526315781</v>
      </c>
      <c r="AU79" s="135">
        <f t="shared" si="17"/>
        <v>0.52</v>
      </c>
      <c r="AV79" s="135">
        <v>2.5010526315789452</v>
      </c>
      <c r="AW79" s="135">
        <f>ROUND(AV79*$BE$3/60,2)</f>
        <v>0.79</v>
      </c>
      <c r="AX79" s="135">
        <v>0.45</v>
      </c>
      <c r="AY79" s="135">
        <f t="shared" si="18"/>
        <v>0.14000000000000001</v>
      </c>
      <c r="AZ79" s="135">
        <v>1.08</v>
      </c>
      <c r="BA79" s="135">
        <f>ROUND(AZ79*$BE$3/60,2)</f>
        <v>0.34</v>
      </c>
      <c r="BB79" s="136">
        <f t="shared" si="9"/>
        <v>21.751999999999988</v>
      </c>
      <c r="BC79" s="136">
        <f t="shared" si="9"/>
        <v>6.89</v>
      </c>
      <c r="BD79" s="135"/>
      <c r="BE79" s="137"/>
    </row>
    <row r="80" spans="1:57" s="138" customFormat="1" ht="13.5" customHeight="1" x14ac:dyDescent="0.15">
      <c r="A80" s="133">
        <v>78</v>
      </c>
      <c r="B80" s="133" t="s">
        <v>4680</v>
      </c>
      <c r="C80" s="134" t="s">
        <v>4681</v>
      </c>
      <c r="D80" s="135"/>
      <c r="E80" s="135"/>
      <c r="F80" s="135">
        <v>1.08</v>
      </c>
      <c r="G80" s="135">
        <f t="shared" si="6"/>
        <v>0.34</v>
      </c>
      <c r="H80" s="135"/>
      <c r="I80" s="135"/>
      <c r="J80" s="135"/>
      <c r="K80" s="135"/>
      <c r="L80" s="135"/>
      <c r="M80" s="135"/>
      <c r="N80" s="135">
        <v>1.5</v>
      </c>
      <c r="O80" s="135">
        <f t="shared" si="13"/>
        <v>0.48</v>
      </c>
      <c r="P80" s="135"/>
      <c r="Q80" s="135"/>
      <c r="R80" s="135"/>
      <c r="S80" s="135"/>
      <c r="T80" s="135">
        <v>2.36</v>
      </c>
      <c r="U80" s="135">
        <f t="shared" si="14"/>
        <v>0.75</v>
      </c>
      <c r="V80" s="135">
        <v>2.5</v>
      </c>
      <c r="W80" s="135">
        <f t="shared" si="15"/>
        <v>0.79</v>
      </c>
      <c r="X80" s="135">
        <v>5</v>
      </c>
      <c r="Y80" s="135">
        <f t="shared" si="16"/>
        <v>1.58</v>
      </c>
      <c r="Z80" s="135"/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  <c r="AP80" s="135"/>
      <c r="AQ80" s="135"/>
      <c r="AR80" s="135"/>
      <c r="AS80" s="135"/>
      <c r="AT80" s="135">
        <v>5</v>
      </c>
      <c r="AU80" s="135">
        <f t="shared" si="17"/>
        <v>1.58</v>
      </c>
      <c r="AV80" s="135"/>
      <c r="AW80" s="135"/>
      <c r="AX80" s="135">
        <v>0.5</v>
      </c>
      <c r="AY80" s="135">
        <f t="shared" si="18"/>
        <v>0.16</v>
      </c>
      <c r="AZ80" s="135"/>
      <c r="BA80" s="135"/>
      <c r="BB80" s="136">
        <f t="shared" si="9"/>
        <v>17.939999999999998</v>
      </c>
      <c r="BC80" s="136">
        <f t="shared" si="9"/>
        <v>5.6800000000000006</v>
      </c>
      <c r="BD80" s="135"/>
      <c r="BE80" s="137"/>
    </row>
    <row r="81" spans="1:57" s="138" customFormat="1" ht="13.5" customHeight="1" x14ac:dyDescent="0.15">
      <c r="A81" s="133">
        <v>79</v>
      </c>
      <c r="B81" s="133" t="s">
        <v>4458</v>
      </c>
      <c r="C81" s="134" t="s">
        <v>5247</v>
      </c>
      <c r="D81" s="135"/>
      <c r="E81" s="135"/>
      <c r="F81" s="135">
        <v>0.97200000000000009</v>
      </c>
      <c r="G81" s="135">
        <f t="shared" si="6"/>
        <v>0.31</v>
      </c>
      <c r="H81" s="135"/>
      <c r="I81" s="135"/>
      <c r="J81" s="135"/>
      <c r="K81" s="135"/>
      <c r="L81" s="135">
        <v>1.4778947368421012</v>
      </c>
      <c r="M81" s="135">
        <f>ROUND(L81*$BE$3/60,2)</f>
        <v>0.47</v>
      </c>
      <c r="N81" s="135">
        <v>1.8473684210526329</v>
      </c>
      <c r="O81" s="135">
        <f t="shared" si="13"/>
        <v>0.59</v>
      </c>
      <c r="P81" s="135"/>
      <c r="Q81" s="135"/>
      <c r="R81" s="135"/>
      <c r="S81" s="135"/>
      <c r="T81" s="135">
        <v>2.7852631578947338</v>
      </c>
      <c r="U81" s="135">
        <f t="shared" si="14"/>
        <v>0.88</v>
      </c>
      <c r="V81" s="135">
        <v>4.0999999999999996</v>
      </c>
      <c r="W81" s="135">
        <f t="shared" si="15"/>
        <v>1.3</v>
      </c>
      <c r="X81" s="135">
        <v>5.0999999999999996</v>
      </c>
      <c r="Y81" s="135">
        <f t="shared" si="16"/>
        <v>1.62</v>
      </c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>
        <v>1.6560000000000001</v>
      </c>
      <c r="AU81" s="135">
        <f t="shared" si="17"/>
        <v>0.52</v>
      </c>
      <c r="AV81" s="135">
        <v>2.5019999999999998</v>
      </c>
      <c r="AW81" s="135">
        <f t="shared" ref="AW81:AW86" si="19">ROUND(AV81*$BE$3/60,2)</f>
        <v>0.79</v>
      </c>
      <c r="AX81" s="135">
        <v>0.45</v>
      </c>
      <c r="AY81" s="135">
        <f t="shared" si="18"/>
        <v>0.14000000000000001</v>
      </c>
      <c r="AZ81" s="135">
        <v>1.08</v>
      </c>
      <c r="BA81" s="135">
        <f>ROUND(AZ81*$BE$3/60,2)</f>
        <v>0.34</v>
      </c>
      <c r="BB81" s="136">
        <f t="shared" si="9"/>
        <v>21.970526315789463</v>
      </c>
      <c r="BC81" s="136">
        <f t="shared" si="9"/>
        <v>6.96</v>
      </c>
      <c r="BD81" s="135"/>
      <c r="BE81" s="137"/>
    </row>
    <row r="82" spans="1:57" s="138" customFormat="1" ht="13.5" customHeight="1" x14ac:dyDescent="0.15">
      <c r="A82" s="133">
        <v>80</v>
      </c>
      <c r="B82" s="133" t="s">
        <v>7494</v>
      </c>
      <c r="C82" s="134" t="s">
        <v>4724</v>
      </c>
      <c r="D82" s="135"/>
      <c r="E82" s="135"/>
      <c r="F82" s="135">
        <v>1.08</v>
      </c>
      <c r="G82" s="135">
        <f t="shared" si="6"/>
        <v>0.34</v>
      </c>
      <c r="H82" s="135"/>
      <c r="I82" s="135"/>
      <c r="J82" s="135">
        <v>4</v>
      </c>
      <c r="K82" s="135">
        <f>ROUND(J82*$BE$3/60,2)</f>
        <v>1.27</v>
      </c>
      <c r="L82" s="135"/>
      <c r="M82" s="135"/>
      <c r="N82" s="135">
        <v>4</v>
      </c>
      <c r="O82" s="135">
        <f t="shared" si="13"/>
        <v>1.27</v>
      </c>
      <c r="P82" s="135"/>
      <c r="Q82" s="135"/>
      <c r="R82" s="135"/>
      <c r="S82" s="135"/>
      <c r="T82" s="135">
        <v>2.5</v>
      </c>
      <c r="U82" s="135">
        <f t="shared" si="14"/>
        <v>0.79</v>
      </c>
      <c r="V82" s="135">
        <v>4</v>
      </c>
      <c r="W82" s="135">
        <f t="shared" si="15"/>
        <v>1.27</v>
      </c>
      <c r="X82" s="135">
        <v>5</v>
      </c>
      <c r="Y82" s="135">
        <f t="shared" si="16"/>
        <v>1.58</v>
      </c>
      <c r="Z82" s="135"/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  <c r="AP82" s="135"/>
      <c r="AQ82" s="135"/>
      <c r="AR82" s="135"/>
      <c r="AS82" s="135"/>
      <c r="AT82" s="135">
        <v>6.2</v>
      </c>
      <c r="AU82" s="135">
        <f t="shared" si="17"/>
        <v>1.96</v>
      </c>
      <c r="AV82" s="135">
        <v>5</v>
      </c>
      <c r="AW82" s="135">
        <f t="shared" si="19"/>
        <v>1.58</v>
      </c>
      <c r="AX82" s="135">
        <v>1</v>
      </c>
      <c r="AY82" s="135">
        <f t="shared" si="18"/>
        <v>0.32</v>
      </c>
      <c r="AZ82" s="135"/>
      <c r="BA82" s="135"/>
      <c r="BB82" s="136">
        <f t="shared" si="9"/>
        <v>32.78</v>
      </c>
      <c r="BC82" s="136">
        <f t="shared" si="9"/>
        <v>10.38</v>
      </c>
      <c r="BD82" s="135"/>
      <c r="BE82" s="137"/>
    </row>
    <row r="83" spans="1:57" s="138" customFormat="1" ht="13.5" customHeight="1" x14ac:dyDescent="0.15">
      <c r="A83" s="133">
        <v>81</v>
      </c>
      <c r="B83" s="133" t="s">
        <v>4697</v>
      </c>
      <c r="C83" s="134" t="s">
        <v>4698</v>
      </c>
      <c r="D83" s="135"/>
      <c r="E83" s="135"/>
      <c r="F83" s="135">
        <v>1.08</v>
      </c>
      <c r="G83" s="135">
        <f t="shared" si="6"/>
        <v>0.34</v>
      </c>
      <c r="H83" s="133"/>
      <c r="I83" s="133"/>
      <c r="J83" s="135"/>
      <c r="K83" s="135"/>
      <c r="L83" s="135"/>
      <c r="M83" s="135"/>
      <c r="N83" s="135">
        <v>7.65</v>
      </c>
      <c r="O83" s="135">
        <f t="shared" si="13"/>
        <v>2.42</v>
      </c>
      <c r="P83" s="135"/>
      <c r="Q83" s="135"/>
      <c r="R83" s="135"/>
      <c r="S83" s="135"/>
      <c r="T83" s="135">
        <v>0.88200000000000001</v>
      </c>
      <c r="U83" s="135">
        <f t="shared" si="14"/>
        <v>0.28000000000000003</v>
      </c>
      <c r="V83" s="135">
        <v>5.45</v>
      </c>
      <c r="W83" s="135">
        <f t="shared" si="15"/>
        <v>1.73</v>
      </c>
      <c r="X83" s="135">
        <v>10.3</v>
      </c>
      <c r="Y83" s="135">
        <f t="shared" si="16"/>
        <v>3.26</v>
      </c>
      <c r="Z83" s="135"/>
      <c r="AA83" s="135"/>
      <c r="AB83" s="135"/>
      <c r="AC83" s="135"/>
      <c r="AD83" s="135">
        <v>7.65</v>
      </c>
      <c r="AE83" s="135">
        <f>ROUND(AD83*$BE$3/60,2)</f>
        <v>2.42</v>
      </c>
      <c r="AF83" s="135">
        <v>18</v>
      </c>
      <c r="AG83" s="135">
        <f>ROUND(AF83*$BE$3/60,2)</f>
        <v>5.7</v>
      </c>
      <c r="AH83" s="135"/>
      <c r="AI83" s="135"/>
      <c r="AJ83" s="135"/>
      <c r="AK83" s="135"/>
      <c r="AL83" s="135"/>
      <c r="AM83" s="135"/>
      <c r="AN83" s="135"/>
      <c r="AO83" s="135"/>
      <c r="AP83" s="135"/>
      <c r="AQ83" s="135"/>
      <c r="AR83" s="135"/>
      <c r="AS83" s="135"/>
      <c r="AT83" s="135">
        <v>3.15</v>
      </c>
      <c r="AU83" s="135">
        <f t="shared" si="17"/>
        <v>1</v>
      </c>
      <c r="AV83" s="135">
        <v>4.05</v>
      </c>
      <c r="AW83" s="135">
        <f t="shared" si="19"/>
        <v>1.28</v>
      </c>
      <c r="AX83" s="135">
        <v>1.8</v>
      </c>
      <c r="AY83" s="135">
        <f t="shared" si="18"/>
        <v>0.56999999999999995</v>
      </c>
      <c r="AZ83" s="135"/>
      <c r="BA83" s="135"/>
      <c r="BB83" s="136">
        <f t="shared" si="9"/>
        <v>60.012</v>
      </c>
      <c r="BC83" s="136">
        <f t="shared" si="9"/>
        <v>19</v>
      </c>
      <c r="BD83" s="135"/>
      <c r="BE83" s="137"/>
    </row>
    <row r="84" spans="1:57" s="138" customFormat="1" ht="13.5" customHeight="1" x14ac:dyDescent="0.15">
      <c r="A84" s="133">
        <v>82</v>
      </c>
      <c r="B84" s="7" t="s">
        <v>6572</v>
      </c>
      <c r="C84" s="79" t="s">
        <v>6573</v>
      </c>
      <c r="D84" s="135">
        <v>5</v>
      </c>
      <c r="E84" s="135">
        <f>ROUND(D84*$BE$3/60,2)</f>
        <v>1.58</v>
      </c>
      <c r="F84" s="135">
        <v>3</v>
      </c>
      <c r="G84" s="135">
        <f t="shared" si="6"/>
        <v>0.95</v>
      </c>
      <c r="H84" s="135"/>
      <c r="I84" s="135"/>
      <c r="J84" s="135"/>
      <c r="K84" s="135"/>
      <c r="L84" s="135"/>
      <c r="M84" s="135"/>
      <c r="N84" s="135">
        <v>8.5</v>
      </c>
      <c r="O84" s="135">
        <f t="shared" si="13"/>
        <v>2.69</v>
      </c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>
        <v>9</v>
      </c>
      <c r="AE84" s="135">
        <v>2.85</v>
      </c>
      <c r="AF84" s="135">
        <v>20</v>
      </c>
      <c r="AG84" s="135">
        <v>6.33</v>
      </c>
      <c r="AH84" s="135"/>
      <c r="AI84" s="135"/>
      <c r="AJ84" s="135"/>
      <c r="AK84" s="135"/>
      <c r="AL84" s="135"/>
      <c r="AM84" s="135"/>
      <c r="AN84" s="135"/>
      <c r="AO84" s="135"/>
      <c r="AP84" s="135"/>
      <c r="AQ84" s="135"/>
      <c r="AR84" s="135"/>
      <c r="AS84" s="135"/>
      <c r="AT84" s="135"/>
      <c r="AU84" s="135"/>
      <c r="AV84" s="135">
        <v>6</v>
      </c>
      <c r="AW84" s="135">
        <f t="shared" si="19"/>
        <v>1.9</v>
      </c>
      <c r="AX84" s="135"/>
      <c r="AY84" s="135"/>
      <c r="AZ84" s="135">
        <v>2.5</v>
      </c>
      <c r="BA84" s="135">
        <f>ROUND(AZ84*$BE$3/60,2)</f>
        <v>0.79</v>
      </c>
      <c r="BB84" s="136">
        <f t="shared" si="9"/>
        <v>54</v>
      </c>
      <c r="BC84" s="136">
        <f t="shared" si="9"/>
        <v>17.090000000000003</v>
      </c>
      <c r="BD84" s="135"/>
      <c r="BE84" s="137"/>
    </row>
    <row r="85" spans="1:57" s="138" customFormat="1" ht="13.5" customHeight="1" x14ac:dyDescent="0.15">
      <c r="A85" s="133">
        <v>83</v>
      </c>
      <c r="B85" s="133" t="s">
        <v>4629</v>
      </c>
      <c r="C85" s="134" t="s">
        <v>4630</v>
      </c>
      <c r="D85" s="135"/>
      <c r="E85" s="135"/>
      <c r="F85" s="135">
        <v>0.97200000000000009</v>
      </c>
      <c r="G85" s="135">
        <f t="shared" si="6"/>
        <v>0.31</v>
      </c>
      <c r="H85" s="135"/>
      <c r="I85" s="135"/>
      <c r="J85" s="135">
        <v>4.2063157894736882</v>
      </c>
      <c r="K85" s="135">
        <f>ROUND(J85*$BE$3/60,2)</f>
        <v>1.33</v>
      </c>
      <c r="L85" s="135">
        <v>2.8421052631578991</v>
      </c>
      <c r="M85" s="135">
        <f>ROUND(L85*$BE$3/60,2)</f>
        <v>0.9</v>
      </c>
      <c r="N85" s="135">
        <v>1.8</v>
      </c>
      <c r="O85" s="135">
        <f t="shared" si="13"/>
        <v>0.56999999999999995</v>
      </c>
      <c r="P85" s="135"/>
      <c r="Q85" s="135"/>
      <c r="R85" s="135"/>
      <c r="S85" s="135"/>
      <c r="T85" s="135">
        <v>2.7</v>
      </c>
      <c r="U85" s="135">
        <f>ROUND(T85*$BE$3/60,2)</f>
        <v>0.86</v>
      </c>
      <c r="V85" s="135">
        <v>4.9600000000000009</v>
      </c>
      <c r="W85" s="135">
        <f>ROUND(V85*$BE$3/60,2)</f>
        <v>1.57</v>
      </c>
      <c r="X85" s="135">
        <v>6.3</v>
      </c>
      <c r="Y85" s="135">
        <f>ROUND(X85*$BE$3/60,2)</f>
        <v>2</v>
      </c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>
        <v>3.4105263157894772</v>
      </c>
      <c r="AU85" s="135">
        <f>ROUND(AT85*$BE$3/60,2)</f>
        <v>1.08</v>
      </c>
      <c r="AV85" s="135">
        <v>3.9789473684210548</v>
      </c>
      <c r="AW85" s="135">
        <f t="shared" si="19"/>
        <v>1.26</v>
      </c>
      <c r="AX85" s="135">
        <v>0.45</v>
      </c>
      <c r="AY85" s="135">
        <f>ROUND(AX85*$BE$3/60,2)</f>
        <v>0.14000000000000001</v>
      </c>
      <c r="AZ85" s="135">
        <v>1.989473684210523</v>
      </c>
      <c r="BA85" s="135">
        <f>ROUND(AZ85*$BE$3/60,2)</f>
        <v>0.63</v>
      </c>
      <c r="BB85" s="136">
        <f t="shared" si="9"/>
        <v>33.609368421052643</v>
      </c>
      <c r="BC85" s="136">
        <f t="shared" si="9"/>
        <v>10.649999999999999</v>
      </c>
      <c r="BD85" s="135"/>
      <c r="BE85" s="137"/>
    </row>
    <row r="86" spans="1:57" s="138" customFormat="1" ht="13.5" customHeight="1" x14ac:dyDescent="0.15">
      <c r="A86" s="133">
        <v>84</v>
      </c>
      <c r="B86" s="7" t="s">
        <v>6403</v>
      </c>
      <c r="C86" s="79" t="s">
        <v>6404</v>
      </c>
      <c r="D86" s="135">
        <v>3</v>
      </c>
      <c r="E86" s="135">
        <f>ROUND(D86*$BE$3/60,2)</f>
        <v>0.95</v>
      </c>
      <c r="F86" s="135">
        <v>3</v>
      </c>
      <c r="G86" s="135">
        <f t="shared" si="6"/>
        <v>0.95</v>
      </c>
      <c r="H86" s="135"/>
      <c r="I86" s="135"/>
      <c r="J86" s="135"/>
      <c r="K86" s="135"/>
      <c r="L86" s="135"/>
      <c r="M86" s="135"/>
      <c r="N86" s="135">
        <v>5</v>
      </c>
      <c r="O86" s="135">
        <f t="shared" si="13"/>
        <v>1.58</v>
      </c>
      <c r="P86" s="135">
        <v>3</v>
      </c>
      <c r="Q86" s="135">
        <f>ROUND(P86*$BE$3/60,2)</f>
        <v>0.95</v>
      </c>
      <c r="R86" s="135"/>
      <c r="S86" s="135"/>
      <c r="T86" s="135">
        <v>2.5</v>
      </c>
      <c r="U86" s="135">
        <f>ROUND(T86*$BE$3/60,2)</f>
        <v>0.79</v>
      </c>
      <c r="V86" s="135">
        <v>4.5</v>
      </c>
      <c r="W86" s="135">
        <f>ROUND(V86*$BE$3/60,2)</f>
        <v>1.43</v>
      </c>
      <c r="X86" s="135">
        <v>7</v>
      </c>
      <c r="Y86" s="135">
        <f>ROUND(X86*$BE$3/60,2)</f>
        <v>2.2200000000000002</v>
      </c>
      <c r="Z86" s="135"/>
      <c r="AA86" s="135"/>
      <c r="AB86" s="135"/>
      <c r="AC86" s="135"/>
      <c r="AD86" s="135">
        <v>8.5</v>
      </c>
      <c r="AE86" s="135">
        <f>ROUND(AD86*$BE$3/60,2)</f>
        <v>2.69</v>
      </c>
      <c r="AF86" s="135">
        <v>10</v>
      </c>
      <c r="AG86" s="135">
        <f>ROUND(AF86*$BE$3/60,2)</f>
        <v>3.17</v>
      </c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>
        <v>3</v>
      </c>
      <c r="AU86" s="135">
        <f>ROUND(AT86*$BE$3/60,2)</f>
        <v>0.95</v>
      </c>
      <c r="AV86" s="135">
        <v>4</v>
      </c>
      <c r="AW86" s="135">
        <f t="shared" si="19"/>
        <v>1.27</v>
      </c>
      <c r="AX86" s="135">
        <v>1.5</v>
      </c>
      <c r="AY86" s="135">
        <f>ROUND(AX86*$BE$3/60,2)</f>
        <v>0.48</v>
      </c>
      <c r="AZ86" s="135">
        <v>2</v>
      </c>
      <c r="BA86" s="135">
        <f>ROUND(AZ86*$BE$3/60,2)</f>
        <v>0.63</v>
      </c>
      <c r="BB86" s="136">
        <f t="shared" si="9"/>
        <v>57</v>
      </c>
      <c r="BC86" s="136">
        <f t="shared" si="9"/>
        <v>18.059999999999999</v>
      </c>
      <c r="BD86" s="135"/>
      <c r="BE86" s="137"/>
    </row>
    <row r="87" spans="1:57" s="138" customFormat="1" ht="13.5" customHeight="1" x14ac:dyDescent="0.15">
      <c r="A87" s="133">
        <v>85</v>
      </c>
      <c r="B87" s="133" t="s">
        <v>6738</v>
      </c>
      <c r="C87" s="134" t="s">
        <v>6739</v>
      </c>
      <c r="D87" s="135">
        <v>5</v>
      </c>
      <c r="E87" s="135">
        <f>ROUND(D87*$BE$3/60,2)</f>
        <v>1.58</v>
      </c>
      <c r="F87" s="135">
        <v>3</v>
      </c>
      <c r="G87" s="135">
        <f t="shared" si="6"/>
        <v>0.95</v>
      </c>
      <c r="H87" s="135"/>
      <c r="I87" s="135"/>
      <c r="J87" s="135">
        <v>6</v>
      </c>
      <c r="K87" s="135">
        <f>ROUND(J87*$BE$3/60,2)</f>
        <v>1.9</v>
      </c>
      <c r="L87" s="135"/>
      <c r="M87" s="135"/>
      <c r="N87" s="135">
        <v>4.5</v>
      </c>
      <c r="O87" s="135">
        <f t="shared" si="13"/>
        <v>1.43</v>
      </c>
      <c r="P87" s="135"/>
      <c r="Q87" s="135"/>
      <c r="R87" s="135"/>
      <c r="S87" s="135"/>
      <c r="T87" s="135">
        <v>3.5</v>
      </c>
      <c r="U87" s="135">
        <f>ROUND(T87*$BE$3/60,2)</f>
        <v>1.1100000000000001</v>
      </c>
      <c r="V87" s="135">
        <v>8</v>
      </c>
      <c r="W87" s="135">
        <f>ROUND(V87*$BE$3/60,2)</f>
        <v>2.5299999999999998</v>
      </c>
      <c r="X87" s="135">
        <v>13</v>
      </c>
      <c r="Y87" s="135">
        <f>ROUND(X87*$BE$3/60,2)</f>
        <v>4.12</v>
      </c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>
        <v>4</v>
      </c>
      <c r="AU87" s="135">
        <f>ROUND(AT87*$BE$3/60,2)</f>
        <v>1.27</v>
      </c>
      <c r="AV87" s="135"/>
      <c r="AW87" s="135"/>
      <c r="AX87" s="135">
        <v>3</v>
      </c>
      <c r="AY87" s="135">
        <f>ROUND(AX87*$BE$3/60,2)</f>
        <v>0.95</v>
      </c>
      <c r="AZ87" s="135">
        <v>3</v>
      </c>
      <c r="BA87" s="135">
        <f>ROUND(AZ87*$BE$3/60,2)</f>
        <v>0.95</v>
      </c>
      <c r="BB87" s="136">
        <f t="shared" si="9"/>
        <v>53</v>
      </c>
      <c r="BC87" s="136">
        <f t="shared" si="9"/>
        <v>16.79</v>
      </c>
      <c r="BD87" s="135"/>
      <c r="BE87" s="137"/>
    </row>
    <row r="88" spans="1:57" s="138" customFormat="1" ht="13.5" customHeight="1" x14ac:dyDescent="0.15">
      <c r="A88" s="133">
        <v>86</v>
      </c>
      <c r="B88" s="133" t="s">
        <v>1509</v>
      </c>
      <c r="C88" s="134" t="s">
        <v>4457</v>
      </c>
      <c r="D88" s="135"/>
      <c r="E88" s="135"/>
      <c r="F88" s="135">
        <v>1.296</v>
      </c>
      <c r="G88" s="135">
        <f t="shared" si="6"/>
        <v>0.41</v>
      </c>
      <c r="H88" s="135">
        <v>27</v>
      </c>
      <c r="I88" s="135">
        <f>ROUND(H88*$BE$3/60,2)</f>
        <v>8.5500000000000007</v>
      </c>
      <c r="J88" s="135"/>
      <c r="K88" s="135"/>
      <c r="L88" s="135">
        <v>4.5</v>
      </c>
      <c r="M88" s="135">
        <f>ROUND(L88*$BE$3/60,2)</f>
        <v>1.43</v>
      </c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3"/>
      <c r="AU88" s="133"/>
      <c r="AV88" s="135"/>
      <c r="AW88" s="135"/>
      <c r="AX88" s="135"/>
      <c r="AY88" s="135"/>
      <c r="AZ88" s="135"/>
      <c r="BA88" s="135"/>
      <c r="BB88" s="136">
        <f t="shared" si="9"/>
        <v>32.795999999999999</v>
      </c>
      <c r="BC88" s="136">
        <f t="shared" si="9"/>
        <v>10.39</v>
      </c>
      <c r="BD88" s="135"/>
      <c r="BE88" s="137"/>
    </row>
    <row r="89" spans="1:57" s="138" customFormat="1" ht="13.5" customHeight="1" x14ac:dyDescent="0.15">
      <c r="A89" s="133">
        <v>87</v>
      </c>
      <c r="B89" s="133" t="s">
        <v>4649</v>
      </c>
      <c r="C89" s="134" t="s">
        <v>4491</v>
      </c>
      <c r="D89" s="135">
        <v>0.72000000000000008</v>
      </c>
      <c r="E89" s="135">
        <f>ROUND(D89*$BE$3/60,2)</f>
        <v>0.23</v>
      </c>
      <c r="F89" s="135">
        <v>0.97200000000000009</v>
      </c>
      <c r="G89" s="135">
        <f t="shared" si="6"/>
        <v>0.31</v>
      </c>
      <c r="H89" s="135">
        <v>7.5</v>
      </c>
      <c r="I89" s="135">
        <f>ROUND(H89*$BE$3/60,2)</f>
        <v>2.38</v>
      </c>
      <c r="J89" s="135"/>
      <c r="K89" s="135"/>
      <c r="L89" s="135">
        <v>4.8734999999999999</v>
      </c>
      <c r="M89" s="135">
        <f>ROUND(L89*$BE$3/60,2)</f>
        <v>1.54</v>
      </c>
      <c r="N89" s="135"/>
      <c r="O89" s="135"/>
      <c r="P89" s="135"/>
      <c r="Q89" s="135"/>
      <c r="R89" s="135"/>
      <c r="S89" s="135"/>
      <c r="T89" s="135"/>
      <c r="U89" s="135"/>
      <c r="V89" s="135">
        <v>5.6000000000000005</v>
      </c>
      <c r="W89" s="135">
        <f>ROUND(V89*$BE$3/60,2)</f>
        <v>1.77</v>
      </c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>
        <v>5.13</v>
      </c>
      <c r="AU89" s="135">
        <f>ROUND(AT89*$BE$3/60,2)</f>
        <v>1.62</v>
      </c>
      <c r="AV89" s="135"/>
      <c r="AW89" s="135"/>
      <c r="AX89" s="135"/>
      <c r="AY89" s="135"/>
      <c r="AZ89" s="135"/>
      <c r="BA89" s="135"/>
      <c r="BB89" s="136">
        <f t="shared" si="9"/>
        <v>24.795500000000001</v>
      </c>
      <c r="BC89" s="136">
        <f t="shared" si="9"/>
        <v>7.85</v>
      </c>
      <c r="BD89" s="135"/>
      <c r="BE89" s="137"/>
    </row>
    <row r="90" spans="1:57" s="138" customFormat="1" ht="13.5" customHeight="1" x14ac:dyDescent="0.15">
      <c r="A90" s="133">
        <v>88</v>
      </c>
      <c r="B90" s="133" t="s">
        <v>4694</v>
      </c>
      <c r="C90" s="134" t="s">
        <v>4527</v>
      </c>
      <c r="D90" s="135"/>
      <c r="E90" s="135"/>
      <c r="F90" s="135">
        <v>1.296</v>
      </c>
      <c r="G90" s="135">
        <f t="shared" si="6"/>
        <v>0.41</v>
      </c>
      <c r="H90" s="135">
        <v>26</v>
      </c>
      <c r="I90" s="135">
        <f>ROUND(H90*$BE$3/60,2)</f>
        <v>8.23</v>
      </c>
      <c r="J90" s="135"/>
      <c r="K90" s="135"/>
      <c r="L90" s="135">
        <v>5.5</v>
      </c>
      <c r="M90" s="135">
        <f>ROUND(L90*$BE$3/60,2)</f>
        <v>1.74</v>
      </c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3"/>
      <c r="AU90" s="133"/>
      <c r="AV90" s="135"/>
      <c r="AW90" s="135"/>
      <c r="AX90" s="135"/>
      <c r="AY90" s="135"/>
      <c r="AZ90" s="135"/>
      <c r="BA90" s="135"/>
      <c r="BB90" s="136">
        <f t="shared" si="9"/>
        <v>32.795999999999999</v>
      </c>
      <c r="BC90" s="136">
        <f t="shared" si="9"/>
        <v>10.38</v>
      </c>
      <c r="BD90" s="135"/>
      <c r="BE90" s="137"/>
    </row>
    <row r="91" spans="1:57" s="138" customFormat="1" ht="13.5" customHeight="1" x14ac:dyDescent="0.15">
      <c r="A91" s="133">
        <v>89</v>
      </c>
      <c r="B91" s="133" t="s">
        <v>7495</v>
      </c>
      <c r="C91" s="134" t="s">
        <v>4513</v>
      </c>
      <c r="D91" s="135"/>
      <c r="E91" s="135"/>
      <c r="F91" s="135">
        <v>54</v>
      </c>
      <c r="G91" s="135">
        <f t="shared" si="6"/>
        <v>17.100000000000001</v>
      </c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6">
        <f t="shared" si="9"/>
        <v>54</v>
      </c>
      <c r="BC91" s="136">
        <f t="shared" si="9"/>
        <v>17.100000000000001</v>
      </c>
      <c r="BD91" s="135"/>
      <c r="BE91" s="137"/>
    </row>
    <row r="92" spans="1:57" s="138" customFormat="1" ht="13.5" customHeight="1" x14ac:dyDescent="0.15">
      <c r="A92" s="133">
        <v>90</v>
      </c>
      <c r="B92" s="44" t="s">
        <v>4784</v>
      </c>
      <c r="C92" s="134" t="s">
        <v>4785</v>
      </c>
      <c r="D92" s="135">
        <v>15</v>
      </c>
      <c r="E92" s="135">
        <f t="shared" ref="E92:E106" si="20">ROUND(D92*$BE$3/60,2)</f>
        <v>4.75</v>
      </c>
      <c r="F92" s="135">
        <v>70</v>
      </c>
      <c r="G92" s="135">
        <f t="shared" si="6"/>
        <v>22.17</v>
      </c>
      <c r="H92" s="135"/>
      <c r="I92" s="135"/>
      <c r="J92" s="135">
        <v>15</v>
      </c>
      <c r="K92" s="135">
        <f t="shared" ref="K92:K97" si="21">ROUND(J92*$BE$3/60,2)</f>
        <v>4.75</v>
      </c>
      <c r="L92" s="135">
        <v>7</v>
      </c>
      <c r="M92" s="135">
        <f t="shared" ref="M92:M100" si="22">ROUND(L92*$BE$3/60,2)</f>
        <v>2.2200000000000002</v>
      </c>
      <c r="N92" s="135">
        <v>5</v>
      </c>
      <c r="O92" s="135">
        <f t="shared" ref="O92:O98" si="23">ROUND(N92*$BE$3/60,2)</f>
        <v>1.58</v>
      </c>
      <c r="P92" s="135">
        <v>5</v>
      </c>
      <c r="Q92" s="135">
        <f t="shared" ref="Q92:Q98" si="24">ROUND(P92*$BE$3/60,2)</f>
        <v>1.58</v>
      </c>
      <c r="R92" s="135">
        <v>5</v>
      </c>
      <c r="S92" s="135">
        <f>ROUND(R92*$BE$3/60,2)</f>
        <v>1.58</v>
      </c>
      <c r="T92" s="135"/>
      <c r="U92" s="135"/>
      <c r="V92" s="135">
        <v>20</v>
      </c>
      <c r="W92" s="135">
        <f>ROUND(V92*$BE$3/60,2)</f>
        <v>6.33</v>
      </c>
      <c r="X92" s="135">
        <v>60</v>
      </c>
      <c r="Y92" s="135">
        <f>ROUND(X92*$BE$3/60,2)</f>
        <v>19</v>
      </c>
      <c r="Z92" s="135">
        <v>20</v>
      </c>
      <c r="AA92" s="135">
        <f>ROUND(Z92*$BE$3/60,2)</f>
        <v>6.33</v>
      </c>
      <c r="AB92" s="135">
        <v>60</v>
      </c>
      <c r="AC92" s="135">
        <f>ROUND(AB92*$BE$3/60,2)</f>
        <v>19</v>
      </c>
      <c r="AD92" s="135"/>
      <c r="AE92" s="135"/>
      <c r="AF92" s="135"/>
      <c r="AG92" s="135"/>
      <c r="AH92" s="135"/>
      <c r="AI92" s="135"/>
      <c r="AJ92" s="135"/>
      <c r="AK92" s="135"/>
      <c r="AL92" s="135">
        <v>20</v>
      </c>
      <c r="AM92" s="135">
        <f>ROUND(AL92*$BE$3/60,2)</f>
        <v>6.33</v>
      </c>
      <c r="AN92" s="135">
        <v>30</v>
      </c>
      <c r="AO92" s="135">
        <f>ROUND(AN92*$BE$3/60,2)</f>
        <v>9.5</v>
      </c>
      <c r="AP92" s="135">
        <v>20</v>
      </c>
      <c r="AQ92" s="135">
        <f>ROUND(AP92*$BE$3/60,2)</f>
        <v>6.33</v>
      </c>
      <c r="AR92" s="135">
        <v>30</v>
      </c>
      <c r="AS92" s="135">
        <f>ROUND(AR92*$BE$3/60,2)</f>
        <v>9.5</v>
      </c>
      <c r="AT92" s="135">
        <v>7</v>
      </c>
      <c r="AU92" s="135">
        <f>ROUND(AT92*$BE$3/60,2)</f>
        <v>2.2200000000000002</v>
      </c>
      <c r="AV92" s="135"/>
      <c r="AW92" s="135"/>
      <c r="AX92" s="135"/>
      <c r="AY92" s="135"/>
      <c r="AZ92" s="135">
        <v>15</v>
      </c>
      <c r="BA92" s="135">
        <f t="shared" ref="BA92:BA98" si="25">ROUND(AZ92*$BE$3/60,2)</f>
        <v>4.75</v>
      </c>
      <c r="BB92" s="136">
        <f t="shared" si="9"/>
        <v>404</v>
      </c>
      <c r="BC92" s="136">
        <f t="shared" si="9"/>
        <v>127.91999999999999</v>
      </c>
      <c r="BD92" s="135"/>
      <c r="BE92" s="137"/>
    </row>
    <row r="93" spans="1:57" s="138" customFormat="1" ht="13.5" customHeight="1" x14ac:dyDescent="0.15">
      <c r="A93" s="133">
        <v>91</v>
      </c>
      <c r="B93" s="7" t="s">
        <v>6472</v>
      </c>
      <c r="C93" s="79" t="s">
        <v>6473</v>
      </c>
      <c r="D93" s="135">
        <v>15</v>
      </c>
      <c r="E93" s="135">
        <f t="shared" si="20"/>
        <v>4.75</v>
      </c>
      <c r="F93" s="135">
        <v>70</v>
      </c>
      <c r="G93" s="135">
        <f t="shared" si="6"/>
        <v>22.17</v>
      </c>
      <c r="H93" s="135"/>
      <c r="I93" s="135"/>
      <c r="J93" s="135">
        <v>15</v>
      </c>
      <c r="K93" s="135">
        <f t="shared" si="21"/>
        <v>4.75</v>
      </c>
      <c r="L93" s="135">
        <v>7</v>
      </c>
      <c r="M93" s="135">
        <f t="shared" si="22"/>
        <v>2.2200000000000002</v>
      </c>
      <c r="N93" s="135">
        <v>5</v>
      </c>
      <c r="O93" s="135">
        <f t="shared" si="23"/>
        <v>1.58</v>
      </c>
      <c r="P93" s="135">
        <v>5</v>
      </c>
      <c r="Q93" s="135">
        <f t="shared" si="24"/>
        <v>1.58</v>
      </c>
      <c r="R93" s="135">
        <v>5</v>
      </c>
      <c r="S93" s="135">
        <f>ROUND(R93*$BE$3/60,2)</f>
        <v>1.58</v>
      </c>
      <c r="T93" s="135"/>
      <c r="U93" s="135"/>
      <c r="V93" s="135">
        <v>20</v>
      </c>
      <c r="W93" s="135">
        <f>ROUND(V93*$BE$3/60,2)</f>
        <v>6.33</v>
      </c>
      <c r="X93" s="135">
        <v>60</v>
      </c>
      <c r="Y93" s="135">
        <f>ROUND(X93*$BE$3/60,2)</f>
        <v>19</v>
      </c>
      <c r="Z93" s="135">
        <v>20</v>
      </c>
      <c r="AA93" s="135">
        <f>ROUND(Z93*$BE$3/60,2)</f>
        <v>6.33</v>
      </c>
      <c r="AB93" s="135">
        <v>60</v>
      </c>
      <c r="AC93" s="135">
        <f>ROUND(AB93*$BE$3/60,2)</f>
        <v>19</v>
      </c>
      <c r="AD93" s="135"/>
      <c r="AE93" s="135"/>
      <c r="AF93" s="135"/>
      <c r="AG93" s="135"/>
      <c r="AH93" s="135"/>
      <c r="AI93" s="135"/>
      <c r="AJ93" s="135"/>
      <c r="AK93" s="135"/>
      <c r="AL93" s="135">
        <v>20</v>
      </c>
      <c r="AM93" s="135">
        <f>ROUND(AL93*$BE$3/60,2)</f>
        <v>6.33</v>
      </c>
      <c r="AN93" s="135">
        <v>30</v>
      </c>
      <c r="AO93" s="135">
        <f>ROUND(AN93*$BE$3/60,2)</f>
        <v>9.5</v>
      </c>
      <c r="AP93" s="135">
        <v>20</v>
      </c>
      <c r="AQ93" s="135">
        <f>ROUND(AP93*$BE$3/60,2)</f>
        <v>6.33</v>
      </c>
      <c r="AR93" s="135">
        <v>30</v>
      </c>
      <c r="AS93" s="135">
        <f>ROUND(AR93*$BE$3/60,2)</f>
        <v>9.5</v>
      </c>
      <c r="AT93" s="135">
        <v>7</v>
      </c>
      <c r="AU93" s="135">
        <f>ROUND(AT93*$BE$3/60,2)</f>
        <v>2.2200000000000002</v>
      </c>
      <c r="AV93" s="135"/>
      <c r="AW93" s="135"/>
      <c r="AX93" s="135"/>
      <c r="AY93" s="135"/>
      <c r="AZ93" s="135">
        <v>15</v>
      </c>
      <c r="BA93" s="135">
        <f t="shared" si="25"/>
        <v>4.75</v>
      </c>
      <c r="BB93" s="136">
        <f t="shared" si="9"/>
        <v>404</v>
      </c>
      <c r="BC93" s="136">
        <f t="shared" si="9"/>
        <v>127.91999999999999</v>
      </c>
      <c r="BD93" s="135"/>
      <c r="BE93" s="137"/>
    </row>
    <row r="94" spans="1:57" s="138" customFormat="1" ht="13.5" customHeight="1" x14ac:dyDescent="0.15">
      <c r="A94" s="133">
        <v>92</v>
      </c>
      <c r="B94" s="44" t="s">
        <v>6297</v>
      </c>
      <c r="C94" s="134" t="s">
        <v>6298</v>
      </c>
      <c r="D94" s="135">
        <v>15</v>
      </c>
      <c r="E94" s="135">
        <f t="shared" si="20"/>
        <v>4.75</v>
      </c>
      <c r="F94" s="135">
        <v>70</v>
      </c>
      <c r="G94" s="135">
        <f t="shared" si="6"/>
        <v>22.17</v>
      </c>
      <c r="H94" s="135"/>
      <c r="I94" s="135"/>
      <c r="J94" s="135">
        <v>15</v>
      </c>
      <c r="K94" s="135">
        <f t="shared" si="21"/>
        <v>4.75</v>
      </c>
      <c r="L94" s="135">
        <v>7</v>
      </c>
      <c r="M94" s="135">
        <f t="shared" si="22"/>
        <v>2.2200000000000002</v>
      </c>
      <c r="N94" s="135">
        <v>5</v>
      </c>
      <c r="O94" s="135">
        <f t="shared" si="23"/>
        <v>1.58</v>
      </c>
      <c r="P94" s="135">
        <v>5</v>
      </c>
      <c r="Q94" s="135">
        <f t="shared" si="24"/>
        <v>1.58</v>
      </c>
      <c r="R94" s="135"/>
      <c r="S94" s="135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>
        <v>20</v>
      </c>
      <c r="AE94" s="135">
        <f>ROUND(AD94*$BE$3/60,2)</f>
        <v>6.33</v>
      </c>
      <c r="AF94" s="135">
        <v>30</v>
      </c>
      <c r="AG94" s="135">
        <f>ROUND(AF94*$BE$3/60,2)</f>
        <v>9.5</v>
      </c>
      <c r="AH94" s="135">
        <v>20</v>
      </c>
      <c r="AI94" s="135">
        <f>ROUND(AH94*$BE$3/60,2)</f>
        <v>6.33</v>
      </c>
      <c r="AJ94" s="135">
        <v>30</v>
      </c>
      <c r="AK94" s="135">
        <f>ROUND(AJ94*$BE$3/60,2)</f>
        <v>9.5</v>
      </c>
      <c r="AL94" s="135">
        <v>20</v>
      </c>
      <c r="AM94" s="135">
        <f>ROUND(AL94*$BE$3/60,2)</f>
        <v>6.33</v>
      </c>
      <c r="AN94" s="135">
        <v>30</v>
      </c>
      <c r="AO94" s="135">
        <f>ROUND(AN94*$BE$3/60,2)</f>
        <v>9.5</v>
      </c>
      <c r="AP94" s="135"/>
      <c r="AQ94" s="135"/>
      <c r="AR94" s="135"/>
      <c r="AS94" s="135"/>
      <c r="AT94" s="135">
        <v>7</v>
      </c>
      <c r="AU94" s="135">
        <f>ROUND(AT94*$BE$3/60,2)</f>
        <v>2.2200000000000002</v>
      </c>
      <c r="AV94" s="135"/>
      <c r="AW94" s="135"/>
      <c r="AX94" s="135"/>
      <c r="AY94" s="135"/>
      <c r="AZ94" s="135">
        <v>15</v>
      </c>
      <c r="BA94" s="135">
        <f t="shared" si="25"/>
        <v>4.75</v>
      </c>
      <c r="BB94" s="136">
        <f t="shared" si="9"/>
        <v>289</v>
      </c>
      <c r="BC94" s="136">
        <f t="shared" si="9"/>
        <v>91.509999999999991</v>
      </c>
      <c r="BD94" s="135"/>
      <c r="BE94" s="137"/>
    </row>
    <row r="95" spans="1:57" s="138" customFormat="1" ht="13.5" customHeight="1" x14ac:dyDescent="0.15">
      <c r="A95" s="133">
        <v>93</v>
      </c>
      <c r="B95" s="133" t="s">
        <v>6820</v>
      </c>
      <c r="C95" s="134" t="s">
        <v>6821</v>
      </c>
      <c r="D95" s="135">
        <v>15</v>
      </c>
      <c r="E95" s="135">
        <f t="shared" si="20"/>
        <v>4.75</v>
      </c>
      <c r="F95" s="135">
        <v>5</v>
      </c>
      <c r="G95" s="135">
        <f t="shared" si="6"/>
        <v>1.58</v>
      </c>
      <c r="H95" s="135"/>
      <c r="I95" s="135"/>
      <c r="J95" s="135">
        <v>20</v>
      </c>
      <c r="K95" s="135">
        <f t="shared" si="21"/>
        <v>6.33</v>
      </c>
      <c r="L95" s="135">
        <v>7</v>
      </c>
      <c r="M95" s="135">
        <f t="shared" si="22"/>
        <v>2.2200000000000002</v>
      </c>
      <c r="N95" s="135">
        <v>5</v>
      </c>
      <c r="O95" s="135">
        <f t="shared" si="23"/>
        <v>1.58</v>
      </c>
      <c r="P95" s="135">
        <v>5</v>
      </c>
      <c r="Q95" s="135">
        <f t="shared" si="24"/>
        <v>1.58</v>
      </c>
      <c r="R95" s="135">
        <v>5</v>
      </c>
      <c r="S95" s="135">
        <f>ROUND(R95*$BE$3/60,2)</f>
        <v>1.58</v>
      </c>
      <c r="T95" s="135"/>
      <c r="U95" s="135"/>
      <c r="V95" s="135">
        <v>20</v>
      </c>
      <c r="W95" s="135">
        <f>ROUND(V95*$BE$3/60,2)</f>
        <v>6.33</v>
      </c>
      <c r="X95" s="135">
        <v>60</v>
      </c>
      <c r="Y95" s="135">
        <f>ROUND(X95*$BE$3/60,2)</f>
        <v>19</v>
      </c>
      <c r="Z95" s="135"/>
      <c r="AA95" s="135"/>
      <c r="AB95" s="135"/>
      <c r="AC95" s="135"/>
      <c r="AD95" s="135">
        <v>20</v>
      </c>
      <c r="AE95" s="135">
        <f>ROUND(AD95*$BE$3/60,2)</f>
        <v>6.33</v>
      </c>
      <c r="AF95" s="135">
        <v>30</v>
      </c>
      <c r="AG95" s="135">
        <f>ROUND(AF95*$BE$3/60,2)</f>
        <v>9.5</v>
      </c>
      <c r="AH95" s="135"/>
      <c r="AI95" s="135"/>
      <c r="AJ95" s="135"/>
      <c r="AK95" s="135"/>
      <c r="AL95" s="135"/>
      <c r="AM95" s="135"/>
      <c r="AN95" s="135"/>
      <c r="AO95" s="135"/>
      <c r="AP95" s="135">
        <v>20</v>
      </c>
      <c r="AQ95" s="135">
        <f>ROUND(AP95*$BE$3/60,2)</f>
        <v>6.33</v>
      </c>
      <c r="AR95" s="135">
        <v>30</v>
      </c>
      <c r="AS95" s="135">
        <f>ROUND(AR95*$BE$3/60,2)</f>
        <v>9.5</v>
      </c>
      <c r="AT95" s="135">
        <v>7</v>
      </c>
      <c r="AU95" s="135">
        <f>ROUND(AT95*$BE$3/60,2)</f>
        <v>2.2200000000000002</v>
      </c>
      <c r="AV95" s="135"/>
      <c r="AW95" s="135"/>
      <c r="AX95" s="135"/>
      <c r="AY95" s="135"/>
      <c r="AZ95" s="135">
        <v>15</v>
      </c>
      <c r="BA95" s="135">
        <f t="shared" si="25"/>
        <v>4.75</v>
      </c>
      <c r="BB95" s="136">
        <f t="shared" si="9"/>
        <v>264</v>
      </c>
      <c r="BC95" s="136">
        <f t="shared" si="9"/>
        <v>83.579999999999984</v>
      </c>
      <c r="BD95" s="135"/>
      <c r="BE95" s="137"/>
    </row>
    <row r="96" spans="1:57" ht="13.5" customHeight="1" x14ac:dyDescent="0.15">
      <c r="A96" s="133">
        <v>94</v>
      </c>
      <c r="B96" s="133" t="s">
        <v>6628</v>
      </c>
      <c r="C96" s="134" t="s">
        <v>6629</v>
      </c>
      <c r="D96" s="135">
        <v>10</v>
      </c>
      <c r="E96" s="135">
        <f t="shared" si="20"/>
        <v>3.17</v>
      </c>
      <c r="F96" s="135">
        <v>3</v>
      </c>
      <c r="G96" s="135">
        <f t="shared" si="6"/>
        <v>0.95</v>
      </c>
      <c r="H96" s="135"/>
      <c r="I96" s="135"/>
      <c r="J96" s="135">
        <v>20</v>
      </c>
      <c r="K96" s="135">
        <f t="shared" si="21"/>
        <v>6.33</v>
      </c>
      <c r="L96" s="135">
        <v>15</v>
      </c>
      <c r="M96" s="135">
        <f t="shared" si="22"/>
        <v>4.75</v>
      </c>
      <c r="N96" s="135">
        <v>4</v>
      </c>
      <c r="O96" s="135">
        <f t="shared" si="23"/>
        <v>1.27</v>
      </c>
      <c r="P96" s="135">
        <v>4</v>
      </c>
      <c r="Q96" s="135">
        <f t="shared" si="24"/>
        <v>1.27</v>
      </c>
      <c r="R96" s="135">
        <v>3</v>
      </c>
      <c r="S96" s="135">
        <f>ROUND(R96*$BE$3/60,2)</f>
        <v>0.95</v>
      </c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>
        <v>20</v>
      </c>
      <c r="AE96" s="135">
        <f>ROUND(AD96*$BE$3/60,2)</f>
        <v>6.33</v>
      </c>
      <c r="AF96" s="135">
        <v>30</v>
      </c>
      <c r="AG96" s="135">
        <f>ROUND(AF96*$BE$3/60,2)</f>
        <v>9.5</v>
      </c>
      <c r="AH96" s="135">
        <v>20</v>
      </c>
      <c r="AI96" s="135">
        <f>ROUND(AH96*$BE$3/60,2)</f>
        <v>6.33</v>
      </c>
      <c r="AJ96" s="135">
        <v>30</v>
      </c>
      <c r="AK96" s="135">
        <f>ROUND(AJ96*$BE$3/60,2)</f>
        <v>9.5</v>
      </c>
      <c r="AL96" s="135">
        <v>20</v>
      </c>
      <c r="AM96" s="135">
        <f>ROUND(AL96*$BE$3/60,2)</f>
        <v>6.33</v>
      </c>
      <c r="AN96" s="135">
        <v>30</v>
      </c>
      <c r="AO96" s="135">
        <f>ROUND(AN96*$BE$3/60,2)</f>
        <v>9.5</v>
      </c>
      <c r="AP96" s="135"/>
      <c r="AQ96" s="135"/>
      <c r="AR96" s="135"/>
      <c r="AS96" s="135"/>
      <c r="AT96" s="135"/>
      <c r="AU96" s="135"/>
      <c r="AV96" s="135"/>
      <c r="AW96" s="135"/>
      <c r="AX96" s="135"/>
      <c r="AY96" s="135"/>
      <c r="AZ96" s="135">
        <v>8</v>
      </c>
      <c r="BA96" s="135">
        <f t="shared" si="25"/>
        <v>2.5299999999999998</v>
      </c>
      <c r="BB96" s="136">
        <f t="shared" si="9"/>
        <v>217</v>
      </c>
      <c r="BC96" s="136">
        <f t="shared" si="9"/>
        <v>68.709999999999994</v>
      </c>
      <c r="BD96" s="135"/>
      <c r="BE96" s="137"/>
    </row>
    <row r="97" spans="1:57" ht="13.5" customHeight="1" x14ac:dyDescent="0.15">
      <c r="A97" s="133">
        <v>95</v>
      </c>
      <c r="B97" s="133" t="s">
        <v>6634</v>
      </c>
      <c r="C97" s="134" t="s">
        <v>6635</v>
      </c>
      <c r="D97" s="135">
        <v>15</v>
      </c>
      <c r="E97" s="135">
        <f t="shared" si="20"/>
        <v>4.75</v>
      </c>
      <c r="F97" s="135">
        <v>70</v>
      </c>
      <c r="G97" s="135">
        <f t="shared" si="6"/>
        <v>22.17</v>
      </c>
      <c r="H97" s="135"/>
      <c r="I97" s="135"/>
      <c r="J97" s="135">
        <v>20</v>
      </c>
      <c r="K97" s="135">
        <f t="shared" si="21"/>
        <v>6.33</v>
      </c>
      <c r="L97" s="135">
        <v>15</v>
      </c>
      <c r="M97" s="135">
        <f t="shared" si="22"/>
        <v>4.75</v>
      </c>
      <c r="N97" s="135">
        <v>4</v>
      </c>
      <c r="O97" s="135">
        <f t="shared" si="23"/>
        <v>1.27</v>
      </c>
      <c r="P97" s="135">
        <v>4</v>
      </c>
      <c r="Q97" s="135">
        <f t="shared" si="24"/>
        <v>1.27</v>
      </c>
      <c r="R97" s="135">
        <v>4</v>
      </c>
      <c r="S97" s="135">
        <f>ROUND(R97*$BE$3/60,2)</f>
        <v>1.27</v>
      </c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>
        <v>20</v>
      </c>
      <c r="AE97" s="135">
        <f>ROUND(AD97*$BE$3/60,2)</f>
        <v>6.33</v>
      </c>
      <c r="AF97" s="135">
        <v>30</v>
      </c>
      <c r="AG97" s="135">
        <f>ROUND(AF97*$BE$3/60,2)</f>
        <v>9.5</v>
      </c>
      <c r="AH97" s="135">
        <v>20</v>
      </c>
      <c r="AI97" s="135">
        <f>ROUND(AH97*$BE$3/60,2)</f>
        <v>6.33</v>
      </c>
      <c r="AJ97" s="135">
        <v>30</v>
      </c>
      <c r="AK97" s="135">
        <f>ROUND(AJ97*$BE$3/60,2)</f>
        <v>9.5</v>
      </c>
      <c r="AL97" s="135">
        <v>20</v>
      </c>
      <c r="AM97" s="135">
        <f>ROUND(AL97*$BE$3/60,2)</f>
        <v>6.33</v>
      </c>
      <c r="AN97" s="135">
        <v>30</v>
      </c>
      <c r="AO97" s="135">
        <f>ROUND(AN97*$BE$3/60,2)</f>
        <v>9.5</v>
      </c>
      <c r="AP97" s="135"/>
      <c r="AQ97" s="135"/>
      <c r="AR97" s="135"/>
      <c r="AS97" s="135"/>
      <c r="AT97" s="135">
        <v>7</v>
      </c>
      <c r="AU97" s="135">
        <f>ROUND(AT97*$BE$3/60,2)</f>
        <v>2.2200000000000002</v>
      </c>
      <c r="AV97" s="135"/>
      <c r="AW97" s="135"/>
      <c r="AX97" s="135"/>
      <c r="AY97" s="135"/>
      <c r="AZ97" s="135">
        <v>10</v>
      </c>
      <c r="BA97" s="135">
        <f t="shared" si="25"/>
        <v>3.17</v>
      </c>
      <c r="BB97" s="136">
        <f t="shared" si="9"/>
        <v>299</v>
      </c>
      <c r="BC97" s="136">
        <f t="shared" si="9"/>
        <v>94.69</v>
      </c>
      <c r="BD97" s="135"/>
      <c r="BE97" s="137"/>
    </row>
    <row r="98" spans="1:57" s="138" customFormat="1" ht="13.5" customHeight="1" x14ac:dyDescent="0.15">
      <c r="A98" s="133">
        <v>96</v>
      </c>
      <c r="B98" s="7" t="s">
        <v>7030</v>
      </c>
      <c r="C98" s="79" t="s">
        <v>7031</v>
      </c>
      <c r="D98" s="135">
        <v>15</v>
      </c>
      <c r="E98" s="135">
        <f t="shared" si="20"/>
        <v>4.75</v>
      </c>
      <c r="F98" s="135">
        <v>70</v>
      </c>
      <c r="G98" s="135">
        <f t="shared" si="6"/>
        <v>22.17</v>
      </c>
      <c r="H98" s="135"/>
      <c r="I98" s="135"/>
      <c r="J98" s="135"/>
      <c r="K98" s="135"/>
      <c r="L98" s="135">
        <v>15</v>
      </c>
      <c r="M98" s="135">
        <f t="shared" si="22"/>
        <v>4.75</v>
      </c>
      <c r="N98" s="135">
        <v>4</v>
      </c>
      <c r="O98" s="135">
        <f t="shared" si="23"/>
        <v>1.27</v>
      </c>
      <c r="P98" s="135">
        <v>4</v>
      </c>
      <c r="Q98" s="135">
        <f t="shared" si="24"/>
        <v>1.27</v>
      </c>
      <c r="R98" s="135">
        <v>4</v>
      </c>
      <c r="S98" s="135">
        <f>ROUND(R98*$BE$3/60,2)</f>
        <v>1.27</v>
      </c>
      <c r="T98" s="135"/>
      <c r="U98" s="135"/>
      <c r="V98" s="135">
        <v>20</v>
      </c>
      <c r="W98" s="135">
        <f>ROUND(V98*$BE$3/60,2)</f>
        <v>6.33</v>
      </c>
      <c r="X98" s="135">
        <v>30</v>
      </c>
      <c r="Y98" s="135">
        <f>ROUND(X98*$BE$3/60,2)</f>
        <v>9.5</v>
      </c>
      <c r="Z98" s="135"/>
      <c r="AA98" s="135"/>
      <c r="AB98" s="135"/>
      <c r="AC98" s="135"/>
      <c r="AD98" s="135">
        <v>20</v>
      </c>
      <c r="AE98" s="135">
        <f>ROUND(AD98*$BE$3/60,2)</f>
        <v>6.33</v>
      </c>
      <c r="AF98" s="135">
        <v>30</v>
      </c>
      <c r="AG98" s="135">
        <f>ROUND(AF98*$BE$3/60,2)</f>
        <v>9.5</v>
      </c>
      <c r="AH98" s="135">
        <v>20</v>
      </c>
      <c r="AI98" s="135">
        <f>ROUND(AH98*$BE$3/60,2)</f>
        <v>6.33</v>
      </c>
      <c r="AJ98" s="135">
        <v>30</v>
      </c>
      <c r="AK98" s="135">
        <f>ROUND(AJ98*$BE$3/60,2)</f>
        <v>9.5</v>
      </c>
      <c r="AL98" s="135">
        <v>20</v>
      </c>
      <c r="AM98" s="135">
        <f>ROUND(AL98*$BE$3/60,2)</f>
        <v>6.33</v>
      </c>
      <c r="AN98" s="135">
        <v>30</v>
      </c>
      <c r="AO98" s="135">
        <f>ROUND(AN98*$BE$3/60,2)</f>
        <v>9.5</v>
      </c>
      <c r="AP98" s="135"/>
      <c r="AQ98" s="135"/>
      <c r="AR98" s="135"/>
      <c r="AS98" s="135"/>
      <c r="AT98" s="135">
        <v>7</v>
      </c>
      <c r="AU98" s="135">
        <f>ROUND(AT98*$BE$3/60,2)</f>
        <v>2.2200000000000002</v>
      </c>
      <c r="AV98" s="135"/>
      <c r="AW98" s="135"/>
      <c r="AX98" s="135"/>
      <c r="AY98" s="135"/>
      <c r="AZ98" s="135">
        <v>10</v>
      </c>
      <c r="BA98" s="135">
        <f t="shared" si="25"/>
        <v>3.17</v>
      </c>
      <c r="BB98" s="136">
        <f t="shared" si="9"/>
        <v>329</v>
      </c>
      <c r="BC98" s="136">
        <f t="shared" si="9"/>
        <v>104.18999999999998</v>
      </c>
      <c r="BD98" s="135"/>
      <c r="BE98" s="137"/>
    </row>
    <row r="99" spans="1:57" ht="13.5" customHeight="1" x14ac:dyDescent="0.15">
      <c r="A99" s="133">
        <v>97</v>
      </c>
      <c r="B99" s="133" t="s">
        <v>1504</v>
      </c>
      <c r="C99" s="134" t="s">
        <v>4200</v>
      </c>
      <c r="D99" s="135">
        <v>1.08</v>
      </c>
      <c r="E99" s="135">
        <f t="shared" si="20"/>
        <v>0.34</v>
      </c>
      <c r="F99" s="135">
        <v>1.296</v>
      </c>
      <c r="G99" s="135">
        <f t="shared" si="6"/>
        <v>0.41</v>
      </c>
      <c r="H99" s="135"/>
      <c r="I99" s="135"/>
      <c r="J99" s="135"/>
      <c r="K99" s="135"/>
      <c r="L99" s="135">
        <v>7.1460000000000008</v>
      </c>
      <c r="M99" s="135">
        <f t="shared" si="22"/>
        <v>2.2599999999999998</v>
      </c>
      <c r="N99" s="135"/>
      <c r="O99" s="135"/>
      <c r="P99" s="135"/>
      <c r="Q99" s="135"/>
      <c r="R99" s="135"/>
      <c r="S99" s="135"/>
      <c r="T99" s="135"/>
      <c r="U99" s="135"/>
      <c r="V99" s="135">
        <v>5.6970000000000001</v>
      </c>
      <c r="W99" s="135">
        <f>ROUND(V99*$BE$3/60,2)</f>
        <v>1.8</v>
      </c>
      <c r="X99" s="135">
        <v>6.6240000000000006</v>
      </c>
      <c r="Y99" s="135">
        <f>ROUND(X99*$BE$3/60,2)</f>
        <v>2.1</v>
      </c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  <c r="AP99" s="135"/>
      <c r="AQ99" s="135"/>
      <c r="AR99" s="135"/>
      <c r="AS99" s="135"/>
      <c r="AT99" s="135">
        <v>6.75</v>
      </c>
      <c r="AU99" s="135">
        <f>ROUND(AT99*$BE$3/60,2)</f>
        <v>2.14</v>
      </c>
      <c r="AV99" s="135"/>
      <c r="AW99" s="135"/>
      <c r="AX99" s="135"/>
      <c r="AY99" s="135"/>
      <c r="AZ99" s="135"/>
      <c r="BA99" s="135"/>
      <c r="BB99" s="136">
        <f t="shared" si="9"/>
        <v>28.593000000000004</v>
      </c>
      <c r="BC99" s="136">
        <f t="shared" si="9"/>
        <v>9.0500000000000007</v>
      </c>
      <c r="BD99" s="135"/>
      <c r="BE99" s="137"/>
    </row>
    <row r="100" spans="1:57" ht="13.5" customHeight="1" x14ac:dyDescent="0.15">
      <c r="A100" s="133">
        <v>98</v>
      </c>
      <c r="B100" s="133" t="s">
        <v>1497</v>
      </c>
      <c r="C100" s="134" t="s">
        <v>4430</v>
      </c>
      <c r="D100" s="135">
        <v>1.4400000000000002</v>
      </c>
      <c r="E100" s="135">
        <f t="shared" si="20"/>
        <v>0.46</v>
      </c>
      <c r="F100" s="135">
        <v>0.97200000000000009</v>
      </c>
      <c r="G100" s="135">
        <f t="shared" si="6"/>
        <v>0.31</v>
      </c>
      <c r="H100" s="135"/>
      <c r="I100" s="135"/>
      <c r="J100" s="135"/>
      <c r="K100" s="135"/>
      <c r="L100" s="135">
        <v>5.8482000000000003</v>
      </c>
      <c r="M100" s="135">
        <f t="shared" si="22"/>
        <v>1.85</v>
      </c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>
        <v>8.64</v>
      </c>
      <c r="AE100" s="135">
        <f>ROUND(AD100*$BE$3/60,2)</f>
        <v>2.74</v>
      </c>
      <c r="AF100" s="135">
        <v>6.48</v>
      </c>
      <c r="AG100" s="135">
        <f>ROUND(AF100*$BE$3/60,2)</f>
        <v>2.0499999999999998</v>
      </c>
      <c r="AH100" s="135"/>
      <c r="AI100" s="135"/>
      <c r="AJ100" s="135"/>
      <c r="AK100" s="135"/>
      <c r="AL100" s="135"/>
      <c r="AM100" s="135"/>
      <c r="AN100" s="135"/>
      <c r="AO100" s="135"/>
      <c r="AP100" s="135"/>
      <c r="AQ100" s="135"/>
      <c r="AR100" s="135"/>
      <c r="AS100" s="135"/>
      <c r="AT100" s="135">
        <v>5.4720000000000004</v>
      </c>
      <c r="AU100" s="135">
        <f>ROUND(AT100*$BE$3/60,2)</f>
        <v>1.73</v>
      </c>
      <c r="AV100" s="135"/>
      <c r="AW100" s="135"/>
      <c r="AX100" s="135"/>
      <c r="AY100" s="135"/>
      <c r="AZ100" s="135"/>
      <c r="BA100" s="135"/>
      <c r="BB100" s="136">
        <f t="shared" si="9"/>
        <v>28.852200000000003</v>
      </c>
      <c r="BC100" s="136">
        <f t="shared" si="9"/>
        <v>9.14</v>
      </c>
      <c r="BD100" s="135"/>
      <c r="BE100" s="137"/>
    </row>
    <row r="101" spans="1:57" ht="13.5" customHeight="1" x14ac:dyDescent="0.15">
      <c r="A101" s="133">
        <v>99</v>
      </c>
      <c r="B101" s="133" t="s">
        <v>3534</v>
      </c>
      <c r="C101" s="134" t="s">
        <v>4428</v>
      </c>
      <c r="D101" s="135">
        <v>0.72000000000000008</v>
      </c>
      <c r="E101" s="135">
        <f t="shared" si="20"/>
        <v>0.23</v>
      </c>
      <c r="F101" s="135">
        <v>0.97200000000000009</v>
      </c>
      <c r="G101" s="135">
        <f t="shared" si="6"/>
        <v>0.31</v>
      </c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>
        <v>1.44</v>
      </c>
      <c r="U101" s="135">
        <f>ROUND(T101*$BE$3/60,2)</f>
        <v>0.46</v>
      </c>
      <c r="V101" s="135"/>
      <c r="W101" s="135"/>
      <c r="X101" s="135"/>
      <c r="Y101" s="135"/>
      <c r="Z101" s="135"/>
      <c r="AA101" s="135"/>
      <c r="AB101" s="135"/>
      <c r="AC101" s="135"/>
      <c r="AD101" s="135">
        <v>6.4</v>
      </c>
      <c r="AE101" s="135">
        <f>ROUND(AD101*$BE$3/60,2)</f>
        <v>2.0299999999999998</v>
      </c>
      <c r="AF101" s="135">
        <v>9.8000000000000007</v>
      </c>
      <c r="AG101" s="135">
        <f>ROUND(AF101*$BE$3/60,2)</f>
        <v>3.1</v>
      </c>
      <c r="AH101" s="135"/>
      <c r="AI101" s="135"/>
      <c r="AJ101" s="135"/>
      <c r="AK101" s="135"/>
      <c r="AL101" s="135"/>
      <c r="AM101" s="135"/>
      <c r="AN101" s="135"/>
      <c r="AO101" s="135"/>
      <c r="AP101" s="135"/>
      <c r="AQ101" s="135"/>
      <c r="AR101" s="135"/>
      <c r="AS101" s="135"/>
      <c r="AT101" s="135"/>
      <c r="AU101" s="135"/>
      <c r="AV101" s="135"/>
      <c r="AW101" s="135"/>
      <c r="AX101" s="135"/>
      <c r="AY101" s="135"/>
      <c r="AZ101" s="135"/>
      <c r="BA101" s="135"/>
      <c r="BB101" s="136">
        <f t="shared" si="9"/>
        <v>19.332000000000001</v>
      </c>
      <c r="BC101" s="136">
        <f t="shared" si="9"/>
        <v>6.13</v>
      </c>
      <c r="BD101" s="135"/>
      <c r="BE101" s="137"/>
    </row>
    <row r="102" spans="1:57" s="138" customFormat="1" ht="13.5" customHeight="1" x14ac:dyDescent="0.15">
      <c r="A102" s="133">
        <v>100</v>
      </c>
      <c r="B102" s="133" t="s">
        <v>7496</v>
      </c>
      <c r="C102" s="134" t="s">
        <v>4425</v>
      </c>
      <c r="D102" s="135">
        <v>0.72000000000000008</v>
      </c>
      <c r="E102" s="135">
        <f t="shared" si="20"/>
        <v>0.23</v>
      </c>
      <c r="F102" s="135">
        <v>0.97200000000000009</v>
      </c>
      <c r="G102" s="135">
        <f t="shared" si="6"/>
        <v>0.31</v>
      </c>
      <c r="H102" s="135"/>
      <c r="I102" s="135"/>
      <c r="J102" s="135"/>
      <c r="K102" s="135"/>
      <c r="L102" s="135"/>
      <c r="M102" s="135"/>
      <c r="N102" s="135"/>
      <c r="O102" s="135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135"/>
      <c r="AN102" s="135">
        <v>19.98</v>
      </c>
      <c r="AO102" s="135">
        <f>ROUND(AN102*$BE$3/60,2)</f>
        <v>6.33</v>
      </c>
      <c r="AP102" s="135"/>
      <c r="AQ102" s="135"/>
      <c r="AR102" s="135"/>
      <c r="AS102" s="135"/>
      <c r="AT102" s="135"/>
      <c r="AU102" s="135"/>
      <c r="AV102" s="135"/>
      <c r="AW102" s="135"/>
      <c r="AX102" s="135"/>
      <c r="AY102" s="135"/>
      <c r="AZ102" s="135"/>
      <c r="BA102" s="135"/>
      <c r="BB102" s="136">
        <f t="shared" si="9"/>
        <v>21.672000000000001</v>
      </c>
      <c r="BC102" s="136">
        <f t="shared" si="9"/>
        <v>6.87</v>
      </c>
      <c r="BD102" s="135"/>
      <c r="BE102" s="137"/>
    </row>
    <row r="103" spans="1:57" s="138" customFormat="1" ht="13.5" customHeight="1" x14ac:dyDescent="0.15">
      <c r="A103" s="133">
        <v>101</v>
      </c>
      <c r="B103" s="133" t="s">
        <v>1513</v>
      </c>
      <c r="C103" s="134" t="s">
        <v>3357</v>
      </c>
      <c r="D103" s="135">
        <v>0.72000000000000008</v>
      </c>
      <c r="E103" s="135">
        <f t="shared" si="20"/>
        <v>0.23</v>
      </c>
      <c r="F103" s="135">
        <v>1.296</v>
      </c>
      <c r="G103" s="135">
        <f t="shared" si="6"/>
        <v>0.41</v>
      </c>
      <c r="H103" s="133"/>
      <c r="I103" s="133"/>
      <c r="J103" s="135"/>
      <c r="K103" s="135"/>
      <c r="L103" s="135"/>
      <c r="M103" s="135"/>
      <c r="N103" s="135"/>
      <c r="O103" s="135"/>
      <c r="P103" s="135"/>
      <c r="Q103" s="135"/>
      <c r="R103" s="135"/>
      <c r="S103" s="135"/>
      <c r="T103" s="135">
        <v>1.44</v>
      </c>
      <c r="U103" s="135">
        <f>ROUND(T103*$BE$3/60,2)</f>
        <v>0.46</v>
      </c>
      <c r="V103" s="135">
        <v>4.2442105263157925</v>
      </c>
      <c r="W103" s="135">
        <f>ROUND(V103*$BE$3/60,2)</f>
        <v>1.34</v>
      </c>
      <c r="X103" s="135">
        <v>5.56</v>
      </c>
      <c r="Y103" s="135">
        <f>ROUND(X103*$BE$3/60,2)</f>
        <v>1.76</v>
      </c>
      <c r="Z103" s="135"/>
      <c r="AA103" s="135"/>
      <c r="AB103" s="135"/>
      <c r="AC103" s="135"/>
      <c r="AD103" s="135">
        <v>8.4694736842105236</v>
      </c>
      <c r="AE103" s="135">
        <f>ROUND(AD103*$BE$3/60,2)</f>
        <v>2.68</v>
      </c>
      <c r="AF103" s="135">
        <v>9.9473684210526603</v>
      </c>
      <c r="AG103" s="135">
        <f>ROUND(AF103*$BE$3/60,2)</f>
        <v>3.15</v>
      </c>
      <c r="AH103" s="135"/>
      <c r="AI103" s="135"/>
      <c r="AJ103" s="135"/>
      <c r="AK103" s="135"/>
      <c r="AL103" s="135"/>
      <c r="AM103" s="135"/>
      <c r="AN103" s="135"/>
      <c r="AO103" s="135"/>
      <c r="AP103" s="135"/>
      <c r="AQ103" s="135"/>
      <c r="AR103" s="135"/>
      <c r="AS103" s="135"/>
      <c r="AT103" s="135"/>
      <c r="AU103" s="135"/>
      <c r="AV103" s="135"/>
      <c r="AW103" s="135"/>
      <c r="AX103" s="135"/>
      <c r="AY103" s="135"/>
      <c r="AZ103" s="135"/>
      <c r="BA103" s="135"/>
      <c r="BB103" s="136">
        <f t="shared" si="9"/>
        <v>31.677052631578974</v>
      </c>
      <c r="BC103" s="136">
        <f t="shared" si="9"/>
        <v>10.029999999999999</v>
      </c>
      <c r="BD103" s="135"/>
      <c r="BE103" s="137"/>
    </row>
    <row r="104" spans="1:57" s="138" customFormat="1" ht="13.5" customHeight="1" x14ac:dyDescent="0.15">
      <c r="A104" s="133">
        <v>102</v>
      </c>
      <c r="B104" s="133" t="s">
        <v>7497</v>
      </c>
      <c r="C104" s="134" t="s">
        <v>7498</v>
      </c>
      <c r="D104" s="135">
        <v>1.08</v>
      </c>
      <c r="E104" s="135">
        <f t="shared" si="20"/>
        <v>0.34</v>
      </c>
      <c r="F104" s="135">
        <v>1.296</v>
      </c>
      <c r="G104" s="135">
        <f t="shared" si="6"/>
        <v>0.41</v>
      </c>
      <c r="H104" s="135"/>
      <c r="I104" s="135"/>
      <c r="J104" s="135"/>
      <c r="K104" s="135"/>
      <c r="L104" s="135">
        <v>12.15</v>
      </c>
      <c r="M104" s="135">
        <f>ROUND(L104*$BE$3/60,2)</f>
        <v>3.85</v>
      </c>
      <c r="N104" s="135"/>
      <c r="O104" s="135"/>
      <c r="P104" s="135"/>
      <c r="Q104" s="135"/>
      <c r="R104" s="135"/>
      <c r="S104" s="135"/>
      <c r="T104" s="135"/>
      <c r="U104" s="135"/>
      <c r="V104" s="135">
        <v>5.6970000000000001</v>
      </c>
      <c r="W104" s="135">
        <f>ROUND(V104*$BE$3/60,2)</f>
        <v>1.8</v>
      </c>
      <c r="X104" s="135">
        <v>16.2</v>
      </c>
      <c r="Y104" s="135">
        <f>ROUND(X104*$BE$3/60,2)</f>
        <v>5.13</v>
      </c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135"/>
      <c r="AN104" s="135"/>
      <c r="AO104" s="135"/>
      <c r="AP104" s="135"/>
      <c r="AQ104" s="135"/>
      <c r="AR104" s="135"/>
      <c r="AS104" s="135"/>
      <c r="AT104" s="135"/>
      <c r="AU104" s="135"/>
      <c r="AV104" s="135"/>
      <c r="AW104" s="135"/>
      <c r="AX104" s="135"/>
      <c r="AY104" s="135"/>
      <c r="AZ104" s="135"/>
      <c r="BA104" s="135"/>
      <c r="BB104" s="136">
        <f t="shared" si="9"/>
        <v>36.423000000000002</v>
      </c>
      <c r="BC104" s="136">
        <f t="shared" si="9"/>
        <v>11.53</v>
      </c>
      <c r="BD104" s="135"/>
      <c r="BE104" s="137"/>
    </row>
    <row r="106" spans="1:57" s="138" customFormat="1" ht="13.5" customHeight="1" x14ac:dyDescent="0.15">
      <c r="A106" s="133">
        <v>104</v>
      </c>
      <c r="B106" s="133" t="s">
        <v>7501</v>
      </c>
      <c r="C106" s="134" t="s">
        <v>1508</v>
      </c>
      <c r="D106" s="135">
        <v>1.08</v>
      </c>
      <c r="E106" s="135">
        <f t="shared" si="20"/>
        <v>0.34</v>
      </c>
      <c r="F106" s="135">
        <v>1.296</v>
      </c>
      <c r="G106" s="135">
        <f t="shared" si="6"/>
        <v>0.41</v>
      </c>
      <c r="H106" s="135">
        <v>12.311999999999999</v>
      </c>
      <c r="I106" s="135">
        <f>ROUND(H106*$BE$3/60,2)</f>
        <v>3.9</v>
      </c>
      <c r="J106" s="135"/>
      <c r="K106" s="135"/>
      <c r="L106" s="135">
        <v>7.1478000000000002</v>
      </c>
      <c r="M106" s="135">
        <f>ROUND(L106*$BE$3/60,2)</f>
        <v>2.2599999999999998</v>
      </c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35"/>
      <c r="AT106" s="135"/>
      <c r="AU106" s="135"/>
      <c r="AV106" s="135"/>
      <c r="AW106" s="135"/>
      <c r="AX106" s="135"/>
      <c r="AY106" s="135"/>
      <c r="AZ106" s="135"/>
      <c r="BA106" s="135"/>
      <c r="BB106" s="136">
        <f t="shared" si="9"/>
        <v>21.835799999999999</v>
      </c>
      <c r="BC106" s="136">
        <f t="shared" si="9"/>
        <v>6.91</v>
      </c>
      <c r="BD106" s="135"/>
      <c r="BE106" s="137"/>
    </row>
    <row r="107" spans="1:57" s="138" customFormat="1" ht="13.5" customHeight="1" x14ac:dyDescent="0.15">
      <c r="A107" s="133">
        <v>105</v>
      </c>
      <c r="B107" s="133" t="s">
        <v>4641</v>
      </c>
      <c r="C107" s="134" t="s">
        <v>4642</v>
      </c>
      <c r="D107" s="135"/>
      <c r="E107" s="135"/>
      <c r="F107" s="135">
        <v>1.296</v>
      </c>
      <c r="G107" s="135">
        <f t="shared" si="6"/>
        <v>0.41</v>
      </c>
      <c r="H107" s="135"/>
      <c r="I107" s="135"/>
      <c r="J107" s="135"/>
      <c r="K107" s="135"/>
      <c r="L107" s="135">
        <v>9</v>
      </c>
      <c r="M107" s="135">
        <f>ROUND(L107*$BE$3/60,2)</f>
        <v>2.85</v>
      </c>
      <c r="N107" s="135"/>
      <c r="O107" s="135"/>
      <c r="P107" s="135"/>
      <c r="Q107" s="135"/>
      <c r="R107" s="135"/>
      <c r="S107" s="135"/>
      <c r="T107" s="135"/>
      <c r="U107" s="135"/>
      <c r="V107" s="135">
        <v>5.4</v>
      </c>
      <c r="W107" s="135">
        <f>ROUND(V107*$BE$3/60,2)</f>
        <v>1.71</v>
      </c>
      <c r="X107" s="135">
        <v>13.5</v>
      </c>
      <c r="Y107" s="135">
        <f>ROUND(X107*$BE$3/60,2)</f>
        <v>4.28</v>
      </c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135"/>
      <c r="AN107" s="135"/>
      <c r="AO107" s="135"/>
      <c r="AP107" s="135"/>
      <c r="AQ107" s="135"/>
      <c r="AR107" s="135"/>
      <c r="AS107" s="135"/>
      <c r="AT107" s="135">
        <v>3.6</v>
      </c>
      <c r="AU107" s="135">
        <f t="shared" ref="AU107:AU114" si="26">ROUND(AT107*$BE$3/60,2)</f>
        <v>1.1399999999999999</v>
      </c>
      <c r="AV107" s="135"/>
      <c r="AW107" s="135"/>
      <c r="AX107" s="135"/>
      <c r="AY107" s="135"/>
      <c r="AZ107" s="135"/>
      <c r="BA107" s="135"/>
      <c r="BB107" s="136">
        <f t="shared" si="9"/>
        <v>32.795999999999999</v>
      </c>
      <c r="BC107" s="136">
        <f t="shared" si="9"/>
        <v>10.39</v>
      </c>
      <c r="BD107" s="135"/>
      <c r="BE107" s="137"/>
    </row>
    <row r="108" spans="1:57" s="138" customFormat="1" ht="13.5" customHeight="1" x14ac:dyDescent="0.15">
      <c r="A108" s="133">
        <v>106</v>
      </c>
      <c r="B108" s="133" t="s">
        <v>4470</v>
      </c>
      <c r="C108" s="134" t="s">
        <v>4471</v>
      </c>
      <c r="D108" s="135"/>
      <c r="E108" s="135"/>
      <c r="F108" s="135"/>
      <c r="G108" s="135"/>
      <c r="H108" s="135"/>
      <c r="I108" s="135"/>
      <c r="J108" s="135"/>
      <c r="K108" s="135"/>
      <c r="L108" s="135">
        <v>2.8421052631578991</v>
      </c>
      <c r="M108" s="135">
        <f>ROUND(L108*$BE$3/60,2)</f>
        <v>0.9</v>
      </c>
      <c r="N108" s="135"/>
      <c r="O108" s="135"/>
      <c r="P108" s="135"/>
      <c r="Q108" s="135"/>
      <c r="R108" s="135"/>
      <c r="S108" s="135"/>
      <c r="T108" s="135"/>
      <c r="U108" s="135"/>
      <c r="V108" s="135">
        <v>5.6842105263157885</v>
      </c>
      <c r="W108" s="135">
        <f>ROUND(V108*$BE$3/60,2)</f>
        <v>1.8</v>
      </c>
      <c r="X108" s="135">
        <v>6.6221052631578994</v>
      </c>
      <c r="Y108" s="135">
        <f>ROUND(X108*$BE$3/60,2)</f>
        <v>2.1</v>
      </c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35"/>
      <c r="AP108" s="135"/>
      <c r="AQ108" s="135"/>
      <c r="AR108" s="135"/>
      <c r="AS108" s="135"/>
      <c r="AT108" s="135">
        <v>4.2915789473684223</v>
      </c>
      <c r="AU108" s="135">
        <f t="shared" si="26"/>
        <v>1.36</v>
      </c>
      <c r="AV108" s="135"/>
      <c r="AW108" s="135"/>
      <c r="AX108" s="135"/>
      <c r="AY108" s="135"/>
      <c r="AZ108" s="135"/>
      <c r="BA108" s="135"/>
      <c r="BB108" s="136">
        <f t="shared" si="9"/>
        <v>19.440000000000008</v>
      </c>
      <c r="BC108" s="136">
        <f t="shared" si="9"/>
        <v>6.16</v>
      </c>
      <c r="BD108" s="135"/>
      <c r="BE108" s="137"/>
    </row>
    <row r="109" spans="1:57" s="138" customFormat="1" ht="13.5" customHeight="1" x14ac:dyDescent="0.15">
      <c r="A109" s="133">
        <v>107</v>
      </c>
      <c r="B109" s="7" t="s">
        <v>4689</v>
      </c>
      <c r="C109" s="79" t="s">
        <v>4690</v>
      </c>
      <c r="D109" s="135">
        <v>5</v>
      </c>
      <c r="E109" s="135">
        <f>ROUND(D109*$BE$3/60,2)</f>
        <v>1.58</v>
      </c>
      <c r="F109" s="135">
        <v>3</v>
      </c>
      <c r="G109" s="135">
        <f t="shared" ref="G109:G145" si="27">ROUND(F109*$BE$3/60,2)</f>
        <v>0.95</v>
      </c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>
        <v>15</v>
      </c>
      <c r="AI109" s="135">
        <v>4.75</v>
      </c>
      <c r="AJ109" s="135">
        <v>20</v>
      </c>
      <c r="AK109" s="135">
        <v>6.33</v>
      </c>
      <c r="AL109" s="135"/>
      <c r="AM109" s="135"/>
      <c r="AN109" s="135"/>
      <c r="AO109" s="135"/>
      <c r="AP109" s="135">
        <v>15</v>
      </c>
      <c r="AQ109" s="135">
        <v>4.75</v>
      </c>
      <c r="AR109" s="135">
        <v>20</v>
      </c>
      <c r="AS109" s="135">
        <v>6.33</v>
      </c>
      <c r="AT109" s="135">
        <v>7</v>
      </c>
      <c r="AU109" s="135">
        <f t="shared" si="26"/>
        <v>2.2200000000000002</v>
      </c>
      <c r="AV109" s="135"/>
      <c r="AW109" s="135"/>
      <c r="AX109" s="135">
        <v>3</v>
      </c>
      <c r="AY109" s="135">
        <f>ROUND(AX109*$BE$3/60,2)</f>
        <v>0.95</v>
      </c>
      <c r="AZ109" s="135">
        <v>2</v>
      </c>
      <c r="BA109" s="135">
        <f>ROUND(AZ109*$BE$3/60,2)</f>
        <v>0.63</v>
      </c>
      <c r="BB109" s="136">
        <f t="shared" si="9"/>
        <v>90</v>
      </c>
      <c r="BC109" s="136">
        <f t="shared" si="9"/>
        <v>28.490000000000002</v>
      </c>
      <c r="BD109" s="135"/>
      <c r="BE109" s="137"/>
    </row>
    <row r="110" spans="1:57" s="138" customFormat="1" ht="13.5" customHeight="1" x14ac:dyDescent="0.15">
      <c r="A110" s="133">
        <v>108</v>
      </c>
      <c r="B110" s="7" t="s">
        <v>4691</v>
      </c>
      <c r="C110" s="79" t="s">
        <v>4692</v>
      </c>
      <c r="D110" s="135">
        <v>5</v>
      </c>
      <c r="E110" s="135">
        <f>ROUND(D110*$BE$3/60,2)</f>
        <v>1.58</v>
      </c>
      <c r="F110" s="135">
        <v>3</v>
      </c>
      <c r="G110" s="135">
        <f t="shared" si="27"/>
        <v>0.95</v>
      </c>
      <c r="H110" s="135"/>
      <c r="I110" s="135"/>
      <c r="J110" s="135"/>
      <c r="K110" s="135"/>
      <c r="L110" s="135"/>
      <c r="M110" s="135"/>
      <c r="N110" s="135"/>
      <c r="O110" s="135"/>
      <c r="P110" s="135"/>
      <c r="Q110" s="135"/>
      <c r="R110" s="135"/>
      <c r="S110" s="135"/>
      <c r="T110" s="135">
        <v>5</v>
      </c>
      <c r="U110" s="135">
        <f>ROUND(T110*$BE$3/60,2)</f>
        <v>1.58</v>
      </c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  <c r="AP110" s="135">
        <v>15</v>
      </c>
      <c r="AQ110" s="135">
        <v>4.75</v>
      </c>
      <c r="AR110" s="135">
        <v>20</v>
      </c>
      <c r="AS110" s="135">
        <v>6.33</v>
      </c>
      <c r="AT110" s="135">
        <v>7</v>
      </c>
      <c r="AU110" s="135">
        <f t="shared" si="26"/>
        <v>2.2200000000000002</v>
      </c>
      <c r="AV110" s="135">
        <v>7</v>
      </c>
      <c r="AW110" s="135">
        <f>ROUND(AV110*$BE$3/60,2)</f>
        <v>2.2200000000000002</v>
      </c>
      <c r="AX110" s="135">
        <v>3</v>
      </c>
      <c r="AY110" s="135">
        <f>ROUND(AX110*$BE$3/60,2)</f>
        <v>0.95</v>
      </c>
      <c r="AZ110" s="135">
        <v>2</v>
      </c>
      <c r="BA110" s="135">
        <f>ROUND(AZ110*$BE$3/60,2)</f>
        <v>0.63</v>
      </c>
      <c r="BB110" s="136">
        <f t="shared" si="9"/>
        <v>67</v>
      </c>
      <c r="BC110" s="136">
        <f t="shared" si="9"/>
        <v>21.21</v>
      </c>
      <c r="BD110" s="135"/>
      <c r="BE110" s="137"/>
    </row>
    <row r="111" spans="1:57" s="138" customFormat="1" ht="13.5" customHeight="1" x14ac:dyDescent="0.15">
      <c r="A111" s="133">
        <v>109</v>
      </c>
      <c r="B111" s="133" t="s">
        <v>4616</v>
      </c>
      <c r="C111" s="134" t="s">
        <v>5255</v>
      </c>
      <c r="D111" s="135">
        <v>0.8</v>
      </c>
      <c r="E111" s="135">
        <f>ROUND(D111*$BE$3/60,2)</f>
        <v>0.25</v>
      </c>
      <c r="F111" s="135">
        <v>1.08</v>
      </c>
      <c r="G111" s="135">
        <f t="shared" si="27"/>
        <v>0.34</v>
      </c>
      <c r="H111" s="135"/>
      <c r="I111" s="135"/>
      <c r="J111" s="135"/>
      <c r="K111" s="135"/>
      <c r="L111" s="135">
        <v>5</v>
      </c>
      <c r="M111" s="135">
        <f>ROUND(L111*$BE$3/60,2)</f>
        <v>1.58</v>
      </c>
      <c r="N111" s="135"/>
      <c r="O111" s="135"/>
      <c r="P111" s="135"/>
      <c r="Q111" s="135"/>
      <c r="R111" s="135"/>
      <c r="S111" s="135"/>
      <c r="T111" s="135"/>
      <c r="U111" s="135"/>
      <c r="V111" s="135">
        <v>11.8</v>
      </c>
      <c r="W111" s="135">
        <f>ROUND(V111*$BE$3/60,2)</f>
        <v>3.74</v>
      </c>
      <c r="X111" s="135">
        <v>3.8</v>
      </c>
      <c r="Y111" s="135">
        <f>ROUND(X111*$BE$3/60,2)</f>
        <v>1.2</v>
      </c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  <c r="AP111" s="135"/>
      <c r="AQ111" s="135"/>
      <c r="AR111" s="135"/>
      <c r="AS111" s="135"/>
      <c r="AT111" s="135">
        <v>2.2999999999999998</v>
      </c>
      <c r="AU111" s="135">
        <f t="shared" si="26"/>
        <v>0.73</v>
      </c>
      <c r="AV111" s="135"/>
      <c r="AW111" s="135"/>
      <c r="AX111" s="135"/>
      <c r="AY111" s="135"/>
      <c r="AZ111" s="135"/>
      <c r="BA111" s="135"/>
      <c r="BB111" s="136">
        <f t="shared" si="9"/>
        <v>24.78</v>
      </c>
      <c r="BC111" s="136">
        <f t="shared" si="9"/>
        <v>7.8400000000000007</v>
      </c>
      <c r="BD111" s="135"/>
      <c r="BE111" s="137"/>
    </row>
    <row r="112" spans="1:57" s="138" customFormat="1" ht="13.5" customHeight="1" x14ac:dyDescent="0.15">
      <c r="A112" s="133">
        <v>110</v>
      </c>
      <c r="B112" s="133" t="s">
        <v>4654</v>
      </c>
      <c r="C112" s="134" t="s">
        <v>4655</v>
      </c>
      <c r="D112" s="135"/>
      <c r="E112" s="135"/>
      <c r="F112" s="135">
        <v>1.08</v>
      </c>
      <c r="G112" s="135">
        <f t="shared" si="27"/>
        <v>0.34</v>
      </c>
      <c r="H112" s="135"/>
      <c r="I112" s="135"/>
      <c r="J112" s="135"/>
      <c r="K112" s="135"/>
      <c r="L112" s="135">
        <v>5</v>
      </c>
      <c r="M112" s="135">
        <f>ROUND(L112*$BE$3/60,2)</f>
        <v>1.58</v>
      </c>
      <c r="N112" s="135"/>
      <c r="O112" s="135"/>
      <c r="P112" s="135"/>
      <c r="Q112" s="135"/>
      <c r="R112" s="135"/>
      <c r="S112" s="135"/>
      <c r="T112" s="135"/>
      <c r="U112" s="135"/>
      <c r="V112" s="135">
        <v>9.85</v>
      </c>
      <c r="W112" s="135">
        <f>ROUND(V112*$BE$3/60,2)</f>
        <v>3.12</v>
      </c>
      <c r="X112" s="135">
        <v>3.8</v>
      </c>
      <c r="Y112" s="135">
        <f>ROUND(X112*$BE$3/60,2)</f>
        <v>1.2</v>
      </c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  <c r="AP112" s="135"/>
      <c r="AQ112" s="135"/>
      <c r="AR112" s="135"/>
      <c r="AS112" s="135"/>
      <c r="AT112" s="135">
        <v>2.2999999999999998</v>
      </c>
      <c r="AU112" s="135">
        <f t="shared" si="26"/>
        <v>0.73</v>
      </c>
      <c r="AV112" s="135"/>
      <c r="AW112" s="135"/>
      <c r="AX112" s="135"/>
      <c r="AY112" s="135"/>
      <c r="AZ112" s="135"/>
      <c r="BA112" s="135"/>
      <c r="BB112" s="136">
        <f t="shared" si="9"/>
        <v>22.029999999999998</v>
      </c>
      <c r="BC112" s="136">
        <f t="shared" si="9"/>
        <v>6.9700000000000006</v>
      </c>
      <c r="BD112" s="135"/>
      <c r="BE112" s="137"/>
    </row>
    <row r="113" spans="1:57" s="138" customFormat="1" ht="13.5" customHeight="1" x14ac:dyDescent="0.15">
      <c r="A113" s="133">
        <v>111</v>
      </c>
      <c r="B113" s="11" t="s">
        <v>6577</v>
      </c>
      <c r="C113" s="134" t="s">
        <v>6578</v>
      </c>
      <c r="D113" s="135">
        <v>3</v>
      </c>
      <c r="E113" s="135">
        <f>ROUND(D113*$BE$3/60,2)</f>
        <v>0.95</v>
      </c>
      <c r="F113" s="135">
        <v>3</v>
      </c>
      <c r="G113" s="135">
        <f t="shared" si="27"/>
        <v>0.95</v>
      </c>
      <c r="H113" s="135"/>
      <c r="I113" s="135"/>
      <c r="J113" s="135"/>
      <c r="K113" s="135"/>
      <c r="L113" s="135"/>
      <c r="M113" s="135"/>
      <c r="N113" s="135">
        <v>3</v>
      </c>
      <c r="O113" s="135">
        <f>ROUND(N113*$BE$3/60,2)</f>
        <v>0.95</v>
      </c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  <c r="AP113" s="135">
        <v>20</v>
      </c>
      <c r="AQ113" s="135">
        <f>ROUND(AP113*$BE$3/60,2)</f>
        <v>6.33</v>
      </c>
      <c r="AR113" s="135">
        <v>30</v>
      </c>
      <c r="AS113" s="135">
        <f>ROUND(AR113*$BE$3/60,2)</f>
        <v>9.5</v>
      </c>
      <c r="AT113" s="135">
        <v>5</v>
      </c>
      <c r="AU113" s="135">
        <f t="shared" si="26"/>
        <v>1.58</v>
      </c>
      <c r="AV113" s="135"/>
      <c r="AW113" s="135"/>
      <c r="AX113" s="135"/>
      <c r="AY113" s="135"/>
      <c r="AZ113" s="135">
        <v>2.5</v>
      </c>
      <c r="BA113" s="135">
        <f>ROUND(AZ113*$BE$3/60,2)</f>
        <v>0.79</v>
      </c>
      <c r="BB113" s="136">
        <f t="shared" si="9"/>
        <v>66.5</v>
      </c>
      <c r="BC113" s="136">
        <f t="shared" si="9"/>
        <v>21.05</v>
      </c>
      <c r="BD113" s="135"/>
      <c r="BE113" s="137"/>
    </row>
    <row r="114" spans="1:57" s="138" customFormat="1" ht="13.5" customHeight="1" x14ac:dyDescent="0.15">
      <c r="A114" s="133">
        <v>112</v>
      </c>
      <c r="B114" s="133" t="s">
        <v>4685</v>
      </c>
      <c r="C114" s="134" t="s">
        <v>4521</v>
      </c>
      <c r="D114" s="135">
        <v>0.72000000000000008</v>
      </c>
      <c r="E114" s="135">
        <f>ROUND(D114*$BE$3/60,2)</f>
        <v>0.23</v>
      </c>
      <c r="F114" s="135">
        <v>0.97200000000000009</v>
      </c>
      <c r="G114" s="135">
        <f t="shared" si="27"/>
        <v>0.31</v>
      </c>
      <c r="H114" s="135"/>
      <c r="I114" s="135"/>
      <c r="J114" s="135"/>
      <c r="K114" s="135"/>
      <c r="L114" s="135">
        <v>9</v>
      </c>
      <c r="M114" s="135">
        <f>ROUND(L114*$BE$3/60,2)</f>
        <v>2.85</v>
      </c>
      <c r="N114" s="135">
        <v>4.5</v>
      </c>
      <c r="O114" s="135">
        <f>ROUND(N114*$BE$3/60,2)</f>
        <v>1.43</v>
      </c>
      <c r="P114" s="135"/>
      <c r="Q114" s="135"/>
      <c r="R114" s="135"/>
      <c r="S114" s="135"/>
      <c r="T114" s="135">
        <v>2.7810000000000001</v>
      </c>
      <c r="U114" s="135">
        <f>ROUND(T114*$BE$3/60,2)</f>
        <v>0.88</v>
      </c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>
        <v>4.5</v>
      </c>
      <c r="AU114" s="135">
        <f t="shared" si="26"/>
        <v>1.43</v>
      </c>
      <c r="AV114" s="135"/>
      <c r="AW114" s="135"/>
      <c r="AX114" s="135"/>
      <c r="AY114" s="135"/>
      <c r="AZ114" s="135"/>
      <c r="BA114" s="135"/>
      <c r="BB114" s="136">
        <f t="shared" si="9"/>
        <v>22.472999999999999</v>
      </c>
      <c r="BC114" s="136">
        <f t="shared" si="9"/>
        <v>7.13</v>
      </c>
      <c r="BD114" s="135"/>
      <c r="BE114" s="137"/>
    </row>
    <row r="115" spans="1:57" s="138" customFormat="1" ht="13.5" customHeight="1" x14ac:dyDescent="0.15">
      <c r="A115" s="133">
        <v>113</v>
      </c>
      <c r="B115" s="133" t="s">
        <v>4686</v>
      </c>
      <c r="C115" s="134" t="s">
        <v>4522</v>
      </c>
      <c r="D115" s="135"/>
      <c r="E115" s="135"/>
      <c r="F115" s="135">
        <v>0.97200000000000009</v>
      </c>
      <c r="G115" s="135">
        <f t="shared" si="27"/>
        <v>0.31</v>
      </c>
      <c r="H115" s="135"/>
      <c r="I115" s="135"/>
      <c r="J115" s="135"/>
      <c r="K115" s="135"/>
      <c r="L115" s="135">
        <v>31.5</v>
      </c>
      <c r="M115" s="135">
        <f>ROUND(L115*$BE$3/60,2)</f>
        <v>9.98</v>
      </c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  <c r="AP115" s="135"/>
      <c r="AQ115" s="135"/>
      <c r="AR115" s="135"/>
      <c r="AS115" s="135"/>
      <c r="AT115" s="135"/>
      <c r="AU115" s="135"/>
      <c r="AV115" s="135"/>
      <c r="AW115" s="135"/>
      <c r="AX115" s="135"/>
      <c r="AY115" s="135"/>
      <c r="AZ115" s="135"/>
      <c r="BA115" s="135"/>
      <c r="BB115" s="136">
        <f t="shared" si="9"/>
        <v>32.472000000000001</v>
      </c>
      <c r="BC115" s="136">
        <f t="shared" si="9"/>
        <v>10.290000000000001</v>
      </c>
      <c r="BD115" s="135"/>
      <c r="BE115" s="137"/>
    </row>
    <row r="116" spans="1:57" s="138" customFormat="1" ht="13.5" customHeight="1" x14ac:dyDescent="0.15">
      <c r="A116" s="133">
        <v>114</v>
      </c>
      <c r="B116" s="133" t="s">
        <v>4682</v>
      </c>
      <c r="C116" s="134" t="s">
        <v>4517</v>
      </c>
      <c r="D116" s="135">
        <v>1.5</v>
      </c>
      <c r="E116" s="135">
        <f>ROUND(D116*$BE$3/60,2)</f>
        <v>0.48</v>
      </c>
      <c r="F116" s="135">
        <v>1.08</v>
      </c>
      <c r="G116" s="135">
        <f t="shared" si="27"/>
        <v>0.34</v>
      </c>
      <c r="H116" s="133"/>
      <c r="I116" s="133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>
        <v>4.5</v>
      </c>
      <c r="W116" s="135">
        <f>ROUND(V116*$BE$3/60,2)</f>
        <v>1.43</v>
      </c>
      <c r="X116" s="135">
        <v>4</v>
      </c>
      <c r="Y116" s="135">
        <f>ROUND(X116*$BE$3/60,2)</f>
        <v>1.27</v>
      </c>
      <c r="Z116" s="135"/>
      <c r="AA116" s="135"/>
      <c r="AB116" s="135"/>
      <c r="AC116" s="135"/>
      <c r="AD116" s="135">
        <v>8.5</v>
      </c>
      <c r="AE116" s="135">
        <f>ROUND(AD116*$BE$3/60,2)</f>
        <v>2.69</v>
      </c>
      <c r="AF116" s="135">
        <v>8.6999999999999993</v>
      </c>
      <c r="AG116" s="135">
        <f>ROUND(AF116*$BE$3/60,2)</f>
        <v>2.76</v>
      </c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6">
        <f t="shared" si="9"/>
        <v>28.28</v>
      </c>
      <c r="BC116" s="136">
        <f t="shared" si="9"/>
        <v>8.9699999999999989</v>
      </c>
      <c r="BD116" s="135"/>
      <c r="BE116" s="137"/>
    </row>
    <row r="117" spans="1:57" s="138" customFormat="1" ht="13.5" customHeight="1" x14ac:dyDescent="0.15">
      <c r="A117" s="133">
        <v>115</v>
      </c>
      <c r="B117" s="133" t="s">
        <v>4695</v>
      </c>
      <c r="C117" s="134" t="s">
        <v>4528</v>
      </c>
      <c r="D117" s="135"/>
      <c r="E117" s="135"/>
      <c r="F117" s="135">
        <v>1.296</v>
      </c>
      <c r="G117" s="135">
        <f t="shared" si="27"/>
        <v>0.41</v>
      </c>
      <c r="H117" s="135"/>
      <c r="I117" s="135"/>
      <c r="J117" s="135"/>
      <c r="K117" s="135"/>
      <c r="L117" s="135">
        <v>7.11</v>
      </c>
      <c r="M117" s="135">
        <f>ROUND(L117*$BE$3/60,2)</f>
        <v>2.25</v>
      </c>
      <c r="N117" s="135"/>
      <c r="O117" s="135"/>
      <c r="P117" s="135"/>
      <c r="Q117" s="135"/>
      <c r="R117" s="135"/>
      <c r="S117" s="135"/>
      <c r="T117" s="135"/>
      <c r="U117" s="135"/>
      <c r="V117" s="135">
        <v>5.8500000000000005</v>
      </c>
      <c r="W117" s="135">
        <f>ROUND(V117*$BE$3/60,2)</f>
        <v>1.85</v>
      </c>
      <c r="X117" s="135">
        <v>6.57</v>
      </c>
      <c r="Y117" s="135">
        <f>ROUND(X117*$BE$3/60,2)</f>
        <v>2.08</v>
      </c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  <c r="AR117" s="135"/>
      <c r="AS117" s="135"/>
      <c r="AT117" s="135">
        <v>6.75</v>
      </c>
      <c r="AU117" s="135">
        <f>ROUND(AT117*$BE$3/60,2)</f>
        <v>2.14</v>
      </c>
      <c r="AV117" s="135"/>
      <c r="AW117" s="135"/>
      <c r="AX117" s="135"/>
      <c r="AY117" s="135"/>
      <c r="AZ117" s="135"/>
      <c r="BA117" s="135"/>
      <c r="BB117" s="136">
        <f t="shared" si="9"/>
        <v>27.576000000000001</v>
      </c>
      <c r="BC117" s="136">
        <f t="shared" si="9"/>
        <v>8.73</v>
      </c>
      <c r="BD117" s="135"/>
      <c r="BE117" s="137"/>
    </row>
    <row r="118" spans="1:57" s="138" customFormat="1" ht="13.5" customHeight="1" x14ac:dyDescent="0.15">
      <c r="A118" s="133">
        <v>116</v>
      </c>
      <c r="B118" s="133" t="s">
        <v>4671</v>
      </c>
      <c r="C118" s="134" t="s">
        <v>4500</v>
      </c>
      <c r="D118" s="135"/>
      <c r="E118" s="135"/>
      <c r="F118" s="135">
        <v>0.97200000000000009</v>
      </c>
      <c r="G118" s="135">
        <f t="shared" si="27"/>
        <v>0.31</v>
      </c>
      <c r="H118" s="135"/>
      <c r="I118" s="135"/>
      <c r="J118" s="135"/>
      <c r="K118" s="135"/>
      <c r="L118" s="135">
        <v>4.8780000000000001</v>
      </c>
      <c r="M118" s="135">
        <f>ROUND(L118*$BE$3/60,2)</f>
        <v>1.54</v>
      </c>
      <c r="N118" s="135"/>
      <c r="O118" s="135"/>
      <c r="P118" s="135"/>
      <c r="Q118" s="135"/>
      <c r="R118" s="135"/>
      <c r="S118" s="135"/>
      <c r="T118" s="135"/>
      <c r="U118" s="135"/>
      <c r="V118" s="135">
        <v>6.3</v>
      </c>
      <c r="W118" s="135">
        <f>ROUND(V118*$BE$3/60,2)</f>
        <v>2</v>
      </c>
      <c r="X118" s="135">
        <v>6.8039999999999994</v>
      </c>
      <c r="Y118" s="135">
        <f>ROUND(X118*$BE$3/60,2)</f>
        <v>2.15</v>
      </c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35"/>
      <c r="AT118" s="135">
        <v>5.13</v>
      </c>
      <c r="AU118" s="135">
        <f>ROUND(AT118*$BE$3/60,2)</f>
        <v>1.62</v>
      </c>
      <c r="AV118" s="135"/>
      <c r="AW118" s="135"/>
      <c r="AX118" s="135"/>
      <c r="AY118" s="135"/>
      <c r="AZ118" s="135"/>
      <c r="BA118" s="135"/>
      <c r="BB118" s="136">
        <f t="shared" si="9"/>
        <v>24.084</v>
      </c>
      <c r="BC118" s="136">
        <f t="shared" si="9"/>
        <v>7.620000000000001</v>
      </c>
      <c r="BD118" s="135"/>
      <c r="BE118" s="137"/>
    </row>
    <row r="119" spans="1:57" s="138" customFormat="1" ht="13.5" customHeight="1" x14ac:dyDescent="0.15">
      <c r="A119" s="133">
        <v>117</v>
      </c>
      <c r="B119" s="133" t="s">
        <v>7502</v>
      </c>
      <c r="C119" s="134" t="s">
        <v>4631</v>
      </c>
      <c r="D119" s="135">
        <v>0.8</v>
      </c>
      <c r="E119" s="135">
        <f>ROUND(D119*$BE$3/60,2)</f>
        <v>0.25</v>
      </c>
      <c r="F119" s="135">
        <v>1.08</v>
      </c>
      <c r="G119" s="135">
        <f t="shared" si="27"/>
        <v>0.34</v>
      </c>
      <c r="H119" s="135"/>
      <c r="I119" s="135"/>
      <c r="J119" s="135"/>
      <c r="K119" s="135"/>
      <c r="L119" s="135">
        <v>2.2999999999999998</v>
      </c>
      <c r="M119" s="135">
        <f>ROUND(L119*$BE$3/60,2)</f>
        <v>0.73</v>
      </c>
      <c r="N119" s="135"/>
      <c r="O119" s="135"/>
      <c r="P119" s="135"/>
      <c r="Q119" s="135"/>
      <c r="R119" s="135"/>
      <c r="S119" s="135"/>
      <c r="T119" s="135"/>
      <c r="U119" s="135"/>
      <c r="V119" s="135">
        <v>3.8</v>
      </c>
      <c r="W119" s="135">
        <f>ROUND(V119*$BE$3/60,2)</f>
        <v>1.2</v>
      </c>
      <c r="X119" s="135">
        <v>11.8</v>
      </c>
      <c r="Y119" s="135">
        <f>ROUND(X119*$BE$3/60,2)</f>
        <v>3.74</v>
      </c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  <c r="AR119" s="135"/>
      <c r="AS119" s="135"/>
      <c r="AT119" s="135">
        <v>5</v>
      </c>
      <c r="AU119" s="135">
        <f>ROUND(AT119*$BE$3/60,2)</f>
        <v>1.58</v>
      </c>
      <c r="AV119" s="135"/>
      <c r="AW119" s="135"/>
      <c r="AX119" s="135"/>
      <c r="AY119" s="135"/>
      <c r="AZ119" s="135"/>
      <c r="BA119" s="135"/>
      <c r="BB119" s="136">
        <f t="shared" si="9"/>
        <v>24.78</v>
      </c>
      <c r="BC119" s="136">
        <f t="shared" si="9"/>
        <v>7.8400000000000007</v>
      </c>
      <c r="BD119" s="135"/>
      <c r="BE119" s="137"/>
    </row>
    <row r="120" spans="1:57" s="138" customFormat="1" ht="13.5" customHeight="1" x14ac:dyDescent="0.15">
      <c r="A120" s="133">
        <v>118</v>
      </c>
      <c r="B120" s="44" t="s">
        <v>7503</v>
      </c>
      <c r="C120" s="134" t="s">
        <v>4783</v>
      </c>
      <c r="D120" s="135">
        <v>0.8</v>
      </c>
      <c r="E120" s="135">
        <f>ROUND(D120*$BE$3/60,2)</f>
        <v>0.25</v>
      </c>
      <c r="F120" s="135">
        <v>1.08</v>
      </c>
      <c r="G120" s="135">
        <f t="shared" si="27"/>
        <v>0.34</v>
      </c>
      <c r="H120" s="135"/>
      <c r="I120" s="135"/>
      <c r="J120" s="135"/>
      <c r="K120" s="135"/>
      <c r="L120" s="135">
        <v>2.2999999999999998</v>
      </c>
      <c r="M120" s="135">
        <f>ROUND(L120*$BE$3/60,2)</f>
        <v>0.73</v>
      </c>
      <c r="N120" s="135"/>
      <c r="O120" s="135"/>
      <c r="P120" s="135"/>
      <c r="Q120" s="135"/>
      <c r="R120" s="135"/>
      <c r="S120" s="135"/>
      <c r="T120" s="135"/>
      <c r="U120" s="135"/>
      <c r="V120" s="135">
        <v>3.8</v>
      </c>
      <c r="W120" s="135">
        <f>ROUND(V120*$BE$3/60,2)</f>
        <v>1.2</v>
      </c>
      <c r="X120" s="135">
        <v>11.8</v>
      </c>
      <c r="Y120" s="135">
        <f>ROUND(X120*$BE$3/60,2)</f>
        <v>3.74</v>
      </c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>
        <v>5</v>
      </c>
      <c r="AU120" s="135">
        <f>ROUND(AT120*$BE$3/60,2)</f>
        <v>1.58</v>
      </c>
      <c r="AV120" s="135"/>
      <c r="AW120" s="135"/>
      <c r="AX120" s="135"/>
      <c r="AY120" s="135"/>
      <c r="AZ120" s="135"/>
      <c r="BA120" s="135"/>
      <c r="BB120" s="136">
        <f t="shared" si="9"/>
        <v>24.78</v>
      </c>
      <c r="BC120" s="136">
        <f t="shared" si="9"/>
        <v>7.8400000000000007</v>
      </c>
      <c r="BD120" s="135"/>
      <c r="BE120" s="137"/>
    </row>
    <row r="121" spans="1:57" s="138" customFormat="1" ht="13.5" customHeight="1" x14ac:dyDescent="0.15">
      <c r="A121" s="133">
        <v>119</v>
      </c>
      <c r="B121" s="7" t="s">
        <v>6574</v>
      </c>
      <c r="C121" s="79" t="s">
        <v>6575</v>
      </c>
      <c r="D121" s="135">
        <v>5</v>
      </c>
      <c r="E121" s="135">
        <f>ROUND(D121*$BE$3/60,2)</f>
        <v>1.58</v>
      </c>
      <c r="F121" s="135">
        <v>3</v>
      </c>
      <c r="G121" s="135">
        <f t="shared" si="27"/>
        <v>0.95</v>
      </c>
      <c r="H121" s="135"/>
      <c r="I121" s="135"/>
      <c r="J121" s="135"/>
      <c r="K121" s="135"/>
      <c r="L121" s="135"/>
      <c r="M121" s="135"/>
      <c r="N121" s="135">
        <v>3</v>
      </c>
      <c r="O121" s="135">
        <f>ROUND(N121*$BE$3/60,2)</f>
        <v>0.95</v>
      </c>
      <c r="P121" s="135">
        <v>3</v>
      </c>
      <c r="Q121" s="135">
        <f>ROUND(P121*$BE$3/60,2)</f>
        <v>0.95</v>
      </c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>
        <v>10</v>
      </c>
      <c r="AI121" s="135">
        <f>ROUND(AH121*$BE$3/60,2)</f>
        <v>3.17</v>
      </c>
      <c r="AJ121" s="135">
        <v>18</v>
      </c>
      <c r="AK121" s="135">
        <f>ROUND(AJ121*$BE$3/60,2)</f>
        <v>5.7</v>
      </c>
      <c r="AL121" s="135"/>
      <c r="AM121" s="135"/>
      <c r="AN121" s="135"/>
      <c r="AO121" s="135"/>
      <c r="AP121" s="135">
        <v>10</v>
      </c>
      <c r="AQ121" s="135">
        <f>ROUND(AP121*$BE$3/60,2)</f>
        <v>3.17</v>
      </c>
      <c r="AR121" s="135">
        <v>18</v>
      </c>
      <c r="AS121" s="135">
        <f>ROUND(AR121*$BE$3/60,2)</f>
        <v>5.7</v>
      </c>
      <c r="AT121" s="135">
        <v>4</v>
      </c>
      <c r="AU121" s="135">
        <f>ROUND(AT121*$BE$3/60,2)</f>
        <v>1.27</v>
      </c>
      <c r="AV121" s="135">
        <v>4</v>
      </c>
      <c r="AW121" s="135">
        <f>ROUND(AV121*$BE$3/60,2)</f>
        <v>1.27</v>
      </c>
      <c r="AX121" s="135"/>
      <c r="AY121" s="135"/>
      <c r="AZ121" s="135">
        <v>2.5</v>
      </c>
      <c r="BA121" s="135">
        <f>ROUND(AZ121*$BE$3/60,2)</f>
        <v>0.79</v>
      </c>
      <c r="BB121" s="136">
        <f t="shared" si="9"/>
        <v>80.5</v>
      </c>
      <c r="BC121" s="136">
        <f t="shared" si="9"/>
        <v>25.499999999999996</v>
      </c>
      <c r="BD121" s="135"/>
      <c r="BE121" s="137"/>
    </row>
    <row r="122" spans="1:57" s="138" customFormat="1" ht="13.5" customHeight="1" x14ac:dyDescent="0.15">
      <c r="A122" s="133">
        <v>120</v>
      </c>
      <c r="B122" s="140" t="s">
        <v>7504</v>
      </c>
      <c r="C122" s="134" t="s">
        <v>4704</v>
      </c>
      <c r="D122" s="135">
        <v>1.08</v>
      </c>
      <c r="E122" s="135">
        <f>ROUND(D122*$BE$3/60,2)</f>
        <v>0.34</v>
      </c>
      <c r="F122" s="135">
        <v>1.296</v>
      </c>
      <c r="G122" s="135">
        <f t="shared" si="27"/>
        <v>0.41</v>
      </c>
      <c r="H122" s="135">
        <v>16.2</v>
      </c>
      <c r="I122" s="135">
        <f>ROUND(H122*$BE$3/60,2)</f>
        <v>5.13</v>
      </c>
      <c r="J122" s="135"/>
      <c r="K122" s="135"/>
      <c r="L122" s="135">
        <v>12.18375</v>
      </c>
      <c r="M122" s="135">
        <f>ROUND(L122*$BE$3/60,2)</f>
        <v>3.86</v>
      </c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  <c r="AP122" s="135"/>
      <c r="AQ122" s="135"/>
      <c r="AR122" s="135"/>
      <c r="AS122" s="135"/>
      <c r="AT122" s="135"/>
      <c r="AU122" s="135"/>
      <c r="AV122" s="135"/>
      <c r="AW122" s="135"/>
      <c r="AX122" s="135"/>
      <c r="AY122" s="135"/>
      <c r="AZ122" s="135"/>
      <c r="BA122" s="135"/>
      <c r="BB122" s="136">
        <f t="shared" si="9"/>
        <v>30.75975</v>
      </c>
      <c r="BC122" s="136">
        <f t="shared" si="9"/>
        <v>9.74</v>
      </c>
      <c r="BD122" s="135"/>
      <c r="BE122" s="137"/>
    </row>
    <row r="123" spans="1:57" s="138" customFormat="1" ht="13.5" customHeight="1" x14ac:dyDescent="0.15">
      <c r="A123" s="133">
        <v>121</v>
      </c>
      <c r="B123" s="140" t="s">
        <v>4705</v>
      </c>
      <c r="C123" s="134" t="s">
        <v>4706</v>
      </c>
      <c r="D123" s="135">
        <v>0.8</v>
      </c>
      <c r="E123" s="135">
        <f>ROUND(D123*$BE$3/60,2)</f>
        <v>0.25</v>
      </c>
      <c r="F123" s="135">
        <v>1.08</v>
      </c>
      <c r="G123" s="135">
        <f t="shared" si="27"/>
        <v>0.34</v>
      </c>
      <c r="H123" s="133"/>
      <c r="I123" s="133"/>
      <c r="J123" s="135"/>
      <c r="K123" s="135"/>
      <c r="L123" s="135">
        <v>2.2999999999999998</v>
      </c>
      <c r="M123" s="135">
        <f>ROUND(L123*$BE$3/60,2)</f>
        <v>0.73</v>
      </c>
      <c r="N123" s="135"/>
      <c r="O123" s="135"/>
      <c r="P123" s="135"/>
      <c r="Q123" s="135"/>
      <c r="R123" s="135"/>
      <c r="S123" s="135"/>
      <c r="T123" s="135"/>
      <c r="U123" s="135"/>
      <c r="V123" s="135">
        <v>3.8</v>
      </c>
      <c r="W123" s="135">
        <f>ROUND(V123*$BE$3/60,2)</f>
        <v>1.2</v>
      </c>
      <c r="X123" s="135">
        <v>11.8</v>
      </c>
      <c r="Y123" s="135">
        <f>ROUND(X123*$BE$3/60,2)</f>
        <v>3.74</v>
      </c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135"/>
      <c r="AN123" s="135"/>
      <c r="AO123" s="135"/>
      <c r="AP123" s="135"/>
      <c r="AQ123" s="135"/>
      <c r="AR123" s="135"/>
      <c r="AS123" s="135"/>
      <c r="AT123" s="135">
        <v>5</v>
      </c>
      <c r="AU123" s="135">
        <f>ROUND(AT123*$BE$3/60,2)</f>
        <v>1.58</v>
      </c>
      <c r="AV123" s="135"/>
      <c r="AW123" s="135"/>
      <c r="AX123" s="135"/>
      <c r="AY123" s="135"/>
      <c r="AZ123" s="135"/>
      <c r="BA123" s="135"/>
      <c r="BB123" s="136">
        <f t="shared" si="9"/>
        <v>24.78</v>
      </c>
      <c r="BC123" s="136">
        <f t="shared" si="9"/>
        <v>7.8400000000000007</v>
      </c>
      <c r="BD123" s="135"/>
      <c r="BE123" s="137"/>
    </row>
    <row r="124" spans="1:57" s="138" customFormat="1" ht="13.5" customHeight="1" x14ac:dyDescent="0.15">
      <c r="A124" s="133">
        <v>122</v>
      </c>
      <c r="B124" s="133" t="s">
        <v>4632</v>
      </c>
      <c r="C124" s="134" t="s">
        <v>4702</v>
      </c>
      <c r="D124" s="135"/>
      <c r="E124" s="135"/>
      <c r="F124" s="135">
        <v>0.97200000000000009</v>
      </c>
      <c r="G124" s="135">
        <f t="shared" si="27"/>
        <v>0.31</v>
      </c>
      <c r="H124" s="135"/>
      <c r="I124" s="135"/>
      <c r="J124" s="135">
        <v>4.5</v>
      </c>
      <c r="K124" s="135">
        <f>ROUND(J124*$BE$3/60,2)</f>
        <v>1.43</v>
      </c>
      <c r="L124" s="135">
        <v>4.0937400000000004</v>
      </c>
      <c r="M124" s="135">
        <f>ROUND(L124*$BE$3/60,2)</f>
        <v>1.3</v>
      </c>
      <c r="N124" s="135">
        <v>1.8</v>
      </c>
      <c r="O124" s="135">
        <f>ROUND(N124*$BE$3/60,2)</f>
        <v>0.56999999999999995</v>
      </c>
      <c r="P124" s="135"/>
      <c r="Q124" s="135"/>
      <c r="R124" s="135"/>
      <c r="S124" s="135"/>
      <c r="T124" s="135">
        <v>2.7</v>
      </c>
      <c r="U124" s="135">
        <f>ROUND(T124*$BE$3/60,2)</f>
        <v>0.86</v>
      </c>
      <c r="V124" s="135">
        <v>4.9600000000000009</v>
      </c>
      <c r="W124" s="135">
        <f>ROUND(V124*$BE$3/60,2)</f>
        <v>1.57</v>
      </c>
      <c r="X124" s="135">
        <v>6.74</v>
      </c>
      <c r="Y124" s="135">
        <f>ROUND(X124*$BE$3/60,2)</f>
        <v>2.13</v>
      </c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135"/>
      <c r="AN124" s="135"/>
      <c r="AO124" s="135"/>
      <c r="AP124" s="135"/>
      <c r="AQ124" s="135"/>
      <c r="AR124" s="135"/>
      <c r="AS124" s="135"/>
      <c r="AT124" s="135">
        <v>4.4460000000000006</v>
      </c>
      <c r="AU124" s="135">
        <f>ROUND(AT124*$BE$3/60,2)</f>
        <v>1.41</v>
      </c>
      <c r="AV124" s="135">
        <v>5.8500000000000005</v>
      </c>
      <c r="AW124" s="135">
        <f>ROUND(AV124*$BE$3/60,2)</f>
        <v>1.85</v>
      </c>
      <c r="AX124" s="135">
        <v>0.45</v>
      </c>
      <c r="AY124" s="135">
        <f>ROUND(AX124*$BE$3/60,2)</f>
        <v>0.14000000000000001</v>
      </c>
      <c r="AZ124" s="135">
        <v>2.7</v>
      </c>
      <c r="BA124" s="135">
        <f>ROUND(AZ124*$BE$3/60,2)</f>
        <v>0.86</v>
      </c>
      <c r="BB124" s="136">
        <f t="shared" si="9"/>
        <v>39.211740000000006</v>
      </c>
      <c r="BC124" s="136">
        <f t="shared" si="9"/>
        <v>12.43</v>
      </c>
      <c r="BD124" s="135"/>
      <c r="BE124" s="137"/>
    </row>
    <row r="125" spans="1:57" s="138" customFormat="1" ht="13.5" customHeight="1" x14ac:dyDescent="0.15">
      <c r="A125" s="133">
        <v>123</v>
      </c>
      <c r="B125" s="7" t="s">
        <v>7505</v>
      </c>
      <c r="C125" s="79" t="s">
        <v>7061</v>
      </c>
      <c r="D125" s="135">
        <v>5</v>
      </c>
      <c r="E125" s="135">
        <f>ROUND(D125*$BE$3/60,2)</f>
        <v>1.58</v>
      </c>
      <c r="F125" s="135">
        <v>2.5</v>
      </c>
      <c r="G125" s="135">
        <f t="shared" si="27"/>
        <v>0.79</v>
      </c>
      <c r="H125" s="135"/>
      <c r="I125" s="135"/>
      <c r="J125" s="135"/>
      <c r="K125" s="135"/>
      <c r="L125" s="135">
        <v>5</v>
      </c>
      <c r="M125" s="135">
        <f>ROUND(L125*$BE$3/60,2)</f>
        <v>1.58</v>
      </c>
      <c r="N125" s="135">
        <v>3</v>
      </c>
      <c r="O125" s="135">
        <f>ROUND(N125*$BE$3/60,2)</f>
        <v>0.95</v>
      </c>
      <c r="P125" s="135"/>
      <c r="Q125" s="135"/>
      <c r="R125" s="135"/>
      <c r="S125" s="135"/>
      <c r="T125" s="135">
        <v>3.5</v>
      </c>
      <c r="U125" s="135">
        <f>ROUND(T125*$BE$3/60,2)</f>
        <v>1.1100000000000001</v>
      </c>
      <c r="V125" s="135"/>
      <c r="W125" s="135"/>
      <c r="X125" s="135">
        <v>15</v>
      </c>
      <c r="Y125" s="135">
        <f>ROUND(X125*$BE$3/60,2)</f>
        <v>4.75</v>
      </c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  <c r="AP125" s="135"/>
      <c r="AQ125" s="135"/>
      <c r="AR125" s="135"/>
      <c r="AS125" s="135"/>
      <c r="AT125" s="135">
        <v>8</v>
      </c>
      <c r="AU125" s="135">
        <f>ROUND(AT125*$BE$3/60,2)</f>
        <v>2.5299999999999998</v>
      </c>
      <c r="AV125" s="135"/>
      <c r="AW125" s="135"/>
      <c r="AX125" s="135"/>
      <c r="AY125" s="135"/>
      <c r="AZ125" s="135">
        <v>3</v>
      </c>
      <c r="BA125" s="135">
        <f>ROUND(AZ125*$BE$3/60,2)</f>
        <v>0.95</v>
      </c>
      <c r="BB125" s="136">
        <f t="shared" si="9"/>
        <v>45</v>
      </c>
      <c r="BC125" s="136">
        <f t="shared" si="9"/>
        <v>14.24</v>
      </c>
      <c r="BD125" s="135"/>
      <c r="BE125" s="137"/>
    </row>
    <row r="126" spans="1:57" s="138" customFormat="1" ht="13.5" customHeight="1" x14ac:dyDescent="0.15">
      <c r="A126" s="133">
        <v>124</v>
      </c>
      <c r="B126" s="140" t="s">
        <v>7506</v>
      </c>
      <c r="C126" s="134" t="s">
        <v>7507</v>
      </c>
      <c r="D126" s="135"/>
      <c r="E126" s="135"/>
      <c r="F126" s="135">
        <v>0.97200000000000009</v>
      </c>
      <c r="G126" s="135">
        <f t="shared" si="27"/>
        <v>0.31</v>
      </c>
      <c r="H126" s="133"/>
      <c r="I126" s="133"/>
      <c r="J126" s="135">
        <v>4.5</v>
      </c>
      <c r="K126" s="135">
        <f>ROUND(J126*$BE$3/60,2)</f>
        <v>1.43</v>
      </c>
      <c r="L126" s="135">
        <v>4.0612500000000002</v>
      </c>
      <c r="M126" s="135">
        <f>ROUND(L126*$BE$3/60,2)</f>
        <v>1.29</v>
      </c>
      <c r="N126" s="135">
        <v>1.4400000000000002</v>
      </c>
      <c r="O126" s="135">
        <f>ROUND(N126*$BE$3/60,2)</f>
        <v>0.46</v>
      </c>
      <c r="P126" s="135"/>
      <c r="Q126" s="135"/>
      <c r="R126" s="135"/>
      <c r="S126" s="135"/>
      <c r="T126" s="135">
        <v>1.4400000000000002</v>
      </c>
      <c r="U126" s="135">
        <f>ROUND(T126*$BE$3/60,2)</f>
        <v>0.46</v>
      </c>
      <c r="V126" s="135">
        <v>5.120000000000001</v>
      </c>
      <c r="W126" s="135">
        <f>ROUND(V126*$BE$3/60,2)</f>
        <v>1.62</v>
      </c>
      <c r="X126" s="135">
        <v>5.8</v>
      </c>
      <c r="Y126" s="135">
        <f>ROUND(X126*$BE$3/60,2)</f>
        <v>1.84</v>
      </c>
      <c r="Z126" s="135"/>
      <c r="AA126" s="135"/>
      <c r="AB126" s="135"/>
      <c r="AC126" s="135"/>
      <c r="AD126" s="135">
        <v>8.5</v>
      </c>
      <c r="AE126" s="135">
        <f>ROUND(AD126*$BE$3/60,2)</f>
        <v>2.69</v>
      </c>
      <c r="AF126" s="135">
        <v>10</v>
      </c>
      <c r="AG126" s="135">
        <f>ROUND(AF126*$BE$3/60,2)</f>
        <v>3.17</v>
      </c>
      <c r="AH126" s="135"/>
      <c r="AI126" s="135"/>
      <c r="AJ126" s="135"/>
      <c r="AK126" s="135"/>
      <c r="AL126" s="135"/>
      <c r="AM126" s="135"/>
      <c r="AN126" s="135"/>
      <c r="AO126" s="135"/>
      <c r="AP126" s="135"/>
      <c r="AQ126" s="135"/>
      <c r="AR126" s="135"/>
      <c r="AS126" s="135"/>
      <c r="AT126" s="135">
        <v>4.4460000000000006</v>
      </c>
      <c r="AU126" s="135">
        <f>ROUND(AT126*$BE$3/60,2)</f>
        <v>1.41</v>
      </c>
      <c r="AV126" s="135"/>
      <c r="AW126" s="135"/>
      <c r="AX126" s="135"/>
      <c r="AY126" s="135"/>
      <c r="AZ126" s="135"/>
      <c r="BA126" s="135"/>
      <c r="BB126" s="136">
        <f t="shared" si="9"/>
        <v>46.279250000000005</v>
      </c>
      <c r="BC126" s="136">
        <f t="shared" si="9"/>
        <v>14.68</v>
      </c>
      <c r="BD126" s="135"/>
      <c r="BE126" s="137"/>
    </row>
    <row r="127" spans="1:57" s="138" customFormat="1" ht="13.5" customHeight="1" x14ac:dyDescent="0.15">
      <c r="A127" s="133">
        <v>125</v>
      </c>
      <c r="B127" s="140" t="s">
        <v>4707</v>
      </c>
      <c r="C127" s="134" t="s">
        <v>4708</v>
      </c>
      <c r="D127" s="135">
        <v>0.72000000000000008</v>
      </c>
      <c r="E127" s="135">
        <f t="shared" ref="E127:E138" si="28">ROUND(D127*$BE$3/60,2)</f>
        <v>0.23</v>
      </c>
      <c r="F127" s="135">
        <v>0.97200000000000009</v>
      </c>
      <c r="G127" s="135">
        <f t="shared" si="27"/>
        <v>0.31</v>
      </c>
      <c r="H127" s="135">
        <v>19.98</v>
      </c>
      <c r="I127" s="135">
        <f>ROUND(H127*$BE$3/60,2)</f>
        <v>6.33</v>
      </c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  <c r="AP127" s="135"/>
      <c r="AQ127" s="135"/>
      <c r="AR127" s="135"/>
      <c r="AS127" s="135"/>
      <c r="AT127" s="135"/>
      <c r="AU127" s="135"/>
      <c r="AV127" s="135"/>
      <c r="AW127" s="135"/>
      <c r="AX127" s="135"/>
      <c r="AY127" s="135"/>
      <c r="AZ127" s="135"/>
      <c r="BA127" s="135"/>
      <c r="BB127" s="136">
        <f t="shared" si="9"/>
        <v>21.672000000000001</v>
      </c>
      <c r="BC127" s="136">
        <f t="shared" si="9"/>
        <v>6.87</v>
      </c>
      <c r="BD127" s="135"/>
      <c r="BE127" s="137"/>
    </row>
    <row r="128" spans="1:57" s="138" customFormat="1" ht="13.5" customHeight="1" x14ac:dyDescent="0.15">
      <c r="A128" s="133">
        <v>126</v>
      </c>
      <c r="B128" s="133" t="s">
        <v>6822</v>
      </c>
      <c r="C128" s="134" t="s">
        <v>6823</v>
      </c>
      <c r="D128" s="135">
        <v>5</v>
      </c>
      <c r="E128" s="135">
        <f t="shared" si="28"/>
        <v>1.58</v>
      </c>
      <c r="F128" s="135">
        <v>3</v>
      </c>
      <c r="G128" s="135">
        <f t="shared" si="27"/>
        <v>0.95</v>
      </c>
      <c r="H128" s="135"/>
      <c r="I128" s="135"/>
      <c r="J128" s="135"/>
      <c r="K128" s="135"/>
      <c r="L128" s="135"/>
      <c r="M128" s="135"/>
      <c r="N128" s="135">
        <v>6</v>
      </c>
      <c r="O128" s="135">
        <f>ROUND(N128*$BE$3/60,2)</f>
        <v>1.9</v>
      </c>
      <c r="P128" s="135">
        <v>6</v>
      </c>
      <c r="Q128" s="135">
        <f>ROUND(P128*$BE$3/60,2)</f>
        <v>1.9</v>
      </c>
      <c r="R128" s="135"/>
      <c r="S128" s="135"/>
      <c r="T128" s="135">
        <v>2.5</v>
      </c>
      <c r="U128" s="135">
        <f>ROUND(T128*$BE$3/60,2)</f>
        <v>0.79</v>
      </c>
      <c r="V128" s="135">
        <v>10</v>
      </c>
      <c r="W128" s="135">
        <v>3.17</v>
      </c>
      <c r="X128" s="135">
        <v>16</v>
      </c>
      <c r="Y128" s="135">
        <v>5.07</v>
      </c>
      <c r="Z128" s="135"/>
      <c r="AA128" s="135"/>
      <c r="AB128" s="135"/>
      <c r="AC128" s="135"/>
      <c r="AD128" s="135">
        <v>10</v>
      </c>
      <c r="AE128" s="135">
        <v>3.17</v>
      </c>
      <c r="AF128" s="135">
        <v>16</v>
      </c>
      <c r="AG128" s="135">
        <v>5.07</v>
      </c>
      <c r="AH128" s="135"/>
      <c r="AI128" s="135"/>
      <c r="AJ128" s="135"/>
      <c r="AK128" s="135"/>
      <c r="AL128" s="135"/>
      <c r="AM128" s="135"/>
      <c r="AN128" s="135"/>
      <c r="AO128" s="135"/>
      <c r="AP128" s="135"/>
      <c r="AQ128" s="135"/>
      <c r="AR128" s="135"/>
      <c r="AS128" s="135"/>
      <c r="AT128" s="135">
        <v>4.5</v>
      </c>
      <c r="AU128" s="135">
        <f>ROUND(AT128*$BE$3/60,2)</f>
        <v>1.43</v>
      </c>
      <c r="AV128" s="135">
        <v>4.5</v>
      </c>
      <c r="AW128" s="135">
        <f>ROUND(AV128*$BE$3/60,2)</f>
        <v>1.43</v>
      </c>
      <c r="AX128" s="135">
        <v>1.5</v>
      </c>
      <c r="AY128" s="135">
        <f>ROUND(AX128*$BE$3/60,2)</f>
        <v>0.48</v>
      </c>
      <c r="AZ128" s="135">
        <v>2.5</v>
      </c>
      <c r="BA128" s="135">
        <f t="shared" ref="BA128:BA138" si="29">ROUND(AZ128*$BE$3/60,2)</f>
        <v>0.79</v>
      </c>
      <c r="BB128" s="136">
        <f t="shared" si="9"/>
        <v>87.5</v>
      </c>
      <c r="BC128" s="136">
        <f t="shared" si="9"/>
        <v>27.730000000000004</v>
      </c>
      <c r="BD128" s="135"/>
      <c r="BE128" s="137"/>
    </row>
    <row r="129" spans="1:57" s="138" customFormat="1" ht="13.5" customHeight="1" x14ac:dyDescent="0.15">
      <c r="A129" s="133">
        <v>127</v>
      </c>
      <c r="B129" s="133" t="s">
        <v>6826</v>
      </c>
      <c r="C129" s="134" t="s">
        <v>6827</v>
      </c>
      <c r="D129" s="135">
        <v>5</v>
      </c>
      <c r="E129" s="135">
        <f t="shared" si="28"/>
        <v>1.58</v>
      </c>
      <c r="F129" s="135">
        <v>3</v>
      </c>
      <c r="G129" s="135">
        <f t="shared" si="27"/>
        <v>0.95</v>
      </c>
      <c r="H129" s="135"/>
      <c r="I129" s="135"/>
      <c r="J129" s="135"/>
      <c r="K129" s="135"/>
      <c r="L129" s="135">
        <v>8</v>
      </c>
      <c r="M129" s="135">
        <f>ROUND(L129*$BE$3/60,2)</f>
        <v>2.5299999999999998</v>
      </c>
      <c r="N129" s="135"/>
      <c r="O129" s="135"/>
      <c r="P129" s="135">
        <v>3.5</v>
      </c>
      <c r="Q129" s="135">
        <f>ROUND(P129*$BE$3/60,2)</f>
        <v>1.1100000000000001</v>
      </c>
      <c r="R129" s="135"/>
      <c r="S129" s="135"/>
      <c r="T129" s="135">
        <v>3</v>
      </c>
      <c r="U129" s="135">
        <f>ROUND(T129*$BE$3/60,2)</f>
        <v>0.95</v>
      </c>
      <c r="V129" s="135"/>
      <c r="W129" s="135"/>
      <c r="X129" s="135"/>
      <c r="Y129" s="135"/>
      <c r="Z129" s="135"/>
      <c r="AA129" s="135"/>
      <c r="AB129" s="135"/>
      <c r="AC129" s="135"/>
      <c r="AD129" s="135">
        <v>15</v>
      </c>
      <c r="AE129" s="135">
        <v>4.75</v>
      </c>
      <c r="AF129" s="135">
        <v>15</v>
      </c>
      <c r="AG129" s="135">
        <v>4.75</v>
      </c>
      <c r="AH129" s="135"/>
      <c r="AI129" s="135"/>
      <c r="AJ129" s="135"/>
      <c r="AK129" s="135"/>
      <c r="AL129" s="135"/>
      <c r="AM129" s="135"/>
      <c r="AN129" s="135"/>
      <c r="AO129" s="135"/>
      <c r="AP129" s="135"/>
      <c r="AQ129" s="135"/>
      <c r="AR129" s="135"/>
      <c r="AS129" s="135"/>
      <c r="AT129" s="135"/>
      <c r="AU129" s="135"/>
      <c r="AV129" s="135">
        <v>6</v>
      </c>
      <c r="AW129" s="135">
        <f>ROUND(AV129*$BE$3/60,2)</f>
        <v>1.9</v>
      </c>
      <c r="AX129" s="135"/>
      <c r="AY129" s="135"/>
      <c r="AZ129" s="135">
        <v>3</v>
      </c>
      <c r="BA129" s="135">
        <f t="shared" si="29"/>
        <v>0.95</v>
      </c>
      <c r="BB129" s="136">
        <f t="shared" si="9"/>
        <v>61.5</v>
      </c>
      <c r="BC129" s="136">
        <f t="shared" si="9"/>
        <v>19.47</v>
      </c>
      <c r="BD129" s="135"/>
      <c r="BE129" s="137"/>
    </row>
    <row r="130" spans="1:57" s="138" customFormat="1" ht="13.5" customHeight="1" x14ac:dyDescent="0.15">
      <c r="A130" s="133">
        <v>128</v>
      </c>
      <c r="B130" s="133" t="s">
        <v>6824</v>
      </c>
      <c r="C130" s="134" t="s">
        <v>6825</v>
      </c>
      <c r="D130" s="135">
        <v>5</v>
      </c>
      <c r="E130" s="135">
        <f t="shared" si="28"/>
        <v>1.58</v>
      </c>
      <c r="F130" s="135">
        <v>3</v>
      </c>
      <c r="G130" s="135">
        <f t="shared" si="27"/>
        <v>0.95</v>
      </c>
      <c r="H130" s="135">
        <v>12</v>
      </c>
      <c r="I130" s="135">
        <f>ROUND(H130*$BE$3/60,2)</f>
        <v>3.8</v>
      </c>
      <c r="J130" s="135"/>
      <c r="K130" s="135"/>
      <c r="L130" s="135">
        <v>8</v>
      </c>
      <c r="M130" s="135">
        <f>ROUND(L130*$BE$3/60,2)</f>
        <v>2.5299999999999998</v>
      </c>
      <c r="N130" s="135"/>
      <c r="O130" s="135"/>
      <c r="P130" s="135"/>
      <c r="Q130" s="135"/>
      <c r="R130" s="135"/>
      <c r="S130" s="135"/>
      <c r="T130" s="135">
        <v>3</v>
      </c>
      <c r="U130" s="135">
        <f>ROUND(T130*$BE$3/60,2)</f>
        <v>0.95</v>
      </c>
      <c r="V130" s="135">
        <v>8</v>
      </c>
      <c r="W130" s="135">
        <f>ROUND(V130*$BE$3/60,2)</f>
        <v>2.5299999999999998</v>
      </c>
      <c r="X130" s="135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/>
      <c r="AO130" s="135"/>
      <c r="AP130" s="135"/>
      <c r="AQ130" s="135"/>
      <c r="AR130" s="135"/>
      <c r="AS130" s="135"/>
      <c r="AT130" s="135">
        <v>7</v>
      </c>
      <c r="AU130" s="135">
        <f>ROUND(AT130*$BE$3/60,2)</f>
        <v>2.2200000000000002</v>
      </c>
      <c r="AV130" s="135"/>
      <c r="AW130" s="135"/>
      <c r="AX130" s="135"/>
      <c r="AY130" s="135"/>
      <c r="AZ130" s="135">
        <v>3</v>
      </c>
      <c r="BA130" s="135">
        <f t="shared" si="29"/>
        <v>0.95</v>
      </c>
      <c r="BB130" s="136">
        <f t="shared" si="9"/>
        <v>49</v>
      </c>
      <c r="BC130" s="136">
        <f t="shared" si="9"/>
        <v>15.51</v>
      </c>
      <c r="BD130" s="135"/>
      <c r="BE130" s="137"/>
    </row>
    <row r="131" spans="1:57" s="138" customFormat="1" ht="13.5" customHeight="1" x14ac:dyDescent="0.15">
      <c r="A131" s="133">
        <v>129</v>
      </c>
      <c r="B131" s="7" t="s">
        <v>7022</v>
      </c>
      <c r="C131" s="79" t="s">
        <v>7023</v>
      </c>
      <c r="D131" s="135">
        <v>4</v>
      </c>
      <c r="E131" s="135">
        <f t="shared" si="28"/>
        <v>1.27</v>
      </c>
      <c r="F131" s="135">
        <v>3</v>
      </c>
      <c r="G131" s="135">
        <f t="shared" si="27"/>
        <v>0.95</v>
      </c>
      <c r="H131" s="135"/>
      <c r="I131" s="135"/>
      <c r="J131" s="135"/>
      <c r="K131" s="135"/>
      <c r="L131" s="135">
        <v>6</v>
      </c>
      <c r="M131" s="135">
        <f>ROUND(L131*$BE$3/60,2)</f>
        <v>1.9</v>
      </c>
      <c r="N131" s="135">
        <v>2.5</v>
      </c>
      <c r="O131" s="135">
        <f>ROUND(N131*$BE$3/60,2)</f>
        <v>0.79</v>
      </c>
      <c r="P131" s="135"/>
      <c r="Q131" s="135"/>
      <c r="R131" s="135"/>
      <c r="S131" s="135"/>
      <c r="T131" s="135">
        <v>2.5</v>
      </c>
      <c r="U131" s="135">
        <f>ROUND(T131*$BE$3/60,2)</f>
        <v>0.79</v>
      </c>
      <c r="V131" s="135"/>
      <c r="W131" s="135"/>
      <c r="X131" s="135"/>
      <c r="Y131" s="135"/>
      <c r="Z131" s="135"/>
      <c r="AA131" s="135"/>
      <c r="AB131" s="135"/>
      <c r="AC131" s="135"/>
      <c r="AD131" s="135"/>
      <c r="AE131" s="135"/>
      <c r="AF131" s="135">
        <v>13</v>
      </c>
      <c r="AG131" s="135">
        <f>ROUND(AF131*$BE$3/60,2)</f>
        <v>4.12</v>
      </c>
      <c r="AH131" s="135"/>
      <c r="AI131" s="135"/>
      <c r="AJ131" s="135"/>
      <c r="AK131" s="135"/>
      <c r="AL131" s="135"/>
      <c r="AM131" s="135"/>
      <c r="AN131" s="135"/>
      <c r="AO131" s="135"/>
      <c r="AP131" s="135"/>
      <c r="AQ131" s="135"/>
      <c r="AR131" s="135"/>
      <c r="AS131" s="135"/>
      <c r="AT131" s="135">
        <v>6</v>
      </c>
      <c r="AU131" s="135">
        <f>ROUND(AT131*$BE$3/60,2)</f>
        <v>1.9</v>
      </c>
      <c r="AV131" s="135"/>
      <c r="AW131" s="135"/>
      <c r="AX131" s="135"/>
      <c r="AY131" s="135"/>
      <c r="AZ131" s="135">
        <v>2.5</v>
      </c>
      <c r="BA131" s="135">
        <f t="shared" si="29"/>
        <v>0.79</v>
      </c>
      <c r="BB131" s="136">
        <f t="shared" si="9"/>
        <v>39.5</v>
      </c>
      <c r="BC131" s="136">
        <f t="shared" si="9"/>
        <v>12.510000000000002</v>
      </c>
      <c r="BD131" s="135"/>
      <c r="BE131" s="137"/>
    </row>
    <row r="132" spans="1:57" s="138" customFormat="1" ht="13.5" customHeight="1" x14ac:dyDescent="0.15">
      <c r="A132" s="133">
        <v>130</v>
      </c>
      <c r="B132" s="133" t="s">
        <v>6632</v>
      </c>
      <c r="C132" s="134" t="s">
        <v>6633</v>
      </c>
      <c r="D132" s="135">
        <v>5</v>
      </c>
      <c r="E132" s="135">
        <f t="shared" si="28"/>
        <v>1.58</v>
      </c>
      <c r="F132" s="135">
        <v>3</v>
      </c>
      <c r="G132" s="135">
        <f t="shared" si="27"/>
        <v>0.95</v>
      </c>
      <c r="H132" s="135"/>
      <c r="I132" s="135"/>
      <c r="J132" s="135"/>
      <c r="K132" s="135"/>
      <c r="L132" s="135">
        <v>3</v>
      </c>
      <c r="M132" s="135">
        <f>ROUND(L132*$BE$3/60,2)</f>
        <v>0.95</v>
      </c>
      <c r="N132" s="135"/>
      <c r="O132" s="135"/>
      <c r="P132" s="135"/>
      <c r="Q132" s="135"/>
      <c r="R132" s="135"/>
      <c r="S132" s="135"/>
      <c r="T132" s="135"/>
      <c r="U132" s="135"/>
      <c r="V132" s="135">
        <v>8</v>
      </c>
      <c r="W132" s="135">
        <v>2.5299999999999998</v>
      </c>
      <c r="X132" s="135">
        <v>16</v>
      </c>
      <c r="Y132" s="135">
        <v>5.07</v>
      </c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  <c r="AP132" s="135"/>
      <c r="AQ132" s="135"/>
      <c r="AR132" s="135"/>
      <c r="AS132" s="135"/>
      <c r="AT132" s="135">
        <v>6</v>
      </c>
      <c r="AU132" s="135">
        <f>ROUND(AT132*$BE$3/60,2)</f>
        <v>1.9</v>
      </c>
      <c r="AV132" s="135"/>
      <c r="AW132" s="135"/>
      <c r="AX132" s="135"/>
      <c r="AY132" s="135"/>
      <c r="AZ132" s="135">
        <v>3</v>
      </c>
      <c r="BA132" s="135">
        <f t="shared" si="29"/>
        <v>0.95</v>
      </c>
      <c r="BB132" s="136">
        <f t="shared" ref="BB132:BC195" si="30">D132+F132+H132+J132+N132+P132+T132+L132+AT132+AV132+AX132+AZ132+AL132+AN132+AH132+AJ132+AD132+AF132+V132+X132+Z132+AB132+AP132+AR132+R132</f>
        <v>44</v>
      </c>
      <c r="BC132" s="136">
        <f t="shared" si="30"/>
        <v>13.930000000000001</v>
      </c>
      <c r="BD132" s="135"/>
      <c r="BE132" s="137"/>
    </row>
    <row r="133" spans="1:57" s="138" customFormat="1" ht="13.5" customHeight="1" x14ac:dyDescent="0.15">
      <c r="A133" s="133">
        <v>131</v>
      </c>
      <c r="B133" s="7" t="s">
        <v>7032</v>
      </c>
      <c r="C133" s="79" t="s">
        <v>7033</v>
      </c>
      <c r="D133" s="135">
        <v>5</v>
      </c>
      <c r="E133" s="135">
        <f t="shared" si="28"/>
        <v>1.58</v>
      </c>
      <c r="F133" s="135">
        <v>2</v>
      </c>
      <c r="G133" s="135">
        <f t="shared" si="27"/>
        <v>0.63</v>
      </c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>
        <v>6</v>
      </c>
      <c r="W133" s="135">
        <v>1.9</v>
      </c>
      <c r="X133" s="135">
        <v>7</v>
      </c>
      <c r="Y133" s="135">
        <v>2.2200000000000002</v>
      </c>
      <c r="Z133" s="135"/>
      <c r="AA133" s="135"/>
      <c r="AB133" s="135"/>
      <c r="AC133" s="135"/>
      <c r="AD133" s="135"/>
      <c r="AE133" s="135"/>
      <c r="AF133" s="135"/>
      <c r="AG133" s="135"/>
      <c r="AH133" s="135">
        <v>6</v>
      </c>
      <c r="AI133" s="135">
        <v>1.9</v>
      </c>
      <c r="AJ133" s="135">
        <v>15</v>
      </c>
      <c r="AK133" s="135">
        <v>4.75</v>
      </c>
      <c r="AL133" s="135"/>
      <c r="AM133" s="135"/>
      <c r="AN133" s="135"/>
      <c r="AO133" s="135"/>
      <c r="AP133" s="135"/>
      <c r="AQ133" s="135"/>
      <c r="AR133" s="135"/>
      <c r="AS133" s="135"/>
      <c r="AT133" s="135"/>
      <c r="AU133" s="135"/>
      <c r="AV133" s="135"/>
      <c r="AW133" s="135"/>
      <c r="AX133" s="135">
        <v>3</v>
      </c>
      <c r="AY133" s="135">
        <f>ROUND(AX133*$BE$3/60,2)</f>
        <v>0.95</v>
      </c>
      <c r="AZ133" s="135">
        <v>3</v>
      </c>
      <c r="BA133" s="135">
        <f t="shared" si="29"/>
        <v>0.95</v>
      </c>
      <c r="BB133" s="136">
        <f t="shared" si="30"/>
        <v>47</v>
      </c>
      <c r="BC133" s="136">
        <f t="shared" si="30"/>
        <v>14.88</v>
      </c>
      <c r="BD133" s="135"/>
      <c r="BE133" s="137"/>
    </row>
    <row r="134" spans="1:57" s="138" customFormat="1" ht="13.5" customHeight="1" x14ac:dyDescent="0.15">
      <c r="A134" s="133">
        <v>132</v>
      </c>
      <c r="B134" s="7" t="s">
        <v>7016</v>
      </c>
      <c r="C134" s="79" t="s">
        <v>7017</v>
      </c>
      <c r="D134" s="135">
        <v>5</v>
      </c>
      <c r="E134" s="135">
        <f t="shared" si="28"/>
        <v>1.58</v>
      </c>
      <c r="F134" s="135">
        <v>3</v>
      </c>
      <c r="G134" s="135">
        <f t="shared" si="27"/>
        <v>0.95</v>
      </c>
      <c r="H134" s="135"/>
      <c r="I134" s="135"/>
      <c r="J134" s="135"/>
      <c r="K134" s="135"/>
      <c r="L134" s="135">
        <v>10</v>
      </c>
      <c r="M134" s="135">
        <f>ROUND(L134*$BE$3/60,2)</f>
        <v>3.17</v>
      </c>
      <c r="N134" s="135">
        <v>3.5</v>
      </c>
      <c r="O134" s="135">
        <f>ROUND(N134*$BE$3/60,2)</f>
        <v>1.1100000000000001</v>
      </c>
      <c r="P134" s="135"/>
      <c r="Q134" s="135"/>
      <c r="R134" s="135"/>
      <c r="S134" s="135"/>
      <c r="T134" s="135">
        <v>3.5</v>
      </c>
      <c r="U134" s="135">
        <f>ROUND(T134*$BE$3/60,2)</f>
        <v>1.1100000000000001</v>
      </c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>
        <v>16</v>
      </c>
      <c r="AG134" s="135">
        <f>ROUND(AF134*$BE$3/60,2)</f>
        <v>5.07</v>
      </c>
      <c r="AH134" s="135"/>
      <c r="AI134" s="135"/>
      <c r="AJ134" s="135"/>
      <c r="AK134" s="135"/>
      <c r="AL134" s="135"/>
      <c r="AM134" s="135"/>
      <c r="AN134" s="135"/>
      <c r="AO134" s="135"/>
      <c r="AP134" s="135"/>
      <c r="AQ134" s="135"/>
      <c r="AR134" s="135"/>
      <c r="AS134" s="135"/>
      <c r="AT134" s="135">
        <v>10</v>
      </c>
      <c r="AU134" s="135">
        <f>ROUND(AT134*$BE$3/60,2)</f>
        <v>3.17</v>
      </c>
      <c r="AV134" s="135"/>
      <c r="AW134" s="135"/>
      <c r="AX134" s="135"/>
      <c r="AY134" s="135"/>
      <c r="AZ134" s="135">
        <v>3</v>
      </c>
      <c r="BA134" s="135">
        <f t="shared" si="29"/>
        <v>0.95</v>
      </c>
      <c r="BB134" s="136">
        <f t="shared" si="30"/>
        <v>54</v>
      </c>
      <c r="BC134" s="136">
        <f t="shared" si="30"/>
        <v>17.11</v>
      </c>
      <c r="BD134" s="135"/>
      <c r="BE134" s="137"/>
    </row>
    <row r="135" spans="1:57" s="138" customFormat="1" ht="13.5" customHeight="1" x14ac:dyDescent="0.15">
      <c r="A135" s="133">
        <v>133</v>
      </c>
      <c r="B135" s="7" t="s">
        <v>7026</v>
      </c>
      <c r="C135" s="79" t="s">
        <v>7027</v>
      </c>
      <c r="D135" s="135">
        <v>4</v>
      </c>
      <c r="E135" s="135">
        <f t="shared" si="28"/>
        <v>1.27</v>
      </c>
      <c r="F135" s="135">
        <v>3</v>
      </c>
      <c r="G135" s="135">
        <f t="shared" si="27"/>
        <v>0.95</v>
      </c>
      <c r="H135" s="135"/>
      <c r="I135" s="135"/>
      <c r="J135" s="135"/>
      <c r="K135" s="135"/>
      <c r="L135" s="135">
        <v>8</v>
      </c>
      <c r="M135" s="135">
        <f>ROUND(L135*$BE$3/60,2)</f>
        <v>2.5299999999999998</v>
      </c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>
        <v>18</v>
      </c>
      <c r="AG135" s="135">
        <f>ROUND(AF135*$BE$3/60,2)</f>
        <v>5.7</v>
      </c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35"/>
      <c r="AT135" s="135"/>
      <c r="AU135" s="135"/>
      <c r="AV135" s="135"/>
      <c r="AW135" s="135"/>
      <c r="AX135" s="135"/>
      <c r="AY135" s="135"/>
      <c r="AZ135" s="135">
        <v>3</v>
      </c>
      <c r="BA135" s="135">
        <f t="shared" si="29"/>
        <v>0.95</v>
      </c>
      <c r="BB135" s="136">
        <f t="shared" si="30"/>
        <v>36</v>
      </c>
      <c r="BC135" s="136">
        <f t="shared" si="30"/>
        <v>11.4</v>
      </c>
      <c r="BD135" s="135"/>
      <c r="BE135" s="137"/>
    </row>
    <row r="136" spans="1:57" s="138" customFormat="1" ht="13.5" customHeight="1" x14ac:dyDescent="0.15">
      <c r="A136" s="133">
        <v>134</v>
      </c>
      <c r="B136" s="7" t="s">
        <v>7038</v>
      </c>
      <c r="C136" s="79" t="s">
        <v>7039</v>
      </c>
      <c r="D136" s="135">
        <v>5</v>
      </c>
      <c r="E136" s="135">
        <f t="shared" si="28"/>
        <v>1.58</v>
      </c>
      <c r="F136" s="135">
        <v>3</v>
      </c>
      <c r="G136" s="135">
        <f t="shared" si="27"/>
        <v>0.95</v>
      </c>
      <c r="H136" s="135"/>
      <c r="I136" s="135"/>
      <c r="J136" s="135"/>
      <c r="K136" s="135"/>
      <c r="L136" s="135">
        <v>3</v>
      </c>
      <c r="M136" s="135">
        <f>ROUND(L136*$BE$3/60,2)</f>
        <v>0.95</v>
      </c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>
        <v>20</v>
      </c>
      <c r="AG136" s="135">
        <f>ROUND(AF136*$BE$3/60,2)</f>
        <v>6.33</v>
      </c>
      <c r="AH136" s="135"/>
      <c r="AI136" s="135"/>
      <c r="AJ136" s="135"/>
      <c r="AK136" s="135"/>
      <c r="AL136" s="135"/>
      <c r="AM136" s="135"/>
      <c r="AN136" s="135"/>
      <c r="AO136" s="135"/>
      <c r="AP136" s="135"/>
      <c r="AQ136" s="135"/>
      <c r="AR136" s="135"/>
      <c r="AS136" s="135"/>
      <c r="AT136" s="135">
        <v>5</v>
      </c>
      <c r="AU136" s="135">
        <f>ROUND(AT136*$BE$3/60,2)</f>
        <v>1.58</v>
      </c>
      <c r="AV136" s="135"/>
      <c r="AW136" s="135"/>
      <c r="AX136" s="135"/>
      <c r="AY136" s="135"/>
      <c r="AZ136" s="135">
        <v>2.5</v>
      </c>
      <c r="BA136" s="135">
        <f t="shared" si="29"/>
        <v>0.79</v>
      </c>
      <c r="BB136" s="136">
        <f t="shared" si="30"/>
        <v>38.5</v>
      </c>
      <c r="BC136" s="136">
        <f t="shared" si="30"/>
        <v>12.18</v>
      </c>
      <c r="BD136" s="135"/>
      <c r="BE136" s="137"/>
    </row>
    <row r="137" spans="1:57" s="138" customFormat="1" ht="13.5" customHeight="1" x14ac:dyDescent="0.15">
      <c r="A137" s="133">
        <v>135</v>
      </c>
      <c r="B137" s="7" t="s">
        <v>7034</v>
      </c>
      <c r="C137" s="79" t="s">
        <v>7035</v>
      </c>
      <c r="D137" s="135">
        <v>5</v>
      </c>
      <c r="E137" s="135">
        <f t="shared" si="28"/>
        <v>1.58</v>
      </c>
      <c r="F137" s="135">
        <v>3</v>
      </c>
      <c r="G137" s="135">
        <f t="shared" si="27"/>
        <v>0.95</v>
      </c>
      <c r="H137" s="135"/>
      <c r="I137" s="135"/>
      <c r="J137" s="135"/>
      <c r="K137" s="135"/>
      <c r="L137" s="135">
        <v>10</v>
      </c>
      <c r="M137" s="135">
        <f>ROUND(L137*$BE$3/60,2)</f>
        <v>3.17</v>
      </c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>
        <v>15</v>
      </c>
      <c r="AE137" s="135">
        <v>4.75</v>
      </c>
      <c r="AF137" s="135">
        <v>19</v>
      </c>
      <c r="AG137" s="135">
        <v>6.02</v>
      </c>
      <c r="AH137" s="135"/>
      <c r="AI137" s="135"/>
      <c r="AJ137" s="135"/>
      <c r="AK137" s="135"/>
      <c r="AL137" s="135"/>
      <c r="AM137" s="135"/>
      <c r="AN137" s="135"/>
      <c r="AO137" s="135"/>
      <c r="AP137" s="135"/>
      <c r="AQ137" s="135"/>
      <c r="AR137" s="135"/>
      <c r="AS137" s="135"/>
      <c r="AT137" s="135"/>
      <c r="AU137" s="135"/>
      <c r="AV137" s="135">
        <v>5</v>
      </c>
      <c r="AW137" s="135">
        <f>ROUND(AV137*$BE$3/60,2)</f>
        <v>1.58</v>
      </c>
      <c r="AX137" s="135"/>
      <c r="AY137" s="135"/>
      <c r="AZ137" s="135">
        <v>3</v>
      </c>
      <c r="BA137" s="135">
        <f t="shared" si="29"/>
        <v>0.95</v>
      </c>
      <c r="BB137" s="136">
        <f t="shared" si="30"/>
        <v>60</v>
      </c>
      <c r="BC137" s="136">
        <f t="shared" si="30"/>
        <v>19</v>
      </c>
      <c r="BD137" s="135"/>
      <c r="BE137" s="137"/>
    </row>
    <row r="138" spans="1:57" s="138" customFormat="1" ht="13.5" customHeight="1" x14ac:dyDescent="0.15">
      <c r="A138" s="133">
        <v>136</v>
      </c>
      <c r="B138" s="7" t="s">
        <v>7036</v>
      </c>
      <c r="C138" s="79" t="s">
        <v>7037</v>
      </c>
      <c r="D138" s="135">
        <v>5</v>
      </c>
      <c r="E138" s="135">
        <f t="shared" si="28"/>
        <v>1.58</v>
      </c>
      <c r="F138" s="135">
        <v>3</v>
      </c>
      <c r="G138" s="135">
        <f t="shared" si="27"/>
        <v>0.95</v>
      </c>
      <c r="H138" s="135"/>
      <c r="I138" s="135"/>
      <c r="J138" s="135"/>
      <c r="K138" s="135"/>
      <c r="L138" s="135"/>
      <c r="M138" s="135"/>
      <c r="N138" s="135">
        <v>3</v>
      </c>
      <c r="O138" s="135">
        <f>ROUND(N138*$BE$3/60,2)</f>
        <v>0.95</v>
      </c>
      <c r="P138" s="135"/>
      <c r="Q138" s="135"/>
      <c r="R138" s="135"/>
      <c r="S138" s="135"/>
      <c r="T138" s="135">
        <v>3</v>
      </c>
      <c r="U138" s="135">
        <f>ROUND(T138*$BE$3/60,2)</f>
        <v>0.95</v>
      </c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>
        <v>8</v>
      </c>
      <c r="AG138" s="135">
        <f>ROUND(AF138*$BE$3/60,2)</f>
        <v>2.5299999999999998</v>
      </c>
      <c r="AH138" s="135"/>
      <c r="AI138" s="135"/>
      <c r="AJ138" s="135"/>
      <c r="AK138" s="135"/>
      <c r="AL138" s="135"/>
      <c r="AM138" s="135"/>
      <c r="AN138" s="135"/>
      <c r="AO138" s="135"/>
      <c r="AP138" s="135"/>
      <c r="AQ138" s="135"/>
      <c r="AR138" s="135"/>
      <c r="AS138" s="135"/>
      <c r="AT138" s="135">
        <v>7</v>
      </c>
      <c r="AU138" s="135">
        <f>ROUND(AT138*$BE$3/60,2)</f>
        <v>2.2200000000000002</v>
      </c>
      <c r="AV138" s="135"/>
      <c r="AW138" s="135"/>
      <c r="AX138" s="135"/>
      <c r="AY138" s="135"/>
      <c r="AZ138" s="135">
        <v>2.5</v>
      </c>
      <c r="BA138" s="135">
        <f t="shared" si="29"/>
        <v>0.79</v>
      </c>
      <c r="BB138" s="136">
        <f t="shared" si="30"/>
        <v>31.5</v>
      </c>
      <c r="BC138" s="136">
        <f t="shared" si="30"/>
        <v>9.9700000000000006</v>
      </c>
      <c r="BD138" s="135"/>
      <c r="BE138" s="137"/>
    </row>
    <row r="139" spans="1:57" s="138" customFormat="1" ht="13.5" customHeight="1" x14ac:dyDescent="0.15">
      <c r="A139" s="133">
        <v>137</v>
      </c>
      <c r="B139" s="133" t="s">
        <v>1514</v>
      </c>
      <c r="C139" s="134" t="s">
        <v>4469</v>
      </c>
      <c r="D139" s="135"/>
      <c r="E139" s="135"/>
      <c r="F139" s="135">
        <v>1.44</v>
      </c>
      <c r="G139" s="135">
        <f t="shared" si="27"/>
        <v>0.46</v>
      </c>
      <c r="H139" s="135"/>
      <c r="I139" s="135"/>
      <c r="J139" s="135"/>
      <c r="K139" s="135"/>
      <c r="L139" s="135"/>
      <c r="M139" s="135"/>
      <c r="N139" s="135">
        <v>5.5</v>
      </c>
      <c r="O139" s="135">
        <f>ROUND(N139*$BE$3/60,2)</f>
        <v>1.74</v>
      </c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>
        <v>11.5</v>
      </c>
      <c r="AE139" s="135">
        <f>ROUND(AD139*$BE$3/60,2)</f>
        <v>3.64</v>
      </c>
      <c r="AF139" s="135">
        <v>14.24</v>
      </c>
      <c r="AG139" s="135">
        <f>ROUND(AF139*$BE$3/60,2)</f>
        <v>4.51</v>
      </c>
      <c r="AH139" s="135"/>
      <c r="AI139" s="135"/>
      <c r="AJ139" s="135"/>
      <c r="AK139" s="135"/>
      <c r="AL139" s="135"/>
      <c r="AM139" s="135"/>
      <c r="AN139" s="135"/>
      <c r="AO139" s="135"/>
      <c r="AP139" s="135"/>
      <c r="AQ139" s="135"/>
      <c r="AR139" s="135"/>
      <c r="AS139" s="135"/>
      <c r="AT139" s="135"/>
      <c r="AU139" s="135"/>
      <c r="AV139" s="135">
        <v>3.5</v>
      </c>
      <c r="AW139" s="135">
        <f>ROUND(AV139*$BE$3/60,2)</f>
        <v>1.1100000000000001</v>
      </c>
      <c r="AX139" s="135"/>
      <c r="AY139" s="135"/>
      <c r="AZ139" s="135"/>
      <c r="BA139" s="135"/>
      <c r="BB139" s="136">
        <f t="shared" si="30"/>
        <v>36.18</v>
      </c>
      <c r="BC139" s="136">
        <f t="shared" si="30"/>
        <v>11.46</v>
      </c>
      <c r="BD139" s="135"/>
      <c r="BE139" s="137"/>
    </row>
    <row r="140" spans="1:57" s="138" customFormat="1" ht="13.5" customHeight="1" x14ac:dyDescent="0.15">
      <c r="A140" s="133">
        <v>138</v>
      </c>
      <c r="B140" s="7" t="s">
        <v>6470</v>
      </c>
      <c r="C140" s="79" t="s">
        <v>6471</v>
      </c>
      <c r="D140" s="135">
        <v>2.4</v>
      </c>
      <c r="E140" s="135">
        <f t="shared" ref="E140:E145" si="31">ROUND(D140*$BE$3/60,2)</f>
        <v>0.76</v>
      </c>
      <c r="F140" s="135">
        <v>1.44</v>
      </c>
      <c r="G140" s="135">
        <f t="shared" si="27"/>
        <v>0.46</v>
      </c>
      <c r="H140" s="135">
        <v>28</v>
      </c>
      <c r="I140" s="135">
        <f t="shared" ref="I140:I145" si="32">ROUND(H140*$BE$3/60,2)</f>
        <v>8.8699999999999992</v>
      </c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  <c r="AP140" s="135"/>
      <c r="AQ140" s="135"/>
      <c r="AR140" s="135"/>
      <c r="AS140" s="135"/>
      <c r="AT140" s="135">
        <v>10</v>
      </c>
      <c r="AU140" s="135">
        <f>ROUND(AT140*$BE$3/60,2)</f>
        <v>3.17</v>
      </c>
      <c r="AV140" s="135"/>
      <c r="AW140" s="135"/>
      <c r="AX140" s="135"/>
      <c r="AY140" s="135"/>
      <c r="AZ140" s="135">
        <v>2</v>
      </c>
      <c r="BA140" s="135">
        <f>ROUND(AZ140*$BE$3/60,2)</f>
        <v>0.63</v>
      </c>
      <c r="BB140" s="136">
        <f t="shared" si="30"/>
        <v>43.84</v>
      </c>
      <c r="BC140" s="136">
        <f t="shared" si="30"/>
        <v>13.89</v>
      </c>
      <c r="BD140" s="135"/>
      <c r="BE140" s="137"/>
    </row>
    <row r="141" spans="1:57" s="138" customFormat="1" ht="13.5" customHeight="1" x14ac:dyDescent="0.15">
      <c r="A141" s="133">
        <v>139</v>
      </c>
      <c r="B141" s="44" t="s">
        <v>7508</v>
      </c>
      <c r="C141" s="134" t="s">
        <v>5258</v>
      </c>
      <c r="D141" s="135">
        <v>2.4</v>
      </c>
      <c r="E141" s="135">
        <f t="shared" si="31"/>
        <v>0.76</v>
      </c>
      <c r="F141" s="135">
        <v>1.44</v>
      </c>
      <c r="G141" s="135">
        <f t="shared" si="27"/>
        <v>0.46</v>
      </c>
      <c r="H141" s="135">
        <v>28</v>
      </c>
      <c r="I141" s="135">
        <f t="shared" si="32"/>
        <v>8.8699999999999992</v>
      </c>
      <c r="J141" s="135"/>
      <c r="K141" s="135"/>
      <c r="L141" s="135">
        <v>10</v>
      </c>
      <c r="M141" s="135">
        <f>ROUND(L141*$BE$3/60,2)</f>
        <v>3.17</v>
      </c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  <c r="AP141" s="135"/>
      <c r="AQ141" s="135"/>
      <c r="AR141" s="135"/>
      <c r="AS141" s="135"/>
      <c r="AT141" s="133"/>
      <c r="AU141" s="133"/>
      <c r="AV141" s="135"/>
      <c r="AW141" s="135"/>
      <c r="AX141" s="135"/>
      <c r="AY141" s="135"/>
      <c r="AZ141" s="135"/>
      <c r="BA141" s="135"/>
      <c r="BB141" s="136">
        <f t="shared" si="30"/>
        <v>41.84</v>
      </c>
      <c r="BC141" s="136">
        <f t="shared" si="30"/>
        <v>13.26</v>
      </c>
      <c r="BD141" s="135"/>
      <c r="BE141" s="137"/>
    </row>
    <row r="142" spans="1:57" s="138" customFormat="1" ht="13.5" customHeight="1" x14ac:dyDescent="0.15">
      <c r="A142" s="133">
        <v>140</v>
      </c>
      <c r="B142" s="44" t="s">
        <v>7509</v>
      </c>
      <c r="C142" s="134" t="s">
        <v>4786</v>
      </c>
      <c r="D142" s="135">
        <v>2.4</v>
      </c>
      <c r="E142" s="135">
        <f t="shared" si="31"/>
        <v>0.76</v>
      </c>
      <c r="F142" s="135">
        <v>1.44</v>
      </c>
      <c r="G142" s="135">
        <f t="shared" si="27"/>
        <v>0.46</v>
      </c>
      <c r="H142" s="135">
        <v>28</v>
      </c>
      <c r="I142" s="135">
        <f t="shared" si="32"/>
        <v>8.8699999999999992</v>
      </c>
      <c r="J142" s="135"/>
      <c r="K142" s="135"/>
      <c r="L142" s="135">
        <v>10</v>
      </c>
      <c r="M142" s="135">
        <f>ROUND(L142*$BE$3/60,2)</f>
        <v>3.17</v>
      </c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  <c r="AP142" s="135"/>
      <c r="AQ142" s="135"/>
      <c r="AR142" s="135"/>
      <c r="AS142" s="135"/>
      <c r="AT142" s="133"/>
      <c r="AU142" s="133"/>
      <c r="AV142" s="135"/>
      <c r="AW142" s="135"/>
      <c r="AX142" s="135"/>
      <c r="AY142" s="135"/>
      <c r="AZ142" s="135">
        <v>2</v>
      </c>
      <c r="BA142" s="135">
        <f>ROUND(AZ142*$BE$3/60,2)</f>
        <v>0.63</v>
      </c>
      <c r="BB142" s="136">
        <f t="shared" si="30"/>
        <v>43.84</v>
      </c>
      <c r="BC142" s="136">
        <f t="shared" si="30"/>
        <v>13.89</v>
      </c>
      <c r="BD142" s="135"/>
      <c r="BE142" s="137"/>
    </row>
    <row r="143" spans="1:57" s="138" customFormat="1" ht="13.5" customHeight="1" x14ac:dyDescent="0.15">
      <c r="A143" s="133">
        <v>141</v>
      </c>
      <c r="B143" s="44" t="s">
        <v>7510</v>
      </c>
      <c r="C143" s="134" t="s">
        <v>4782</v>
      </c>
      <c r="D143" s="135">
        <v>2.4</v>
      </c>
      <c r="E143" s="135">
        <f t="shared" si="31"/>
        <v>0.76</v>
      </c>
      <c r="F143" s="135">
        <v>1.44</v>
      </c>
      <c r="G143" s="135">
        <f t="shared" si="27"/>
        <v>0.46</v>
      </c>
      <c r="H143" s="135">
        <v>28</v>
      </c>
      <c r="I143" s="135">
        <f t="shared" si="32"/>
        <v>8.8699999999999992</v>
      </c>
      <c r="J143" s="135"/>
      <c r="K143" s="135"/>
      <c r="L143" s="135">
        <v>10</v>
      </c>
      <c r="M143" s="135">
        <f>ROUND(L143*$BE$3/60,2)</f>
        <v>3.17</v>
      </c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  <c r="AB143" s="135"/>
      <c r="AC143" s="135"/>
      <c r="AD143" s="135"/>
      <c r="AE143" s="135"/>
      <c r="AF143" s="135"/>
      <c r="AG143" s="135"/>
      <c r="AH143" s="135"/>
      <c r="AI143" s="135"/>
      <c r="AJ143" s="135"/>
      <c r="AK143" s="135"/>
      <c r="AL143" s="135"/>
      <c r="AM143" s="135"/>
      <c r="AN143" s="135"/>
      <c r="AO143" s="135"/>
      <c r="AP143" s="135"/>
      <c r="AQ143" s="135"/>
      <c r="AR143" s="135"/>
      <c r="AS143" s="135"/>
      <c r="AT143" s="133"/>
      <c r="AU143" s="133"/>
      <c r="AV143" s="135"/>
      <c r="AW143" s="135"/>
      <c r="AX143" s="135"/>
      <c r="AY143" s="135"/>
      <c r="AZ143" s="135">
        <v>2</v>
      </c>
      <c r="BA143" s="135">
        <f>ROUND(AZ143*$BE$3/60,2)</f>
        <v>0.63</v>
      </c>
      <c r="BB143" s="136">
        <f t="shared" si="30"/>
        <v>43.84</v>
      </c>
      <c r="BC143" s="136">
        <f t="shared" si="30"/>
        <v>13.89</v>
      </c>
      <c r="BD143" s="135"/>
      <c r="BE143" s="137"/>
    </row>
    <row r="144" spans="1:57" s="138" customFormat="1" ht="13.5" customHeight="1" x14ac:dyDescent="0.15">
      <c r="A144" s="133">
        <v>142</v>
      </c>
      <c r="B144" s="7" t="s">
        <v>6474</v>
      </c>
      <c r="C144" s="79" t="s">
        <v>6475</v>
      </c>
      <c r="D144" s="135">
        <v>2.4</v>
      </c>
      <c r="E144" s="135">
        <f t="shared" si="31"/>
        <v>0.76</v>
      </c>
      <c r="F144" s="135">
        <v>1.44</v>
      </c>
      <c r="G144" s="135">
        <f t="shared" si="27"/>
        <v>0.46</v>
      </c>
      <c r="H144" s="135">
        <v>28</v>
      </c>
      <c r="I144" s="135">
        <f t="shared" si="32"/>
        <v>8.8699999999999992</v>
      </c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  <c r="AP144" s="135"/>
      <c r="AQ144" s="135"/>
      <c r="AR144" s="135"/>
      <c r="AS144" s="135"/>
      <c r="AT144" s="135">
        <v>10</v>
      </c>
      <c r="AU144" s="135">
        <f>ROUND(AT144*$BE$3/60,2)</f>
        <v>3.17</v>
      </c>
      <c r="AV144" s="135"/>
      <c r="AW144" s="135"/>
      <c r="AX144" s="135"/>
      <c r="AY144" s="135"/>
      <c r="AZ144" s="135">
        <v>2</v>
      </c>
      <c r="BA144" s="135">
        <f>ROUND(AZ144*$BE$3/60,2)</f>
        <v>0.63</v>
      </c>
      <c r="BB144" s="136">
        <f t="shared" si="30"/>
        <v>43.84</v>
      </c>
      <c r="BC144" s="136">
        <f t="shared" si="30"/>
        <v>13.89</v>
      </c>
      <c r="BD144" s="135"/>
      <c r="BE144" s="137"/>
    </row>
    <row r="145" spans="1:57" s="138" customFormat="1" ht="13.5" customHeight="1" x14ac:dyDescent="0.15">
      <c r="A145" s="133">
        <v>143</v>
      </c>
      <c r="B145" s="7" t="s">
        <v>6476</v>
      </c>
      <c r="C145" s="79" t="s">
        <v>6477</v>
      </c>
      <c r="D145" s="135">
        <v>2.4</v>
      </c>
      <c r="E145" s="135">
        <f t="shared" si="31"/>
        <v>0.76</v>
      </c>
      <c r="F145" s="135">
        <v>1.44</v>
      </c>
      <c r="G145" s="135">
        <f t="shared" si="27"/>
        <v>0.46</v>
      </c>
      <c r="H145" s="135">
        <v>28</v>
      </c>
      <c r="I145" s="135">
        <f t="shared" si="32"/>
        <v>8.8699999999999992</v>
      </c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35"/>
      <c r="AR145" s="135"/>
      <c r="AS145" s="135"/>
      <c r="AT145" s="135">
        <v>10</v>
      </c>
      <c r="AU145" s="135">
        <f>ROUND(AT145*$BE$3/60,2)</f>
        <v>3.17</v>
      </c>
      <c r="AV145" s="135"/>
      <c r="AW145" s="135"/>
      <c r="AX145" s="135"/>
      <c r="AY145" s="135"/>
      <c r="AZ145" s="135">
        <v>2</v>
      </c>
      <c r="BA145" s="135">
        <f>ROUND(AZ145*$BE$3/60,2)</f>
        <v>0.63</v>
      </c>
      <c r="BB145" s="136">
        <f t="shared" si="30"/>
        <v>43.84</v>
      </c>
      <c r="BC145" s="136">
        <f t="shared" si="30"/>
        <v>13.89</v>
      </c>
      <c r="BD145" s="135"/>
      <c r="BE145" s="137"/>
    </row>
    <row r="146" spans="1:57" s="138" customFormat="1" ht="13.5" customHeight="1" x14ac:dyDescent="0.15">
      <c r="A146" s="133">
        <v>144</v>
      </c>
      <c r="B146" s="133" t="s">
        <v>4515</v>
      </c>
      <c r="C146" s="134" t="s">
        <v>5256</v>
      </c>
      <c r="D146" s="135"/>
      <c r="E146" s="135"/>
      <c r="F146" s="135"/>
      <c r="G146" s="135"/>
      <c r="H146" s="135"/>
      <c r="I146" s="135"/>
      <c r="J146" s="135"/>
      <c r="K146" s="135"/>
      <c r="L146" s="135">
        <v>3.6</v>
      </c>
      <c r="M146" s="135">
        <f t="shared" ref="M146:M161" si="33">ROUND(L146*$BE$3/60,2)</f>
        <v>1.1399999999999999</v>
      </c>
      <c r="N146" s="135"/>
      <c r="O146" s="135"/>
      <c r="P146" s="133"/>
      <c r="Q146" s="133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3"/>
      <c r="AU146" s="133"/>
      <c r="AV146" s="135"/>
      <c r="AW146" s="135"/>
      <c r="AX146" s="135"/>
      <c r="AY146" s="135"/>
      <c r="AZ146" s="135"/>
      <c r="BA146" s="135"/>
      <c r="BB146" s="136">
        <f t="shared" si="30"/>
        <v>3.6</v>
      </c>
      <c r="BC146" s="136">
        <f t="shared" si="30"/>
        <v>1.1399999999999999</v>
      </c>
      <c r="BD146" s="135"/>
      <c r="BE146" s="137"/>
    </row>
    <row r="147" spans="1:57" s="138" customFormat="1" ht="13.5" customHeight="1" x14ac:dyDescent="0.15">
      <c r="A147" s="133">
        <v>145</v>
      </c>
      <c r="B147" s="133" t="s">
        <v>3967</v>
      </c>
      <c r="C147" s="134" t="s">
        <v>3968</v>
      </c>
      <c r="D147" s="135"/>
      <c r="E147" s="135"/>
      <c r="F147" s="135"/>
      <c r="G147" s="135"/>
      <c r="H147" s="135"/>
      <c r="I147" s="135"/>
      <c r="J147" s="135"/>
      <c r="K147" s="135"/>
      <c r="L147" s="135">
        <v>3.6</v>
      </c>
      <c r="M147" s="135">
        <f t="shared" si="33"/>
        <v>1.1399999999999999</v>
      </c>
      <c r="N147" s="135"/>
      <c r="O147" s="135"/>
      <c r="P147" s="133"/>
      <c r="Q147" s="133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135"/>
      <c r="AN147" s="135"/>
      <c r="AO147" s="135"/>
      <c r="AP147" s="135"/>
      <c r="AQ147" s="135"/>
      <c r="AR147" s="135"/>
      <c r="AS147" s="135"/>
      <c r="AT147" s="133"/>
      <c r="AU147" s="133"/>
      <c r="AV147" s="135"/>
      <c r="AW147" s="135"/>
      <c r="AX147" s="135"/>
      <c r="AY147" s="135"/>
      <c r="AZ147" s="135"/>
      <c r="BA147" s="135"/>
      <c r="BB147" s="136">
        <f t="shared" si="30"/>
        <v>3.6</v>
      </c>
      <c r="BC147" s="136">
        <f t="shared" si="30"/>
        <v>1.1399999999999999</v>
      </c>
      <c r="BD147" s="135"/>
      <c r="BE147" s="137"/>
    </row>
    <row r="149" spans="1:57" s="138" customFormat="1" ht="13.5" customHeight="1" x14ac:dyDescent="0.15">
      <c r="A149" s="133">
        <v>147</v>
      </c>
      <c r="B149" s="133" t="s">
        <v>4482</v>
      </c>
      <c r="C149" s="134" t="s">
        <v>4483</v>
      </c>
      <c r="D149" s="135"/>
      <c r="E149" s="135"/>
      <c r="F149" s="135"/>
      <c r="G149" s="135"/>
      <c r="H149" s="135">
        <v>46</v>
      </c>
      <c r="I149" s="135">
        <f>ROUND(H149*$BE$3/60,2)</f>
        <v>14.57</v>
      </c>
      <c r="J149" s="135"/>
      <c r="K149" s="135"/>
      <c r="L149" s="135">
        <v>30.5</v>
      </c>
      <c r="M149" s="135">
        <f t="shared" si="33"/>
        <v>9.66</v>
      </c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  <c r="AC149" s="135"/>
      <c r="AD149" s="135"/>
      <c r="AE149" s="135"/>
      <c r="AF149" s="135"/>
      <c r="AG149" s="135"/>
      <c r="AH149" s="135"/>
      <c r="AI149" s="135"/>
      <c r="AJ149" s="135"/>
      <c r="AK149" s="135"/>
      <c r="AL149" s="135"/>
      <c r="AM149" s="135"/>
      <c r="AN149" s="135"/>
      <c r="AO149" s="135"/>
      <c r="AP149" s="135"/>
      <c r="AQ149" s="135"/>
      <c r="AR149" s="135"/>
      <c r="AS149" s="135"/>
      <c r="AT149" s="133"/>
      <c r="AU149" s="133"/>
      <c r="AV149" s="135"/>
      <c r="AW149" s="135"/>
      <c r="AX149" s="135"/>
      <c r="AY149" s="135"/>
      <c r="AZ149" s="135"/>
      <c r="BA149" s="135"/>
      <c r="BB149" s="136">
        <f t="shared" si="30"/>
        <v>76.5</v>
      </c>
      <c r="BC149" s="136">
        <f t="shared" si="30"/>
        <v>24.23</v>
      </c>
      <c r="BD149" s="135"/>
      <c r="BE149" s="137"/>
    </row>
    <row r="150" spans="1:57" s="138" customFormat="1" ht="13.5" customHeight="1" x14ac:dyDescent="0.15">
      <c r="A150" s="133">
        <v>148</v>
      </c>
      <c r="B150" s="133" t="s">
        <v>4460</v>
      </c>
      <c r="C150" s="134" t="s">
        <v>4461</v>
      </c>
      <c r="D150" s="135"/>
      <c r="E150" s="135"/>
      <c r="F150" s="135"/>
      <c r="G150" s="135"/>
      <c r="H150" s="135">
        <v>177.4</v>
      </c>
      <c r="I150" s="135">
        <f>ROUND(H150*$BE$3/60,2)</f>
        <v>56.18</v>
      </c>
      <c r="J150" s="135"/>
      <c r="K150" s="135"/>
      <c r="L150" s="135">
        <v>85</v>
      </c>
      <c r="M150" s="135">
        <f t="shared" si="33"/>
        <v>26.92</v>
      </c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135"/>
      <c r="AL150" s="135"/>
      <c r="AM150" s="135"/>
      <c r="AN150" s="135"/>
      <c r="AO150" s="135"/>
      <c r="AP150" s="135"/>
      <c r="AQ150" s="135"/>
      <c r="AR150" s="135"/>
      <c r="AS150" s="135"/>
      <c r="AT150" s="133"/>
      <c r="AU150" s="133"/>
      <c r="AV150" s="135"/>
      <c r="AW150" s="135"/>
      <c r="AX150" s="135"/>
      <c r="AY150" s="135"/>
      <c r="AZ150" s="135"/>
      <c r="BA150" s="135"/>
      <c r="BB150" s="136">
        <f t="shared" si="30"/>
        <v>262.39999999999998</v>
      </c>
      <c r="BC150" s="136">
        <f t="shared" si="30"/>
        <v>83.1</v>
      </c>
      <c r="BD150" s="135"/>
      <c r="BE150" s="137"/>
    </row>
    <row r="151" spans="1:57" s="138" customFormat="1" ht="13.5" customHeight="1" x14ac:dyDescent="0.15">
      <c r="A151" s="133">
        <v>149</v>
      </c>
      <c r="B151" s="133" t="s">
        <v>2776</v>
      </c>
      <c r="C151" s="134" t="s">
        <v>4473</v>
      </c>
      <c r="D151" s="135"/>
      <c r="E151" s="135"/>
      <c r="F151" s="135">
        <v>0.86399999999999999</v>
      </c>
      <c r="G151" s="135">
        <f>ROUND(F151*$BE$3/60,2)</f>
        <v>0.27</v>
      </c>
      <c r="H151" s="135">
        <v>33.200000000000003</v>
      </c>
      <c r="I151" s="135">
        <f>ROUND(H151*$BE$3/60,2)</f>
        <v>10.51</v>
      </c>
      <c r="J151" s="135"/>
      <c r="K151" s="135"/>
      <c r="L151" s="135">
        <v>18</v>
      </c>
      <c r="M151" s="135">
        <f t="shared" si="33"/>
        <v>5.7</v>
      </c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  <c r="AR151" s="135"/>
      <c r="AS151" s="135"/>
      <c r="AT151" s="133"/>
      <c r="AU151" s="133"/>
      <c r="AV151" s="135"/>
      <c r="AW151" s="135"/>
      <c r="AX151" s="135"/>
      <c r="AY151" s="135"/>
      <c r="AZ151" s="135"/>
      <c r="BA151" s="135"/>
      <c r="BB151" s="136">
        <f t="shared" si="30"/>
        <v>52.064</v>
      </c>
      <c r="BC151" s="136">
        <f t="shared" si="30"/>
        <v>16.48</v>
      </c>
      <c r="BD151" s="135"/>
      <c r="BE151" s="137"/>
    </row>
    <row r="152" spans="1:57" s="138" customFormat="1" ht="13.5" customHeight="1" x14ac:dyDescent="0.15">
      <c r="A152" s="133">
        <v>150</v>
      </c>
      <c r="B152" s="133" t="s">
        <v>4675</v>
      </c>
      <c r="C152" s="134" t="s">
        <v>4504</v>
      </c>
      <c r="D152" s="135"/>
      <c r="E152" s="135"/>
      <c r="F152" s="135"/>
      <c r="G152" s="135"/>
      <c r="H152" s="135">
        <v>125.9</v>
      </c>
      <c r="I152" s="135">
        <f>ROUND(H152*$BE$3/60,2)</f>
        <v>39.869999999999997</v>
      </c>
      <c r="J152" s="135"/>
      <c r="K152" s="135"/>
      <c r="L152" s="135">
        <v>19</v>
      </c>
      <c r="M152" s="135">
        <f t="shared" si="33"/>
        <v>6.02</v>
      </c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  <c r="AP152" s="135"/>
      <c r="AQ152" s="135"/>
      <c r="AR152" s="135"/>
      <c r="AS152" s="135"/>
      <c r="AT152" s="133"/>
      <c r="AU152" s="133"/>
      <c r="AV152" s="135"/>
      <c r="AW152" s="135"/>
      <c r="AX152" s="135"/>
      <c r="AY152" s="135"/>
      <c r="AZ152" s="135"/>
      <c r="BA152" s="135"/>
      <c r="BB152" s="136">
        <f t="shared" si="30"/>
        <v>144.9</v>
      </c>
      <c r="BC152" s="136">
        <f t="shared" si="30"/>
        <v>45.89</v>
      </c>
      <c r="BD152" s="135"/>
      <c r="BE152" s="137"/>
    </row>
    <row r="153" spans="1:57" s="138" customFormat="1" ht="13.5" customHeight="1" x14ac:dyDescent="0.15">
      <c r="A153" s="133">
        <v>151</v>
      </c>
      <c r="B153" s="133" t="s">
        <v>4661</v>
      </c>
      <c r="C153" s="134" t="s">
        <v>4662</v>
      </c>
      <c r="D153" s="135"/>
      <c r="E153" s="135"/>
      <c r="F153" s="135"/>
      <c r="G153" s="135"/>
      <c r="H153" s="135">
        <v>17.100000000000001</v>
      </c>
      <c r="I153" s="135">
        <f>ROUND(H153*$BE$3/60,2)</f>
        <v>5.42</v>
      </c>
      <c r="J153" s="135"/>
      <c r="K153" s="135"/>
      <c r="L153" s="135">
        <v>90</v>
      </c>
      <c r="M153" s="135">
        <f t="shared" si="33"/>
        <v>28.5</v>
      </c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  <c r="AR153" s="135"/>
      <c r="AS153" s="135"/>
      <c r="AT153" s="133"/>
      <c r="AU153" s="133"/>
      <c r="AV153" s="135"/>
      <c r="AW153" s="135"/>
      <c r="AX153" s="135"/>
      <c r="AY153" s="135"/>
      <c r="AZ153" s="135"/>
      <c r="BA153" s="135"/>
      <c r="BB153" s="136">
        <f t="shared" si="30"/>
        <v>107.1</v>
      </c>
      <c r="BC153" s="136">
        <f t="shared" si="30"/>
        <v>33.92</v>
      </c>
      <c r="BD153" s="135"/>
      <c r="BE153" s="137"/>
    </row>
    <row r="154" spans="1:57" s="138" customFormat="1" ht="13.5" customHeight="1" x14ac:dyDescent="0.15">
      <c r="A154" s="133">
        <v>152</v>
      </c>
      <c r="B154" s="133" t="s">
        <v>4452</v>
      </c>
      <c r="C154" s="134" t="s">
        <v>5246</v>
      </c>
      <c r="D154" s="135"/>
      <c r="E154" s="135"/>
      <c r="F154" s="135">
        <v>1.296</v>
      </c>
      <c r="G154" s="135">
        <f>ROUND(F154*$BE$3/60,2)</f>
        <v>0.41</v>
      </c>
      <c r="H154" s="135"/>
      <c r="I154" s="135"/>
      <c r="J154" s="135">
        <v>7.2</v>
      </c>
      <c r="K154" s="135">
        <f>ROUND(J154*$BE$3/60,2)</f>
        <v>2.2799999999999998</v>
      </c>
      <c r="L154" s="135">
        <v>3.6</v>
      </c>
      <c r="M154" s="135">
        <f t="shared" si="33"/>
        <v>1.1399999999999999</v>
      </c>
      <c r="N154" s="135"/>
      <c r="O154" s="135"/>
      <c r="P154" s="133"/>
      <c r="Q154" s="133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35"/>
      <c r="AT154" s="133"/>
      <c r="AU154" s="133"/>
      <c r="AV154" s="135"/>
      <c r="AW154" s="135"/>
      <c r="AX154" s="135"/>
      <c r="AY154" s="135"/>
      <c r="AZ154" s="135"/>
      <c r="BA154" s="135"/>
      <c r="BB154" s="136">
        <f t="shared" si="30"/>
        <v>12.096</v>
      </c>
      <c r="BC154" s="136">
        <f t="shared" si="30"/>
        <v>3.83</v>
      </c>
      <c r="BD154" s="135"/>
      <c r="BE154" s="137"/>
    </row>
    <row r="155" spans="1:57" s="138" customFormat="1" ht="13.5" customHeight="1" x14ac:dyDescent="0.15">
      <c r="A155" s="133">
        <v>153</v>
      </c>
      <c r="B155" s="133" t="s">
        <v>1498</v>
      </c>
      <c r="C155" s="134" t="s">
        <v>1499</v>
      </c>
      <c r="D155" s="135"/>
      <c r="E155" s="135"/>
      <c r="F155" s="135">
        <v>1.296</v>
      </c>
      <c r="G155" s="135">
        <f>ROUND(F155*$BE$3/60,2)</f>
        <v>0.41</v>
      </c>
      <c r="H155" s="135"/>
      <c r="I155" s="135"/>
      <c r="J155" s="135">
        <v>7.2</v>
      </c>
      <c r="K155" s="135">
        <f>ROUND(J155*$BE$3/60,2)</f>
        <v>2.2799999999999998</v>
      </c>
      <c r="L155" s="135">
        <v>3.6</v>
      </c>
      <c r="M155" s="135">
        <f t="shared" si="33"/>
        <v>1.1399999999999999</v>
      </c>
      <c r="N155" s="135"/>
      <c r="O155" s="135"/>
      <c r="P155" s="133"/>
      <c r="Q155" s="133"/>
      <c r="R155" s="135"/>
      <c r="S155" s="135"/>
      <c r="T155" s="135"/>
      <c r="U155" s="135"/>
      <c r="V155" s="135"/>
      <c r="W155" s="135"/>
      <c r="X155" s="13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/>
      <c r="AP155" s="135"/>
      <c r="AQ155" s="135"/>
      <c r="AR155" s="135"/>
      <c r="AS155" s="135"/>
      <c r="AT155" s="133"/>
      <c r="AU155" s="133"/>
      <c r="AV155" s="135"/>
      <c r="AW155" s="135"/>
      <c r="AX155" s="135"/>
      <c r="AY155" s="135"/>
      <c r="AZ155" s="135"/>
      <c r="BA155" s="135"/>
      <c r="BB155" s="136">
        <f t="shared" si="30"/>
        <v>12.096</v>
      </c>
      <c r="BC155" s="136">
        <f t="shared" si="30"/>
        <v>3.83</v>
      </c>
      <c r="BD155" s="135"/>
      <c r="BE155" s="137"/>
    </row>
    <row r="156" spans="1:57" s="138" customFormat="1" ht="13.5" customHeight="1" x14ac:dyDescent="0.15">
      <c r="A156" s="133">
        <v>154</v>
      </c>
      <c r="B156" s="133" t="s">
        <v>2790</v>
      </c>
      <c r="C156" s="134" t="s">
        <v>3362</v>
      </c>
      <c r="D156" s="135"/>
      <c r="E156" s="135"/>
      <c r="F156" s="135"/>
      <c r="G156" s="135"/>
      <c r="H156" s="135">
        <v>123.9</v>
      </c>
      <c r="I156" s="135">
        <f>ROUND(H156*$BE$3/60,2)</f>
        <v>39.24</v>
      </c>
      <c r="J156" s="135"/>
      <c r="K156" s="135"/>
      <c r="L156" s="135">
        <v>21</v>
      </c>
      <c r="M156" s="135">
        <f t="shared" si="33"/>
        <v>6.65</v>
      </c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  <c r="AP156" s="135"/>
      <c r="AQ156" s="135"/>
      <c r="AR156" s="135"/>
      <c r="AS156" s="135"/>
      <c r="AT156" s="133"/>
      <c r="AU156" s="133"/>
      <c r="AV156" s="135"/>
      <c r="AW156" s="135"/>
      <c r="AX156" s="135"/>
      <c r="AY156" s="135"/>
      <c r="AZ156" s="135"/>
      <c r="BA156" s="135"/>
      <c r="BB156" s="136">
        <f t="shared" si="30"/>
        <v>144.9</v>
      </c>
      <c r="BC156" s="136">
        <f t="shared" si="30"/>
        <v>45.89</v>
      </c>
      <c r="BD156" s="135"/>
      <c r="BE156" s="137"/>
    </row>
    <row r="157" spans="1:57" s="138" customFormat="1" ht="13.5" customHeight="1" x14ac:dyDescent="0.15">
      <c r="A157" s="133">
        <v>155</v>
      </c>
      <c r="B157" s="133" t="s">
        <v>1482</v>
      </c>
      <c r="C157" s="134" t="s">
        <v>1483</v>
      </c>
      <c r="D157" s="135"/>
      <c r="E157" s="135"/>
      <c r="F157" s="135">
        <v>1.44</v>
      </c>
      <c r="G157" s="135">
        <f>ROUND(F157*$BE$3/60,2)</f>
        <v>0.46</v>
      </c>
      <c r="H157" s="135"/>
      <c r="I157" s="135"/>
      <c r="J157" s="135">
        <v>4.5</v>
      </c>
      <c r="K157" s="135">
        <f>ROUND(J157*$BE$3/60,2)</f>
        <v>1.43</v>
      </c>
      <c r="L157" s="135">
        <v>2.11</v>
      </c>
      <c r="M157" s="135">
        <f t="shared" si="33"/>
        <v>0.67</v>
      </c>
      <c r="N157" s="135"/>
      <c r="O157" s="135"/>
      <c r="P157" s="133"/>
      <c r="Q157" s="133"/>
      <c r="R157" s="135"/>
      <c r="S157" s="135"/>
      <c r="T157" s="135"/>
      <c r="U157" s="135"/>
      <c r="V157" s="135"/>
      <c r="W157" s="135"/>
      <c r="X157" s="135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  <c r="AP157" s="135"/>
      <c r="AQ157" s="135"/>
      <c r="AR157" s="135"/>
      <c r="AS157" s="135"/>
      <c r="AT157" s="133"/>
      <c r="AU157" s="133"/>
      <c r="AV157" s="135"/>
      <c r="AW157" s="135"/>
      <c r="AX157" s="135"/>
      <c r="AY157" s="135"/>
      <c r="AZ157" s="135"/>
      <c r="BA157" s="135"/>
      <c r="BB157" s="136">
        <f t="shared" si="30"/>
        <v>8.0499999999999989</v>
      </c>
      <c r="BC157" s="136">
        <f t="shared" si="30"/>
        <v>2.56</v>
      </c>
      <c r="BD157" s="135"/>
      <c r="BE157" s="137"/>
    </row>
    <row r="158" spans="1:57" s="138" customFormat="1" ht="13.5" customHeight="1" x14ac:dyDescent="0.15">
      <c r="A158" s="133">
        <v>156</v>
      </c>
      <c r="B158" s="133" t="s">
        <v>1487</v>
      </c>
      <c r="C158" s="134" t="s">
        <v>1488</v>
      </c>
      <c r="D158" s="135"/>
      <c r="E158" s="135"/>
      <c r="F158" s="135">
        <v>1.296</v>
      </c>
      <c r="G158" s="135">
        <f>ROUND(F158*$BE$3/60,2)</f>
        <v>0.41</v>
      </c>
      <c r="H158" s="135"/>
      <c r="I158" s="135"/>
      <c r="J158" s="135">
        <v>7.2</v>
      </c>
      <c r="K158" s="135">
        <f>ROUND(J158*$BE$3/60,2)</f>
        <v>2.2799999999999998</v>
      </c>
      <c r="L158" s="135">
        <v>3.6</v>
      </c>
      <c r="M158" s="135">
        <f t="shared" si="33"/>
        <v>1.1399999999999999</v>
      </c>
      <c r="N158" s="135"/>
      <c r="O158" s="135"/>
      <c r="P158" s="133"/>
      <c r="Q158" s="133"/>
      <c r="R158" s="135"/>
      <c r="S158" s="135"/>
      <c r="T158" s="135"/>
      <c r="U158" s="135"/>
      <c r="V158" s="135"/>
      <c r="W158" s="135"/>
      <c r="X158" s="13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35"/>
      <c r="AT158" s="133"/>
      <c r="AU158" s="133"/>
      <c r="AV158" s="135"/>
      <c r="AW158" s="135"/>
      <c r="AX158" s="135"/>
      <c r="AY158" s="135"/>
      <c r="AZ158" s="135"/>
      <c r="BA158" s="135"/>
      <c r="BB158" s="136">
        <f t="shared" si="30"/>
        <v>12.096</v>
      </c>
      <c r="BC158" s="136">
        <f t="shared" si="30"/>
        <v>3.83</v>
      </c>
      <c r="BD158" s="135"/>
      <c r="BE158" s="137"/>
    </row>
    <row r="159" spans="1:57" s="138" customFormat="1" ht="13.5" customHeight="1" x14ac:dyDescent="0.15">
      <c r="A159" s="133">
        <v>157</v>
      </c>
      <c r="B159" s="133" t="s">
        <v>1493</v>
      </c>
      <c r="C159" s="134" t="s">
        <v>4424</v>
      </c>
      <c r="D159" s="135"/>
      <c r="E159" s="135"/>
      <c r="F159" s="135">
        <v>1.44</v>
      </c>
      <c r="G159" s="135">
        <f>ROUND(F159*$BE$3/60,2)</f>
        <v>0.46</v>
      </c>
      <c r="H159" s="135"/>
      <c r="I159" s="135"/>
      <c r="J159" s="135">
        <v>7.16</v>
      </c>
      <c r="K159" s="135">
        <f>ROUND(J159*$BE$3/60,2)</f>
        <v>2.27</v>
      </c>
      <c r="L159" s="135">
        <v>3.5</v>
      </c>
      <c r="M159" s="135">
        <f t="shared" si="33"/>
        <v>1.1100000000000001</v>
      </c>
      <c r="N159" s="135"/>
      <c r="O159" s="135"/>
      <c r="P159" s="133"/>
      <c r="Q159" s="133"/>
      <c r="R159" s="135"/>
      <c r="S159" s="135"/>
      <c r="T159" s="135"/>
      <c r="U159" s="135"/>
      <c r="V159" s="135"/>
      <c r="W159" s="135"/>
      <c r="X159" s="135"/>
      <c r="Y159" s="135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35"/>
      <c r="AT159" s="133"/>
      <c r="AU159" s="133"/>
      <c r="AV159" s="135"/>
      <c r="AW159" s="135"/>
      <c r="AX159" s="135"/>
      <c r="AY159" s="135"/>
      <c r="AZ159" s="135"/>
      <c r="BA159" s="135"/>
      <c r="BB159" s="136">
        <f t="shared" si="30"/>
        <v>12.1</v>
      </c>
      <c r="BC159" s="136">
        <f t="shared" si="30"/>
        <v>3.84</v>
      </c>
      <c r="BD159" s="135"/>
      <c r="BE159" s="137"/>
    </row>
    <row r="160" spans="1:57" s="138" customFormat="1" ht="13.5" customHeight="1" x14ac:dyDescent="0.15">
      <c r="A160" s="133">
        <v>158</v>
      </c>
      <c r="B160" s="133" t="s">
        <v>4639</v>
      </c>
      <c r="C160" s="134" t="s">
        <v>4429</v>
      </c>
      <c r="D160" s="135"/>
      <c r="E160" s="135"/>
      <c r="F160" s="135">
        <v>1.296</v>
      </c>
      <c r="G160" s="135">
        <f>ROUND(F160*$BE$3/60,2)</f>
        <v>0.41</v>
      </c>
      <c r="H160" s="135"/>
      <c r="I160" s="135"/>
      <c r="J160" s="135">
        <v>19.8</v>
      </c>
      <c r="K160" s="135">
        <f>ROUND(J160*$BE$3/60,2)</f>
        <v>6.27</v>
      </c>
      <c r="L160" s="135">
        <v>5.4</v>
      </c>
      <c r="M160" s="135">
        <f t="shared" si="33"/>
        <v>1.71</v>
      </c>
      <c r="N160" s="135"/>
      <c r="O160" s="135"/>
      <c r="P160" s="133"/>
      <c r="Q160" s="133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35"/>
      <c r="AT160" s="133"/>
      <c r="AU160" s="133"/>
      <c r="AV160" s="135"/>
      <c r="AW160" s="135"/>
      <c r="AX160" s="135"/>
      <c r="AY160" s="135"/>
      <c r="AZ160" s="135"/>
      <c r="BA160" s="135"/>
      <c r="BB160" s="136">
        <f t="shared" si="30"/>
        <v>26.496000000000002</v>
      </c>
      <c r="BC160" s="136">
        <f t="shared" si="30"/>
        <v>8.39</v>
      </c>
      <c r="BD160" s="135"/>
      <c r="BE160" s="137"/>
    </row>
    <row r="161" spans="1:57" s="138" customFormat="1" ht="13.5" customHeight="1" x14ac:dyDescent="0.15">
      <c r="A161" s="133">
        <v>159</v>
      </c>
      <c r="B161" s="133" t="s">
        <v>4514</v>
      </c>
      <c r="C161" s="134" t="s">
        <v>5389</v>
      </c>
      <c r="D161" s="135"/>
      <c r="E161" s="135"/>
      <c r="F161" s="135"/>
      <c r="G161" s="135"/>
      <c r="H161" s="135"/>
      <c r="I161" s="135"/>
      <c r="J161" s="135"/>
      <c r="K161" s="135"/>
      <c r="L161" s="135">
        <v>3.6</v>
      </c>
      <c r="M161" s="135">
        <f t="shared" si="33"/>
        <v>1.1399999999999999</v>
      </c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35"/>
      <c r="AT161" s="133"/>
      <c r="AU161" s="133"/>
      <c r="AV161" s="135"/>
      <c r="AW161" s="135"/>
      <c r="AX161" s="135"/>
      <c r="AY161" s="135"/>
      <c r="AZ161" s="135"/>
      <c r="BA161" s="135"/>
      <c r="BB161" s="136">
        <f t="shared" si="30"/>
        <v>3.6</v>
      </c>
      <c r="BC161" s="136">
        <f t="shared" si="30"/>
        <v>1.1399999999999999</v>
      </c>
      <c r="BD161" s="135"/>
      <c r="BE161" s="137"/>
    </row>
    <row r="162" spans="1:57" s="138" customFormat="1" ht="13.5" customHeight="1" x14ac:dyDescent="0.15">
      <c r="A162" s="133">
        <v>160</v>
      </c>
      <c r="B162" s="133" t="s">
        <v>4455</v>
      </c>
      <c r="C162" s="134" t="s">
        <v>4456</v>
      </c>
      <c r="D162" s="135">
        <v>86.4</v>
      </c>
      <c r="E162" s="135">
        <f>ROUND(D162*$BE$3/60,2)</f>
        <v>27.36</v>
      </c>
      <c r="F162" s="135">
        <v>1.296</v>
      </c>
      <c r="G162" s="135">
        <f>ROUND(F162*$BE$3/60,2)</f>
        <v>0.41</v>
      </c>
      <c r="H162" s="135">
        <v>14.4</v>
      </c>
      <c r="I162" s="135">
        <f>ROUND(H162*$BE$3/60,2)</f>
        <v>4.5599999999999996</v>
      </c>
      <c r="J162" s="135"/>
      <c r="K162" s="135"/>
      <c r="L162" s="135"/>
      <c r="M162" s="135"/>
      <c r="N162" s="135"/>
      <c r="O162" s="135"/>
      <c r="P162" s="135">
        <v>50.4</v>
      </c>
      <c r="Q162" s="135">
        <f>ROUND(P162*$BE$3/60,2)</f>
        <v>15.96</v>
      </c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  <c r="AP162" s="135"/>
      <c r="AQ162" s="135"/>
      <c r="AR162" s="135"/>
      <c r="AS162" s="135"/>
      <c r="AT162" s="133"/>
      <c r="AU162" s="133"/>
      <c r="AV162" s="135"/>
      <c r="AW162" s="135"/>
      <c r="AX162" s="135"/>
      <c r="AY162" s="135"/>
      <c r="AZ162" s="135"/>
      <c r="BA162" s="135"/>
      <c r="BB162" s="136">
        <f t="shared" si="30"/>
        <v>152.49600000000001</v>
      </c>
      <c r="BC162" s="136">
        <f t="shared" si="30"/>
        <v>48.29</v>
      </c>
      <c r="BD162" s="135"/>
      <c r="BE162" s="137"/>
    </row>
    <row r="163" spans="1:57" s="138" customFormat="1" ht="13.5" customHeight="1" x14ac:dyDescent="0.15">
      <c r="A163" s="133">
        <v>161</v>
      </c>
      <c r="B163" s="133" t="s">
        <v>4445</v>
      </c>
      <c r="C163" s="134" t="s">
        <v>4446</v>
      </c>
      <c r="D163" s="135">
        <v>86.4</v>
      </c>
      <c r="E163" s="135">
        <f>ROUND(D163*$BE$3/60,2)</f>
        <v>27.36</v>
      </c>
      <c r="F163" s="135">
        <v>1.296</v>
      </c>
      <c r="G163" s="135">
        <f>ROUND(F163*$BE$3/60,2)</f>
        <v>0.41</v>
      </c>
      <c r="H163" s="135">
        <v>14.4</v>
      </c>
      <c r="I163" s="135">
        <f>ROUND(H163*$BE$3/60,2)</f>
        <v>4.5599999999999996</v>
      </c>
      <c r="J163" s="135"/>
      <c r="K163" s="135"/>
      <c r="L163" s="135"/>
      <c r="M163" s="135"/>
      <c r="N163" s="135"/>
      <c r="O163" s="135"/>
      <c r="P163" s="135">
        <v>50.4</v>
      </c>
      <c r="Q163" s="135">
        <f>ROUND(P163*$BE$3/60,2)</f>
        <v>15.96</v>
      </c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5"/>
      <c r="AK163" s="135"/>
      <c r="AL163" s="135"/>
      <c r="AM163" s="135"/>
      <c r="AN163" s="135"/>
      <c r="AO163" s="135"/>
      <c r="AP163" s="135"/>
      <c r="AQ163" s="135"/>
      <c r="AR163" s="135"/>
      <c r="AS163" s="135"/>
      <c r="AT163" s="133"/>
      <c r="AU163" s="133"/>
      <c r="AV163" s="135"/>
      <c r="AW163" s="135"/>
      <c r="AX163" s="135"/>
      <c r="AY163" s="135"/>
      <c r="AZ163" s="135"/>
      <c r="BA163" s="135"/>
      <c r="BB163" s="136">
        <f t="shared" si="30"/>
        <v>152.49600000000001</v>
      </c>
      <c r="BC163" s="136">
        <f t="shared" si="30"/>
        <v>48.29</v>
      </c>
      <c r="BD163" s="135"/>
      <c r="BE163" s="137"/>
    </row>
    <row r="164" spans="1:57" s="138" customFormat="1" ht="13.5" customHeight="1" x14ac:dyDescent="0.15">
      <c r="A164" s="133">
        <v>162</v>
      </c>
      <c r="B164" s="133" t="s">
        <v>4481</v>
      </c>
      <c r="C164" s="134" t="s">
        <v>5253</v>
      </c>
      <c r="D164" s="135"/>
      <c r="E164" s="135"/>
      <c r="F164" s="135"/>
      <c r="G164" s="135"/>
      <c r="H164" s="135">
        <v>120</v>
      </c>
      <c r="I164" s="135">
        <f>ROUND(H164*$BE$3/60,2)</f>
        <v>38</v>
      </c>
      <c r="J164" s="135"/>
      <c r="K164" s="135"/>
      <c r="L164" s="135">
        <v>60</v>
      </c>
      <c r="M164" s="135">
        <f t="shared" ref="M164:M189" si="34">ROUND(L164*$BE$3/60,2)</f>
        <v>19</v>
      </c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35"/>
      <c r="AL164" s="135"/>
      <c r="AM164" s="135"/>
      <c r="AN164" s="135"/>
      <c r="AO164" s="135"/>
      <c r="AP164" s="135"/>
      <c r="AQ164" s="135"/>
      <c r="AR164" s="135"/>
      <c r="AS164" s="135"/>
      <c r="AT164" s="133"/>
      <c r="AU164" s="133"/>
      <c r="AV164" s="135"/>
      <c r="AW164" s="135"/>
      <c r="AX164" s="135"/>
      <c r="AY164" s="135"/>
      <c r="AZ164" s="135"/>
      <c r="BA164" s="135"/>
      <c r="BB164" s="136">
        <f t="shared" si="30"/>
        <v>180</v>
      </c>
      <c r="BC164" s="136">
        <f t="shared" si="30"/>
        <v>57</v>
      </c>
      <c r="BD164" s="135"/>
      <c r="BE164" s="137"/>
    </row>
    <row r="165" spans="1:57" s="138" customFormat="1" ht="13.5" customHeight="1" x14ac:dyDescent="0.15">
      <c r="A165" s="133">
        <v>163</v>
      </c>
      <c r="B165" s="133" t="s">
        <v>1489</v>
      </c>
      <c r="C165" s="134" t="s">
        <v>4518</v>
      </c>
      <c r="D165" s="135">
        <v>1.2</v>
      </c>
      <c r="E165" s="135">
        <f>ROUND(D165*$BE$3/60,2)</f>
        <v>0.38</v>
      </c>
      <c r="F165" s="135">
        <v>1.4</v>
      </c>
      <c r="G165" s="135">
        <f>ROUND(F165*$BE$3/60,2)</f>
        <v>0.44</v>
      </c>
      <c r="H165" s="135"/>
      <c r="I165" s="135"/>
      <c r="J165" s="135">
        <v>2.6</v>
      </c>
      <c r="K165" s="135">
        <f t="shared" ref="K165:K172" si="35">ROUND(J165*$BE$3/60,2)</f>
        <v>0.82</v>
      </c>
      <c r="L165" s="135">
        <v>4.6100000000000003</v>
      </c>
      <c r="M165" s="135">
        <f t="shared" si="34"/>
        <v>1.46</v>
      </c>
      <c r="N165" s="135"/>
      <c r="O165" s="135"/>
      <c r="P165" s="133"/>
      <c r="Q165" s="133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  <c r="AP165" s="135"/>
      <c r="AQ165" s="135"/>
      <c r="AR165" s="135"/>
      <c r="AS165" s="135"/>
      <c r="AT165" s="133"/>
      <c r="AU165" s="133"/>
      <c r="AV165" s="135"/>
      <c r="AW165" s="135"/>
      <c r="AX165" s="135"/>
      <c r="AY165" s="135"/>
      <c r="AZ165" s="135"/>
      <c r="BA165" s="135"/>
      <c r="BB165" s="136">
        <f t="shared" si="30"/>
        <v>9.8099999999999987</v>
      </c>
      <c r="BC165" s="136">
        <f t="shared" si="30"/>
        <v>3.1</v>
      </c>
      <c r="BD165" s="135"/>
      <c r="BE165" s="137"/>
    </row>
    <row r="166" spans="1:57" s="138" customFormat="1" ht="13.5" customHeight="1" x14ac:dyDescent="0.15">
      <c r="A166" s="133">
        <v>164</v>
      </c>
      <c r="B166" s="133" t="s">
        <v>1490</v>
      </c>
      <c r="C166" s="134" t="s">
        <v>1491</v>
      </c>
      <c r="D166" s="135">
        <v>1.2</v>
      </c>
      <c r="E166" s="135">
        <f>ROUND(D166*$BE$3/60,2)</f>
        <v>0.38</v>
      </c>
      <c r="F166" s="135">
        <v>1.44</v>
      </c>
      <c r="G166" s="135">
        <f>ROUND(F166*$BE$3/60,2)</f>
        <v>0.46</v>
      </c>
      <c r="H166" s="135"/>
      <c r="I166" s="135"/>
      <c r="J166" s="135">
        <v>2.6</v>
      </c>
      <c r="K166" s="135">
        <f t="shared" si="35"/>
        <v>0.82</v>
      </c>
      <c r="L166" s="135">
        <v>4.88</v>
      </c>
      <c r="M166" s="135">
        <f t="shared" si="34"/>
        <v>1.55</v>
      </c>
      <c r="N166" s="135"/>
      <c r="O166" s="135"/>
      <c r="P166" s="133"/>
      <c r="Q166" s="133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  <c r="AN166" s="135"/>
      <c r="AO166" s="135"/>
      <c r="AP166" s="135"/>
      <c r="AQ166" s="135"/>
      <c r="AR166" s="135"/>
      <c r="AS166" s="135"/>
      <c r="AT166" s="133"/>
      <c r="AU166" s="133"/>
      <c r="AV166" s="135"/>
      <c r="AW166" s="135"/>
      <c r="AX166" s="135"/>
      <c r="AY166" s="135"/>
      <c r="AZ166" s="135"/>
      <c r="BA166" s="135"/>
      <c r="BB166" s="136">
        <f t="shared" si="30"/>
        <v>10.120000000000001</v>
      </c>
      <c r="BC166" s="136">
        <f t="shared" si="30"/>
        <v>3.21</v>
      </c>
      <c r="BD166" s="135"/>
      <c r="BE166" s="137"/>
    </row>
    <row r="167" spans="1:57" s="138" customFormat="1" ht="13.5" customHeight="1" x14ac:dyDescent="0.15">
      <c r="A167" s="133">
        <v>165</v>
      </c>
      <c r="B167" s="133" t="s">
        <v>4422</v>
      </c>
      <c r="C167" s="134" t="s">
        <v>4423</v>
      </c>
      <c r="D167" s="135"/>
      <c r="E167" s="135"/>
      <c r="F167" s="135">
        <v>1.296</v>
      </c>
      <c r="G167" s="135">
        <f>ROUND(F167*$BE$3/60,2)</f>
        <v>0.41</v>
      </c>
      <c r="H167" s="135"/>
      <c r="I167" s="135"/>
      <c r="J167" s="135">
        <v>4.32</v>
      </c>
      <c r="K167" s="135">
        <f t="shared" si="35"/>
        <v>1.37</v>
      </c>
      <c r="L167" s="135">
        <v>3.9600000000000004</v>
      </c>
      <c r="M167" s="135">
        <f t="shared" si="34"/>
        <v>1.25</v>
      </c>
      <c r="N167" s="135"/>
      <c r="O167" s="135"/>
      <c r="P167" s="133"/>
      <c r="Q167" s="133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135"/>
      <c r="AO167" s="135"/>
      <c r="AP167" s="135"/>
      <c r="AQ167" s="135"/>
      <c r="AR167" s="135"/>
      <c r="AS167" s="135"/>
      <c r="AT167" s="133"/>
      <c r="AU167" s="133"/>
      <c r="AV167" s="135"/>
      <c r="AW167" s="135"/>
      <c r="AX167" s="135"/>
      <c r="AY167" s="135"/>
      <c r="AZ167" s="135"/>
      <c r="BA167" s="135"/>
      <c r="BB167" s="136">
        <f t="shared" si="30"/>
        <v>9.5760000000000005</v>
      </c>
      <c r="BC167" s="136">
        <f t="shared" si="30"/>
        <v>3.0300000000000002</v>
      </c>
      <c r="BD167" s="135"/>
      <c r="BE167" s="137"/>
    </row>
    <row r="168" spans="1:57" s="138" customFormat="1" ht="13.5" customHeight="1" x14ac:dyDescent="0.15">
      <c r="A168" s="133">
        <v>166</v>
      </c>
      <c r="B168" s="133" t="s">
        <v>1484</v>
      </c>
      <c r="C168" s="134" t="s">
        <v>4419</v>
      </c>
      <c r="D168" s="135">
        <v>2.4</v>
      </c>
      <c r="E168" s="135">
        <f>ROUND(D168*$BE$3/60,2)</f>
        <v>0.76</v>
      </c>
      <c r="F168" s="135">
        <v>1.44</v>
      </c>
      <c r="G168" s="135">
        <f>ROUND(F168*$BE$3/60,2)</f>
        <v>0.46</v>
      </c>
      <c r="H168" s="133"/>
      <c r="I168" s="133"/>
      <c r="J168" s="135">
        <v>2.6</v>
      </c>
      <c r="K168" s="135">
        <f t="shared" si="35"/>
        <v>0.82</v>
      </c>
      <c r="L168" s="135">
        <v>3.5</v>
      </c>
      <c r="M168" s="135">
        <f t="shared" si="34"/>
        <v>1.1100000000000001</v>
      </c>
      <c r="N168" s="135"/>
      <c r="O168" s="135"/>
      <c r="P168" s="133"/>
      <c r="Q168" s="133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135"/>
      <c r="AO168" s="135"/>
      <c r="AP168" s="135"/>
      <c r="AQ168" s="135"/>
      <c r="AR168" s="135"/>
      <c r="AS168" s="135"/>
      <c r="AT168" s="133"/>
      <c r="AU168" s="133"/>
      <c r="AV168" s="135"/>
      <c r="AW168" s="135"/>
      <c r="AX168" s="135"/>
      <c r="AY168" s="135"/>
      <c r="AZ168" s="135"/>
      <c r="BA168" s="135"/>
      <c r="BB168" s="136">
        <f t="shared" si="30"/>
        <v>9.94</v>
      </c>
      <c r="BC168" s="136">
        <f t="shared" si="30"/>
        <v>3.1500000000000004</v>
      </c>
      <c r="BD168" s="135"/>
      <c r="BE168" s="137"/>
    </row>
    <row r="169" spans="1:57" s="138" customFormat="1" ht="13.5" customHeight="1" x14ac:dyDescent="0.15">
      <c r="A169" s="133">
        <v>167</v>
      </c>
      <c r="B169" s="133" t="s">
        <v>4644</v>
      </c>
      <c r="C169" s="134" t="s">
        <v>4645</v>
      </c>
      <c r="D169" s="135"/>
      <c r="E169" s="135"/>
      <c r="F169" s="135"/>
      <c r="G169" s="135"/>
      <c r="H169" s="135"/>
      <c r="I169" s="135"/>
      <c r="J169" s="135">
        <v>11.25</v>
      </c>
      <c r="K169" s="135">
        <f t="shared" si="35"/>
        <v>3.56</v>
      </c>
      <c r="L169" s="135">
        <v>12.15</v>
      </c>
      <c r="M169" s="135">
        <f t="shared" si="34"/>
        <v>3.85</v>
      </c>
      <c r="N169" s="135"/>
      <c r="O169" s="135"/>
      <c r="P169" s="133"/>
      <c r="Q169" s="133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135"/>
      <c r="AO169" s="135"/>
      <c r="AP169" s="135"/>
      <c r="AQ169" s="135"/>
      <c r="AR169" s="135"/>
      <c r="AS169" s="135"/>
      <c r="AT169" s="133"/>
      <c r="AU169" s="133"/>
      <c r="AV169" s="135"/>
      <c r="AW169" s="135"/>
      <c r="AX169" s="135"/>
      <c r="AY169" s="135"/>
      <c r="AZ169" s="135"/>
      <c r="BA169" s="135"/>
      <c r="BB169" s="136">
        <f t="shared" si="30"/>
        <v>23.4</v>
      </c>
      <c r="BC169" s="136">
        <f t="shared" si="30"/>
        <v>7.41</v>
      </c>
      <c r="BD169" s="135"/>
      <c r="BE169" s="137"/>
    </row>
    <row r="170" spans="1:57" s="138" customFormat="1" ht="13.5" customHeight="1" x14ac:dyDescent="0.15">
      <c r="A170" s="133">
        <v>168</v>
      </c>
      <c r="B170" s="133" t="s">
        <v>4442</v>
      </c>
      <c r="C170" s="134" t="s">
        <v>4443</v>
      </c>
      <c r="D170" s="135">
        <v>0.72000000000000008</v>
      </c>
      <c r="E170" s="135">
        <f>ROUND(D170*$BE$3/60,2)</f>
        <v>0.23</v>
      </c>
      <c r="F170" s="135">
        <v>1.296</v>
      </c>
      <c r="G170" s="135">
        <f t="shared" ref="G170:G188" si="36">ROUND(F170*$BE$3/60,2)</f>
        <v>0.41</v>
      </c>
      <c r="H170" s="135"/>
      <c r="I170" s="135"/>
      <c r="J170" s="135">
        <v>4.1399999999999997</v>
      </c>
      <c r="K170" s="135">
        <f t="shared" si="35"/>
        <v>1.31</v>
      </c>
      <c r="L170" s="135">
        <v>2.8800000000000003</v>
      </c>
      <c r="M170" s="135">
        <f t="shared" si="34"/>
        <v>0.91</v>
      </c>
      <c r="N170" s="135"/>
      <c r="O170" s="135"/>
      <c r="P170" s="133"/>
      <c r="Q170" s="133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  <c r="AP170" s="135"/>
      <c r="AQ170" s="135"/>
      <c r="AR170" s="135"/>
      <c r="AS170" s="135"/>
      <c r="AT170" s="133"/>
      <c r="AU170" s="133"/>
      <c r="AV170" s="135"/>
      <c r="AW170" s="135"/>
      <c r="AX170" s="135"/>
      <c r="AY170" s="135"/>
      <c r="AZ170" s="135"/>
      <c r="BA170" s="135"/>
      <c r="BB170" s="136">
        <f t="shared" si="30"/>
        <v>9.0359999999999996</v>
      </c>
      <c r="BC170" s="136">
        <f t="shared" si="30"/>
        <v>2.8600000000000003</v>
      </c>
      <c r="BD170" s="135"/>
      <c r="BE170" s="137"/>
    </row>
    <row r="171" spans="1:57" s="138" customFormat="1" ht="13.5" customHeight="1" x14ac:dyDescent="0.15">
      <c r="A171" s="133">
        <v>169</v>
      </c>
      <c r="B171" s="133" t="s">
        <v>4447</v>
      </c>
      <c r="C171" s="134" t="s">
        <v>4448</v>
      </c>
      <c r="D171" s="135"/>
      <c r="E171" s="135"/>
      <c r="F171" s="135">
        <v>1.296</v>
      </c>
      <c r="G171" s="135">
        <f t="shared" si="36"/>
        <v>0.41</v>
      </c>
      <c r="H171" s="135"/>
      <c r="I171" s="135"/>
      <c r="J171" s="135">
        <v>3.6</v>
      </c>
      <c r="K171" s="135">
        <f t="shared" si="35"/>
        <v>1.1399999999999999</v>
      </c>
      <c r="L171" s="135">
        <v>2.8800000000000003</v>
      </c>
      <c r="M171" s="135">
        <f t="shared" si="34"/>
        <v>0.91</v>
      </c>
      <c r="N171" s="135"/>
      <c r="O171" s="135"/>
      <c r="P171" s="133"/>
      <c r="Q171" s="133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135"/>
      <c r="AO171" s="135"/>
      <c r="AP171" s="135"/>
      <c r="AQ171" s="135"/>
      <c r="AR171" s="135"/>
      <c r="AS171" s="135"/>
      <c r="AT171" s="133"/>
      <c r="AU171" s="133"/>
      <c r="AV171" s="135"/>
      <c r="AW171" s="135"/>
      <c r="AX171" s="135"/>
      <c r="AY171" s="135"/>
      <c r="AZ171" s="135"/>
      <c r="BA171" s="135"/>
      <c r="BB171" s="136">
        <f t="shared" si="30"/>
        <v>7.7759999999999998</v>
      </c>
      <c r="BC171" s="136">
        <f t="shared" si="30"/>
        <v>2.46</v>
      </c>
      <c r="BD171" s="135"/>
      <c r="BE171" s="137"/>
    </row>
    <row r="172" spans="1:57" s="138" customFormat="1" ht="13.5" customHeight="1" x14ac:dyDescent="0.15">
      <c r="A172" s="133">
        <v>170</v>
      </c>
      <c r="B172" s="133" t="s">
        <v>4426</v>
      </c>
      <c r="C172" s="134" t="s">
        <v>4427</v>
      </c>
      <c r="D172" s="135"/>
      <c r="E172" s="135"/>
      <c r="F172" s="135">
        <v>1.296</v>
      </c>
      <c r="G172" s="135">
        <f t="shared" si="36"/>
        <v>0.41</v>
      </c>
      <c r="H172" s="135"/>
      <c r="I172" s="135"/>
      <c r="J172" s="135">
        <v>5.4</v>
      </c>
      <c r="K172" s="135">
        <f t="shared" si="35"/>
        <v>1.71</v>
      </c>
      <c r="L172" s="135">
        <v>4.5</v>
      </c>
      <c r="M172" s="135">
        <f t="shared" si="34"/>
        <v>1.43</v>
      </c>
      <c r="N172" s="135"/>
      <c r="O172" s="135"/>
      <c r="P172" s="133"/>
      <c r="Q172" s="133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  <c r="AP172" s="135"/>
      <c r="AQ172" s="135"/>
      <c r="AR172" s="135"/>
      <c r="AS172" s="135"/>
      <c r="AT172" s="133"/>
      <c r="AU172" s="133"/>
      <c r="AV172" s="135"/>
      <c r="AW172" s="135"/>
      <c r="AX172" s="135"/>
      <c r="AY172" s="135"/>
      <c r="AZ172" s="135"/>
      <c r="BA172" s="135"/>
      <c r="BB172" s="136">
        <f t="shared" si="30"/>
        <v>11.196000000000002</v>
      </c>
      <c r="BC172" s="136">
        <f t="shared" si="30"/>
        <v>3.55</v>
      </c>
      <c r="BD172" s="135"/>
      <c r="BE172" s="137"/>
    </row>
    <row r="173" spans="1:57" s="138" customFormat="1" ht="13.5" customHeight="1" x14ac:dyDescent="0.15">
      <c r="A173" s="133">
        <v>171</v>
      </c>
      <c r="B173" s="133" t="s">
        <v>7511</v>
      </c>
      <c r="C173" s="134" t="s">
        <v>4459</v>
      </c>
      <c r="D173" s="135">
        <v>6.8621666666666696</v>
      </c>
      <c r="E173" s="135">
        <f>ROUND(D173*$BE$3/60,2)</f>
        <v>2.17</v>
      </c>
      <c r="F173" s="135">
        <v>1.0860083333333299</v>
      </c>
      <c r="G173" s="135">
        <f t="shared" si="36"/>
        <v>0.34</v>
      </c>
      <c r="H173" s="135">
        <v>153.80000000000001</v>
      </c>
      <c r="I173" s="135">
        <f>ROUND(H173*$BE$3/60,2)</f>
        <v>48.7</v>
      </c>
      <c r="J173" s="135"/>
      <c r="K173" s="135"/>
      <c r="L173" s="135">
        <v>51</v>
      </c>
      <c r="M173" s="135">
        <f t="shared" si="34"/>
        <v>16.149999999999999</v>
      </c>
      <c r="N173" s="135"/>
      <c r="O173" s="135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135"/>
      <c r="AO173" s="135"/>
      <c r="AP173" s="135"/>
      <c r="AQ173" s="135"/>
      <c r="AR173" s="135"/>
      <c r="AS173" s="135"/>
      <c r="AT173" s="133"/>
      <c r="AU173" s="133"/>
      <c r="AV173" s="135"/>
      <c r="AW173" s="135"/>
      <c r="AX173" s="135"/>
      <c r="AY173" s="135"/>
      <c r="AZ173" s="135"/>
      <c r="BA173" s="135"/>
      <c r="BB173" s="136">
        <f t="shared" si="30"/>
        <v>212.748175</v>
      </c>
      <c r="BC173" s="136">
        <f t="shared" si="30"/>
        <v>67.36</v>
      </c>
      <c r="BD173" s="135"/>
      <c r="BE173" s="137"/>
    </row>
    <row r="174" spans="1:57" s="138" customFormat="1" ht="13.5" customHeight="1" x14ac:dyDescent="0.15">
      <c r="A174" s="133">
        <v>172</v>
      </c>
      <c r="B174" s="133" t="s">
        <v>4474</v>
      </c>
      <c r="C174" s="134" t="s">
        <v>4475</v>
      </c>
      <c r="D174" s="135"/>
      <c r="E174" s="135"/>
      <c r="F174" s="135">
        <v>0.86399999999999999</v>
      </c>
      <c r="G174" s="135">
        <f t="shared" si="36"/>
        <v>0.27</v>
      </c>
      <c r="H174" s="135"/>
      <c r="I174" s="135"/>
      <c r="J174" s="135">
        <v>2.5</v>
      </c>
      <c r="K174" s="135">
        <f t="shared" ref="K174:K181" si="37">ROUND(J174*$BE$3/60,2)</f>
        <v>0.79</v>
      </c>
      <c r="L174" s="135">
        <v>1.2</v>
      </c>
      <c r="M174" s="135">
        <f t="shared" si="34"/>
        <v>0.38</v>
      </c>
      <c r="N174" s="135"/>
      <c r="O174" s="135"/>
      <c r="P174" s="133"/>
      <c r="Q174" s="133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  <c r="AP174" s="135"/>
      <c r="AQ174" s="135"/>
      <c r="AR174" s="135"/>
      <c r="AS174" s="135"/>
      <c r="AT174" s="133"/>
      <c r="AU174" s="133"/>
      <c r="AV174" s="135"/>
      <c r="AW174" s="135"/>
      <c r="AX174" s="135"/>
      <c r="AY174" s="135"/>
      <c r="AZ174" s="135"/>
      <c r="BA174" s="135"/>
      <c r="BB174" s="136">
        <f t="shared" si="30"/>
        <v>4.5640000000000001</v>
      </c>
      <c r="BC174" s="136">
        <f t="shared" si="30"/>
        <v>1.44</v>
      </c>
      <c r="BD174" s="135"/>
      <c r="BE174" s="137"/>
    </row>
    <row r="175" spans="1:57" s="138" customFormat="1" ht="13.5" customHeight="1" x14ac:dyDescent="0.15">
      <c r="A175" s="133">
        <v>173</v>
      </c>
      <c r="B175" s="133" t="s">
        <v>4420</v>
      </c>
      <c r="C175" s="134" t="s">
        <v>4421</v>
      </c>
      <c r="D175" s="135">
        <v>2.4</v>
      </c>
      <c r="E175" s="135">
        <f>ROUND(D175*$BE$3/60,2)</f>
        <v>0.76</v>
      </c>
      <c r="F175" s="135">
        <v>1.44</v>
      </c>
      <c r="G175" s="135">
        <f t="shared" si="36"/>
        <v>0.46</v>
      </c>
      <c r="H175" s="133"/>
      <c r="I175" s="133"/>
      <c r="J175" s="135">
        <v>2</v>
      </c>
      <c r="K175" s="135">
        <f t="shared" si="37"/>
        <v>0.63</v>
      </c>
      <c r="L175" s="135">
        <v>2.66</v>
      </c>
      <c r="M175" s="135">
        <f t="shared" si="34"/>
        <v>0.84</v>
      </c>
      <c r="N175" s="135"/>
      <c r="O175" s="135"/>
      <c r="P175" s="133"/>
      <c r="Q175" s="133"/>
      <c r="R175" s="135"/>
      <c r="S175" s="135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  <c r="AP175" s="135"/>
      <c r="AQ175" s="135"/>
      <c r="AR175" s="135"/>
      <c r="AS175" s="135"/>
      <c r="AT175" s="133"/>
      <c r="AU175" s="133"/>
      <c r="AV175" s="135"/>
      <c r="AW175" s="135"/>
      <c r="AX175" s="135"/>
      <c r="AY175" s="135"/>
      <c r="AZ175" s="135"/>
      <c r="BA175" s="135"/>
      <c r="BB175" s="136">
        <f t="shared" si="30"/>
        <v>8.5</v>
      </c>
      <c r="BC175" s="136">
        <f t="shared" si="30"/>
        <v>2.69</v>
      </c>
      <c r="BD175" s="135"/>
      <c r="BE175" s="137"/>
    </row>
    <row r="176" spans="1:57" ht="13.5" customHeight="1" x14ac:dyDescent="0.15">
      <c r="A176" s="133">
        <v>174</v>
      </c>
      <c r="B176" s="133" t="s">
        <v>4434</v>
      </c>
      <c r="C176" s="134" t="s">
        <v>4435</v>
      </c>
      <c r="D176" s="135">
        <v>2.16</v>
      </c>
      <c r="E176" s="135">
        <f>ROUND(D176*$BE$3/60,2)</f>
        <v>0.68</v>
      </c>
      <c r="F176" s="135">
        <v>1.296</v>
      </c>
      <c r="G176" s="135">
        <f t="shared" si="36"/>
        <v>0.41</v>
      </c>
      <c r="H176" s="133"/>
      <c r="I176" s="133"/>
      <c r="J176" s="135">
        <v>2.16</v>
      </c>
      <c r="K176" s="135">
        <f t="shared" si="37"/>
        <v>0.68</v>
      </c>
      <c r="L176" s="135">
        <v>2.88</v>
      </c>
      <c r="M176" s="135">
        <f t="shared" si="34"/>
        <v>0.91</v>
      </c>
      <c r="N176" s="135"/>
      <c r="O176" s="135"/>
      <c r="P176" s="133"/>
      <c r="Q176" s="133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135"/>
      <c r="AN176" s="135"/>
      <c r="AO176" s="135"/>
      <c r="AP176" s="135"/>
      <c r="AQ176" s="135"/>
      <c r="AR176" s="135"/>
      <c r="AS176" s="135"/>
      <c r="AT176" s="133"/>
      <c r="AU176" s="133"/>
      <c r="AV176" s="135"/>
      <c r="AW176" s="135"/>
      <c r="AX176" s="135"/>
      <c r="AY176" s="135"/>
      <c r="AZ176" s="135"/>
      <c r="BA176" s="135"/>
      <c r="BB176" s="136">
        <f t="shared" si="30"/>
        <v>8.4960000000000004</v>
      </c>
      <c r="BC176" s="136">
        <f t="shared" si="30"/>
        <v>2.68</v>
      </c>
      <c r="BD176" s="135"/>
    </row>
    <row r="177" spans="1:56" ht="13.5" customHeight="1" x14ac:dyDescent="0.15">
      <c r="A177" s="133">
        <v>175</v>
      </c>
      <c r="B177" s="133" t="s">
        <v>4432</v>
      </c>
      <c r="C177" s="134" t="s">
        <v>4433</v>
      </c>
      <c r="D177" s="135"/>
      <c r="E177" s="135"/>
      <c r="F177" s="135">
        <v>1.296</v>
      </c>
      <c r="G177" s="135">
        <f t="shared" si="36"/>
        <v>0.41</v>
      </c>
      <c r="H177" s="135"/>
      <c r="I177" s="135"/>
      <c r="J177" s="135">
        <v>7.2</v>
      </c>
      <c r="K177" s="135">
        <f t="shared" si="37"/>
        <v>2.2799999999999998</v>
      </c>
      <c r="L177" s="135">
        <v>4.32</v>
      </c>
      <c r="M177" s="135">
        <f t="shared" si="34"/>
        <v>1.37</v>
      </c>
      <c r="N177" s="135"/>
      <c r="O177" s="135"/>
      <c r="P177" s="133"/>
      <c r="Q177" s="133"/>
      <c r="R177" s="135"/>
      <c r="S177" s="135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135"/>
      <c r="AN177" s="135"/>
      <c r="AO177" s="135"/>
      <c r="AP177" s="135"/>
      <c r="AQ177" s="135"/>
      <c r="AR177" s="135"/>
      <c r="AS177" s="135"/>
      <c r="AT177" s="133"/>
      <c r="AU177" s="133"/>
      <c r="AV177" s="135"/>
      <c r="AW177" s="135"/>
      <c r="AX177" s="135"/>
      <c r="AY177" s="135"/>
      <c r="AZ177" s="135"/>
      <c r="BA177" s="135"/>
      <c r="BB177" s="136">
        <f t="shared" si="30"/>
        <v>12.816000000000001</v>
      </c>
      <c r="BC177" s="136">
        <f t="shared" si="30"/>
        <v>4.0600000000000005</v>
      </c>
      <c r="BD177" s="135"/>
    </row>
    <row r="178" spans="1:56" ht="13.5" customHeight="1" x14ac:dyDescent="0.15">
      <c r="A178" s="133">
        <v>176</v>
      </c>
      <c r="B178" s="133" t="s">
        <v>4656</v>
      </c>
      <c r="C178" s="134" t="s">
        <v>4657</v>
      </c>
      <c r="D178" s="135"/>
      <c r="E178" s="135"/>
      <c r="F178" s="135">
        <v>1.296</v>
      </c>
      <c r="G178" s="135">
        <f t="shared" si="36"/>
        <v>0.41</v>
      </c>
      <c r="H178" s="135"/>
      <c r="I178" s="135"/>
      <c r="J178" s="135">
        <v>4.5</v>
      </c>
      <c r="K178" s="135">
        <f t="shared" si="37"/>
        <v>1.43</v>
      </c>
      <c r="L178" s="135">
        <v>2.8800000000000003</v>
      </c>
      <c r="M178" s="135">
        <f t="shared" si="34"/>
        <v>0.91</v>
      </c>
      <c r="N178" s="135"/>
      <c r="O178" s="135"/>
      <c r="P178" s="133"/>
      <c r="Q178" s="133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  <c r="AP178" s="135"/>
      <c r="AQ178" s="135"/>
      <c r="AR178" s="135"/>
      <c r="AS178" s="135"/>
      <c r="AT178" s="133"/>
      <c r="AU178" s="133"/>
      <c r="AV178" s="135"/>
      <c r="AW178" s="135"/>
      <c r="AX178" s="135"/>
      <c r="AY178" s="135"/>
      <c r="AZ178" s="135"/>
      <c r="BA178" s="135"/>
      <c r="BB178" s="136">
        <f t="shared" si="30"/>
        <v>8.6760000000000002</v>
      </c>
      <c r="BC178" s="136">
        <f t="shared" si="30"/>
        <v>2.75</v>
      </c>
      <c r="BD178" s="135"/>
    </row>
    <row r="179" spans="1:56" ht="13.5" customHeight="1" x14ac:dyDescent="0.15">
      <c r="A179" s="133">
        <v>177</v>
      </c>
      <c r="B179" s="133" t="s">
        <v>4436</v>
      </c>
      <c r="C179" s="134" t="s">
        <v>4437</v>
      </c>
      <c r="D179" s="135">
        <v>2.16</v>
      </c>
      <c r="E179" s="135">
        <f>ROUND(D179*$BE$3/60,2)</f>
        <v>0.68</v>
      </c>
      <c r="F179" s="135">
        <v>1.296</v>
      </c>
      <c r="G179" s="135">
        <f t="shared" si="36"/>
        <v>0.41</v>
      </c>
      <c r="H179" s="133"/>
      <c r="I179" s="133"/>
      <c r="J179" s="135">
        <v>2.16</v>
      </c>
      <c r="K179" s="135">
        <f t="shared" si="37"/>
        <v>0.68</v>
      </c>
      <c r="L179" s="135">
        <v>2.88</v>
      </c>
      <c r="M179" s="135">
        <f t="shared" si="34"/>
        <v>0.91</v>
      </c>
      <c r="N179" s="135"/>
      <c r="O179" s="135"/>
      <c r="P179" s="133"/>
      <c r="Q179" s="133"/>
      <c r="R179" s="135"/>
      <c r="S179" s="135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  <c r="AP179" s="135"/>
      <c r="AQ179" s="135"/>
      <c r="AR179" s="135"/>
      <c r="AS179" s="135"/>
      <c r="AT179" s="133"/>
      <c r="AU179" s="133"/>
      <c r="AV179" s="135"/>
      <c r="AW179" s="135"/>
      <c r="AX179" s="135"/>
      <c r="AY179" s="135"/>
      <c r="AZ179" s="135"/>
      <c r="BA179" s="135"/>
      <c r="BB179" s="136">
        <f t="shared" si="30"/>
        <v>8.4960000000000004</v>
      </c>
      <c r="BC179" s="136">
        <f t="shared" si="30"/>
        <v>2.68</v>
      </c>
      <c r="BD179" s="135"/>
    </row>
    <row r="180" spans="1:56" ht="13.5" customHeight="1" x14ac:dyDescent="0.15">
      <c r="A180" s="133">
        <v>178</v>
      </c>
      <c r="B180" s="133" t="s">
        <v>4450</v>
      </c>
      <c r="C180" s="134" t="s">
        <v>4451</v>
      </c>
      <c r="D180" s="135"/>
      <c r="E180" s="135"/>
      <c r="F180" s="135">
        <v>1.296</v>
      </c>
      <c r="G180" s="135">
        <f t="shared" si="36"/>
        <v>0.41</v>
      </c>
      <c r="H180" s="135"/>
      <c r="I180" s="135"/>
      <c r="J180" s="135">
        <v>5.7600000000000007</v>
      </c>
      <c r="K180" s="135">
        <f t="shared" si="37"/>
        <v>1.82</v>
      </c>
      <c r="L180" s="135">
        <v>2.8800000000000003</v>
      </c>
      <c r="M180" s="135">
        <f t="shared" si="34"/>
        <v>0.91</v>
      </c>
      <c r="N180" s="135"/>
      <c r="O180" s="135"/>
      <c r="P180" s="133"/>
      <c r="Q180" s="133"/>
      <c r="R180" s="135"/>
      <c r="S180" s="135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  <c r="AP180" s="135"/>
      <c r="AQ180" s="135"/>
      <c r="AR180" s="135"/>
      <c r="AS180" s="135"/>
      <c r="AT180" s="133"/>
      <c r="AU180" s="133"/>
      <c r="AV180" s="135"/>
      <c r="AW180" s="135"/>
      <c r="AX180" s="135"/>
      <c r="AY180" s="135"/>
      <c r="AZ180" s="135"/>
      <c r="BA180" s="135"/>
      <c r="BB180" s="136">
        <f t="shared" si="30"/>
        <v>9.9360000000000017</v>
      </c>
      <c r="BC180" s="136">
        <f t="shared" si="30"/>
        <v>3.14</v>
      </c>
      <c r="BD180" s="135"/>
    </row>
    <row r="181" spans="1:56" ht="13.5" customHeight="1" x14ac:dyDescent="0.15">
      <c r="A181" s="133">
        <v>179</v>
      </c>
      <c r="B181" s="133" t="s">
        <v>4440</v>
      </c>
      <c r="C181" s="134" t="s">
        <v>4441</v>
      </c>
      <c r="D181" s="135"/>
      <c r="E181" s="135"/>
      <c r="F181" s="135">
        <v>1.296</v>
      </c>
      <c r="G181" s="135">
        <f t="shared" si="36"/>
        <v>0.41</v>
      </c>
      <c r="H181" s="135"/>
      <c r="I181" s="135"/>
      <c r="J181" s="135">
        <v>5.7600000000000007</v>
      </c>
      <c r="K181" s="135">
        <f t="shared" si="37"/>
        <v>1.82</v>
      </c>
      <c r="L181" s="135">
        <v>5.04</v>
      </c>
      <c r="M181" s="135">
        <f t="shared" si="34"/>
        <v>1.6</v>
      </c>
      <c r="N181" s="135"/>
      <c r="O181" s="135"/>
      <c r="P181" s="133"/>
      <c r="Q181" s="133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  <c r="AP181" s="135"/>
      <c r="AQ181" s="135"/>
      <c r="AR181" s="135"/>
      <c r="AS181" s="135"/>
      <c r="AT181" s="133"/>
      <c r="AU181" s="133"/>
      <c r="AV181" s="135"/>
      <c r="AW181" s="135"/>
      <c r="AX181" s="135"/>
      <c r="AY181" s="135"/>
      <c r="AZ181" s="135"/>
      <c r="BA181" s="135"/>
      <c r="BB181" s="136">
        <f t="shared" si="30"/>
        <v>12.096</v>
      </c>
      <c r="BC181" s="136">
        <f t="shared" si="30"/>
        <v>3.83</v>
      </c>
      <c r="BD181" s="135"/>
    </row>
    <row r="182" spans="1:56" ht="13.5" customHeight="1" x14ac:dyDescent="0.15">
      <c r="A182" s="133">
        <v>180</v>
      </c>
      <c r="B182" s="133" t="s">
        <v>7512</v>
      </c>
      <c r="C182" s="134" t="s">
        <v>4476</v>
      </c>
      <c r="D182" s="135">
        <v>16.2</v>
      </c>
      <c r="E182" s="135">
        <f>ROUND(D182*$BE$3/60,2)</f>
        <v>5.13</v>
      </c>
      <c r="F182" s="135">
        <v>0.77759999999999996</v>
      </c>
      <c r="G182" s="135">
        <f t="shared" si="36"/>
        <v>0.25</v>
      </c>
      <c r="H182" s="135">
        <v>5.4</v>
      </c>
      <c r="I182" s="135">
        <f>ROUND(H182*$BE$3/60,2)</f>
        <v>1.71</v>
      </c>
      <c r="J182" s="135"/>
      <c r="K182" s="135"/>
      <c r="L182" s="135">
        <v>37.800000000000004</v>
      </c>
      <c r="M182" s="135">
        <f t="shared" si="34"/>
        <v>11.97</v>
      </c>
      <c r="N182" s="135"/>
      <c r="O182" s="135"/>
      <c r="P182" s="135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  <c r="AP182" s="135"/>
      <c r="AQ182" s="135"/>
      <c r="AR182" s="135"/>
      <c r="AS182" s="135"/>
      <c r="AT182" s="133"/>
      <c r="AU182" s="133"/>
      <c r="AV182" s="135"/>
      <c r="AW182" s="135"/>
      <c r="AX182" s="135"/>
      <c r="AY182" s="135"/>
      <c r="AZ182" s="135"/>
      <c r="BA182" s="135"/>
      <c r="BB182" s="136">
        <f t="shared" si="30"/>
        <v>60.177600000000005</v>
      </c>
      <c r="BC182" s="136">
        <f t="shared" si="30"/>
        <v>19.060000000000002</v>
      </c>
      <c r="BD182" s="135"/>
    </row>
    <row r="183" spans="1:56" ht="13.5" customHeight="1" x14ac:dyDescent="0.15">
      <c r="A183" s="133">
        <v>181</v>
      </c>
      <c r="B183" s="133" t="s">
        <v>4643</v>
      </c>
      <c r="C183" s="134" t="s">
        <v>4488</v>
      </c>
      <c r="D183" s="135"/>
      <c r="E183" s="135"/>
      <c r="F183" s="135">
        <v>1.44</v>
      </c>
      <c r="G183" s="135">
        <f t="shared" si="36"/>
        <v>0.46</v>
      </c>
      <c r="H183" s="133"/>
      <c r="I183" s="133"/>
      <c r="J183" s="135">
        <v>6.5</v>
      </c>
      <c r="K183" s="135">
        <f t="shared" ref="K183:K189" si="38">ROUND(J183*$BE$3/60,2)</f>
        <v>2.06</v>
      </c>
      <c r="L183" s="135">
        <v>6.86</v>
      </c>
      <c r="M183" s="135">
        <f t="shared" si="34"/>
        <v>2.17</v>
      </c>
      <c r="N183" s="135"/>
      <c r="O183" s="135"/>
      <c r="P183" s="133"/>
      <c r="Q183" s="133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/>
      <c r="AO183" s="135"/>
      <c r="AP183" s="135"/>
      <c r="AQ183" s="135"/>
      <c r="AR183" s="135"/>
      <c r="AS183" s="135"/>
      <c r="AT183" s="133"/>
      <c r="AU183" s="133"/>
      <c r="AV183" s="135"/>
      <c r="AW183" s="135"/>
      <c r="AX183" s="135"/>
      <c r="AY183" s="135"/>
      <c r="AZ183" s="135"/>
      <c r="BA183" s="135"/>
      <c r="BB183" s="136">
        <f t="shared" si="30"/>
        <v>14.8</v>
      </c>
      <c r="BC183" s="136">
        <f t="shared" si="30"/>
        <v>4.6899999999999995</v>
      </c>
      <c r="BD183" s="135"/>
    </row>
    <row r="184" spans="1:56" ht="13.5" customHeight="1" x14ac:dyDescent="0.15">
      <c r="A184" s="133">
        <v>182</v>
      </c>
      <c r="B184" s="133" t="s">
        <v>4679</v>
      </c>
      <c r="C184" s="134" t="s">
        <v>4512</v>
      </c>
      <c r="D184" s="135"/>
      <c r="E184" s="135"/>
      <c r="F184" s="135">
        <v>1.08</v>
      </c>
      <c r="G184" s="135">
        <f t="shared" si="36"/>
        <v>0.34</v>
      </c>
      <c r="H184" s="133"/>
      <c r="I184" s="133"/>
      <c r="J184" s="135">
        <v>6.5</v>
      </c>
      <c r="K184" s="135">
        <f t="shared" si="38"/>
        <v>2.06</v>
      </c>
      <c r="L184" s="135">
        <v>6.53</v>
      </c>
      <c r="M184" s="135">
        <f t="shared" si="34"/>
        <v>2.0699999999999998</v>
      </c>
      <c r="N184" s="135"/>
      <c r="O184" s="135"/>
      <c r="P184" s="133"/>
      <c r="Q184" s="133"/>
      <c r="R184" s="135"/>
      <c r="S184" s="135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135"/>
      <c r="AN184" s="135"/>
      <c r="AO184" s="135"/>
      <c r="AP184" s="135"/>
      <c r="AQ184" s="135"/>
      <c r="AR184" s="135"/>
      <c r="AS184" s="135"/>
      <c r="AT184" s="133"/>
      <c r="AU184" s="133"/>
      <c r="AV184" s="135"/>
      <c r="AW184" s="135"/>
      <c r="AX184" s="135"/>
      <c r="AY184" s="135"/>
      <c r="AZ184" s="135"/>
      <c r="BA184" s="135"/>
      <c r="BB184" s="136">
        <f t="shared" si="30"/>
        <v>14.11</v>
      </c>
      <c r="BC184" s="136">
        <f t="shared" si="30"/>
        <v>4.47</v>
      </c>
      <c r="BD184" s="135"/>
    </row>
    <row r="185" spans="1:56" ht="13.5" customHeight="1" x14ac:dyDescent="0.15">
      <c r="A185" s="133">
        <v>183</v>
      </c>
      <c r="B185" s="133" t="s">
        <v>3974</v>
      </c>
      <c r="C185" s="134" t="s">
        <v>4520</v>
      </c>
      <c r="D185" s="135">
        <v>1.2</v>
      </c>
      <c r="E185" s="135">
        <f>ROUND(D185*$BE$3/60,2)</f>
        <v>0.38</v>
      </c>
      <c r="F185" s="135">
        <v>1.44</v>
      </c>
      <c r="G185" s="135">
        <f t="shared" si="36"/>
        <v>0.46</v>
      </c>
      <c r="H185" s="135"/>
      <c r="I185" s="135"/>
      <c r="J185" s="135">
        <v>2.8</v>
      </c>
      <c r="K185" s="135">
        <f t="shared" si="38"/>
        <v>0.89</v>
      </c>
      <c r="L185" s="135">
        <v>2</v>
      </c>
      <c r="M185" s="135">
        <f t="shared" si="34"/>
        <v>0.63</v>
      </c>
      <c r="N185" s="135"/>
      <c r="O185" s="135"/>
      <c r="P185" s="133"/>
      <c r="Q185" s="133"/>
      <c r="R185" s="135"/>
      <c r="S185" s="135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135"/>
      <c r="AN185" s="135"/>
      <c r="AO185" s="135"/>
      <c r="AP185" s="135"/>
      <c r="AQ185" s="135"/>
      <c r="AR185" s="135"/>
      <c r="AS185" s="135"/>
      <c r="AT185" s="133"/>
      <c r="AU185" s="133"/>
      <c r="AV185" s="135"/>
      <c r="AW185" s="135"/>
      <c r="AX185" s="135"/>
      <c r="AY185" s="135"/>
      <c r="AZ185" s="135"/>
      <c r="BA185" s="135"/>
      <c r="BB185" s="136">
        <f t="shared" si="30"/>
        <v>7.4399999999999995</v>
      </c>
      <c r="BC185" s="136">
        <f t="shared" si="30"/>
        <v>2.36</v>
      </c>
      <c r="BD185" s="135"/>
    </row>
    <row r="186" spans="1:56" ht="13.5" customHeight="1" x14ac:dyDescent="0.15">
      <c r="A186" s="133">
        <v>184</v>
      </c>
      <c r="B186" s="133" t="s">
        <v>4664</v>
      </c>
      <c r="C186" s="134" t="s">
        <v>4494</v>
      </c>
      <c r="D186" s="135"/>
      <c r="E186" s="135"/>
      <c r="F186" s="135">
        <v>1.296</v>
      </c>
      <c r="G186" s="135">
        <f t="shared" si="36"/>
        <v>0.41</v>
      </c>
      <c r="H186" s="135"/>
      <c r="I186" s="135"/>
      <c r="J186" s="135">
        <v>7.2</v>
      </c>
      <c r="K186" s="135">
        <f t="shared" si="38"/>
        <v>2.2799999999999998</v>
      </c>
      <c r="L186" s="135">
        <v>3.6</v>
      </c>
      <c r="M186" s="135">
        <f t="shared" si="34"/>
        <v>1.1399999999999999</v>
      </c>
      <c r="N186" s="135"/>
      <c r="O186" s="135"/>
      <c r="P186" s="133"/>
      <c r="Q186" s="133"/>
      <c r="R186" s="135"/>
      <c r="S186" s="135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135"/>
      <c r="AN186" s="135"/>
      <c r="AO186" s="135"/>
      <c r="AP186" s="135"/>
      <c r="AQ186" s="135"/>
      <c r="AR186" s="135"/>
      <c r="AS186" s="135"/>
      <c r="AT186" s="133"/>
      <c r="AU186" s="133"/>
      <c r="AV186" s="135"/>
      <c r="AW186" s="135"/>
      <c r="AX186" s="135"/>
      <c r="AY186" s="135"/>
      <c r="AZ186" s="135"/>
      <c r="BA186" s="135"/>
      <c r="BB186" s="136">
        <f t="shared" si="30"/>
        <v>12.096</v>
      </c>
      <c r="BC186" s="136">
        <f t="shared" si="30"/>
        <v>3.83</v>
      </c>
      <c r="BD186" s="135"/>
    </row>
    <row r="187" spans="1:56" ht="13.5" customHeight="1" x14ac:dyDescent="0.15">
      <c r="A187" s="133">
        <v>185</v>
      </c>
      <c r="B187" s="133" t="s">
        <v>4659</v>
      </c>
      <c r="C187" s="134" t="s">
        <v>4660</v>
      </c>
      <c r="D187" s="135"/>
      <c r="E187" s="135"/>
      <c r="F187" s="135">
        <v>1.296</v>
      </c>
      <c r="G187" s="135">
        <f t="shared" si="36"/>
        <v>0.41</v>
      </c>
      <c r="H187" s="135"/>
      <c r="I187" s="135"/>
      <c r="J187" s="135">
        <v>7.2</v>
      </c>
      <c r="K187" s="135">
        <f t="shared" si="38"/>
        <v>2.2799999999999998</v>
      </c>
      <c r="L187" s="135">
        <v>3.6</v>
      </c>
      <c r="M187" s="135">
        <f t="shared" si="34"/>
        <v>1.1399999999999999</v>
      </c>
      <c r="N187" s="135"/>
      <c r="O187" s="135"/>
      <c r="P187" s="133"/>
      <c r="Q187" s="133"/>
      <c r="R187" s="135"/>
      <c r="S187" s="135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/>
      <c r="AO187" s="135"/>
      <c r="AP187" s="135"/>
      <c r="AQ187" s="135"/>
      <c r="AR187" s="135"/>
      <c r="AS187" s="135"/>
      <c r="AT187" s="133"/>
      <c r="AU187" s="133"/>
      <c r="AV187" s="135"/>
      <c r="AW187" s="135"/>
      <c r="AX187" s="135"/>
      <c r="AY187" s="135"/>
      <c r="AZ187" s="135"/>
      <c r="BA187" s="135"/>
      <c r="BB187" s="136">
        <f t="shared" si="30"/>
        <v>12.096</v>
      </c>
      <c r="BC187" s="136">
        <f t="shared" si="30"/>
        <v>3.83</v>
      </c>
      <c r="BD187" s="135"/>
    </row>
    <row r="188" spans="1:56" ht="13.5" customHeight="1" x14ac:dyDescent="0.15">
      <c r="A188" s="133">
        <v>186</v>
      </c>
      <c r="B188" s="133" t="s">
        <v>4684</v>
      </c>
      <c r="C188" s="134" t="s">
        <v>5257</v>
      </c>
      <c r="D188" s="135"/>
      <c r="E188" s="135"/>
      <c r="F188" s="135">
        <v>1.296</v>
      </c>
      <c r="G188" s="135">
        <f t="shared" si="36"/>
        <v>0.41</v>
      </c>
      <c r="H188" s="135"/>
      <c r="I188" s="135"/>
      <c r="J188" s="135">
        <v>7.2</v>
      </c>
      <c r="K188" s="135">
        <f t="shared" si="38"/>
        <v>2.2799999999999998</v>
      </c>
      <c r="L188" s="135">
        <v>3.6</v>
      </c>
      <c r="M188" s="135">
        <f t="shared" si="34"/>
        <v>1.1399999999999999</v>
      </c>
      <c r="N188" s="135"/>
      <c r="O188" s="135"/>
      <c r="P188" s="133"/>
      <c r="Q188" s="133"/>
      <c r="R188" s="135"/>
      <c r="S188" s="135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  <c r="AP188" s="135"/>
      <c r="AQ188" s="135"/>
      <c r="AR188" s="135"/>
      <c r="AS188" s="135"/>
      <c r="AT188" s="133"/>
      <c r="AU188" s="133"/>
      <c r="AV188" s="135"/>
      <c r="AW188" s="135"/>
      <c r="AX188" s="135"/>
      <c r="AY188" s="135"/>
      <c r="AZ188" s="135"/>
      <c r="BA188" s="135"/>
      <c r="BB188" s="136">
        <f t="shared" si="30"/>
        <v>12.096</v>
      </c>
      <c r="BC188" s="136">
        <f t="shared" si="30"/>
        <v>3.83</v>
      </c>
      <c r="BD188" s="135"/>
    </row>
    <row r="189" spans="1:56" ht="13.5" customHeight="1" x14ac:dyDescent="0.15">
      <c r="A189" s="133">
        <v>187</v>
      </c>
      <c r="B189" s="133" t="s">
        <v>4677</v>
      </c>
      <c r="C189" s="134" t="s">
        <v>4678</v>
      </c>
      <c r="D189" s="135"/>
      <c r="E189" s="135"/>
      <c r="F189" s="135"/>
      <c r="G189" s="135"/>
      <c r="H189" s="135"/>
      <c r="I189" s="135"/>
      <c r="J189" s="135">
        <v>27</v>
      </c>
      <c r="K189" s="135">
        <f t="shared" si="38"/>
        <v>8.5500000000000007</v>
      </c>
      <c r="L189" s="135">
        <v>10.8</v>
      </c>
      <c r="M189" s="135">
        <f t="shared" si="34"/>
        <v>3.42</v>
      </c>
      <c r="N189" s="135"/>
      <c r="O189" s="135"/>
      <c r="P189" s="133"/>
      <c r="Q189" s="133"/>
      <c r="R189" s="135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5"/>
      <c r="AM189" s="135"/>
      <c r="AN189" s="135"/>
      <c r="AO189" s="135"/>
      <c r="AP189" s="135"/>
      <c r="AQ189" s="135"/>
      <c r="AR189" s="135"/>
      <c r="AS189" s="135"/>
      <c r="AT189" s="133"/>
      <c r="AU189" s="133"/>
      <c r="AV189" s="135"/>
      <c r="AW189" s="135"/>
      <c r="AX189" s="135"/>
      <c r="AY189" s="135"/>
      <c r="AZ189" s="135"/>
      <c r="BA189" s="135"/>
      <c r="BB189" s="136">
        <f t="shared" si="30"/>
        <v>37.799999999999997</v>
      </c>
      <c r="BC189" s="136">
        <f t="shared" si="30"/>
        <v>11.97</v>
      </c>
      <c r="BD189" s="135"/>
    </row>
    <row r="190" spans="1:56" ht="13.5" customHeight="1" x14ac:dyDescent="0.15">
      <c r="A190" s="133">
        <v>188</v>
      </c>
      <c r="B190" s="133" t="s">
        <v>4652</v>
      </c>
      <c r="C190" s="134" t="s">
        <v>4653</v>
      </c>
      <c r="D190" s="135">
        <v>4.26</v>
      </c>
      <c r="E190" s="135">
        <f>ROUND(D190*$BE$3/60,2)</f>
        <v>1.35</v>
      </c>
      <c r="F190" s="135">
        <v>1.08</v>
      </c>
      <c r="G190" s="135">
        <f t="shared" ref="G190:G200" si="39">ROUND(F190*$BE$3/60,2)</f>
        <v>0.34</v>
      </c>
      <c r="H190" s="135">
        <v>40</v>
      </c>
      <c r="I190" s="135">
        <f>ROUND(H190*$BE$3/60,2)</f>
        <v>12.67</v>
      </c>
      <c r="J190" s="135"/>
      <c r="K190" s="135"/>
      <c r="L190" s="135"/>
      <c r="M190" s="135"/>
      <c r="N190" s="135"/>
      <c r="O190" s="135"/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5"/>
      <c r="AM190" s="135"/>
      <c r="AN190" s="135"/>
      <c r="AO190" s="135"/>
      <c r="AP190" s="135"/>
      <c r="AQ190" s="135"/>
      <c r="AR190" s="135"/>
      <c r="AS190" s="135"/>
      <c r="AT190" s="133"/>
      <c r="AU190" s="133"/>
      <c r="AV190" s="135"/>
      <c r="AW190" s="135"/>
      <c r="AX190" s="135"/>
      <c r="AY190" s="135"/>
      <c r="AZ190" s="135"/>
      <c r="BA190" s="135"/>
      <c r="BB190" s="136">
        <f t="shared" si="30"/>
        <v>45.34</v>
      </c>
      <c r="BC190" s="136">
        <f t="shared" si="30"/>
        <v>14.36</v>
      </c>
      <c r="BD190" s="135"/>
    </row>
    <row r="191" spans="1:56" ht="13.5" customHeight="1" x14ac:dyDescent="0.15">
      <c r="A191" s="133">
        <v>189</v>
      </c>
      <c r="B191" s="133" t="s">
        <v>4663</v>
      </c>
      <c r="C191" s="134" t="s">
        <v>4493</v>
      </c>
      <c r="D191" s="135">
        <v>2</v>
      </c>
      <c r="E191" s="135">
        <f>ROUND(D191*$BE$3/60,2)</f>
        <v>0.63</v>
      </c>
      <c r="F191" s="135">
        <v>1</v>
      </c>
      <c r="G191" s="135">
        <f t="shared" si="39"/>
        <v>0.32</v>
      </c>
      <c r="H191" s="135">
        <v>24.9</v>
      </c>
      <c r="I191" s="135">
        <f>ROUND(H191*$BE$3/60,2)</f>
        <v>7.89</v>
      </c>
      <c r="J191" s="135"/>
      <c r="K191" s="135"/>
      <c r="L191" s="135"/>
      <c r="M191" s="135"/>
      <c r="N191" s="135"/>
      <c r="O191" s="135"/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5"/>
      <c r="AM191" s="135"/>
      <c r="AN191" s="135"/>
      <c r="AO191" s="135"/>
      <c r="AP191" s="135"/>
      <c r="AQ191" s="135"/>
      <c r="AR191" s="135"/>
      <c r="AS191" s="135"/>
      <c r="AT191" s="133"/>
      <c r="AU191" s="133"/>
      <c r="AV191" s="135"/>
      <c r="AW191" s="135"/>
      <c r="AX191" s="135"/>
      <c r="AY191" s="135"/>
      <c r="AZ191" s="135"/>
      <c r="BA191" s="135"/>
      <c r="BB191" s="136">
        <f t="shared" si="30"/>
        <v>27.9</v>
      </c>
      <c r="BC191" s="136">
        <f t="shared" si="30"/>
        <v>8.84</v>
      </c>
      <c r="BD191" s="135"/>
    </row>
    <row r="192" spans="1:56" ht="13.5" customHeight="1" x14ac:dyDescent="0.15">
      <c r="A192" s="133">
        <v>190</v>
      </c>
      <c r="B192" s="133" t="s">
        <v>4683</v>
      </c>
      <c r="C192" s="134" t="s">
        <v>4519</v>
      </c>
      <c r="D192" s="135"/>
      <c r="E192" s="135"/>
      <c r="F192" s="135">
        <v>1.296</v>
      </c>
      <c r="G192" s="135">
        <f t="shared" si="39"/>
        <v>0.41</v>
      </c>
      <c r="H192" s="135"/>
      <c r="I192" s="135"/>
      <c r="J192" s="135">
        <v>4.5</v>
      </c>
      <c r="K192" s="135">
        <f t="shared" ref="K192:K198" si="40">ROUND(J192*$BE$3/60,2)</f>
        <v>1.43</v>
      </c>
      <c r="L192" s="135">
        <v>2.8800000000000003</v>
      </c>
      <c r="M192" s="135">
        <f t="shared" ref="M192:M215" si="41">ROUND(L192*$BE$3/60,2)</f>
        <v>0.91</v>
      </c>
      <c r="N192" s="135"/>
      <c r="O192" s="135"/>
      <c r="P192" s="133"/>
      <c r="Q192" s="133"/>
      <c r="R192" s="135"/>
      <c r="S192" s="135"/>
      <c r="T192" s="135"/>
      <c r="U192" s="135"/>
      <c r="V192" s="135"/>
      <c r="W192" s="135"/>
      <c r="X192" s="135"/>
      <c r="Y192" s="135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5"/>
      <c r="AM192" s="135"/>
      <c r="AN192" s="135"/>
      <c r="AO192" s="135"/>
      <c r="AP192" s="135"/>
      <c r="AQ192" s="135"/>
      <c r="AR192" s="135"/>
      <c r="AS192" s="135"/>
      <c r="AT192" s="133"/>
      <c r="AU192" s="133"/>
      <c r="AV192" s="135"/>
      <c r="AW192" s="135"/>
      <c r="AX192" s="135"/>
      <c r="AY192" s="135"/>
      <c r="AZ192" s="135"/>
      <c r="BA192" s="135"/>
      <c r="BB192" s="136">
        <f t="shared" si="30"/>
        <v>8.6760000000000002</v>
      </c>
      <c r="BC192" s="136">
        <f t="shared" si="30"/>
        <v>2.75</v>
      </c>
      <c r="BD192" s="135"/>
    </row>
    <row r="193" spans="1:56" ht="13.5" customHeight="1" x14ac:dyDescent="0.15">
      <c r="A193" s="133">
        <v>191</v>
      </c>
      <c r="B193" s="133" t="s">
        <v>4480</v>
      </c>
      <c r="C193" s="134" t="s">
        <v>5252</v>
      </c>
      <c r="D193" s="135">
        <v>2.4</v>
      </c>
      <c r="E193" s="135">
        <f>ROUND(D193*$BE$3/60,2)</f>
        <v>0.76</v>
      </c>
      <c r="F193" s="135">
        <v>1.44</v>
      </c>
      <c r="G193" s="135">
        <f t="shared" si="39"/>
        <v>0.46</v>
      </c>
      <c r="H193" s="133"/>
      <c r="I193" s="133"/>
      <c r="J193" s="135">
        <v>2.4</v>
      </c>
      <c r="K193" s="135">
        <f t="shared" si="40"/>
        <v>0.76</v>
      </c>
      <c r="L193" s="135">
        <v>3.7</v>
      </c>
      <c r="M193" s="135">
        <f t="shared" si="41"/>
        <v>1.17</v>
      </c>
      <c r="N193" s="135"/>
      <c r="O193" s="135"/>
      <c r="P193" s="133"/>
      <c r="Q193" s="133"/>
      <c r="R193" s="135"/>
      <c r="S193" s="135"/>
      <c r="T193" s="135"/>
      <c r="U193" s="135"/>
      <c r="V193" s="135"/>
      <c r="W193" s="135"/>
      <c r="X193" s="135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5"/>
      <c r="AM193" s="135"/>
      <c r="AN193" s="135"/>
      <c r="AO193" s="135"/>
      <c r="AP193" s="135"/>
      <c r="AQ193" s="135"/>
      <c r="AR193" s="135"/>
      <c r="AS193" s="135"/>
      <c r="AT193" s="133"/>
      <c r="AU193" s="133"/>
      <c r="AV193" s="135"/>
      <c r="AW193" s="135"/>
      <c r="AX193" s="135"/>
      <c r="AY193" s="135"/>
      <c r="AZ193" s="135"/>
      <c r="BA193" s="135"/>
      <c r="BB193" s="136">
        <f t="shared" si="30"/>
        <v>9.9400000000000013</v>
      </c>
      <c r="BC193" s="136">
        <f t="shared" si="30"/>
        <v>3.15</v>
      </c>
      <c r="BD193" s="135"/>
    </row>
    <row r="194" spans="1:56" ht="13.5" customHeight="1" x14ac:dyDescent="0.15">
      <c r="A194" s="133">
        <v>192</v>
      </c>
      <c r="B194" s="133" t="s">
        <v>4646</v>
      </c>
      <c r="C194" s="134" t="s">
        <v>5254</v>
      </c>
      <c r="D194" s="135">
        <v>2.16</v>
      </c>
      <c r="E194" s="135">
        <f>ROUND(D194*$BE$3/60,2)</f>
        <v>0.68</v>
      </c>
      <c r="F194" s="135">
        <v>1.296</v>
      </c>
      <c r="G194" s="135">
        <f t="shared" si="39"/>
        <v>0.41</v>
      </c>
      <c r="H194" s="133"/>
      <c r="I194" s="133"/>
      <c r="J194" s="135">
        <v>2.88</v>
      </c>
      <c r="K194" s="135">
        <f t="shared" si="40"/>
        <v>0.91</v>
      </c>
      <c r="L194" s="135">
        <v>3.6</v>
      </c>
      <c r="M194" s="135">
        <f t="shared" si="41"/>
        <v>1.1399999999999999</v>
      </c>
      <c r="N194" s="135"/>
      <c r="O194" s="135"/>
      <c r="P194" s="133"/>
      <c r="Q194" s="133"/>
      <c r="R194" s="135"/>
      <c r="S194" s="135"/>
      <c r="T194" s="135"/>
      <c r="U194" s="135"/>
      <c r="V194" s="135"/>
      <c r="W194" s="135"/>
      <c r="X194" s="135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5"/>
      <c r="AM194" s="135"/>
      <c r="AN194" s="135"/>
      <c r="AO194" s="135"/>
      <c r="AP194" s="135"/>
      <c r="AQ194" s="135"/>
      <c r="AR194" s="135"/>
      <c r="AS194" s="135"/>
      <c r="AT194" s="133"/>
      <c r="AU194" s="133"/>
      <c r="AV194" s="135"/>
      <c r="AW194" s="135"/>
      <c r="AX194" s="135"/>
      <c r="AY194" s="135"/>
      <c r="AZ194" s="135"/>
      <c r="BA194" s="135"/>
      <c r="BB194" s="136">
        <f t="shared" si="30"/>
        <v>9.9359999999999999</v>
      </c>
      <c r="BC194" s="136">
        <f t="shared" si="30"/>
        <v>3.1399999999999997</v>
      </c>
      <c r="BD194" s="135"/>
    </row>
    <row r="195" spans="1:56" ht="13.5" customHeight="1" x14ac:dyDescent="0.15">
      <c r="A195" s="133">
        <v>193</v>
      </c>
      <c r="B195" s="133" t="s">
        <v>4673</v>
      </c>
      <c r="C195" s="134" t="s">
        <v>4502</v>
      </c>
      <c r="D195" s="135"/>
      <c r="E195" s="135"/>
      <c r="F195" s="135">
        <v>1.296</v>
      </c>
      <c r="G195" s="135">
        <f t="shared" si="39"/>
        <v>0.41</v>
      </c>
      <c r="H195" s="135">
        <v>6.84</v>
      </c>
      <c r="I195" s="135">
        <f>ROUND(H195*$BE$3/60,2)</f>
        <v>2.17</v>
      </c>
      <c r="J195" s="135">
        <v>10.8</v>
      </c>
      <c r="K195" s="135">
        <f t="shared" si="40"/>
        <v>3.42</v>
      </c>
      <c r="L195" s="135">
        <v>6.3</v>
      </c>
      <c r="M195" s="135">
        <f t="shared" si="41"/>
        <v>2</v>
      </c>
      <c r="N195" s="135"/>
      <c r="O195" s="135"/>
      <c r="P195" s="133"/>
      <c r="Q195" s="133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35"/>
      <c r="AN195" s="135"/>
      <c r="AO195" s="135"/>
      <c r="AP195" s="135"/>
      <c r="AQ195" s="135"/>
      <c r="AR195" s="135"/>
      <c r="AS195" s="135"/>
      <c r="AT195" s="133"/>
      <c r="AU195" s="133"/>
      <c r="AV195" s="135"/>
      <c r="AW195" s="135"/>
      <c r="AX195" s="135"/>
      <c r="AY195" s="135"/>
      <c r="AZ195" s="135"/>
      <c r="BA195" s="135"/>
      <c r="BB195" s="136">
        <f t="shared" si="30"/>
        <v>25.236000000000001</v>
      </c>
      <c r="BC195" s="136">
        <f t="shared" si="30"/>
        <v>8</v>
      </c>
      <c r="BD195" s="135"/>
    </row>
    <row r="196" spans="1:56" ht="13.5" customHeight="1" x14ac:dyDescent="0.15">
      <c r="A196" s="133">
        <v>194</v>
      </c>
      <c r="B196" s="133" t="s">
        <v>3744</v>
      </c>
      <c r="C196" s="134" t="s">
        <v>4658</v>
      </c>
      <c r="D196" s="135"/>
      <c r="E196" s="135"/>
      <c r="F196" s="135">
        <v>1.296</v>
      </c>
      <c r="G196" s="135">
        <f t="shared" si="39"/>
        <v>0.41</v>
      </c>
      <c r="H196" s="135"/>
      <c r="I196" s="135"/>
      <c r="J196" s="135">
        <v>4.5</v>
      </c>
      <c r="K196" s="135">
        <f t="shared" si="40"/>
        <v>1.43</v>
      </c>
      <c r="L196" s="135">
        <v>2.8800000000000003</v>
      </c>
      <c r="M196" s="135">
        <f t="shared" si="41"/>
        <v>0.91</v>
      </c>
      <c r="N196" s="135"/>
      <c r="O196" s="135"/>
      <c r="P196" s="133"/>
      <c r="Q196" s="133"/>
      <c r="R196" s="135"/>
      <c r="S196" s="135"/>
      <c r="T196" s="135"/>
      <c r="U196" s="135"/>
      <c r="V196" s="135"/>
      <c r="W196" s="135"/>
      <c r="X196" s="135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5"/>
      <c r="AM196" s="135"/>
      <c r="AN196" s="135"/>
      <c r="AO196" s="135"/>
      <c r="AP196" s="135"/>
      <c r="AQ196" s="135"/>
      <c r="AR196" s="135"/>
      <c r="AS196" s="135"/>
      <c r="AT196" s="133"/>
      <c r="AU196" s="133"/>
      <c r="AV196" s="135"/>
      <c r="AW196" s="135"/>
      <c r="AX196" s="135"/>
      <c r="AY196" s="135"/>
      <c r="AZ196" s="135"/>
      <c r="BA196" s="135"/>
      <c r="BB196" s="136">
        <f t="shared" ref="BB196:BC204" si="42">D196+F196+H196+J196+N196+P196+T196+L196+AT196+AV196+AX196+AZ196+AL196+AN196+AH196+AJ196+AD196+AF196+V196+X196+Z196+AB196+AP196+AR196+R196</f>
        <v>8.6760000000000002</v>
      </c>
      <c r="BC196" s="136">
        <f t="shared" si="42"/>
        <v>2.75</v>
      </c>
      <c r="BD196" s="135"/>
    </row>
    <row r="197" spans="1:56" ht="13.5" customHeight="1" x14ac:dyDescent="0.15">
      <c r="A197" s="133">
        <v>195</v>
      </c>
      <c r="B197" s="133" t="s">
        <v>6664</v>
      </c>
      <c r="C197" s="134" t="s">
        <v>4530</v>
      </c>
      <c r="D197" s="135"/>
      <c r="E197" s="135"/>
      <c r="F197" s="135">
        <v>1.44</v>
      </c>
      <c r="G197" s="135">
        <f t="shared" si="39"/>
        <v>0.46</v>
      </c>
      <c r="H197" s="133"/>
      <c r="I197" s="133"/>
      <c r="J197" s="135">
        <v>2.66</v>
      </c>
      <c r="K197" s="135">
        <f t="shared" si="40"/>
        <v>0.84</v>
      </c>
      <c r="L197" s="135">
        <v>3.5</v>
      </c>
      <c r="M197" s="135">
        <f t="shared" si="41"/>
        <v>1.1100000000000001</v>
      </c>
      <c r="N197" s="135"/>
      <c r="O197" s="135"/>
      <c r="P197" s="133"/>
      <c r="Q197" s="133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3"/>
      <c r="AU197" s="133"/>
      <c r="AV197" s="135"/>
      <c r="AW197" s="135"/>
      <c r="AX197" s="135"/>
      <c r="AY197" s="135"/>
      <c r="AZ197" s="135"/>
      <c r="BA197" s="135"/>
      <c r="BB197" s="136">
        <f t="shared" si="42"/>
        <v>7.6</v>
      </c>
      <c r="BC197" s="136">
        <f t="shared" si="42"/>
        <v>2.41</v>
      </c>
      <c r="BD197" s="135"/>
    </row>
    <row r="198" spans="1:56" ht="13.5" customHeight="1" x14ac:dyDescent="0.15">
      <c r="A198" s="133">
        <v>196</v>
      </c>
      <c r="B198" s="44" t="s">
        <v>4741</v>
      </c>
      <c r="C198" s="134" t="s">
        <v>4742</v>
      </c>
      <c r="D198" s="135">
        <v>2.4</v>
      </c>
      <c r="E198" s="135">
        <f>ROUND(D198*$BE$3/60,2)</f>
        <v>0.76</v>
      </c>
      <c r="F198" s="135">
        <v>1.44</v>
      </c>
      <c r="G198" s="135">
        <f t="shared" si="39"/>
        <v>0.46</v>
      </c>
      <c r="H198" s="133"/>
      <c r="I198" s="133"/>
      <c r="J198" s="135">
        <v>2.6</v>
      </c>
      <c r="K198" s="135">
        <f t="shared" si="40"/>
        <v>0.82</v>
      </c>
      <c r="L198" s="135">
        <v>3.5</v>
      </c>
      <c r="M198" s="135">
        <f t="shared" si="41"/>
        <v>1.1100000000000001</v>
      </c>
      <c r="N198" s="135"/>
      <c r="O198" s="135"/>
      <c r="P198" s="133"/>
      <c r="Q198" s="133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3"/>
      <c r="AU198" s="133"/>
      <c r="AV198" s="135"/>
      <c r="AW198" s="135"/>
      <c r="AX198" s="135"/>
      <c r="AY198" s="135"/>
      <c r="AZ198" s="135"/>
      <c r="BA198" s="135"/>
      <c r="BB198" s="136">
        <f t="shared" si="42"/>
        <v>9.94</v>
      </c>
      <c r="BC198" s="136">
        <f t="shared" si="42"/>
        <v>3.1500000000000004</v>
      </c>
      <c r="BD198" s="135"/>
    </row>
    <row r="199" spans="1:56" ht="13.5" customHeight="1" x14ac:dyDescent="0.15">
      <c r="A199" s="133">
        <v>197</v>
      </c>
      <c r="B199" s="133" t="s">
        <v>6740</v>
      </c>
      <c r="C199" s="134" t="s">
        <v>6741</v>
      </c>
      <c r="D199" s="135">
        <v>5</v>
      </c>
      <c r="E199" s="135">
        <f>ROUND(D199*$BE$3/60,2)</f>
        <v>1.58</v>
      </c>
      <c r="F199" s="135">
        <v>3</v>
      </c>
      <c r="G199" s="135">
        <f t="shared" si="39"/>
        <v>0.95</v>
      </c>
      <c r="H199" s="135">
        <v>25</v>
      </c>
      <c r="I199" s="135">
        <f>ROUND(H199*$BE$3/60,2)</f>
        <v>7.92</v>
      </c>
      <c r="J199" s="135"/>
      <c r="K199" s="135"/>
      <c r="L199" s="135">
        <v>16</v>
      </c>
      <c r="M199" s="135">
        <f t="shared" si="41"/>
        <v>5.07</v>
      </c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>
        <v>3</v>
      </c>
      <c r="BA199" s="135">
        <f>ROUND(AZ199*$BE$3/60,2)</f>
        <v>0.95</v>
      </c>
      <c r="BB199" s="136">
        <f t="shared" si="42"/>
        <v>52</v>
      </c>
      <c r="BC199" s="136">
        <f t="shared" si="42"/>
        <v>16.47</v>
      </c>
      <c r="BD199" s="135"/>
    </row>
    <row r="200" spans="1:56" ht="13.5" customHeight="1" x14ac:dyDescent="0.15">
      <c r="A200" s="133">
        <v>198</v>
      </c>
      <c r="B200" s="7" t="s">
        <v>6454</v>
      </c>
      <c r="C200" s="79" t="s">
        <v>6455</v>
      </c>
      <c r="D200" s="135">
        <v>5</v>
      </c>
      <c r="E200" s="135">
        <f>ROUND(D200*$BE$3/60,2)</f>
        <v>1.58</v>
      </c>
      <c r="F200" s="135">
        <v>3</v>
      </c>
      <c r="G200" s="135">
        <f t="shared" si="39"/>
        <v>0.95</v>
      </c>
      <c r="H200" s="135">
        <v>25</v>
      </c>
      <c r="I200" s="135">
        <f>ROUND(H200*$BE$3/60,2)</f>
        <v>7.92</v>
      </c>
      <c r="J200" s="135"/>
      <c r="K200" s="135"/>
      <c r="L200" s="135">
        <v>16</v>
      </c>
      <c r="M200" s="135">
        <f t="shared" si="41"/>
        <v>5.07</v>
      </c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>
        <v>3</v>
      </c>
      <c r="BA200" s="135">
        <f>ROUND(AZ200*$BE$3/60,2)</f>
        <v>0.95</v>
      </c>
      <c r="BB200" s="136">
        <f t="shared" si="42"/>
        <v>52</v>
      </c>
      <c r="BC200" s="136">
        <f t="shared" si="42"/>
        <v>16.47</v>
      </c>
      <c r="BD200" s="135"/>
    </row>
    <row r="201" spans="1:56" ht="13.5" customHeight="1" x14ac:dyDescent="0.15">
      <c r="A201" s="133">
        <v>199</v>
      </c>
      <c r="B201" s="133" t="s">
        <v>4699</v>
      </c>
      <c r="C201" s="134" t="s">
        <v>4700</v>
      </c>
      <c r="D201" s="135"/>
      <c r="E201" s="135"/>
      <c r="F201" s="135"/>
      <c r="G201" s="135"/>
      <c r="H201" s="135"/>
      <c r="I201" s="135"/>
      <c r="J201" s="135">
        <v>4.78</v>
      </c>
      <c r="K201" s="135">
        <f>ROUND(J201*$BE$3/60,2)</f>
        <v>1.51</v>
      </c>
      <c r="L201" s="135">
        <v>3.4</v>
      </c>
      <c r="M201" s="135">
        <f t="shared" si="41"/>
        <v>1.08</v>
      </c>
      <c r="N201" s="135">
        <v>1.62</v>
      </c>
      <c r="O201" s="135">
        <f>ROUND(N201*$BE$3/60,2)</f>
        <v>0.51</v>
      </c>
      <c r="P201" s="133"/>
      <c r="Q201" s="133"/>
      <c r="R201" s="135"/>
      <c r="S201" s="135"/>
      <c r="T201" s="135"/>
      <c r="U201" s="135"/>
      <c r="V201" s="135"/>
      <c r="W201" s="135"/>
      <c r="X201" s="135"/>
      <c r="Y201" s="135"/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5"/>
      <c r="AK201" s="135"/>
      <c r="AL201" s="135"/>
      <c r="AM201" s="135"/>
      <c r="AN201" s="135"/>
      <c r="AO201" s="135"/>
      <c r="AP201" s="135"/>
      <c r="AQ201" s="135"/>
      <c r="AR201" s="135"/>
      <c r="AS201" s="135"/>
      <c r="AT201" s="135">
        <v>0.9</v>
      </c>
      <c r="AU201" s="135">
        <f>ROUND(AT201*$BE$3/60,2)</f>
        <v>0.28999999999999998</v>
      </c>
      <c r="AV201" s="135">
        <v>0.9</v>
      </c>
      <c r="AW201" s="135">
        <f>ROUND(AV201*$BE$3/60,2)</f>
        <v>0.28999999999999998</v>
      </c>
      <c r="AX201" s="135"/>
      <c r="AY201" s="135"/>
      <c r="AZ201" s="135"/>
      <c r="BA201" s="135"/>
      <c r="BB201" s="136">
        <f t="shared" si="42"/>
        <v>11.600000000000001</v>
      </c>
      <c r="BC201" s="136">
        <f t="shared" si="42"/>
        <v>3.68</v>
      </c>
      <c r="BD201" s="135"/>
    </row>
    <row r="202" spans="1:56" ht="13.5" customHeight="1" x14ac:dyDescent="0.15">
      <c r="A202" s="133">
        <v>200</v>
      </c>
      <c r="B202" s="44" t="s">
        <v>7513</v>
      </c>
      <c r="C202" s="134" t="s">
        <v>4781</v>
      </c>
      <c r="D202" s="135">
        <v>2.4</v>
      </c>
      <c r="E202" s="135">
        <f t="shared" ref="E202:E225" si="43">ROUND(D202*$BE$3/60,2)</f>
        <v>0.76</v>
      </c>
      <c r="F202" s="135">
        <v>1.44</v>
      </c>
      <c r="G202" s="135">
        <f t="shared" ref="G202:G222" si="44">ROUND(F202*$BE$3/60,2)</f>
        <v>0.46</v>
      </c>
      <c r="H202" s="133"/>
      <c r="I202" s="133"/>
      <c r="J202" s="135">
        <v>2.6</v>
      </c>
      <c r="K202" s="135">
        <f>ROUND(J202*$BE$3/60,2)</f>
        <v>0.82</v>
      </c>
      <c r="L202" s="135">
        <v>3.5</v>
      </c>
      <c r="M202" s="135">
        <f t="shared" si="41"/>
        <v>1.1100000000000001</v>
      </c>
      <c r="N202" s="135"/>
      <c r="O202" s="135"/>
      <c r="P202" s="133"/>
      <c r="Q202" s="133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5"/>
      <c r="AM202" s="135"/>
      <c r="AN202" s="135"/>
      <c r="AO202" s="135"/>
      <c r="AP202" s="135"/>
      <c r="AQ202" s="135"/>
      <c r="AR202" s="135"/>
      <c r="AS202" s="135"/>
      <c r="AT202" s="133"/>
      <c r="AU202" s="133"/>
      <c r="AV202" s="135"/>
      <c r="AW202" s="135"/>
      <c r="AX202" s="135"/>
      <c r="AY202" s="135"/>
      <c r="AZ202" s="135"/>
      <c r="BA202" s="135"/>
      <c r="BB202" s="136">
        <f t="shared" si="42"/>
        <v>9.94</v>
      </c>
      <c r="BC202" s="136">
        <f t="shared" si="42"/>
        <v>3.1500000000000004</v>
      </c>
      <c r="BD202" s="135"/>
    </row>
    <row r="203" spans="1:56" ht="13.5" customHeight="1" x14ac:dyDescent="0.15">
      <c r="A203" s="133">
        <v>201</v>
      </c>
      <c r="B203" s="7" t="s">
        <v>6456</v>
      </c>
      <c r="C203" s="79" t="s">
        <v>6457</v>
      </c>
      <c r="D203" s="135">
        <v>5</v>
      </c>
      <c r="E203" s="135">
        <f t="shared" si="43"/>
        <v>1.58</v>
      </c>
      <c r="F203" s="135">
        <v>3</v>
      </c>
      <c r="G203" s="135">
        <f t="shared" si="44"/>
        <v>0.95</v>
      </c>
      <c r="H203" s="135">
        <v>30</v>
      </c>
      <c r="I203" s="135">
        <f>ROUND(H203*$BE$3/60,2)</f>
        <v>9.5</v>
      </c>
      <c r="J203" s="135"/>
      <c r="K203" s="135"/>
      <c r="L203" s="135">
        <v>20</v>
      </c>
      <c r="M203" s="135">
        <f t="shared" si="41"/>
        <v>6.33</v>
      </c>
      <c r="N203" s="135">
        <v>2.5</v>
      </c>
      <c r="O203" s="135">
        <f>ROUND(N203*$BE$3/60,2)</f>
        <v>0.79</v>
      </c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5"/>
      <c r="AK203" s="135"/>
      <c r="AL203" s="135"/>
      <c r="AM203" s="135"/>
      <c r="AN203" s="135"/>
      <c r="AO203" s="135"/>
      <c r="AP203" s="135"/>
      <c r="AQ203" s="135"/>
      <c r="AR203" s="135"/>
      <c r="AS203" s="135"/>
      <c r="AT203" s="135"/>
      <c r="AU203" s="135"/>
      <c r="AV203" s="135"/>
      <c r="AW203" s="135"/>
      <c r="AX203" s="135"/>
      <c r="AY203" s="135"/>
      <c r="AZ203" s="135">
        <v>3</v>
      </c>
      <c r="BA203" s="135">
        <f>ROUND(AZ203*$BE$3/60,2)</f>
        <v>0.95</v>
      </c>
      <c r="BB203" s="136">
        <f t="shared" si="42"/>
        <v>63.5</v>
      </c>
      <c r="BC203" s="136">
        <f t="shared" si="42"/>
        <v>20.099999999999998</v>
      </c>
      <c r="BD203" s="135"/>
    </row>
    <row r="204" spans="1:56" s="141" customFormat="1" ht="13.5" customHeight="1" x14ac:dyDescent="0.15">
      <c r="A204" s="133">
        <v>202</v>
      </c>
      <c r="B204" s="7" t="s">
        <v>7514</v>
      </c>
      <c r="C204" s="79" t="s">
        <v>7015</v>
      </c>
      <c r="D204" s="135">
        <v>5</v>
      </c>
      <c r="E204" s="135">
        <f t="shared" si="43"/>
        <v>1.58</v>
      </c>
      <c r="F204" s="135">
        <v>2</v>
      </c>
      <c r="G204" s="135">
        <f t="shared" si="44"/>
        <v>0.63</v>
      </c>
      <c r="H204" s="135">
        <v>4</v>
      </c>
      <c r="I204" s="135">
        <f>ROUND(H204*$BE$3/60,2)</f>
        <v>1.27</v>
      </c>
      <c r="J204" s="135">
        <v>7</v>
      </c>
      <c r="K204" s="135">
        <f>ROUND(J204*$BE$3/60,2)</f>
        <v>2.2200000000000002</v>
      </c>
      <c r="L204" s="135">
        <v>4</v>
      </c>
      <c r="M204" s="135">
        <f t="shared" si="41"/>
        <v>1.27</v>
      </c>
      <c r="N204" s="135">
        <v>2</v>
      </c>
      <c r="O204" s="135">
        <f>ROUND(N204*$BE$3/60,2)</f>
        <v>0.63</v>
      </c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5"/>
      <c r="AK204" s="135"/>
      <c r="AL204" s="135"/>
      <c r="AM204" s="135"/>
      <c r="AN204" s="135"/>
      <c r="AO204" s="135"/>
      <c r="AP204" s="135"/>
      <c r="AQ204" s="135"/>
      <c r="AR204" s="135"/>
      <c r="AS204" s="135"/>
      <c r="AT204" s="135">
        <v>2.5</v>
      </c>
      <c r="AU204" s="135">
        <f>ROUND(AT204*$BE$3/60,2)</f>
        <v>0.79</v>
      </c>
      <c r="AV204" s="135"/>
      <c r="AW204" s="135"/>
      <c r="AX204" s="135"/>
      <c r="AY204" s="135"/>
      <c r="AZ204" s="135">
        <v>2</v>
      </c>
      <c r="BA204" s="135">
        <f>ROUND(AZ204*$BE$3/60,2)</f>
        <v>0.63</v>
      </c>
      <c r="BB204" s="136">
        <f t="shared" si="42"/>
        <v>28.5</v>
      </c>
      <c r="BC204" s="136">
        <f t="shared" si="42"/>
        <v>9.0200000000000014</v>
      </c>
      <c r="BD204" s="135"/>
    </row>
    <row r="205" spans="1:56" s="137" customFormat="1" ht="13.5" customHeight="1" x14ac:dyDescent="0.15">
      <c r="A205" s="133">
        <v>1</v>
      </c>
      <c r="B205" s="7" t="s">
        <v>7620</v>
      </c>
      <c r="C205" s="79" t="s">
        <v>7621</v>
      </c>
      <c r="D205" s="135">
        <v>5</v>
      </c>
      <c r="E205" s="135">
        <f t="shared" si="43"/>
        <v>1.58</v>
      </c>
      <c r="F205" s="135">
        <v>2.5</v>
      </c>
      <c r="G205" s="135">
        <f t="shared" si="44"/>
        <v>0.79</v>
      </c>
      <c r="H205" s="135">
        <v>18</v>
      </c>
      <c r="I205" s="135">
        <f>ROUND(H205*$BE$3/60,2)</f>
        <v>5.7</v>
      </c>
      <c r="J205" s="135"/>
      <c r="K205" s="135"/>
      <c r="L205" s="135">
        <v>8</v>
      </c>
      <c r="M205" s="135">
        <f t="shared" si="41"/>
        <v>2.5299999999999998</v>
      </c>
      <c r="N205" s="135">
        <v>3.5</v>
      </c>
      <c r="O205" s="135">
        <f>ROUND(N205*$BE$3/60,2)</f>
        <v>1.1100000000000001</v>
      </c>
      <c r="P205" s="135"/>
      <c r="Q205" s="135"/>
      <c r="R205" s="135"/>
      <c r="S205" s="135"/>
      <c r="T205" s="135">
        <v>3.5</v>
      </c>
      <c r="U205" s="135">
        <f>ROUND(T205*$BE$3/60,2)</f>
        <v>1.1100000000000001</v>
      </c>
      <c r="V205" s="135"/>
      <c r="W205" s="135"/>
      <c r="X205" s="135"/>
      <c r="Y205" s="135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5"/>
      <c r="AK205" s="135"/>
      <c r="AL205" s="135"/>
      <c r="AM205" s="135"/>
      <c r="AN205" s="135"/>
      <c r="AO205" s="135"/>
      <c r="AP205" s="135"/>
      <c r="AQ205" s="135"/>
      <c r="AR205" s="135"/>
      <c r="AS205" s="135"/>
      <c r="AT205" s="135">
        <v>10</v>
      </c>
      <c r="AU205" s="135">
        <f>ROUND(AT205*$BE$3/60,2)</f>
        <v>3.17</v>
      </c>
      <c r="AV205" s="135"/>
      <c r="AW205" s="135"/>
      <c r="AX205" s="135"/>
      <c r="AY205" s="135"/>
      <c r="AZ205" s="135">
        <v>3</v>
      </c>
      <c r="BA205" s="135">
        <f>ROUND(AZ205*$BE$3/60,2)</f>
        <v>0.95</v>
      </c>
      <c r="BB205" s="136">
        <f t="shared" ref="BB205:BB211" si="45">D205+F205+H205+J205+N205+P205+T205+L205+AT205+AV205+AX205+AZ205+AL205+AN205+AH205+AJ205+AD205+AF205+V205+X205+Z205+AB205+AP205+AR205+R205</f>
        <v>53.5</v>
      </c>
      <c r="BC205" s="136">
        <f t="shared" ref="BC205:BC211" si="46">E205+G205+I205+K205+O205+Q205+U205+M205+AU205+AW205+AY205+BA205+AM205+AO205+AI205+AK205+AE205+AG205+W205+Y205+AA205+AC205+AQ205+AS205+S205</f>
        <v>16.939999999999998</v>
      </c>
      <c r="BD205" s="135" t="s">
        <v>7645</v>
      </c>
    </row>
    <row r="206" spans="1:56" s="137" customFormat="1" ht="13.5" customHeight="1" x14ac:dyDescent="0.15">
      <c r="A206" s="133">
        <v>2</v>
      </c>
      <c r="B206" s="7" t="s">
        <v>7622</v>
      </c>
      <c r="C206" s="79" t="s">
        <v>7623</v>
      </c>
      <c r="D206" s="135">
        <v>5</v>
      </c>
      <c r="E206" s="135">
        <f t="shared" si="43"/>
        <v>1.58</v>
      </c>
      <c r="F206" s="135">
        <v>2.5</v>
      </c>
      <c r="G206" s="135">
        <f t="shared" si="44"/>
        <v>0.79</v>
      </c>
      <c r="H206" s="135">
        <v>25</v>
      </c>
      <c r="I206" s="135">
        <f t="shared" ref="I206:K209" si="47">ROUND(H206*$BE$3/60,2)</f>
        <v>7.92</v>
      </c>
      <c r="J206" s="135"/>
      <c r="K206" s="135"/>
      <c r="L206" s="135">
        <v>8</v>
      </c>
      <c r="M206" s="135">
        <f t="shared" si="41"/>
        <v>2.5299999999999998</v>
      </c>
      <c r="N206" s="135"/>
      <c r="O206" s="135"/>
      <c r="P206" s="135"/>
      <c r="Q206" s="135"/>
      <c r="R206" s="135"/>
      <c r="S206" s="135"/>
      <c r="T206" s="135">
        <v>3.5</v>
      </c>
      <c r="U206" s="135">
        <f t="shared" ref="U206" si="48">ROUND(T206*$BE$3/60,2)</f>
        <v>1.1100000000000001</v>
      </c>
      <c r="V206" s="135"/>
      <c r="W206" s="135"/>
      <c r="X206" s="135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5"/>
      <c r="AM206" s="135"/>
      <c r="AN206" s="135"/>
      <c r="AO206" s="135"/>
      <c r="AP206" s="135"/>
      <c r="AQ206" s="135"/>
      <c r="AR206" s="135"/>
      <c r="AS206" s="135"/>
      <c r="AT206" s="135">
        <v>8</v>
      </c>
      <c r="AU206" s="135">
        <f t="shared" ref="AU206:AU211" si="49">ROUND(AT206*$BE$3/60,2)</f>
        <v>2.5299999999999998</v>
      </c>
      <c r="AV206" s="135"/>
      <c r="AW206" s="135"/>
      <c r="AX206" s="135"/>
      <c r="AY206" s="135"/>
      <c r="AZ206" s="135">
        <v>3</v>
      </c>
      <c r="BA206" s="135">
        <f t="shared" ref="BA206:BA211" si="50">ROUND(AZ206*$BE$3/60,2)</f>
        <v>0.95</v>
      </c>
      <c r="BB206" s="136">
        <f t="shared" si="45"/>
        <v>55</v>
      </c>
      <c r="BC206" s="136">
        <f t="shared" si="46"/>
        <v>17.409999999999997</v>
      </c>
      <c r="BD206" s="135" t="s">
        <v>7645</v>
      </c>
    </row>
    <row r="207" spans="1:56" s="137" customFormat="1" ht="13.5" customHeight="1" x14ac:dyDescent="0.15">
      <c r="A207" s="133">
        <v>3</v>
      </c>
      <c r="B207" s="7" t="s">
        <v>7624</v>
      </c>
      <c r="C207" s="79" t="s">
        <v>7625</v>
      </c>
      <c r="D207" s="135">
        <v>5</v>
      </c>
      <c r="E207" s="135">
        <f t="shared" si="43"/>
        <v>1.58</v>
      </c>
      <c r="F207" s="135">
        <v>2.5</v>
      </c>
      <c r="G207" s="135">
        <f t="shared" si="44"/>
        <v>0.79</v>
      </c>
      <c r="H207" s="135">
        <v>25</v>
      </c>
      <c r="I207" s="135">
        <f t="shared" si="47"/>
        <v>7.92</v>
      </c>
      <c r="J207" s="135"/>
      <c r="K207" s="135"/>
      <c r="L207" s="135">
        <v>8</v>
      </c>
      <c r="M207" s="135">
        <f t="shared" si="41"/>
        <v>2.5299999999999998</v>
      </c>
      <c r="N207" s="135">
        <v>3.5</v>
      </c>
      <c r="O207" s="135">
        <f t="shared" ref="O207:O211" si="51">ROUND(N207*$BE$3/60,2)</f>
        <v>1.1100000000000001</v>
      </c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35"/>
      <c r="AN207" s="135"/>
      <c r="AO207" s="135"/>
      <c r="AP207" s="135"/>
      <c r="AQ207" s="135"/>
      <c r="AR207" s="135"/>
      <c r="AS207" s="135"/>
      <c r="AT207" s="135">
        <v>10</v>
      </c>
      <c r="AU207" s="135">
        <f t="shared" si="49"/>
        <v>3.17</v>
      </c>
      <c r="AV207" s="135"/>
      <c r="AW207" s="135"/>
      <c r="AX207" s="135"/>
      <c r="AY207" s="135"/>
      <c r="AZ207" s="135">
        <v>3</v>
      </c>
      <c r="BA207" s="135">
        <f t="shared" si="50"/>
        <v>0.95</v>
      </c>
      <c r="BB207" s="136">
        <f t="shared" si="45"/>
        <v>57</v>
      </c>
      <c r="BC207" s="136">
        <f t="shared" si="46"/>
        <v>18.049999999999997</v>
      </c>
      <c r="BD207" s="135" t="s">
        <v>7645</v>
      </c>
    </row>
    <row r="208" spans="1:56" s="137" customFormat="1" ht="13.5" customHeight="1" x14ac:dyDescent="0.15">
      <c r="A208" s="133">
        <v>4</v>
      </c>
      <c r="B208" s="7" t="s">
        <v>7626</v>
      </c>
      <c r="C208" s="79" t="s">
        <v>7627</v>
      </c>
      <c r="D208" s="135">
        <v>5</v>
      </c>
      <c r="E208" s="135">
        <f t="shared" si="43"/>
        <v>1.58</v>
      </c>
      <c r="F208" s="135">
        <v>2.5</v>
      </c>
      <c r="G208" s="135">
        <f t="shared" si="44"/>
        <v>0.79</v>
      </c>
      <c r="H208" s="135">
        <v>18</v>
      </c>
      <c r="I208" s="135">
        <f t="shared" si="47"/>
        <v>5.7</v>
      </c>
      <c r="J208" s="135"/>
      <c r="K208" s="135"/>
      <c r="L208" s="135">
        <v>8</v>
      </c>
      <c r="M208" s="135">
        <f t="shared" si="41"/>
        <v>2.5299999999999998</v>
      </c>
      <c r="N208" s="135">
        <v>3.5</v>
      </c>
      <c r="O208" s="135">
        <f t="shared" si="51"/>
        <v>1.1100000000000001</v>
      </c>
      <c r="P208" s="135"/>
      <c r="Q208" s="135"/>
      <c r="R208" s="135"/>
      <c r="S208" s="135"/>
      <c r="T208" s="135">
        <v>3.5</v>
      </c>
      <c r="U208" s="135">
        <f t="shared" ref="U208" si="52">ROUND(T208*$BE$3/60,2)</f>
        <v>1.1100000000000001</v>
      </c>
      <c r="V208" s="135"/>
      <c r="W208" s="135"/>
      <c r="X208" s="135"/>
      <c r="Y208" s="135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5"/>
      <c r="AK208" s="135"/>
      <c r="AL208" s="135"/>
      <c r="AM208" s="135"/>
      <c r="AN208" s="135"/>
      <c r="AO208" s="135"/>
      <c r="AP208" s="135"/>
      <c r="AQ208" s="135"/>
      <c r="AR208" s="135"/>
      <c r="AS208" s="135"/>
      <c r="AT208" s="135">
        <v>10</v>
      </c>
      <c r="AU208" s="135">
        <f t="shared" si="49"/>
        <v>3.17</v>
      </c>
      <c r="AV208" s="135"/>
      <c r="AW208" s="135"/>
      <c r="AX208" s="135"/>
      <c r="AY208" s="135"/>
      <c r="AZ208" s="135">
        <v>3</v>
      </c>
      <c r="BA208" s="135">
        <f t="shared" si="50"/>
        <v>0.95</v>
      </c>
      <c r="BB208" s="136">
        <f t="shared" si="45"/>
        <v>53.5</v>
      </c>
      <c r="BC208" s="136">
        <f t="shared" si="46"/>
        <v>16.939999999999998</v>
      </c>
      <c r="BD208" s="135" t="s">
        <v>7645</v>
      </c>
    </row>
    <row r="209" spans="1:57" s="137" customFormat="1" ht="13.5" customHeight="1" x14ac:dyDescent="0.15">
      <c r="A209" s="133">
        <v>5</v>
      </c>
      <c r="B209" s="7" t="s">
        <v>7628</v>
      </c>
      <c r="C209" s="79" t="s">
        <v>7629</v>
      </c>
      <c r="D209" s="135">
        <v>15</v>
      </c>
      <c r="E209" s="135">
        <f t="shared" si="43"/>
        <v>4.75</v>
      </c>
      <c r="F209" s="135">
        <v>70</v>
      </c>
      <c r="G209" s="135">
        <f t="shared" si="44"/>
        <v>22.17</v>
      </c>
      <c r="H209" s="135"/>
      <c r="I209" s="135"/>
      <c r="J209" s="135">
        <v>18</v>
      </c>
      <c r="K209" s="135">
        <f t="shared" si="47"/>
        <v>5.7</v>
      </c>
      <c r="L209" s="135">
        <v>90</v>
      </c>
      <c r="M209" s="135">
        <f t="shared" si="41"/>
        <v>28.5</v>
      </c>
      <c r="N209" s="135">
        <v>5</v>
      </c>
      <c r="O209" s="135">
        <f t="shared" si="51"/>
        <v>1.58</v>
      </c>
      <c r="P209" s="135">
        <v>5</v>
      </c>
      <c r="Q209" s="135">
        <f t="shared" ref="Q209" si="53">ROUND(P209*$BE$3/60,2)</f>
        <v>1.58</v>
      </c>
      <c r="R209" s="135">
        <v>5</v>
      </c>
      <c r="S209" s="135">
        <f t="shared" ref="S209" si="54">ROUND(R209*$BE$3/60,2)</f>
        <v>1.58</v>
      </c>
      <c r="T209" s="135"/>
      <c r="U209" s="135"/>
      <c r="V209" s="135"/>
      <c r="W209" s="135"/>
      <c r="X209" s="135"/>
      <c r="Y209" s="135"/>
      <c r="Z209" s="135">
        <v>20</v>
      </c>
      <c r="AA209" s="135">
        <f t="shared" ref="AA209" si="55">ROUND(Z209*$BE$3/60,2)</f>
        <v>6.33</v>
      </c>
      <c r="AB209" s="135">
        <v>40</v>
      </c>
      <c r="AC209" s="135">
        <f t="shared" ref="AC209" si="56">ROUND(AB209*$BE$3/60,2)</f>
        <v>12.67</v>
      </c>
      <c r="AD209" s="135">
        <v>20</v>
      </c>
      <c r="AE209" s="135">
        <f t="shared" ref="AE209:AE211" si="57">ROUND(AD209*$BE$3/60,2)</f>
        <v>6.33</v>
      </c>
      <c r="AF209" s="135">
        <v>40</v>
      </c>
      <c r="AG209" s="135">
        <f t="shared" ref="AG209:AG211" si="58">ROUND(AF209*$BE$3/60,2)</f>
        <v>12.67</v>
      </c>
      <c r="AH209" s="135">
        <v>20</v>
      </c>
      <c r="AI209" s="135">
        <f t="shared" ref="AI209" si="59">ROUND(AH209*$BE$3/60,2)</f>
        <v>6.33</v>
      </c>
      <c r="AJ209" s="135">
        <v>40</v>
      </c>
      <c r="AK209" s="135">
        <f t="shared" ref="AK209" si="60">ROUND(AJ209*$BE$3/60,2)</f>
        <v>12.67</v>
      </c>
      <c r="AL209" s="135">
        <v>20</v>
      </c>
      <c r="AM209" s="135">
        <f t="shared" ref="AM209" si="61">ROUND(AL209*$BE$3/60,2)</f>
        <v>6.33</v>
      </c>
      <c r="AN209" s="135">
        <v>40</v>
      </c>
      <c r="AO209" s="135">
        <f t="shared" ref="AO209" si="62">ROUND(AN209*$BE$3/60,2)</f>
        <v>12.67</v>
      </c>
      <c r="AP209" s="135"/>
      <c r="AQ209" s="135"/>
      <c r="AR209" s="135"/>
      <c r="AS209" s="135"/>
      <c r="AT209" s="135">
        <v>8</v>
      </c>
      <c r="AU209" s="135">
        <f t="shared" si="49"/>
        <v>2.5299999999999998</v>
      </c>
      <c r="AV209" s="135"/>
      <c r="AW209" s="135"/>
      <c r="AX209" s="135"/>
      <c r="AY209" s="135"/>
      <c r="AZ209" s="135">
        <v>15</v>
      </c>
      <c r="BA209" s="135">
        <f t="shared" si="50"/>
        <v>4.75</v>
      </c>
      <c r="BB209" s="136">
        <f t="shared" si="45"/>
        <v>471</v>
      </c>
      <c r="BC209" s="136">
        <f t="shared" si="46"/>
        <v>149.14000000000001</v>
      </c>
      <c r="BD209" s="135" t="s">
        <v>7645</v>
      </c>
    </row>
    <row r="210" spans="1:57" s="137" customFormat="1" ht="13.5" customHeight="1" x14ac:dyDescent="0.15">
      <c r="A210" s="133">
        <v>6</v>
      </c>
      <c r="B210" s="7" t="s">
        <v>7630</v>
      </c>
      <c r="C210" s="79" t="s">
        <v>7631</v>
      </c>
      <c r="D210" s="135">
        <v>3.5</v>
      </c>
      <c r="E210" s="135">
        <f t="shared" si="43"/>
        <v>1.1100000000000001</v>
      </c>
      <c r="F210" s="135">
        <v>2.5</v>
      </c>
      <c r="G210" s="135">
        <f t="shared" si="44"/>
        <v>0.79</v>
      </c>
      <c r="H210" s="135"/>
      <c r="I210" s="135"/>
      <c r="J210" s="135"/>
      <c r="K210" s="135"/>
      <c r="L210" s="135">
        <v>8</v>
      </c>
      <c r="M210" s="135">
        <f t="shared" si="41"/>
        <v>2.5299999999999998</v>
      </c>
      <c r="N210" s="135">
        <v>3.5</v>
      </c>
      <c r="O210" s="135">
        <f t="shared" si="51"/>
        <v>1.1100000000000001</v>
      </c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  <c r="AB210" s="135"/>
      <c r="AC210" s="135"/>
      <c r="AD210" s="135">
        <v>12</v>
      </c>
      <c r="AE210" s="135">
        <f t="shared" si="57"/>
        <v>3.8</v>
      </c>
      <c r="AF210" s="135">
        <v>20</v>
      </c>
      <c r="AG210" s="135">
        <f t="shared" si="58"/>
        <v>6.33</v>
      </c>
      <c r="AH210" s="135"/>
      <c r="AI210" s="135"/>
      <c r="AJ210" s="135"/>
      <c r="AK210" s="135"/>
      <c r="AL210" s="135"/>
      <c r="AM210" s="135"/>
      <c r="AN210" s="135"/>
      <c r="AO210" s="135"/>
      <c r="AP210" s="135"/>
      <c r="AQ210" s="135"/>
      <c r="AR210" s="135"/>
      <c r="AS210" s="135"/>
      <c r="AT210" s="135">
        <v>8</v>
      </c>
      <c r="AU210" s="135">
        <f t="shared" si="49"/>
        <v>2.5299999999999998</v>
      </c>
      <c r="AV210" s="135"/>
      <c r="AW210" s="135"/>
      <c r="AX210" s="135"/>
      <c r="AY210" s="135"/>
      <c r="AZ210" s="135">
        <v>2.5</v>
      </c>
      <c r="BA210" s="135">
        <f t="shared" si="50"/>
        <v>0.79</v>
      </c>
      <c r="BB210" s="136">
        <f t="shared" si="45"/>
        <v>60</v>
      </c>
      <c r="BC210" s="136">
        <f t="shared" si="46"/>
        <v>18.990000000000002</v>
      </c>
      <c r="BD210" s="135" t="s">
        <v>7645</v>
      </c>
    </row>
    <row r="211" spans="1:57" s="137" customFormat="1" ht="13.5" customHeight="1" x14ac:dyDescent="0.15">
      <c r="A211" s="133">
        <v>7</v>
      </c>
      <c r="B211" s="7" t="s">
        <v>7632</v>
      </c>
      <c r="C211" s="79" t="s">
        <v>7633</v>
      </c>
      <c r="D211" s="135">
        <v>3.5</v>
      </c>
      <c r="E211" s="135">
        <f t="shared" si="43"/>
        <v>1.1100000000000001</v>
      </c>
      <c r="F211" s="135">
        <v>2.5</v>
      </c>
      <c r="G211" s="135">
        <f t="shared" si="44"/>
        <v>0.79</v>
      </c>
      <c r="H211" s="135"/>
      <c r="I211" s="135"/>
      <c r="J211" s="135"/>
      <c r="K211" s="135"/>
      <c r="L211" s="135">
        <v>8</v>
      </c>
      <c r="M211" s="135">
        <f t="shared" si="41"/>
        <v>2.5299999999999998</v>
      </c>
      <c r="N211" s="135">
        <v>8</v>
      </c>
      <c r="O211" s="135">
        <f t="shared" si="51"/>
        <v>2.5299999999999998</v>
      </c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  <c r="AB211" s="135"/>
      <c r="AC211" s="135"/>
      <c r="AD211" s="135">
        <v>12</v>
      </c>
      <c r="AE211" s="135">
        <f t="shared" si="57"/>
        <v>3.8</v>
      </c>
      <c r="AF211" s="135">
        <v>20</v>
      </c>
      <c r="AG211" s="135">
        <f t="shared" si="58"/>
        <v>6.33</v>
      </c>
      <c r="AH211" s="135"/>
      <c r="AI211" s="135"/>
      <c r="AJ211" s="135"/>
      <c r="AK211" s="135"/>
      <c r="AL211" s="135"/>
      <c r="AM211" s="135"/>
      <c r="AN211" s="135"/>
      <c r="AO211" s="135"/>
      <c r="AP211" s="135"/>
      <c r="AQ211" s="135"/>
      <c r="AR211" s="135"/>
      <c r="AS211" s="135"/>
      <c r="AT211" s="135">
        <v>8</v>
      </c>
      <c r="AU211" s="135">
        <f t="shared" si="49"/>
        <v>2.5299999999999998</v>
      </c>
      <c r="AV211" s="135"/>
      <c r="AW211" s="135"/>
      <c r="AX211" s="135"/>
      <c r="AY211" s="135"/>
      <c r="AZ211" s="135">
        <v>2.5</v>
      </c>
      <c r="BA211" s="135">
        <f t="shared" si="50"/>
        <v>0.79</v>
      </c>
      <c r="BB211" s="136">
        <f t="shared" si="45"/>
        <v>64.5</v>
      </c>
      <c r="BC211" s="136">
        <f t="shared" si="46"/>
        <v>20.409999999999997</v>
      </c>
      <c r="BD211" s="135" t="s">
        <v>7645</v>
      </c>
    </row>
    <row r="212" spans="1:57" s="141" customFormat="1" ht="13.5" customHeight="1" x14ac:dyDescent="0.15">
      <c r="A212" s="133">
        <v>1</v>
      </c>
      <c r="B212" s="7" t="s">
        <v>7751</v>
      </c>
      <c r="C212" s="79" t="s">
        <v>7752</v>
      </c>
      <c r="D212" s="135">
        <v>5</v>
      </c>
      <c r="E212" s="135">
        <f t="shared" si="43"/>
        <v>1.58</v>
      </c>
      <c r="F212" s="135">
        <v>2.5</v>
      </c>
      <c r="G212" s="135">
        <f t="shared" si="44"/>
        <v>0.79</v>
      </c>
      <c r="H212" s="135">
        <v>20</v>
      </c>
      <c r="I212" s="135">
        <f t="shared" ref="I212:I214" si="63">ROUND(H212*$BE$3/60,2)</f>
        <v>6.33</v>
      </c>
      <c r="J212" s="135"/>
      <c r="K212" s="135"/>
      <c r="L212" s="135">
        <v>8</v>
      </c>
      <c r="M212" s="135">
        <f t="shared" si="41"/>
        <v>2.5299999999999998</v>
      </c>
      <c r="N212" s="135"/>
      <c r="O212" s="135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5"/>
      <c r="AM212" s="135"/>
      <c r="AN212" s="135"/>
      <c r="AO212" s="135"/>
      <c r="AP212" s="135"/>
      <c r="AQ212" s="135"/>
      <c r="AR212" s="135"/>
      <c r="AS212" s="135"/>
      <c r="AT212" s="135"/>
      <c r="AU212" s="135"/>
      <c r="AV212" s="135"/>
      <c r="AW212" s="135"/>
      <c r="AX212" s="135"/>
      <c r="AY212" s="135"/>
      <c r="AZ212" s="135"/>
      <c r="BA212" s="135"/>
      <c r="BB212" s="136">
        <f t="shared" ref="BB212:BB213" si="64">D212+F212+H212+J212+N212+P212+T212+L212+AT212+AV212+AX212+AZ212+AL212+AN212+AH212+AJ212+AD212+AF212+V212+X212+Z212+AB212+AP212+AR212+R212</f>
        <v>35.5</v>
      </c>
      <c r="BC212" s="136">
        <f t="shared" ref="BC212:BC213" si="65">E212+G212+I212+K212+O212+Q212+U212+M212+AU212+AW212+AY212+BA212+AM212+AO212+AI212+AK212+AE212+AG212+W212+Y212+AA212+AC212+AQ212+AS212+S212</f>
        <v>11.229999999999999</v>
      </c>
      <c r="BD212" s="135" t="s">
        <v>7645</v>
      </c>
    </row>
    <row r="213" spans="1:57" s="141" customFormat="1" ht="13.5" customHeight="1" x14ac:dyDescent="0.15">
      <c r="A213" s="133">
        <v>2</v>
      </c>
      <c r="B213" s="7" t="s">
        <v>7753</v>
      </c>
      <c r="C213" s="79" t="s">
        <v>7754</v>
      </c>
      <c r="D213" s="135">
        <v>5</v>
      </c>
      <c r="E213" s="135">
        <f t="shared" si="43"/>
        <v>1.58</v>
      </c>
      <c r="F213" s="135">
        <v>2.5</v>
      </c>
      <c r="G213" s="135">
        <f t="shared" si="44"/>
        <v>0.79</v>
      </c>
      <c r="H213" s="135"/>
      <c r="I213" s="135"/>
      <c r="J213" s="135"/>
      <c r="K213" s="135"/>
      <c r="L213" s="135">
        <v>10</v>
      </c>
      <c r="M213" s="135">
        <f t="shared" si="41"/>
        <v>3.17</v>
      </c>
      <c r="N213" s="135"/>
      <c r="O213" s="135"/>
      <c r="P213" s="135">
        <v>5</v>
      </c>
      <c r="Q213" s="135">
        <f t="shared" ref="Q213" si="66">ROUND(P213*$BE$3/60,2)</f>
        <v>1.58</v>
      </c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5"/>
      <c r="AM213" s="135"/>
      <c r="AN213" s="135">
        <v>20</v>
      </c>
      <c r="AO213" s="135">
        <f t="shared" ref="AO213" si="67">ROUND(AN213*$BE$3/60,2)</f>
        <v>6.33</v>
      </c>
      <c r="AP213" s="135"/>
      <c r="AQ213" s="135"/>
      <c r="AR213" s="135"/>
      <c r="AS213" s="135"/>
      <c r="AT213" s="135"/>
      <c r="AU213" s="135"/>
      <c r="AV213" s="135"/>
      <c r="AW213" s="135"/>
      <c r="AX213" s="135"/>
      <c r="AY213" s="135"/>
      <c r="AZ213" s="135"/>
      <c r="BA213" s="135"/>
      <c r="BB213" s="136">
        <f t="shared" si="64"/>
        <v>42.5</v>
      </c>
      <c r="BC213" s="136">
        <f t="shared" si="65"/>
        <v>13.45</v>
      </c>
      <c r="BD213" s="135" t="s">
        <v>7645</v>
      </c>
    </row>
    <row r="214" spans="1:57" s="141" customFormat="1" ht="13.5" customHeight="1" x14ac:dyDescent="0.15">
      <c r="A214" s="133">
        <v>1</v>
      </c>
      <c r="B214" s="7" t="s">
        <v>7874</v>
      </c>
      <c r="C214" s="79" t="s">
        <v>7876</v>
      </c>
      <c r="D214" s="135">
        <v>4</v>
      </c>
      <c r="E214" s="135">
        <f t="shared" si="43"/>
        <v>1.27</v>
      </c>
      <c r="F214" s="135">
        <v>2.5</v>
      </c>
      <c r="G214" s="135">
        <f t="shared" si="44"/>
        <v>0.79</v>
      </c>
      <c r="H214" s="135">
        <v>12</v>
      </c>
      <c r="I214" s="135">
        <f t="shared" si="63"/>
        <v>3.8</v>
      </c>
      <c r="J214" s="135"/>
      <c r="K214" s="135"/>
      <c r="L214" s="135">
        <v>5</v>
      </c>
      <c r="M214" s="135">
        <f t="shared" si="41"/>
        <v>1.58</v>
      </c>
      <c r="N214" s="135">
        <v>4</v>
      </c>
      <c r="O214" s="135">
        <f t="shared" ref="O214" si="68">ROUND(N214*$BE$3/60,2)</f>
        <v>1.27</v>
      </c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5"/>
      <c r="AM214" s="135"/>
      <c r="AN214" s="135"/>
      <c r="AO214" s="135"/>
      <c r="AP214" s="135"/>
      <c r="AQ214" s="135"/>
      <c r="AR214" s="135"/>
      <c r="AS214" s="135"/>
      <c r="AT214" s="135">
        <v>4</v>
      </c>
      <c r="AU214" s="135">
        <f t="shared" ref="AU214:AU219" si="69">ROUND(AT214*$BE$3/60,2)</f>
        <v>1.27</v>
      </c>
      <c r="AV214" s="135"/>
      <c r="AW214" s="135"/>
      <c r="AX214" s="135">
        <v>3</v>
      </c>
      <c r="AY214" s="135">
        <f t="shared" ref="AY214" si="70">ROUND(AX214*$BE$3/60,2)</f>
        <v>0.95</v>
      </c>
      <c r="AZ214" s="135">
        <v>2.5</v>
      </c>
      <c r="BA214" s="135">
        <f t="shared" ref="BA214:BA217" si="71">ROUND(AZ214*$BE$3/60,2)</f>
        <v>0.79</v>
      </c>
      <c r="BB214" s="136">
        <f t="shared" ref="BB214:BB215" si="72">D214+F214+H214+J214+N214+P214+T214+L214+AT214+AV214+AX214+AZ214+AL214+AN214+AH214+AJ214+AD214+AF214+V214+X214+Z214+AB214+AP214+AR214+R214</f>
        <v>37</v>
      </c>
      <c r="BC214" s="136">
        <f t="shared" ref="BC214:BC215" si="73">E214+G214+I214+K214+O214+Q214+U214+M214+AU214+AW214+AY214+BA214+AM214+AO214+AI214+AK214+AE214+AG214+W214+Y214+AA214+AC214+AQ214+AS214+S214</f>
        <v>11.719999999999999</v>
      </c>
      <c r="BD214" s="135" t="s">
        <v>2786</v>
      </c>
    </row>
    <row r="215" spans="1:57" s="137" customFormat="1" ht="13.5" customHeight="1" x14ac:dyDescent="0.15">
      <c r="A215" s="133">
        <v>2</v>
      </c>
      <c r="B215" s="7" t="s">
        <v>7875</v>
      </c>
      <c r="C215" s="79" t="s">
        <v>7877</v>
      </c>
      <c r="D215" s="135">
        <v>5</v>
      </c>
      <c r="E215" s="135">
        <f t="shared" si="43"/>
        <v>1.58</v>
      </c>
      <c r="F215" s="135">
        <v>2.5</v>
      </c>
      <c r="G215" s="135">
        <f t="shared" si="44"/>
        <v>0.79</v>
      </c>
      <c r="H215" s="135"/>
      <c r="I215" s="135"/>
      <c r="J215" s="135"/>
      <c r="K215" s="135"/>
      <c r="L215" s="135">
        <v>8</v>
      </c>
      <c r="M215" s="135">
        <f t="shared" si="41"/>
        <v>2.5299999999999998</v>
      </c>
      <c r="N215" s="135"/>
      <c r="O215" s="135"/>
      <c r="P215" s="135"/>
      <c r="Q215" s="135"/>
      <c r="R215" s="135"/>
      <c r="S215" s="135"/>
      <c r="T215" s="135"/>
      <c r="U215" s="135"/>
      <c r="V215" s="135">
        <v>8</v>
      </c>
      <c r="W215" s="135">
        <f t="shared" ref="W215" si="74">ROUND(V215*$BE$3/60,2)</f>
        <v>2.5299999999999998</v>
      </c>
      <c r="X215" s="135">
        <v>16</v>
      </c>
      <c r="Y215" s="135">
        <f t="shared" ref="Y215" si="75">ROUND(X215*$BE$3/60,2)</f>
        <v>5.07</v>
      </c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5"/>
      <c r="AM215" s="135"/>
      <c r="AN215" s="135"/>
      <c r="AO215" s="135"/>
      <c r="AP215" s="135"/>
      <c r="AQ215" s="135"/>
      <c r="AR215" s="135"/>
      <c r="AS215" s="135"/>
      <c r="AT215" s="135">
        <v>6</v>
      </c>
      <c r="AU215" s="135">
        <f t="shared" si="69"/>
        <v>1.9</v>
      </c>
      <c r="AV215" s="135"/>
      <c r="AW215" s="135"/>
      <c r="AX215" s="135"/>
      <c r="AY215" s="135"/>
      <c r="AZ215" s="135">
        <v>3</v>
      </c>
      <c r="BA215" s="135">
        <f t="shared" si="71"/>
        <v>0.95</v>
      </c>
      <c r="BB215" s="136">
        <f t="shared" si="72"/>
        <v>48.5</v>
      </c>
      <c r="BC215" s="136">
        <f t="shared" si="73"/>
        <v>15.350000000000001</v>
      </c>
      <c r="BD215" s="135" t="s">
        <v>2786</v>
      </c>
    </row>
    <row r="216" spans="1:57" s="137" customFormat="1" ht="13.5" customHeight="1" x14ac:dyDescent="0.15">
      <c r="A216" s="133">
        <v>1</v>
      </c>
      <c r="B216" s="7" t="s">
        <v>7940</v>
      </c>
      <c r="C216" s="79" t="s">
        <v>7941</v>
      </c>
      <c r="D216" s="135">
        <v>5</v>
      </c>
      <c r="E216" s="135">
        <f t="shared" si="43"/>
        <v>1.58</v>
      </c>
      <c r="F216" s="135">
        <v>3</v>
      </c>
      <c r="G216" s="135">
        <f t="shared" si="44"/>
        <v>0.95</v>
      </c>
      <c r="H216" s="135"/>
      <c r="I216" s="135"/>
      <c r="J216" s="135"/>
      <c r="K216" s="135"/>
      <c r="L216" s="135"/>
      <c r="M216" s="135"/>
      <c r="N216" s="135">
        <v>3</v>
      </c>
      <c r="O216" s="135">
        <f t="shared" ref="O216:O218" si="76">ROUND(N216*$BE$3/60,2)</f>
        <v>0.95</v>
      </c>
      <c r="P216" s="135"/>
      <c r="Q216" s="135"/>
      <c r="R216" s="135"/>
      <c r="S216" s="135"/>
      <c r="T216" s="135">
        <v>3</v>
      </c>
      <c r="U216" s="135">
        <f t="shared" ref="U216:U218" si="77">ROUND(T216*$BE$3/60,2)</f>
        <v>0.95</v>
      </c>
      <c r="V216" s="135"/>
      <c r="W216" s="135"/>
      <c r="X216" s="135"/>
      <c r="Y216" s="135"/>
      <c r="Z216" s="135"/>
      <c r="AA216" s="135"/>
      <c r="AB216" s="135"/>
      <c r="AC216" s="135"/>
      <c r="AD216" s="135"/>
      <c r="AE216" s="135"/>
      <c r="AF216" s="135">
        <v>8</v>
      </c>
      <c r="AG216" s="135">
        <f t="shared" ref="AG216:AG218" si="78">ROUND(AF216*$BE$3/60,2)</f>
        <v>2.5299999999999998</v>
      </c>
      <c r="AH216" s="135"/>
      <c r="AI216" s="135"/>
      <c r="AJ216" s="135"/>
      <c r="AK216" s="135"/>
      <c r="AL216" s="135"/>
      <c r="AM216" s="135"/>
      <c r="AN216" s="135"/>
      <c r="AO216" s="135"/>
      <c r="AP216" s="135"/>
      <c r="AQ216" s="135"/>
      <c r="AR216" s="135"/>
      <c r="AS216" s="135"/>
      <c r="AT216" s="135">
        <v>7</v>
      </c>
      <c r="AU216" s="135">
        <f t="shared" si="69"/>
        <v>2.2200000000000002</v>
      </c>
      <c r="AV216" s="135"/>
      <c r="AW216" s="135"/>
      <c r="AX216" s="135"/>
      <c r="AY216" s="135"/>
      <c r="AZ216" s="135">
        <v>2.5</v>
      </c>
      <c r="BA216" s="135">
        <f t="shared" si="71"/>
        <v>0.79</v>
      </c>
      <c r="BB216" s="136">
        <f t="shared" ref="BB216:BB220" si="79">D216+F216+H216+J216+N216+P216+T216+L216+AT216+AV216+AX216+AZ216+AL216+AN216+AH216+AJ216+AD216+AF216+V216+X216+Z216+AB216+AP216+AR216+R216</f>
        <v>31.5</v>
      </c>
      <c r="BC216" s="136">
        <f t="shared" ref="BC216:BC220" si="80">E216+G216+I216+K216+O216+Q216+U216+M216+AU216+AW216+AY216+BA216+AM216+AO216+AI216+AK216+AE216+AG216+W216+Y216+AA216+AC216+AQ216+AS216+S216</f>
        <v>9.9700000000000006</v>
      </c>
      <c r="BD216" s="135" t="s">
        <v>2786</v>
      </c>
    </row>
    <row r="217" spans="1:57" s="137" customFormat="1" ht="13.5" customHeight="1" x14ac:dyDescent="0.15">
      <c r="A217" s="133">
        <v>2</v>
      </c>
      <c r="B217" s="7" t="s">
        <v>7942</v>
      </c>
      <c r="C217" s="79" t="s">
        <v>7943</v>
      </c>
      <c r="D217" s="135">
        <v>3</v>
      </c>
      <c r="E217" s="135">
        <f t="shared" si="43"/>
        <v>0.95</v>
      </c>
      <c r="F217" s="135">
        <v>3</v>
      </c>
      <c r="G217" s="135">
        <f t="shared" si="44"/>
        <v>0.95</v>
      </c>
      <c r="H217" s="135"/>
      <c r="I217" s="135"/>
      <c r="J217" s="135"/>
      <c r="K217" s="135"/>
      <c r="L217" s="135"/>
      <c r="M217" s="135"/>
      <c r="N217" s="135">
        <v>5</v>
      </c>
      <c r="O217" s="135">
        <f t="shared" si="76"/>
        <v>1.58</v>
      </c>
      <c r="P217" s="135">
        <v>3</v>
      </c>
      <c r="Q217" s="135">
        <f t="shared" ref="Q217" si="81">ROUND(P217*$BE$3/60,2)</f>
        <v>0.95</v>
      </c>
      <c r="R217" s="135"/>
      <c r="S217" s="135"/>
      <c r="T217" s="135">
        <v>2.5</v>
      </c>
      <c r="U217" s="135">
        <f t="shared" si="77"/>
        <v>0.79</v>
      </c>
      <c r="V217" s="135">
        <v>4.5</v>
      </c>
      <c r="W217" s="135">
        <f t="shared" ref="W217:W219" si="82">ROUND(V217*$BE$3/60,2)</f>
        <v>1.43</v>
      </c>
      <c r="X217" s="135">
        <v>7</v>
      </c>
      <c r="Y217" s="135">
        <f t="shared" ref="Y217:Y219" si="83">ROUND(X217*$BE$3/60,2)</f>
        <v>2.2200000000000002</v>
      </c>
      <c r="Z217" s="135"/>
      <c r="AA217" s="135"/>
      <c r="AB217" s="135"/>
      <c r="AC217" s="135"/>
      <c r="AD217" s="135">
        <v>8.5</v>
      </c>
      <c r="AE217" s="135">
        <f t="shared" ref="AE217:AE218" si="84">ROUND(AD217*$BE$3/60,2)</f>
        <v>2.69</v>
      </c>
      <c r="AF217" s="135">
        <v>10</v>
      </c>
      <c r="AG217" s="135">
        <f t="shared" si="78"/>
        <v>3.17</v>
      </c>
      <c r="AH217" s="135"/>
      <c r="AI217" s="135"/>
      <c r="AJ217" s="135"/>
      <c r="AK217" s="135"/>
      <c r="AL217" s="135"/>
      <c r="AM217" s="135"/>
      <c r="AN217" s="135"/>
      <c r="AO217" s="135"/>
      <c r="AP217" s="135"/>
      <c r="AQ217" s="135"/>
      <c r="AR217" s="135"/>
      <c r="AS217" s="135"/>
      <c r="AT217" s="135">
        <v>3</v>
      </c>
      <c r="AU217" s="135">
        <f t="shared" si="69"/>
        <v>0.95</v>
      </c>
      <c r="AV217" s="135">
        <v>4</v>
      </c>
      <c r="AW217" s="135">
        <f t="shared" ref="AW217:AW218" si="85">ROUND(AV217*$BE$3/60,2)</f>
        <v>1.27</v>
      </c>
      <c r="AX217" s="135">
        <v>1.5</v>
      </c>
      <c r="AY217" s="135">
        <f t="shared" ref="AY217:AY218" si="86">ROUND(AX217*$BE$3/60,2)</f>
        <v>0.48</v>
      </c>
      <c r="AZ217" s="135">
        <v>2</v>
      </c>
      <c r="BA217" s="135">
        <f t="shared" si="71"/>
        <v>0.63</v>
      </c>
      <c r="BB217" s="136">
        <f t="shared" si="79"/>
        <v>57</v>
      </c>
      <c r="BC217" s="136">
        <f t="shared" si="80"/>
        <v>18.059999999999999</v>
      </c>
      <c r="BD217" s="135" t="s">
        <v>2786</v>
      </c>
    </row>
    <row r="218" spans="1:57" s="137" customFormat="1" ht="13.5" customHeight="1" x14ac:dyDescent="0.15">
      <c r="A218" s="133">
        <v>3</v>
      </c>
      <c r="B218" s="7" t="s">
        <v>7944</v>
      </c>
      <c r="C218" s="79" t="s">
        <v>7945</v>
      </c>
      <c r="D218" s="135"/>
      <c r="E218" s="135"/>
      <c r="F218" s="135">
        <v>1.08</v>
      </c>
      <c r="G218" s="135">
        <f t="shared" si="44"/>
        <v>0.34</v>
      </c>
      <c r="H218" s="135"/>
      <c r="I218" s="135"/>
      <c r="J218" s="135"/>
      <c r="K218" s="135"/>
      <c r="L218" s="135"/>
      <c r="M218" s="135"/>
      <c r="N218" s="135">
        <v>7.65</v>
      </c>
      <c r="O218" s="135">
        <f t="shared" si="76"/>
        <v>2.42</v>
      </c>
      <c r="P218" s="135"/>
      <c r="Q218" s="135"/>
      <c r="R218" s="135"/>
      <c r="S218" s="135"/>
      <c r="T218" s="135">
        <v>0.88</v>
      </c>
      <c r="U218" s="135">
        <f t="shared" si="77"/>
        <v>0.28000000000000003</v>
      </c>
      <c r="V218" s="135">
        <v>5.45</v>
      </c>
      <c r="W218" s="135">
        <f t="shared" si="82"/>
        <v>1.73</v>
      </c>
      <c r="X218" s="135">
        <v>10.3</v>
      </c>
      <c r="Y218" s="135">
        <f t="shared" si="83"/>
        <v>3.26</v>
      </c>
      <c r="Z218" s="135"/>
      <c r="AA218" s="135"/>
      <c r="AB218" s="135"/>
      <c r="AC218" s="135"/>
      <c r="AD218" s="135">
        <v>7.65</v>
      </c>
      <c r="AE218" s="135">
        <f t="shared" si="84"/>
        <v>2.42</v>
      </c>
      <c r="AF218" s="135">
        <v>18</v>
      </c>
      <c r="AG218" s="135">
        <f t="shared" si="78"/>
        <v>5.7</v>
      </c>
      <c r="AH218" s="135"/>
      <c r="AI218" s="135"/>
      <c r="AJ218" s="135"/>
      <c r="AK218" s="135"/>
      <c r="AL218" s="135"/>
      <c r="AM218" s="135"/>
      <c r="AN218" s="135"/>
      <c r="AO218" s="135"/>
      <c r="AP218" s="135"/>
      <c r="AQ218" s="135"/>
      <c r="AR218" s="135"/>
      <c r="AS218" s="135"/>
      <c r="AT218" s="135">
        <v>3.15</v>
      </c>
      <c r="AU218" s="135">
        <f t="shared" si="69"/>
        <v>1</v>
      </c>
      <c r="AV218" s="135">
        <v>4.05</v>
      </c>
      <c r="AW218" s="135">
        <f t="shared" si="85"/>
        <v>1.28</v>
      </c>
      <c r="AX218" s="135">
        <v>1.8</v>
      </c>
      <c r="AY218" s="135">
        <f t="shared" si="86"/>
        <v>0.56999999999999995</v>
      </c>
      <c r="AZ218" s="135"/>
      <c r="BA218" s="135"/>
      <c r="BB218" s="136">
        <f t="shared" si="79"/>
        <v>60.010000000000005</v>
      </c>
      <c r="BC218" s="136">
        <f t="shared" si="80"/>
        <v>19</v>
      </c>
      <c r="BD218" s="135" t="s">
        <v>2786</v>
      </c>
    </row>
    <row r="219" spans="1:57" s="137" customFormat="1" ht="13.5" customHeight="1" x14ac:dyDescent="0.15">
      <c r="A219" s="133">
        <v>4</v>
      </c>
      <c r="B219" s="7" t="s">
        <v>7946</v>
      </c>
      <c r="C219" s="79" t="s">
        <v>7947</v>
      </c>
      <c r="D219" s="135">
        <v>5</v>
      </c>
      <c r="E219" s="135">
        <f t="shared" si="43"/>
        <v>1.58</v>
      </c>
      <c r="F219" s="135">
        <v>3</v>
      </c>
      <c r="G219" s="135">
        <f t="shared" si="44"/>
        <v>0.95</v>
      </c>
      <c r="H219" s="135"/>
      <c r="I219" s="135"/>
      <c r="J219" s="135"/>
      <c r="K219" s="135"/>
      <c r="L219" s="135">
        <v>3</v>
      </c>
      <c r="M219" s="135">
        <f t="shared" ref="M219:M222" si="87">ROUND(L219*$BE$3/60,2)</f>
        <v>0.95</v>
      </c>
      <c r="N219" s="135"/>
      <c r="O219" s="135"/>
      <c r="P219" s="135"/>
      <c r="Q219" s="135"/>
      <c r="R219" s="135"/>
      <c r="S219" s="135"/>
      <c r="T219" s="135"/>
      <c r="U219" s="135"/>
      <c r="V219" s="135">
        <v>8</v>
      </c>
      <c r="W219" s="135">
        <f t="shared" si="82"/>
        <v>2.5299999999999998</v>
      </c>
      <c r="X219" s="135">
        <v>16</v>
      </c>
      <c r="Y219" s="135">
        <f t="shared" si="83"/>
        <v>5.07</v>
      </c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  <c r="AP219" s="135"/>
      <c r="AQ219" s="135"/>
      <c r="AR219" s="135"/>
      <c r="AS219" s="135"/>
      <c r="AT219" s="135">
        <v>6</v>
      </c>
      <c r="AU219" s="135">
        <f t="shared" si="69"/>
        <v>1.9</v>
      </c>
      <c r="AV219" s="135"/>
      <c r="AW219" s="135"/>
      <c r="AX219" s="135"/>
      <c r="AY219" s="135"/>
      <c r="AZ219" s="135">
        <v>3</v>
      </c>
      <c r="BA219" s="135">
        <f t="shared" ref="BA219:BA220" si="88">ROUND(AZ219*$BE$3/60,2)</f>
        <v>0.95</v>
      </c>
      <c r="BB219" s="136">
        <f t="shared" si="79"/>
        <v>44</v>
      </c>
      <c r="BC219" s="136">
        <f t="shared" si="80"/>
        <v>13.930000000000001</v>
      </c>
      <c r="BD219" s="135" t="s">
        <v>2786</v>
      </c>
    </row>
    <row r="220" spans="1:57" s="137" customFormat="1" ht="13.5" customHeight="1" x14ac:dyDescent="0.15">
      <c r="A220" s="133">
        <v>5</v>
      </c>
      <c r="B220" s="7" t="s">
        <v>7994</v>
      </c>
      <c r="C220" s="79" t="s">
        <v>7995</v>
      </c>
      <c r="D220" s="135">
        <v>5</v>
      </c>
      <c r="E220" s="135">
        <f t="shared" si="43"/>
        <v>1.58</v>
      </c>
      <c r="F220" s="135">
        <v>3</v>
      </c>
      <c r="G220" s="135">
        <f t="shared" si="44"/>
        <v>0.95</v>
      </c>
      <c r="H220" s="135"/>
      <c r="I220" s="135"/>
      <c r="J220" s="135"/>
      <c r="K220" s="135"/>
      <c r="L220" s="135"/>
      <c r="M220" s="135"/>
      <c r="N220" s="135">
        <v>8.5</v>
      </c>
      <c r="O220" s="135">
        <f t="shared" ref="O220:O222" si="89">ROUND(N220*$BE$3/60,2)</f>
        <v>2.69</v>
      </c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  <c r="AC220" s="135"/>
      <c r="AD220" s="135">
        <v>9</v>
      </c>
      <c r="AE220" s="135">
        <f t="shared" ref="AE220" si="90">ROUND(AD220*$BE$3/60,2)</f>
        <v>2.85</v>
      </c>
      <c r="AF220" s="135">
        <v>20</v>
      </c>
      <c r="AG220" s="135">
        <f t="shared" ref="AG220" si="91">ROUND(AF220*$BE$3/60,2)</f>
        <v>6.33</v>
      </c>
      <c r="AH220" s="135"/>
      <c r="AI220" s="135"/>
      <c r="AJ220" s="135"/>
      <c r="AK220" s="135"/>
      <c r="AL220" s="135"/>
      <c r="AM220" s="135"/>
      <c r="AN220" s="135"/>
      <c r="AO220" s="135"/>
      <c r="AP220" s="135"/>
      <c r="AQ220" s="135"/>
      <c r="AR220" s="135"/>
      <c r="AS220" s="135"/>
      <c r="AT220" s="135"/>
      <c r="AU220" s="135"/>
      <c r="AV220" s="135">
        <v>6</v>
      </c>
      <c r="AW220" s="135">
        <f t="shared" ref="AW220" si="92">ROUND(AV220*$BE$3/60,2)</f>
        <v>1.9</v>
      </c>
      <c r="AX220" s="135"/>
      <c r="AY220" s="135"/>
      <c r="AZ220" s="135">
        <v>2.5</v>
      </c>
      <c r="BA220" s="135">
        <f t="shared" si="88"/>
        <v>0.79</v>
      </c>
      <c r="BB220" s="136">
        <f t="shared" si="79"/>
        <v>54</v>
      </c>
      <c r="BC220" s="136">
        <f t="shared" si="80"/>
        <v>17.090000000000003</v>
      </c>
      <c r="BD220" s="135" t="s">
        <v>2786</v>
      </c>
    </row>
    <row r="221" spans="1:57" s="141" customFormat="1" ht="13.5" customHeight="1" x14ac:dyDescent="0.15">
      <c r="A221" s="133">
        <v>1</v>
      </c>
      <c r="B221" s="7" t="s">
        <v>8093</v>
      </c>
      <c r="C221" s="79" t="s">
        <v>8094</v>
      </c>
      <c r="D221" s="135"/>
      <c r="E221" s="135"/>
      <c r="F221" s="135"/>
      <c r="G221" s="135"/>
      <c r="H221" s="135"/>
      <c r="I221" s="135"/>
      <c r="J221" s="135"/>
      <c r="K221" s="135"/>
      <c r="L221" s="135">
        <v>4.5</v>
      </c>
      <c r="M221" s="135">
        <f t="shared" si="87"/>
        <v>1.43</v>
      </c>
      <c r="N221" s="135">
        <v>3.6</v>
      </c>
      <c r="O221" s="135">
        <f t="shared" si="89"/>
        <v>1.1399999999999999</v>
      </c>
      <c r="P221" s="135"/>
      <c r="Q221" s="135"/>
      <c r="R221" s="135"/>
      <c r="S221" s="135"/>
      <c r="T221" s="135">
        <v>2.25</v>
      </c>
      <c r="U221" s="135">
        <f t="shared" ref="U221:U222" si="93">ROUND(T221*$BE$3/60,2)</f>
        <v>0.71</v>
      </c>
      <c r="V221" s="135"/>
      <c r="W221" s="135"/>
      <c r="X221" s="13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35"/>
      <c r="AN221" s="135"/>
      <c r="AO221" s="135"/>
      <c r="AP221" s="135"/>
      <c r="AQ221" s="135"/>
      <c r="AR221" s="135"/>
      <c r="AS221" s="135"/>
      <c r="AT221" s="135"/>
      <c r="AU221" s="135"/>
      <c r="AV221" s="135"/>
      <c r="AW221" s="135"/>
      <c r="AX221" s="135"/>
      <c r="AY221" s="135"/>
      <c r="AZ221" s="135"/>
      <c r="BA221" s="135"/>
      <c r="BB221" s="136">
        <f t="shared" ref="BB221:BB222" si="94">D221+F221+H221+J221+N221+P221+T221+L221+AT221+AV221+AX221+AZ221+AL221+AN221+AH221+AJ221+AD221+AF221+V221+X221+Z221+AB221+AP221+AR221+R221</f>
        <v>10.35</v>
      </c>
      <c r="BC221" s="136">
        <f t="shared" ref="BC221:BC222" si="95">E221+G221+I221+K221+O221+Q221+U221+M221+AU221+AW221+AY221+BA221+AM221+AO221+AI221+AK221+AE221+AG221+W221+Y221+AA221+AC221+AQ221+AS221+S221</f>
        <v>3.28</v>
      </c>
      <c r="BD221" s="135" t="s">
        <v>2786</v>
      </c>
    </row>
    <row r="222" spans="1:57" s="141" customFormat="1" ht="13.5" customHeight="1" x14ac:dyDescent="0.15">
      <c r="A222" s="133">
        <v>2</v>
      </c>
      <c r="B222" s="7" t="s">
        <v>8095</v>
      </c>
      <c r="C222" s="79" t="s">
        <v>8096</v>
      </c>
      <c r="D222" s="135">
        <v>0.72</v>
      </c>
      <c r="E222" s="135">
        <f t="shared" si="43"/>
        <v>0.23</v>
      </c>
      <c r="F222" s="135">
        <v>0.97</v>
      </c>
      <c r="G222" s="135">
        <f t="shared" si="44"/>
        <v>0.31</v>
      </c>
      <c r="H222" s="135"/>
      <c r="I222" s="135"/>
      <c r="J222" s="135"/>
      <c r="K222" s="135"/>
      <c r="L222" s="135">
        <v>13</v>
      </c>
      <c r="M222" s="135">
        <f t="shared" si="87"/>
        <v>4.12</v>
      </c>
      <c r="N222" s="135">
        <v>5</v>
      </c>
      <c r="O222" s="135">
        <f t="shared" si="89"/>
        <v>1.58</v>
      </c>
      <c r="P222" s="135"/>
      <c r="Q222" s="135"/>
      <c r="R222" s="135"/>
      <c r="S222" s="135"/>
      <c r="T222" s="135">
        <v>2.78</v>
      </c>
      <c r="U222" s="135">
        <f t="shared" si="93"/>
        <v>0.88</v>
      </c>
      <c r="V222" s="135"/>
      <c r="W222" s="135"/>
      <c r="X222" s="13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35"/>
      <c r="AN222" s="135"/>
      <c r="AO222" s="135"/>
      <c r="AP222" s="135"/>
      <c r="AQ222" s="135"/>
      <c r="AR222" s="135"/>
      <c r="AS222" s="135"/>
      <c r="AT222" s="135"/>
      <c r="AU222" s="135"/>
      <c r="AV222" s="135"/>
      <c r="AW222" s="135"/>
      <c r="AX222" s="135"/>
      <c r="AY222" s="135"/>
      <c r="AZ222" s="135"/>
      <c r="BA222" s="135"/>
      <c r="BB222" s="136">
        <f t="shared" si="94"/>
        <v>22.47</v>
      </c>
      <c r="BC222" s="136">
        <f t="shared" si="95"/>
        <v>7.12</v>
      </c>
      <c r="BD222" s="135" t="s">
        <v>2786</v>
      </c>
    </row>
    <row r="223" spans="1:57" s="138" customFormat="1" ht="13.5" customHeight="1" x14ac:dyDescent="0.15">
      <c r="A223" s="133">
        <v>3</v>
      </c>
      <c r="B223" s="133" t="s">
        <v>1485</v>
      </c>
      <c r="C223" s="134" t="s">
        <v>1486</v>
      </c>
      <c r="D223" s="135">
        <v>0.95</v>
      </c>
      <c r="E223" s="135">
        <f t="shared" si="43"/>
        <v>0.3</v>
      </c>
      <c r="F223" s="135">
        <v>1.44</v>
      </c>
      <c r="G223" s="135">
        <f>ROUND(F223*$BE$3/60,2)</f>
        <v>0.46</v>
      </c>
      <c r="H223" s="135"/>
      <c r="I223" s="135"/>
      <c r="J223" s="135">
        <v>8.5</v>
      </c>
      <c r="K223" s="135">
        <f>ROUND(J223*$BE$3/60,2)</f>
        <v>2.69</v>
      </c>
      <c r="L223" s="135">
        <v>3.5</v>
      </c>
      <c r="M223" s="135">
        <f>ROUND(L223*$BE$3/60,2)</f>
        <v>1.1100000000000001</v>
      </c>
      <c r="N223" s="135"/>
      <c r="O223" s="135"/>
      <c r="P223" s="133"/>
      <c r="Q223" s="133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5"/>
      <c r="AK223" s="135"/>
      <c r="AL223" s="135"/>
      <c r="AM223" s="135"/>
      <c r="AN223" s="135"/>
      <c r="AO223" s="135"/>
      <c r="AP223" s="135"/>
      <c r="AQ223" s="135"/>
      <c r="AR223" s="135"/>
      <c r="AS223" s="135"/>
      <c r="AT223" s="133"/>
      <c r="AU223" s="133"/>
      <c r="AV223" s="135"/>
      <c r="AW223" s="135"/>
      <c r="AX223" s="135"/>
      <c r="AY223" s="135"/>
      <c r="AZ223" s="135"/>
      <c r="BA223" s="135"/>
      <c r="BB223" s="136">
        <f t="shared" ref="BB223:BC226" si="96">D223+F223+H223+J223+N223+P223+T223+L223+AT223+AV223+AX223+AZ223+AL223+AN223+AH223+AJ223+AD223+AF223+V223+X223+Z223+AB223+AP223+AR223+R223</f>
        <v>14.39</v>
      </c>
      <c r="BC223" s="136">
        <f t="shared" si="96"/>
        <v>4.5600000000000005</v>
      </c>
      <c r="BD223" s="135" t="s">
        <v>2786</v>
      </c>
      <c r="BE223" s="137"/>
    </row>
    <row r="224" spans="1:57" ht="13.5" customHeight="1" x14ac:dyDescent="0.15">
      <c r="A224" s="133">
        <v>4</v>
      </c>
      <c r="B224" s="133" t="s">
        <v>4462</v>
      </c>
      <c r="C224" s="134" t="s">
        <v>5250</v>
      </c>
      <c r="D224" s="135">
        <v>1.2</v>
      </c>
      <c r="E224" s="135">
        <f t="shared" si="43"/>
        <v>0.38</v>
      </c>
      <c r="F224" s="135">
        <v>0.97200000000000009</v>
      </c>
      <c r="G224" s="135">
        <f>ROUND(F224*$BE$3/60,2)</f>
        <v>0.31</v>
      </c>
      <c r="H224" s="135"/>
      <c r="I224" s="135"/>
      <c r="J224" s="135"/>
      <c r="K224" s="135"/>
      <c r="L224" s="135">
        <v>1.4778947368421012</v>
      </c>
      <c r="M224" s="135">
        <f>ROUND(L224*$BE$3/60,2)</f>
        <v>0.47</v>
      </c>
      <c r="N224" s="135">
        <v>1.8473684210526329</v>
      </c>
      <c r="O224" s="135">
        <f>ROUND(N224*$BE$3/60,2)</f>
        <v>0.59</v>
      </c>
      <c r="P224" s="135"/>
      <c r="Q224" s="135"/>
      <c r="R224" s="135"/>
      <c r="S224" s="135"/>
      <c r="T224" s="135">
        <v>2.7852631578947338</v>
      </c>
      <c r="U224" s="135">
        <f>ROUND(T224*$BE$3/60,2)</f>
        <v>0.88</v>
      </c>
      <c r="V224" s="135">
        <v>3.84</v>
      </c>
      <c r="W224" s="135">
        <f>ROUND(V224*$BE$3/60,2)</f>
        <v>1.22</v>
      </c>
      <c r="X224" s="135">
        <v>5.15</v>
      </c>
      <c r="Y224" s="135">
        <f>ROUND(X224*$BE$3/60,2)</f>
        <v>1.63</v>
      </c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35"/>
      <c r="AN224" s="135"/>
      <c r="AO224" s="135"/>
      <c r="AP224" s="135"/>
      <c r="AQ224" s="135"/>
      <c r="AR224" s="135"/>
      <c r="AS224" s="135"/>
      <c r="AT224" s="135">
        <v>1.6484210526315781</v>
      </c>
      <c r="AU224" s="135">
        <f>ROUND(AT224*$BE$3/60,2)</f>
        <v>0.52</v>
      </c>
      <c r="AV224" s="135">
        <v>2.5010526315789452</v>
      </c>
      <c r="AW224" s="135">
        <f>ROUND(AV224*$BE$3/60,2)</f>
        <v>0.79</v>
      </c>
      <c r="AX224" s="135">
        <v>0.45</v>
      </c>
      <c r="AY224" s="135">
        <f>ROUND(AX224*$BE$3/60,2)</f>
        <v>0.14000000000000001</v>
      </c>
      <c r="AZ224" s="135">
        <v>1.08</v>
      </c>
      <c r="BA224" s="135">
        <f>ROUND(AZ224*$BE$3/60,2)</f>
        <v>0.34</v>
      </c>
      <c r="BB224" s="136">
        <f t="shared" si="96"/>
        <v>22.951999999999991</v>
      </c>
      <c r="BC224" s="136">
        <f t="shared" si="96"/>
        <v>7.27</v>
      </c>
      <c r="BD224" s="135" t="s">
        <v>2786</v>
      </c>
      <c r="BE224" s="137"/>
    </row>
    <row r="225" spans="1:57" ht="13.5" customHeight="1" x14ac:dyDescent="0.15">
      <c r="A225" s="133">
        <v>5</v>
      </c>
      <c r="B225" s="133" t="s">
        <v>1502</v>
      </c>
      <c r="C225" s="134" t="s">
        <v>5242</v>
      </c>
      <c r="D225" s="135">
        <v>1.2</v>
      </c>
      <c r="E225" s="135">
        <f t="shared" si="43"/>
        <v>0.38</v>
      </c>
      <c r="F225" s="135">
        <v>0.97200000000000009</v>
      </c>
      <c r="G225" s="135">
        <f>ROUND(F225*$BE$3/60,2)</f>
        <v>0.31</v>
      </c>
      <c r="H225" s="135"/>
      <c r="I225" s="135"/>
      <c r="J225" s="135">
        <v>4.5</v>
      </c>
      <c r="K225" s="135">
        <f>ROUND(J225*$BE$3/60,2)</f>
        <v>1.43</v>
      </c>
      <c r="L225" s="135">
        <v>4.0937400000000004</v>
      </c>
      <c r="M225" s="135">
        <f>ROUND(L225*$BE$3/60,2)</f>
        <v>1.3</v>
      </c>
      <c r="N225" s="135">
        <v>1.8</v>
      </c>
      <c r="O225" s="135">
        <f>ROUND(N225*$BE$3/60,2)</f>
        <v>0.56999999999999995</v>
      </c>
      <c r="P225" s="135"/>
      <c r="Q225" s="135"/>
      <c r="R225" s="135"/>
      <c r="S225" s="135"/>
      <c r="T225" s="135">
        <v>2.7</v>
      </c>
      <c r="U225" s="135">
        <f>ROUND(T225*$BE$3/60,2)</f>
        <v>0.86</v>
      </c>
      <c r="V225" s="135">
        <v>4.9600000000000009</v>
      </c>
      <c r="W225" s="135">
        <f>ROUND(V225*$BE$3/60,2)</f>
        <v>1.57</v>
      </c>
      <c r="X225" s="135">
        <v>6.74</v>
      </c>
      <c r="Y225" s="135">
        <f>ROUND(X225*$BE$3/60,2)</f>
        <v>2.13</v>
      </c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35"/>
      <c r="AN225" s="135"/>
      <c r="AO225" s="135"/>
      <c r="AP225" s="135"/>
      <c r="AQ225" s="135"/>
      <c r="AR225" s="135"/>
      <c r="AS225" s="135"/>
      <c r="AT225" s="135">
        <v>4.4460000000000006</v>
      </c>
      <c r="AU225" s="135">
        <f>ROUND(AT225*$BE$3/60,2)</f>
        <v>1.41</v>
      </c>
      <c r="AV225" s="135">
        <v>5.8500000000000005</v>
      </c>
      <c r="AW225" s="135">
        <f>ROUND(AV225*$BE$3/60,2)</f>
        <v>1.85</v>
      </c>
      <c r="AX225" s="135">
        <v>0.45</v>
      </c>
      <c r="AY225" s="135">
        <f>ROUND(AX225*$BE$3/60,2)</f>
        <v>0.14000000000000001</v>
      </c>
      <c r="AZ225" s="135">
        <v>2.7</v>
      </c>
      <c r="BA225" s="135">
        <f>ROUND(AZ225*$BE$3/60,2)</f>
        <v>0.86</v>
      </c>
      <c r="BB225" s="136">
        <f t="shared" si="96"/>
        <v>40.411740000000002</v>
      </c>
      <c r="BC225" s="136">
        <f t="shared" si="96"/>
        <v>12.809999999999999</v>
      </c>
      <c r="BD225" s="135" t="s">
        <v>2786</v>
      </c>
      <c r="BE225" s="137"/>
    </row>
    <row r="226" spans="1:57" s="138" customFormat="1" ht="13.5" customHeight="1" x14ac:dyDescent="0.15">
      <c r="A226" s="133">
        <v>6</v>
      </c>
      <c r="B226" s="133" t="s">
        <v>7499</v>
      </c>
      <c r="C226" s="134" t="s">
        <v>7500</v>
      </c>
      <c r="D226" s="135">
        <v>0.72000000000000008</v>
      </c>
      <c r="E226" s="135">
        <f>ROUND(D226*$BE$3/60,2)</f>
        <v>0.23</v>
      </c>
      <c r="F226" s="135">
        <v>0.97</v>
      </c>
      <c r="G226" s="135">
        <f>ROUND(F226*$BE$3/60,2)</f>
        <v>0.31</v>
      </c>
      <c r="H226" s="135"/>
      <c r="I226" s="135"/>
      <c r="J226" s="135"/>
      <c r="K226" s="135"/>
      <c r="L226" s="135">
        <v>13</v>
      </c>
      <c r="M226" s="135">
        <f>ROUND(L226*$BE$3/60,2)</f>
        <v>4.12</v>
      </c>
      <c r="N226" s="135">
        <v>5</v>
      </c>
      <c r="O226" s="135">
        <f>ROUND(N226*$BE$3/60,2)</f>
        <v>1.58</v>
      </c>
      <c r="P226" s="135"/>
      <c r="Q226" s="135"/>
      <c r="R226" s="135"/>
      <c r="S226" s="135"/>
      <c r="T226" s="135">
        <v>2.78</v>
      </c>
      <c r="U226" s="135">
        <f>ROUND(T226*$BE$3/60,2)</f>
        <v>0.88</v>
      </c>
      <c r="V226" s="135"/>
      <c r="W226" s="135"/>
      <c r="X226" s="135"/>
      <c r="Y226" s="135"/>
      <c r="Z226" s="135"/>
      <c r="AA226" s="135"/>
      <c r="AB226" s="135"/>
      <c r="AC226" s="135"/>
      <c r="AD226" s="135">
        <v>14.4</v>
      </c>
      <c r="AE226" s="135">
        <f>ROUND(AD226*$BE$3/60,2)</f>
        <v>4.5599999999999996</v>
      </c>
      <c r="AF226" s="135">
        <v>19.98</v>
      </c>
      <c r="AG226" s="135">
        <f>ROUND(AF226*$BE$3/60,2)</f>
        <v>6.33</v>
      </c>
      <c r="AH226" s="135"/>
      <c r="AI226" s="135"/>
      <c r="AJ226" s="135"/>
      <c r="AK226" s="135"/>
      <c r="AL226" s="135"/>
      <c r="AM226" s="135"/>
      <c r="AN226" s="135"/>
      <c r="AO226" s="135"/>
      <c r="AP226" s="135"/>
      <c r="AQ226" s="135"/>
      <c r="AR226" s="135"/>
      <c r="AS226" s="135"/>
      <c r="AT226" s="135">
        <v>5</v>
      </c>
      <c r="AU226" s="135">
        <f>ROUND(AT226*$BE$3/60,2)</f>
        <v>1.58</v>
      </c>
      <c r="AV226" s="135">
        <v>5</v>
      </c>
      <c r="AW226" s="135">
        <f>ROUND(AV226*$BE$3/60,2)</f>
        <v>1.58</v>
      </c>
      <c r="AX226" s="135"/>
      <c r="AY226" s="135"/>
      <c r="AZ226" s="135"/>
      <c r="BA226" s="135"/>
      <c r="BB226" s="136">
        <f t="shared" si="96"/>
        <v>66.849999999999994</v>
      </c>
      <c r="BC226" s="136">
        <f t="shared" si="96"/>
        <v>21.17</v>
      </c>
      <c r="BD226" s="135" t="s">
        <v>2786</v>
      </c>
      <c r="BE226" s="137"/>
    </row>
    <row r="227" spans="1:57" s="141" customFormat="1" ht="13.5" customHeight="1" x14ac:dyDescent="0.15">
      <c r="A227" s="133"/>
      <c r="B227" s="7"/>
      <c r="C227" s="79"/>
      <c r="D227" s="135"/>
      <c r="E227" s="135"/>
      <c r="F227" s="135"/>
      <c r="G227" s="135"/>
      <c r="H227" s="135"/>
      <c r="I227" s="135"/>
      <c r="J227" s="135"/>
      <c r="K227" s="135"/>
      <c r="L227" s="135"/>
      <c r="M227" s="135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  <c r="AP227" s="135"/>
      <c r="AQ227" s="135"/>
      <c r="AR227" s="135"/>
      <c r="AS227" s="135"/>
      <c r="AT227" s="135"/>
      <c r="AU227" s="135"/>
      <c r="AV227" s="135"/>
      <c r="AW227" s="135"/>
      <c r="AX227" s="135"/>
      <c r="AY227" s="135"/>
      <c r="AZ227" s="135"/>
      <c r="BA227" s="135"/>
      <c r="BB227" s="136"/>
      <c r="BC227" s="136"/>
      <c r="BD227" s="135"/>
    </row>
    <row r="228" spans="1:57" ht="13.5" customHeight="1" x14ac:dyDescent="0.15"/>
    <row r="229" spans="1:57" ht="13.5" customHeight="1" x14ac:dyDescent="0.15"/>
    <row r="230" spans="1:57" ht="13.5" customHeight="1" x14ac:dyDescent="0.15"/>
    <row r="231" spans="1:57" ht="13.5" customHeight="1" x14ac:dyDescent="0.15"/>
    <row r="232" spans="1:57" ht="13.5" customHeight="1" x14ac:dyDescent="0.15"/>
    <row r="233" spans="1:57" ht="13.5" customHeight="1" x14ac:dyDescent="0.15"/>
    <row r="234" spans="1:57" ht="13.5" customHeight="1" x14ac:dyDescent="0.15"/>
    <row r="235" spans="1:57" ht="13.5" customHeight="1" x14ac:dyDescent="0.15"/>
    <row r="236" spans="1:57" ht="13.5" customHeight="1" x14ac:dyDescent="0.15"/>
    <row r="237" spans="1:57" ht="13.5" customHeight="1" x14ac:dyDescent="0.15"/>
    <row r="238" spans="1:57" ht="13.5" customHeight="1" x14ac:dyDescent="0.15"/>
    <row r="239" spans="1:57" ht="13.5" customHeight="1" x14ac:dyDescent="0.15"/>
    <row r="240" spans="1:57" ht="13.5" customHeight="1" x14ac:dyDescent="0.15"/>
    <row r="241" spans="1:57" ht="13.5" customHeight="1" x14ac:dyDescent="0.15"/>
    <row r="242" spans="1:57" ht="13.5" customHeight="1" x14ac:dyDescent="0.15"/>
    <row r="243" spans="1:57" ht="13.5" customHeight="1" x14ac:dyDescent="0.15"/>
    <row r="244" spans="1:57" ht="13.5" customHeight="1" x14ac:dyDescent="0.15"/>
    <row r="245" spans="1:57" ht="13.5" customHeight="1" x14ac:dyDescent="0.15"/>
    <row r="246" spans="1:57" ht="13.5" customHeight="1" x14ac:dyDescent="0.15"/>
    <row r="247" spans="1:57" ht="13.5" customHeight="1" x14ac:dyDescent="0.15"/>
    <row r="248" spans="1:57" ht="13.5" customHeight="1" x14ac:dyDescent="0.15"/>
    <row r="249" spans="1:57" ht="13.5" customHeight="1" x14ac:dyDescent="0.15"/>
    <row r="250" spans="1:57" ht="13.5" customHeight="1" x14ac:dyDescent="0.15"/>
    <row r="251" spans="1:57" ht="13.5" customHeight="1" x14ac:dyDescent="0.15"/>
    <row r="252" spans="1:57" s="150" customFormat="1" ht="13.5" customHeight="1" x14ac:dyDescent="0.15">
      <c r="A252" s="144" t="s">
        <v>7515</v>
      </c>
      <c r="B252" s="145"/>
      <c r="C252" s="146" t="s">
        <v>7516</v>
      </c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  <c r="AA252" s="147"/>
      <c r="AB252" s="147"/>
      <c r="AC252" s="147"/>
      <c r="AD252" s="147"/>
      <c r="AE252" s="147"/>
      <c r="AF252" s="147"/>
      <c r="AG252" s="147"/>
      <c r="AH252" s="147"/>
      <c r="AI252" s="147"/>
      <c r="AJ252" s="147"/>
      <c r="AK252" s="147"/>
      <c r="AL252" s="147"/>
      <c r="AM252" s="147"/>
      <c r="AN252" s="147"/>
      <c r="AO252" s="147"/>
      <c r="AP252" s="147"/>
      <c r="AQ252" s="147"/>
      <c r="AR252" s="147"/>
      <c r="AS252" s="147" t="s">
        <v>7517</v>
      </c>
      <c r="AT252" s="147"/>
      <c r="AU252" s="147"/>
      <c r="AV252" s="147"/>
      <c r="AW252" s="147"/>
      <c r="AX252" s="147"/>
      <c r="AY252" s="147"/>
      <c r="AZ252" s="147"/>
      <c r="BA252" s="147"/>
      <c r="BB252" s="148"/>
      <c r="BC252" s="148"/>
      <c r="BD252" s="147"/>
      <c r="BE252" s="149"/>
    </row>
    <row r="253" spans="1:57" ht="13.5" customHeight="1" x14ac:dyDescent="0.15"/>
    <row r="254" spans="1:57" ht="13.5" customHeight="1" x14ac:dyDescent="0.15"/>
  </sheetData>
  <autoFilter ref="A3:BE3" xr:uid="{00000000-0009-0000-0000-000002000000}"/>
  <phoneticPr fontId="11" type="noConversion"/>
  <conditionalFormatting sqref="A3">
    <cfRule type="duplicateValues" dxfId="223" priority="196"/>
    <cfRule type="duplicateValues" dxfId="222" priority="197"/>
    <cfRule type="duplicateValues" dxfId="221" priority="198"/>
  </conditionalFormatting>
  <conditionalFormatting sqref="A3">
    <cfRule type="duplicateValues" dxfId="220" priority="193"/>
    <cfRule type="duplicateValues" dxfId="219" priority="194"/>
    <cfRule type="duplicateValues" dxfId="218" priority="195"/>
  </conditionalFormatting>
  <conditionalFormatting sqref="A3">
    <cfRule type="duplicateValues" dxfId="217" priority="192"/>
  </conditionalFormatting>
  <conditionalFormatting sqref="E3">
    <cfRule type="duplicateValues" dxfId="216" priority="189"/>
    <cfRule type="duplicateValues" dxfId="215" priority="190"/>
    <cfRule type="duplicateValues" dxfId="214" priority="191"/>
  </conditionalFormatting>
  <conditionalFormatting sqref="E3">
    <cfRule type="duplicateValues" dxfId="213" priority="186"/>
    <cfRule type="duplicateValues" dxfId="212" priority="187"/>
    <cfRule type="duplicateValues" dxfId="211" priority="188"/>
  </conditionalFormatting>
  <conditionalFormatting sqref="E3">
    <cfRule type="duplicateValues" dxfId="210" priority="185"/>
  </conditionalFormatting>
  <conditionalFormatting sqref="G3:I3">
    <cfRule type="duplicateValues" dxfId="209" priority="182"/>
    <cfRule type="duplicateValues" dxfId="208" priority="183"/>
    <cfRule type="duplicateValues" dxfId="207" priority="184"/>
  </conditionalFormatting>
  <conditionalFormatting sqref="G3:I3">
    <cfRule type="duplicateValues" dxfId="206" priority="179"/>
    <cfRule type="duplicateValues" dxfId="205" priority="180"/>
    <cfRule type="duplicateValues" dxfId="204" priority="181"/>
  </conditionalFormatting>
  <conditionalFormatting sqref="G3:I3">
    <cfRule type="duplicateValues" dxfId="203" priority="178"/>
  </conditionalFormatting>
  <conditionalFormatting sqref="K3">
    <cfRule type="duplicateValues" dxfId="202" priority="175"/>
    <cfRule type="duplicateValues" dxfId="201" priority="176"/>
    <cfRule type="duplicateValues" dxfId="200" priority="177"/>
  </conditionalFormatting>
  <conditionalFormatting sqref="K3">
    <cfRule type="duplicateValues" dxfId="199" priority="172"/>
    <cfRule type="duplicateValues" dxfId="198" priority="173"/>
    <cfRule type="duplicateValues" dxfId="197" priority="174"/>
  </conditionalFormatting>
  <conditionalFormatting sqref="K3">
    <cfRule type="duplicateValues" dxfId="196" priority="171"/>
  </conditionalFormatting>
  <conditionalFormatting sqref="O3">
    <cfRule type="duplicateValues" dxfId="195" priority="168"/>
    <cfRule type="duplicateValues" dxfId="194" priority="169"/>
    <cfRule type="duplicateValues" dxfId="193" priority="170"/>
  </conditionalFormatting>
  <conditionalFormatting sqref="O3">
    <cfRule type="duplicateValues" dxfId="192" priority="165"/>
    <cfRule type="duplicateValues" dxfId="191" priority="166"/>
    <cfRule type="duplicateValues" dxfId="190" priority="167"/>
  </conditionalFormatting>
  <conditionalFormatting sqref="O3">
    <cfRule type="duplicateValues" dxfId="189" priority="164"/>
  </conditionalFormatting>
  <conditionalFormatting sqref="Q3">
    <cfRule type="duplicateValues" dxfId="188" priority="161"/>
    <cfRule type="duplicateValues" dxfId="187" priority="162"/>
    <cfRule type="duplicateValues" dxfId="186" priority="163"/>
  </conditionalFormatting>
  <conditionalFormatting sqref="Q3">
    <cfRule type="duplicateValues" dxfId="185" priority="158"/>
    <cfRule type="duplicateValues" dxfId="184" priority="159"/>
    <cfRule type="duplicateValues" dxfId="183" priority="160"/>
  </conditionalFormatting>
  <conditionalFormatting sqref="Q3">
    <cfRule type="duplicateValues" dxfId="182" priority="157"/>
  </conditionalFormatting>
  <conditionalFormatting sqref="U3">
    <cfRule type="duplicateValues" dxfId="181" priority="154"/>
    <cfRule type="duplicateValues" dxfId="180" priority="155"/>
    <cfRule type="duplicateValues" dxfId="179" priority="156"/>
  </conditionalFormatting>
  <conditionalFormatting sqref="U3">
    <cfRule type="duplicateValues" dxfId="178" priority="151"/>
    <cfRule type="duplicateValues" dxfId="177" priority="152"/>
    <cfRule type="duplicateValues" dxfId="176" priority="153"/>
  </conditionalFormatting>
  <conditionalFormatting sqref="U3">
    <cfRule type="duplicateValues" dxfId="175" priority="150"/>
  </conditionalFormatting>
  <conditionalFormatting sqref="M3">
    <cfRule type="duplicateValues" dxfId="174" priority="147"/>
    <cfRule type="duplicateValues" dxfId="173" priority="148"/>
    <cfRule type="duplicateValues" dxfId="172" priority="149"/>
  </conditionalFormatting>
  <conditionalFormatting sqref="M3">
    <cfRule type="duplicateValues" dxfId="171" priority="144"/>
    <cfRule type="duplicateValues" dxfId="170" priority="145"/>
    <cfRule type="duplicateValues" dxfId="169" priority="146"/>
  </conditionalFormatting>
  <conditionalFormatting sqref="M3">
    <cfRule type="duplicateValues" dxfId="168" priority="143"/>
  </conditionalFormatting>
  <conditionalFormatting sqref="AU3">
    <cfRule type="duplicateValues" dxfId="167" priority="140"/>
    <cfRule type="duplicateValues" dxfId="166" priority="141"/>
    <cfRule type="duplicateValues" dxfId="165" priority="142"/>
  </conditionalFormatting>
  <conditionalFormatting sqref="AU3">
    <cfRule type="duplicateValues" dxfId="164" priority="137"/>
    <cfRule type="duplicateValues" dxfId="163" priority="138"/>
    <cfRule type="duplicateValues" dxfId="162" priority="139"/>
  </conditionalFormatting>
  <conditionalFormatting sqref="AU3">
    <cfRule type="duplicateValues" dxfId="161" priority="136"/>
  </conditionalFormatting>
  <conditionalFormatting sqref="AW3">
    <cfRule type="duplicateValues" dxfId="160" priority="133"/>
    <cfRule type="duplicateValues" dxfId="159" priority="134"/>
    <cfRule type="duplicateValues" dxfId="158" priority="135"/>
  </conditionalFormatting>
  <conditionalFormatting sqref="AW3">
    <cfRule type="duplicateValues" dxfId="157" priority="130"/>
    <cfRule type="duplicateValues" dxfId="156" priority="131"/>
    <cfRule type="duplicateValues" dxfId="155" priority="132"/>
  </conditionalFormatting>
  <conditionalFormatting sqref="AW3">
    <cfRule type="duplicateValues" dxfId="154" priority="129"/>
  </conditionalFormatting>
  <conditionalFormatting sqref="AY3">
    <cfRule type="duplicateValues" dxfId="153" priority="126"/>
    <cfRule type="duplicateValues" dxfId="152" priority="127"/>
    <cfRule type="duplicateValues" dxfId="151" priority="128"/>
  </conditionalFormatting>
  <conditionalFormatting sqref="AY3">
    <cfRule type="duplicateValues" dxfId="150" priority="123"/>
    <cfRule type="duplicateValues" dxfId="149" priority="124"/>
    <cfRule type="duplicateValues" dxfId="148" priority="125"/>
  </conditionalFormatting>
  <conditionalFormatting sqref="AY3">
    <cfRule type="duplicateValues" dxfId="147" priority="122"/>
  </conditionalFormatting>
  <conditionalFormatting sqref="BA3">
    <cfRule type="duplicateValues" dxfId="146" priority="119"/>
    <cfRule type="duplicateValues" dxfId="145" priority="120"/>
    <cfRule type="duplicateValues" dxfId="144" priority="121"/>
  </conditionalFormatting>
  <conditionalFormatting sqref="BA3">
    <cfRule type="duplicateValues" dxfId="143" priority="116"/>
    <cfRule type="duplicateValues" dxfId="142" priority="117"/>
    <cfRule type="duplicateValues" dxfId="141" priority="118"/>
  </conditionalFormatting>
  <conditionalFormatting sqref="BA3">
    <cfRule type="duplicateValues" dxfId="140" priority="115"/>
  </conditionalFormatting>
  <conditionalFormatting sqref="AM3">
    <cfRule type="duplicateValues" dxfId="139" priority="112"/>
    <cfRule type="duplicateValues" dxfId="138" priority="113"/>
    <cfRule type="duplicateValues" dxfId="137" priority="114"/>
  </conditionalFormatting>
  <conditionalFormatting sqref="AM3">
    <cfRule type="duplicateValues" dxfId="136" priority="109"/>
    <cfRule type="duplicateValues" dxfId="135" priority="110"/>
    <cfRule type="duplicateValues" dxfId="134" priority="111"/>
  </conditionalFormatting>
  <conditionalFormatting sqref="AM3">
    <cfRule type="duplicateValues" dxfId="133" priority="108"/>
  </conditionalFormatting>
  <conditionalFormatting sqref="AO3">
    <cfRule type="duplicateValues" dxfId="132" priority="105"/>
    <cfRule type="duplicateValues" dxfId="131" priority="106"/>
    <cfRule type="duplicateValues" dxfId="130" priority="107"/>
  </conditionalFormatting>
  <conditionalFormatting sqref="AO3">
    <cfRule type="duplicateValues" dxfId="129" priority="102"/>
    <cfRule type="duplicateValues" dxfId="128" priority="103"/>
    <cfRule type="duplicateValues" dxfId="127" priority="104"/>
  </conditionalFormatting>
  <conditionalFormatting sqref="AO3">
    <cfRule type="duplicateValues" dxfId="126" priority="101"/>
  </conditionalFormatting>
  <conditionalFormatting sqref="AI3">
    <cfRule type="duplicateValues" dxfId="125" priority="98"/>
    <cfRule type="duplicateValues" dxfId="124" priority="99"/>
    <cfRule type="duplicateValues" dxfId="123" priority="100"/>
  </conditionalFormatting>
  <conditionalFormatting sqref="AI3">
    <cfRule type="duplicateValues" dxfId="122" priority="95"/>
    <cfRule type="duplicateValues" dxfId="121" priority="96"/>
    <cfRule type="duplicateValues" dxfId="120" priority="97"/>
  </conditionalFormatting>
  <conditionalFormatting sqref="AI3">
    <cfRule type="duplicateValues" dxfId="119" priority="94"/>
  </conditionalFormatting>
  <conditionalFormatting sqref="AK3">
    <cfRule type="duplicateValues" dxfId="118" priority="91"/>
    <cfRule type="duplicateValues" dxfId="117" priority="92"/>
    <cfRule type="duplicateValues" dxfId="116" priority="93"/>
  </conditionalFormatting>
  <conditionalFormatting sqref="AK3">
    <cfRule type="duplicateValues" dxfId="115" priority="88"/>
    <cfRule type="duplicateValues" dxfId="114" priority="89"/>
    <cfRule type="duplicateValues" dxfId="113" priority="90"/>
  </conditionalFormatting>
  <conditionalFormatting sqref="AK3">
    <cfRule type="duplicateValues" dxfId="112" priority="87"/>
  </conditionalFormatting>
  <conditionalFormatting sqref="AE3">
    <cfRule type="duplicateValues" dxfId="111" priority="84"/>
    <cfRule type="duplicateValues" dxfId="110" priority="85"/>
    <cfRule type="duplicateValues" dxfId="109" priority="86"/>
  </conditionalFormatting>
  <conditionalFormatting sqref="AE3">
    <cfRule type="duplicateValues" dxfId="108" priority="81"/>
    <cfRule type="duplicateValues" dxfId="107" priority="82"/>
    <cfRule type="duplicateValues" dxfId="106" priority="83"/>
  </conditionalFormatting>
  <conditionalFormatting sqref="AE3">
    <cfRule type="duplicateValues" dxfId="105" priority="80"/>
  </conditionalFormatting>
  <conditionalFormatting sqref="AG3">
    <cfRule type="duplicateValues" dxfId="104" priority="77"/>
    <cfRule type="duplicateValues" dxfId="103" priority="78"/>
    <cfRule type="duplicateValues" dxfId="102" priority="79"/>
  </conditionalFormatting>
  <conditionalFormatting sqref="AG3">
    <cfRule type="duplicateValues" dxfId="101" priority="74"/>
    <cfRule type="duplicateValues" dxfId="100" priority="75"/>
    <cfRule type="duplicateValues" dxfId="99" priority="76"/>
  </conditionalFormatting>
  <conditionalFormatting sqref="AG3">
    <cfRule type="duplicateValues" dxfId="98" priority="73"/>
  </conditionalFormatting>
  <conditionalFormatting sqref="W3">
    <cfRule type="duplicateValues" dxfId="97" priority="70"/>
    <cfRule type="duplicateValues" dxfId="96" priority="71"/>
    <cfRule type="duplicateValues" dxfId="95" priority="72"/>
  </conditionalFormatting>
  <conditionalFormatting sqref="W3">
    <cfRule type="duplicateValues" dxfId="94" priority="67"/>
    <cfRule type="duplicateValues" dxfId="93" priority="68"/>
    <cfRule type="duplicateValues" dxfId="92" priority="69"/>
  </conditionalFormatting>
  <conditionalFormatting sqref="W3">
    <cfRule type="duplicateValues" dxfId="91" priority="66"/>
  </conditionalFormatting>
  <conditionalFormatting sqref="Y3">
    <cfRule type="duplicateValues" dxfId="90" priority="63"/>
    <cfRule type="duplicateValues" dxfId="89" priority="64"/>
    <cfRule type="duplicateValues" dxfId="88" priority="65"/>
  </conditionalFormatting>
  <conditionalFormatting sqref="Y3">
    <cfRule type="duplicateValues" dxfId="87" priority="60"/>
    <cfRule type="duplicateValues" dxfId="86" priority="61"/>
    <cfRule type="duplicateValues" dxfId="85" priority="62"/>
  </conditionalFormatting>
  <conditionalFormatting sqref="Y3">
    <cfRule type="duplicateValues" dxfId="84" priority="59"/>
  </conditionalFormatting>
  <conditionalFormatting sqref="AA3">
    <cfRule type="duplicateValues" dxfId="83" priority="56"/>
    <cfRule type="duplicateValues" dxfId="82" priority="57"/>
    <cfRule type="duplicateValues" dxfId="81" priority="58"/>
  </conditionalFormatting>
  <conditionalFormatting sqref="AA3">
    <cfRule type="duplicateValues" dxfId="80" priority="53"/>
    <cfRule type="duplicateValues" dxfId="79" priority="54"/>
    <cfRule type="duplicateValues" dxfId="78" priority="55"/>
  </conditionalFormatting>
  <conditionalFormatting sqref="AA3">
    <cfRule type="duplicateValues" dxfId="77" priority="52"/>
  </conditionalFormatting>
  <conditionalFormatting sqref="AC3">
    <cfRule type="duplicateValues" dxfId="76" priority="49"/>
    <cfRule type="duplicateValues" dxfId="75" priority="50"/>
    <cfRule type="duplicateValues" dxfId="74" priority="51"/>
  </conditionalFormatting>
  <conditionalFormatting sqref="AC3">
    <cfRule type="duplicateValues" dxfId="73" priority="46"/>
    <cfRule type="duplicateValues" dxfId="72" priority="47"/>
    <cfRule type="duplicateValues" dxfId="71" priority="48"/>
  </conditionalFormatting>
  <conditionalFormatting sqref="AC3">
    <cfRule type="duplicateValues" dxfId="70" priority="45"/>
  </conditionalFormatting>
  <conditionalFormatting sqref="AQ3">
    <cfRule type="duplicateValues" dxfId="69" priority="42"/>
    <cfRule type="duplicateValues" dxfId="68" priority="43"/>
    <cfRule type="duplicateValues" dxfId="67" priority="44"/>
  </conditionalFormatting>
  <conditionalFormatting sqref="AQ3">
    <cfRule type="duplicateValues" dxfId="66" priority="39"/>
    <cfRule type="duplicateValues" dxfId="65" priority="40"/>
    <cfRule type="duplicateValues" dxfId="64" priority="41"/>
  </conditionalFormatting>
  <conditionalFormatting sqref="AQ3">
    <cfRule type="duplicateValues" dxfId="63" priority="38"/>
  </conditionalFormatting>
  <conditionalFormatting sqref="AS3">
    <cfRule type="duplicateValues" dxfId="62" priority="35"/>
    <cfRule type="duplicateValues" dxfId="61" priority="36"/>
    <cfRule type="duplicateValues" dxfId="60" priority="37"/>
  </conditionalFormatting>
  <conditionalFormatting sqref="AS3">
    <cfRule type="duplicateValues" dxfId="59" priority="32"/>
    <cfRule type="duplicateValues" dxfId="58" priority="33"/>
    <cfRule type="duplicateValues" dxfId="57" priority="34"/>
  </conditionalFormatting>
  <conditionalFormatting sqref="AS3">
    <cfRule type="duplicateValues" dxfId="56" priority="31"/>
  </conditionalFormatting>
  <conditionalFormatting sqref="S3">
    <cfRule type="duplicateValues" dxfId="55" priority="28"/>
    <cfRule type="duplicateValues" dxfId="54" priority="29"/>
    <cfRule type="duplicateValues" dxfId="53" priority="30"/>
  </conditionalFormatting>
  <conditionalFormatting sqref="S3">
    <cfRule type="duplicateValues" dxfId="52" priority="25"/>
    <cfRule type="duplicateValues" dxfId="51" priority="26"/>
    <cfRule type="duplicateValues" dxfId="50" priority="27"/>
  </conditionalFormatting>
  <conditionalFormatting sqref="S3">
    <cfRule type="duplicateValues" dxfId="49" priority="24"/>
  </conditionalFormatting>
  <conditionalFormatting sqref="BD3">
    <cfRule type="duplicateValues" dxfId="48" priority="21"/>
    <cfRule type="duplicateValues" dxfId="47" priority="22"/>
    <cfRule type="duplicateValues" dxfId="46" priority="23"/>
  </conditionalFormatting>
  <conditionalFormatting sqref="BD3">
    <cfRule type="duplicateValues" dxfId="45" priority="18"/>
    <cfRule type="duplicateValues" dxfId="44" priority="19"/>
    <cfRule type="duplicateValues" dxfId="43" priority="20"/>
  </conditionalFormatting>
  <conditionalFormatting sqref="BD3">
    <cfRule type="duplicateValues" dxfId="42" priority="17"/>
  </conditionalFormatting>
  <conditionalFormatting sqref="I3">
    <cfRule type="duplicateValues" dxfId="41" priority="14"/>
    <cfRule type="duplicateValues" dxfId="40" priority="15"/>
    <cfRule type="duplicateValues" dxfId="39" priority="16"/>
  </conditionalFormatting>
  <conditionalFormatting sqref="I3">
    <cfRule type="duplicateValues" dxfId="38" priority="11"/>
    <cfRule type="duplicateValues" dxfId="37" priority="12"/>
    <cfRule type="duplicateValues" dxfId="36" priority="13"/>
  </conditionalFormatting>
  <conditionalFormatting sqref="I3">
    <cfRule type="duplicateValues" dxfId="35" priority="10"/>
  </conditionalFormatting>
  <conditionalFormatting sqref="C3">
    <cfRule type="duplicateValues" dxfId="34" priority="6"/>
    <cfRule type="duplicateValues" dxfId="33" priority="7"/>
    <cfRule type="duplicateValues" dxfId="32" priority="8"/>
  </conditionalFormatting>
  <conditionalFormatting sqref="C3">
    <cfRule type="duplicateValues" dxfId="31" priority="3"/>
    <cfRule type="duplicateValues" dxfId="30" priority="4"/>
    <cfRule type="duplicateValues" dxfId="29" priority="5"/>
  </conditionalFormatting>
  <conditionalFormatting sqref="C3">
    <cfRule type="duplicateValues" dxfId="28" priority="2"/>
  </conditionalFormatting>
  <conditionalFormatting sqref="B3">
    <cfRule type="duplicateValues" dxfId="27" priority="1"/>
  </conditionalFormatting>
  <conditionalFormatting sqref="B1:B73 B76:B104 B106:B147 B149:B1048576">
    <cfRule type="duplicateValues" dxfId="26" priority="388"/>
  </conditionalFormatting>
  <pageMargins left="0.19685039370078741" right="0.19685039370078741" top="0.39370078740157483" bottom="0.39370078740157483" header="0.31496062992125984" footer="0.31496062992125984"/>
  <pageSetup paperSize="9" orientation="landscape" r:id="rId1"/>
  <headerFooter>
    <oddFooter>&amp;R第 &amp;P 页/共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95"/>
  <sheetViews>
    <sheetView workbookViewId="0">
      <pane xSplit="3" ySplit="3" topLeftCell="D166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RowHeight="12" x14ac:dyDescent="0.15"/>
  <cols>
    <col min="1" max="1" width="5" style="25" bestFit="1" customWidth="1"/>
    <col min="2" max="2" width="17.125" style="32" customWidth="1"/>
    <col min="3" max="3" width="33.625" style="33" customWidth="1"/>
    <col min="4" max="4" width="5.25" style="34" customWidth="1"/>
    <col min="5" max="5" width="5.375" style="34" customWidth="1"/>
    <col min="6" max="6" width="5.25" style="32" customWidth="1"/>
    <col min="7" max="7" width="6.625" style="32" customWidth="1"/>
    <col min="8" max="8" width="4.75" style="32" customWidth="1"/>
    <col min="9" max="9" width="8.625" style="32" customWidth="1"/>
    <col min="10" max="10" width="4.75" style="32" customWidth="1"/>
    <col min="11" max="11" width="6.625" style="32" customWidth="1"/>
    <col min="12" max="12" width="6.25" style="35" customWidth="1"/>
    <col min="13" max="13" width="5.75" style="32" customWidth="1"/>
    <col min="14" max="15" width="5.625" style="32" customWidth="1"/>
    <col min="16" max="16" width="5.5" style="32" customWidth="1"/>
    <col min="17" max="17" width="6.625" style="32" customWidth="1"/>
    <col min="18" max="18" width="5.5" style="32" customWidth="1"/>
    <col min="19" max="19" width="5.625" style="32" customWidth="1"/>
    <col min="20" max="20" width="5.25" style="32" customWidth="1"/>
    <col min="21" max="21" width="6.625" style="32" customWidth="1"/>
    <col min="22" max="22" width="5.5" style="32" customWidth="1"/>
    <col min="23" max="23" width="6.625" style="32" customWidth="1"/>
    <col min="24" max="24" width="4.75" style="32" customWidth="1"/>
    <col min="25" max="25" width="6.625" style="32" customWidth="1"/>
    <col min="26" max="26" width="4.75" style="32" customWidth="1"/>
    <col min="27" max="27" width="6.625" style="32" customWidth="1"/>
    <col min="28" max="28" width="5.75" style="32" customWidth="1"/>
    <col min="29" max="29" width="6.625" style="25" customWidth="1"/>
    <col min="30" max="30" width="6" style="25" customWidth="1"/>
    <col min="31" max="31" width="7" style="36" customWidth="1"/>
    <col min="32" max="32" width="6.625" style="36" customWidth="1"/>
    <col min="33" max="33" width="9" style="25" customWidth="1"/>
    <col min="34" max="34" width="9" style="37" customWidth="1"/>
    <col min="35" max="16384" width="9" style="25"/>
  </cols>
  <sheetData>
    <row r="1" spans="1:34" s="56" customFormat="1" ht="18.75" x14ac:dyDescent="0.15">
      <c r="A1" s="57" t="s">
        <v>8091</v>
      </c>
      <c r="B1" s="58"/>
      <c r="C1" s="59"/>
      <c r="D1" s="60"/>
      <c r="E1" s="60"/>
      <c r="F1" s="61"/>
      <c r="G1" s="60"/>
      <c r="H1" s="60"/>
      <c r="I1" s="60"/>
      <c r="J1" s="62"/>
      <c r="K1" s="62"/>
      <c r="L1" s="62"/>
      <c r="M1" s="62"/>
      <c r="N1" s="62"/>
      <c r="O1" s="62"/>
      <c r="P1" s="62"/>
      <c r="Q1" s="62"/>
      <c r="R1" s="62"/>
      <c r="S1" s="58"/>
    </row>
    <row r="3" spans="1:34" s="112" customFormat="1" ht="36" x14ac:dyDescent="0.15">
      <c r="A3" s="114" t="s">
        <v>4610</v>
      </c>
      <c r="B3" s="51" t="s">
        <v>8087</v>
      </c>
      <c r="C3" s="122" t="s">
        <v>714</v>
      </c>
      <c r="D3" s="108" t="s">
        <v>4373</v>
      </c>
      <c r="E3" s="75" t="s">
        <v>4374</v>
      </c>
      <c r="F3" s="108" t="s">
        <v>4375</v>
      </c>
      <c r="G3" s="75" t="s">
        <v>4376</v>
      </c>
      <c r="H3" s="108" t="s">
        <v>4377</v>
      </c>
      <c r="I3" s="75" t="s">
        <v>4378</v>
      </c>
      <c r="J3" s="108" t="s">
        <v>3479</v>
      </c>
      <c r="K3" s="75" t="s">
        <v>4379</v>
      </c>
      <c r="L3" s="109" t="s">
        <v>4380</v>
      </c>
      <c r="M3" s="75" t="s">
        <v>2894</v>
      </c>
      <c r="N3" s="108" t="s">
        <v>4381</v>
      </c>
      <c r="O3" s="75" t="s">
        <v>2895</v>
      </c>
      <c r="P3" s="108" t="s">
        <v>4382</v>
      </c>
      <c r="Q3" s="75" t="s">
        <v>4383</v>
      </c>
      <c r="R3" s="108" t="s">
        <v>3569</v>
      </c>
      <c r="S3" s="75" t="s">
        <v>4384</v>
      </c>
      <c r="T3" s="108" t="s">
        <v>4385</v>
      </c>
      <c r="U3" s="75" t="s">
        <v>4386</v>
      </c>
      <c r="V3" s="108" t="s">
        <v>4387</v>
      </c>
      <c r="W3" s="75" t="s">
        <v>4388</v>
      </c>
      <c r="X3" s="108" t="s">
        <v>4389</v>
      </c>
      <c r="Y3" s="75" t="s">
        <v>4390</v>
      </c>
      <c r="Z3" s="108" t="s">
        <v>4391</v>
      </c>
      <c r="AA3" s="75" t="s">
        <v>4392</v>
      </c>
      <c r="AB3" s="108" t="s">
        <v>4393</v>
      </c>
      <c r="AC3" s="75" t="s">
        <v>4394</v>
      </c>
      <c r="AD3" s="108" t="s">
        <v>4395</v>
      </c>
      <c r="AE3" s="110" t="s">
        <v>4396</v>
      </c>
      <c r="AF3" s="75" t="s">
        <v>3570</v>
      </c>
      <c r="AG3" s="111">
        <v>19</v>
      </c>
      <c r="AH3" s="37" t="s">
        <v>4634</v>
      </c>
    </row>
    <row r="4" spans="1:34" s="29" customFormat="1" ht="13.5" customHeight="1" x14ac:dyDescent="0.15">
      <c r="A4" s="26">
        <v>1</v>
      </c>
      <c r="B4" s="26" t="s">
        <v>4397</v>
      </c>
      <c r="C4" s="113" t="s">
        <v>3480</v>
      </c>
      <c r="D4" s="26"/>
      <c r="E4" s="26"/>
      <c r="F4" s="26"/>
      <c r="G4" s="26"/>
      <c r="H4" s="26"/>
      <c r="I4" s="26"/>
      <c r="J4" s="26"/>
      <c r="K4" s="26"/>
      <c r="L4" s="26">
        <v>27</v>
      </c>
      <c r="M4" s="26">
        <f t="shared" ref="M4:M13" si="0">ROUND(L4*$AG$3/60,2)</f>
        <v>8.5500000000000007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  <c r="AD4" s="26">
        <f t="shared" ref="AD4:AE40" si="1">D4+F4+H4+J4+L4+N4+P4+R4+T4+V4+X4+Z4+AB4</f>
        <v>27</v>
      </c>
      <c r="AE4" s="28">
        <f t="shared" si="1"/>
        <v>8.5500000000000007</v>
      </c>
      <c r="AF4" s="28"/>
      <c r="AH4" s="37">
        <f>E4+G4+I4+K4+M4+O4+Q4+S4+Y4+AA4+AC4</f>
        <v>8.5500000000000007</v>
      </c>
    </row>
    <row r="5" spans="1:34" s="29" customFormat="1" ht="13.5" customHeight="1" x14ac:dyDescent="0.15">
      <c r="A5" s="26">
        <v>2</v>
      </c>
      <c r="B5" s="26" t="s">
        <v>4398</v>
      </c>
      <c r="C5" s="113" t="s">
        <v>5259</v>
      </c>
      <c r="D5" s="26"/>
      <c r="E5" s="26"/>
      <c r="F5" s="26"/>
      <c r="G5" s="26"/>
      <c r="H5" s="26"/>
      <c r="I5" s="26"/>
      <c r="J5" s="26"/>
      <c r="K5" s="26"/>
      <c r="L5" s="26">
        <v>11.7</v>
      </c>
      <c r="M5" s="26">
        <f t="shared" si="0"/>
        <v>3.71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7"/>
      <c r="AD5" s="26">
        <f t="shared" si="1"/>
        <v>11.7</v>
      </c>
      <c r="AE5" s="28">
        <f t="shared" si="1"/>
        <v>3.71</v>
      </c>
      <c r="AF5" s="28"/>
      <c r="AH5" s="37">
        <f>E5+G5+I5+K5+M5+O5+Q5+S5+Y5+AA5+AC5</f>
        <v>3.71</v>
      </c>
    </row>
    <row r="6" spans="1:34" s="29" customFormat="1" ht="13.5" customHeight="1" x14ac:dyDescent="0.15">
      <c r="A6" s="26">
        <v>3</v>
      </c>
      <c r="B6" s="26" t="s">
        <v>4399</v>
      </c>
      <c r="C6" s="113" t="s">
        <v>3481</v>
      </c>
      <c r="D6" s="26">
        <v>17.100000000000001</v>
      </c>
      <c r="E6" s="26">
        <f>ROUND(D6*$AG$3/60,2)</f>
        <v>5.42</v>
      </c>
      <c r="F6" s="26">
        <v>8</v>
      </c>
      <c r="G6" s="26">
        <f t="shared" ref="G6:I18" si="2">ROUND(F6*$AG$3/60,2)</f>
        <v>2.5299999999999998</v>
      </c>
      <c r="H6" s="26">
        <v>7</v>
      </c>
      <c r="I6" s="26">
        <f t="shared" si="2"/>
        <v>2.2200000000000002</v>
      </c>
      <c r="J6" s="26">
        <v>8</v>
      </c>
      <c r="K6" s="26">
        <f t="shared" ref="K6:K13" si="3">ROUND(J6*$AG$3/60,2)</f>
        <v>2.5299999999999998</v>
      </c>
      <c r="L6" s="26">
        <v>37</v>
      </c>
      <c r="M6" s="26">
        <f t="shared" si="0"/>
        <v>11.72</v>
      </c>
      <c r="N6" s="26">
        <v>14</v>
      </c>
      <c r="O6" s="26">
        <f t="shared" ref="O6:O13" si="4">ROUND(N6*$AG$3/60,2)</f>
        <v>4.43</v>
      </c>
      <c r="P6" s="26"/>
      <c r="Q6" s="26"/>
      <c r="R6" s="26">
        <v>15</v>
      </c>
      <c r="S6" s="26">
        <f t="shared" ref="S6:S13" si="5">ROUND(R6*$AG$3/60,2)</f>
        <v>4.75</v>
      </c>
      <c r="T6" s="26">
        <v>28</v>
      </c>
      <c r="U6" s="26">
        <f t="shared" ref="U6" si="6">ROUND(T6*$AG$3/60,2)</f>
        <v>8.8699999999999992</v>
      </c>
      <c r="V6" s="26">
        <v>5</v>
      </c>
      <c r="W6" s="26">
        <f t="shared" ref="U6:W14" si="7">ROUND(V6*$AG$3/60,2)</f>
        <v>1.58</v>
      </c>
      <c r="X6" s="26">
        <v>4</v>
      </c>
      <c r="Y6" s="26">
        <f t="shared" ref="Y6:Y14" si="8">ROUND(X6*$AG$3/60,2)</f>
        <v>1.27</v>
      </c>
      <c r="Z6" s="26"/>
      <c r="AA6" s="26"/>
      <c r="AB6" s="26"/>
      <c r="AC6" s="27"/>
      <c r="AD6" s="26">
        <f t="shared" si="1"/>
        <v>143.1</v>
      </c>
      <c r="AE6" s="28">
        <f t="shared" si="1"/>
        <v>45.32</v>
      </c>
      <c r="AF6" s="28"/>
      <c r="AH6" s="37">
        <f t="shared" ref="AH6:AH13" si="9">E6+G6+I6+K6+M6+O6+Q6+S6+AA6+AC6</f>
        <v>33.6</v>
      </c>
    </row>
    <row r="7" spans="1:34" s="29" customFormat="1" ht="13.5" customHeight="1" x14ac:dyDescent="0.15">
      <c r="A7" s="26">
        <v>4</v>
      </c>
      <c r="B7" s="26" t="s">
        <v>3482</v>
      </c>
      <c r="C7" s="113" t="s">
        <v>3483</v>
      </c>
      <c r="D7" s="26">
        <v>17.100000000000001</v>
      </c>
      <c r="E7" s="26">
        <f t="shared" ref="E7:E13" si="10">ROUND(D7*$AG$3/60,2)</f>
        <v>5.42</v>
      </c>
      <c r="F7" s="26">
        <v>8</v>
      </c>
      <c r="G7" s="26">
        <f t="shared" si="2"/>
        <v>2.5299999999999998</v>
      </c>
      <c r="H7" s="26">
        <v>7</v>
      </c>
      <c r="I7" s="26">
        <f t="shared" si="2"/>
        <v>2.2200000000000002</v>
      </c>
      <c r="J7" s="26">
        <v>8</v>
      </c>
      <c r="K7" s="26">
        <f t="shared" si="3"/>
        <v>2.5299999999999998</v>
      </c>
      <c r="L7" s="26">
        <v>37</v>
      </c>
      <c r="M7" s="26">
        <f t="shared" si="0"/>
        <v>11.72</v>
      </c>
      <c r="N7" s="26">
        <v>14</v>
      </c>
      <c r="O7" s="26">
        <f t="shared" si="4"/>
        <v>4.43</v>
      </c>
      <c r="P7" s="26"/>
      <c r="Q7" s="26"/>
      <c r="R7" s="26">
        <v>15</v>
      </c>
      <c r="S7" s="26">
        <f t="shared" si="5"/>
        <v>4.75</v>
      </c>
      <c r="T7" s="26">
        <v>28</v>
      </c>
      <c r="U7" s="26">
        <f t="shared" si="7"/>
        <v>8.8699999999999992</v>
      </c>
      <c r="V7" s="26">
        <v>5</v>
      </c>
      <c r="W7" s="26">
        <f t="shared" si="7"/>
        <v>1.58</v>
      </c>
      <c r="X7" s="26">
        <v>4</v>
      </c>
      <c r="Y7" s="26">
        <f t="shared" si="8"/>
        <v>1.27</v>
      </c>
      <c r="Z7" s="26"/>
      <c r="AA7" s="26"/>
      <c r="AB7" s="26"/>
      <c r="AC7" s="27"/>
      <c r="AD7" s="26">
        <f t="shared" si="1"/>
        <v>143.1</v>
      </c>
      <c r="AE7" s="28">
        <f t="shared" si="1"/>
        <v>45.32</v>
      </c>
      <c r="AF7" s="28"/>
      <c r="AH7" s="37">
        <f t="shared" si="9"/>
        <v>33.6</v>
      </c>
    </row>
    <row r="8" spans="1:34" s="29" customFormat="1" ht="13.5" customHeight="1" x14ac:dyDescent="0.15">
      <c r="A8" s="26">
        <v>5</v>
      </c>
      <c r="B8" s="26" t="s">
        <v>3484</v>
      </c>
      <c r="C8" s="113" t="s">
        <v>3485</v>
      </c>
      <c r="D8" s="26">
        <v>17.100000000000001</v>
      </c>
      <c r="E8" s="26">
        <f t="shared" si="10"/>
        <v>5.42</v>
      </c>
      <c r="F8" s="26">
        <v>8</v>
      </c>
      <c r="G8" s="26">
        <f t="shared" si="2"/>
        <v>2.5299999999999998</v>
      </c>
      <c r="H8" s="26">
        <v>7</v>
      </c>
      <c r="I8" s="26">
        <f t="shared" si="2"/>
        <v>2.2200000000000002</v>
      </c>
      <c r="J8" s="26">
        <v>8</v>
      </c>
      <c r="K8" s="26">
        <f t="shared" si="3"/>
        <v>2.5299999999999998</v>
      </c>
      <c r="L8" s="26">
        <v>37</v>
      </c>
      <c r="M8" s="26">
        <f t="shared" si="0"/>
        <v>11.72</v>
      </c>
      <c r="N8" s="26">
        <v>14</v>
      </c>
      <c r="O8" s="26">
        <f t="shared" si="4"/>
        <v>4.43</v>
      </c>
      <c r="P8" s="26"/>
      <c r="Q8" s="26"/>
      <c r="R8" s="26">
        <v>15</v>
      </c>
      <c r="S8" s="26">
        <f t="shared" si="5"/>
        <v>4.75</v>
      </c>
      <c r="T8" s="26">
        <v>28</v>
      </c>
      <c r="U8" s="26">
        <f t="shared" si="7"/>
        <v>8.8699999999999992</v>
      </c>
      <c r="V8" s="26">
        <v>5</v>
      </c>
      <c r="W8" s="26">
        <f t="shared" si="7"/>
        <v>1.58</v>
      </c>
      <c r="X8" s="26">
        <v>4</v>
      </c>
      <c r="Y8" s="26">
        <f t="shared" si="8"/>
        <v>1.27</v>
      </c>
      <c r="Z8" s="26"/>
      <c r="AA8" s="26"/>
      <c r="AB8" s="26"/>
      <c r="AC8" s="27"/>
      <c r="AD8" s="26">
        <f t="shared" si="1"/>
        <v>143.1</v>
      </c>
      <c r="AE8" s="28">
        <f t="shared" si="1"/>
        <v>45.32</v>
      </c>
      <c r="AF8" s="28"/>
      <c r="AH8" s="37">
        <f t="shared" si="9"/>
        <v>33.6</v>
      </c>
    </row>
    <row r="9" spans="1:34" s="29" customFormat="1" ht="13.5" customHeight="1" x14ac:dyDescent="0.15">
      <c r="A9" s="26">
        <v>6</v>
      </c>
      <c r="B9" s="26" t="s">
        <v>3486</v>
      </c>
      <c r="C9" s="113" t="s">
        <v>3487</v>
      </c>
      <c r="D9" s="26">
        <v>17.100000000000001</v>
      </c>
      <c r="E9" s="26">
        <f t="shared" si="10"/>
        <v>5.42</v>
      </c>
      <c r="F9" s="26">
        <v>8</v>
      </c>
      <c r="G9" s="26">
        <f t="shared" si="2"/>
        <v>2.5299999999999998</v>
      </c>
      <c r="H9" s="26">
        <v>7</v>
      </c>
      <c r="I9" s="26">
        <f t="shared" si="2"/>
        <v>2.2200000000000002</v>
      </c>
      <c r="J9" s="26">
        <v>8</v>
      </c>
      <c r="K9" s="26">
        <f t="shared" si="3"/>
        <v>2.5299999999999998</v>
      </c>
      <c r="L9" s="26">
        <v>37</v>
      </c>
      <c r="M9" s="26">
        <f t="shared" si="0"/>
        <v>11.72</v>
      </c>
      <c r="N9" s="26">
        <v>14</v>
      </c>
      <c r="O9" s="26">
        <f t="shared" si="4"/>
        <v>4.43</v>
      </c>
      <c r="P9" s="26"/>
      <c r="Q9" s="26"/>
      <c r="R9" s="26">
        <v>15</v>
      </c>
      <c r="S9" s="26">
        <f t="shared" si="5"/>
        <v>4.75</v>
      </c>
      <c r="T9" s="26">
        <v>28</v>
      </c>
      <c r="U9" s="26">
        <f t="shared" si="7"/>
        <v>8.8699999999999992</v>
      </c>
      <c r="V9" s="26">
        <v>5</v>
      </c>
      <c r="W9" s="26">
        <f t="shared" si="7"/>
        <v>1.58</v>
      </c>
      <c r="X9" s="26">
        <v>4</v>
      </c>
      <c r="Y9" s="26">
        <f t="shared" si="8"/>
        <v>1.27</v>
      </c>
      <c r="Z9" s="26"/>
      <c r="AA9" s="26"/>
      <c r="AB9" s="26"/>
      <c r="AC9" s="27"/>
      <c r="AD9" s="26">
        <f t="shared" si="1"/>
        <v>143.1</v>
      </c>
      <c r="AE9" s="28">
        <f t="shared" si="1"/>
        <v>45.32</v>
      </c>
      <c r="AF9" s="28"/>
      <c r="AH9" s="37">
        <f t="shared" si="9"/>
        <v>33.6</v>
      </c>
    </row>
    <row r="10" spans="1:34" s="29" customFormat="1" ht="13.5" customHeight="1" x14ac:dyDescent="0.15">
      <c r="A10" s="26">
        <v>7</v>
      </c>
      <c r="B10" s="26" t="s">
        <v>3488</v>
      </c>
      <c r="C10" s="113" t="s">
        <v>3489</v>
      </c>
      <c r="D10" s="26">
        <v>17.100000000000001</v>
      </c>
      <c r="E10" s="26">
        <f t="shared" si="10"/>
        <v>5.42</v>
      </c>
      <c r="F10" s="26">
        <v>8</v>
      </c>
      <c r="G10" s="26">
        <f t="shared" si="2"/>
        <v>2.5299999999999998</v>
      </c>
      <c r="H10" s="26">
        <v>7</v>
      </c>
      <c r="I10" s="26">
        <f t="shared" si="2"/>
        <v>2.2200000000000002</v>
      </c>
      <c r="J10" s="26">
        <v>8</v>
      </c>
      <c r="K10" s="26">
        <f t="shared" si="3"/>
        <v>2.5299999999999998</v>
      </c>
      <c r="L10" s="26">
        <v>37</v>
      </c>
      <c r="M10" s="26">
        <f t="shared" si="0"/>
        <v>11.72</v>
      </c>
      <c r="N10" s="26">
        <v>14</v>
      </c>
      <c r="O10" s="26">
        <f t="shared" si="4"/>
        <v>4.43</v>
      </c>
      <c r="P10" s="26"/>
      <c r="Q10" s="26"/>
      <c r="R10" s="26">
        <v>15</v>
      </c>
      <c r="S10" s="26">
        <f t="shared" si="5"/>
        <v>4.75</v>
      </c>
      <c r="T10" s="26">
        <v>28</v>
      </c>
      <c r="U10" s="26">
        <f t="shared" si="7"/>
        <v>8.8699999999999992</v>
      </c>
      <c r="V10" s="26">
        <v>5</v>
      </c>
      <c r="W10" s="26">
        <f t="shared" si="7"/>
        <v>1.58</v>
      </c>
      <c r="X10" s="26">
        <v>4</v>
      </c>
      <c r="Y10" s="26">
        <f t="shared" si="8"/>
        <v>1.27</v>
      </c>
      <c r="Z10" s="26"/>
      <c r="AA10" s="26"/>
      <c r="AB10" s="26"/>
      <c r="AC10" s="27"/>
      <c r="AD10" s="26">
        <f t="shared" si="1"/>
        <v>143.1</v>
      </c>
      <c r="AE10" s="28">
        <f t="shared" si="1"/>
        <v>45.32</v>
      </c>
      <c r="AF10" s="28"/>
      <c r="AH10" s="37">
        <f t="shared" si="9"/>
        <v>33.6</v>
      </c>
    </row>
    <row r="11" spans="1:34" s="29" customFormat="1" ht="13.5" customHeight="1" x14ac:dyDescent="0.15">
      <c r="A11" s="26">
        <v>8</v>
      </c>
      <c r="B11" s="26" t="s">
        <v>3490</v>
      </c>
      <c r="C11" s="113" t="s">
        <v>3491</v>
      </c>
      <c r="D11" s="26">
        <v>17.100000000000001</v>
      </c>
      <c r="E11" s="26">
        <f t="shared" si="10"/>
        <v>5.42</v>
      </c>
      <c r="F11" s="26">
        <v>8</v>
      </c>
      <c r="G11" s="26">
        <f t="shared" si="2"/>
        <v>2.5299999999999998</v>
      </c>
      <c r="H11" s="26">
        <v>7</v>
      </c>
      <c r="I11" s="26">
        <f t="shared" si="2"/>
        <v>2.2200000000000002</v>
      </c>
      <c r="J11" s="26">
        <v>8</v>
      </c>
      <c r="K11" s="26">
        <f t="shared" si="3"/>
        <v>2.5299999999999998</v>
      </c>
      <c r="L11" s="26">
        <v>37</v>
      </c>
      <c r="M11" s="26">
        <f t="shared" si="0"/>
        <v>11.72</v>
      </c>
      <c r="N11" s="26">
        <v>14</v>
      </c>
      <c r="O11" s="26">
        <f t="shared" si="4"/>
        <v>4.43</v>
      </c>
      <c r="P11" s="26"/>
      <c r="Q11" s="26"/>
      <c r="R11" s="26">
        <v>15</v>
      </c>
      <c r="S11" s="26">
        <f t="shared" si="5"/>
        <v>4.75</v>
      </c>
      <c r="T11" s="26">
        <v>28</v>
      </c>
      <c r="U11" s="26">
        <f t="shared" si="7"/>
        <v>8.8699999999999992</v>
      </c>
      <c r="V11" s="26">
        <v>5</v>
      </c>
      <c r="W11" s="26">
        <f t="shared" si="7"/>
        <v>1.58</v>
      </c>
      <c r="X11" s="26">
        <v>4</v>
      </c>
      <c r="Y11" s="26">
        <f t="shared" si="8"/>
        <v>1.27</v>
      </c>
      <c r="Z11" s="26"/>
      <c r="AA11" s="26"/>
      <c r="AB11" s="26"/>
      <c r="AC11" s="27"/>
      <c r="AD11" s="26">
        <f t="shared" si="1"/>
        <v>143.1</v>
      </c>
      <c r="AE11" s="28">
        <f t="shared" si="1"/>
        <v>45.32</v>
      </c>
      <c r="AF11" s="28"/>
      <c r="AH11" s="37">
        <f t="shared" si="9"/>
        <v>33.6</v>
      </c>
    </row>
    <row r="12" spans="1:34" s="29" customFormat="1" ht="13.5" customHeight="1" x14ac:dyDescent="0.15">
      <c r="A12" s="26">
        <v>9</v>
      </c>
      <c r="B12" s="26" t="s">
        <v>3492</v>
      </c>
      <c r="C12" s="113" t="s">
        <v>3493</v>
      </c>
      <c r="D12" s="26">
        <v>17.100000000000001</v>
      </c>
      <c r="E12" s="26">
        <f t="shared" si="10"/>
        <v>5.42</v>
      </c>
      <c r="F12" s="26">
        <v>8</v>
      </c>
      <c r="G12" s="26">
        <f t="shared" si="2"/>
        <v>2.5299999999999998</v>
      </c>
      <c r="H12" s="26">
        <v>7</v>
      </c>
      <c r="I12" s="26">
        <f t="shared" si="2"/>
        <v>2.2200000000000002</v>
      </c>
      <c r="J12" s="26">
        <v>8</v>
      </c>
      <c r="K12" s="26">
        <f t="shared" si="3"/>
        <v>2.5299999999999998</v>
      </c>
      <c r="L12" s="26">
        <v>37</v>
      </c>
      <c r="M12" s="26">
        <f t="shared" si="0"/>
        <v>11.72</v>
      </c>
      <c r="N12" s="26">
        <v>14</v>
      </c>
      <c r="O12" s="26">
        <f t="shared" si="4"/>
        <v>4.43</v>
      </c>
      <c r="P12" s="26"/>
      <c r="Q12" s="26"/>
      <c r="R12" s="26">
        <v>15</v>
      </c>
      <c r="S12" s="26">
        <f t="shared" si="5"/>
        <v>4.75</v>
      </c>
      <c r="T12" s="26">
        <v>28</v>
      </c>
      <c r="U12" s="26">
        <f t="shared" si="7"/>
        <v>8.8699999999999992</v>
      </c>
      <c r="V12" s="26">
        <v>5</v>
      </c>
      <c r="W12" s="26">
        <f t="shared" si="7"/>
        <v>1.58</v>
      </c>
      <c r="X12" s="26">
        <v>4</v>
      </c>
      <c r="Y12" s="26">
        <f t="shared" si="8"/>
        <v>1.27</v>
      </c>
      <c r="Z12" s="26"/>
      <c r="AA12" s="26"/>
      <c r="AB12" s="26"/>
      <c r="AC12" s="27"/>
      <c r="AD12" s="26">
        <f t="shared" si="1"/>
        <v>143.1</v>
      </c>
      <c r="AE12" s="28">
        <f t="shared" si="1"/>
        <v>45.32</v>
      </c>
      <c r="AF12" s="28"/>
      <c r="AH12" s="37">
        <f t="shared" si="9"/>
        <v>33.6</v>
      </c>
    </row>
    <row r="13" spans="1:34" s="29" customFormat="1" ht="13.5" customHeight="1" x14ac:dyDescent="0.15">
      <c r="A13" s="26">
        <v>10</v>
      </c>
      <c r="B13" s="26" t="s">
        <v>3494</v>
      </c>
      <c r="C13" s="113" t="s">
        <v>3495</v>
      </c>
      <c r="D13" s="26">
        <v>17.100000000000001</v>
      </c>
      <c r="E13" s="26">
        <f t="shared" si="10"/>
        <v>5.42</v>
      </c>
      <c r="F13" s="26">
        <v>8</v>
      </c>
      <c r="G13" s="26">
        <f t="shared" si="2"/>
        <v>2.5299999999999998</v>
      </c>
      <c r="H13" s="26">
        <v>7</v>
      </c>
      <c r="I13" s="26">
        <f t="shared" si="2"/>
        <v>2.2200000000000002</v>
      </c>
      <c r="J13" s="26">
        <v>8</v>
      </c>
      <c r="K13" s="26">
        <f t="shared" si="3"/>
        <v>2.5299999999999998</v>
      </c>
      <c r="L13" s="26">
        <v>37</v>
      </c>
      <c r="M13" s="26">
        <f t="shared" si="0"/>
        <v>11.72</v>
      </c>
      <c r="N13" s="26">
        <v>14</v>
      </c>
      <c r="O13" s="26">
        <f t="shared" si="4"/>
        <v>4.43</v>
      </c>
      <c r="P13" s="26"/>
      <c r="Q13" s="26"/>
      <c r="R13" s="26">
        <v>15</v>
      </c>
      <c r="S13" s="26">
        <f t="shared" si="5"/>
        <v>4.75</v>
      </c>
      <c r="T13" s="26">
        <v>28</v>
      </c>
      <c r="U13" s="26">
        <f t="shared" si="7"/>
        <v>8.8699999999999992</v>
      </c>
      <c r="V13" s="26">
        <v>5</v>
      </c>
      <c r="W13" s="26">
        <f t="shared" si="7"/>
        <v>1.58</v>
      </c>
      <c r="X13" s="26">
        <v>4</v>
      </c>
      <c r="Y13" s="26">
        <f t="shared" si="8"/>
        <v>1.27</v>
      </c>
      <c r="Z13" s="26"/>
      <c r="AA13" s="26"/>
      <c r="AB13" s="26"/>
      <c r="AC13" s="27"/>
      <c r="AD13" s="26">
        <f t="shared" si="1"/>
        <v>143.1</v>
      </c>
      <c r="AE13" s="28">
        <f t="shared" si="1"/>
        <v>45.32</v>
      </c>
      <c r="AF13" s="28"/>
      <c r="AH13" s="37">
        <f t="shared" si="9"/>
        <v>33.6</v>
      </c>
    </row>
    <row r="14" spans="1:34" s="29" customFormat="1" ht="13.5" customHeight="1" x14ac:dyDescent="0.15">
      <c r="A14" s="26">
        <v>11</v>
      </c>
      <c r="B14" s="26" t="s">
        <v>4400</v>
      </c>
      <c r="C14" s="113" t="s">
        <v>6969</v>
      </c>
      <c r="D14" s="26"/>
      <c r="E14" s="26"/>
      <c r="F14" s="26">
        <v>10</v>
      </c>
      <c r="G14" s="26">
        <f t="shared" si="2"/>
        <v>3.17</v>
      </c>
      <c r="H14" s="26"/>
      <c r="I14" s="26"/>
      <c r="J14" s="26"/>
      <c r="K14" s="26"/>
      <c r="L14" s="26">
        <v>25</v>
      </c>
      <c r="M14" s="26">
        <f>ROUND(L14*$AG$3/60,2)</f>
        <v>7.92</v>
      </c>
      <c r="N14" s="26"/>
      <c r="O14" s="26"/>
      <c r="P14" s="26">
        <v>10</v>
      </c>
      <c r="Q14" s="26">
        <f t="shared" ref="Q14:Q18" si="11">ROUND(P14*$AG$3/60,2)</f>
        <v>3.17</v>
      </c>
      <c r="R14" s="26">
        <v>12</v>
      </c>
      <c r="S14" s="26">
        <f>ROUND(R14*$AG$3/60,2)</f>
        <v>3.8</v>
      </c>
      <c r="T14" s="26">
        <v>22.8</v>
      </c>
      <c r="U14" s="26">
        <f>ROUND(T14*$AG$3/60,2)</f>
        <v>7.22</v>
      </c>
      <c r="V14" s="26">
        <v>7</v>
      </c>
      <c r="W14" s="26">
        <f t="shared" si="7"/>
        <v>2.2200000000000002</v>
      </c>
      <c r="X14" s="26">
        <v>5</v>
      </c>
      <c r="Y14" s="26">
        <f t="shared" si="8"/>
        <v>1.58</v>
      </c>
      <c r="Z14" s="26"/>
      <c r="AA14" s="26"/>
      <c r="AB14" s="26"/>
      <c r="AC14" s="27"/>
      <c r="AD14" s="26">
        <f t="shared" si="1"/>
        <v>91.8</v>
      </c>
      <c r="AE14" s="28">
        <f t="shared" si="1"/>
        <v>29.08</v>
      </c>
      <c r="AF14" s="28"/>
      <c r="AH14" s="37">
        <f>E14+I14+K14+M14+O14+Q14+S14+AA14+AC14</f>
        <v>14.89</v>
      </c>
    </row>
    <row r="15" spans="1:34" s="29" customFormat="1" ht="13.5" customHeight="1" x14ac:dyDescent="0.15">
      <c r="A15" s="26">
        <v>12</v>
      </c>
      <c r="B15" s="26" t="s">
        <v>4401</v>
      </c>
      <c r="C15" s="113" t="s">
        <v>3496</v>
      </c>
      <c r="D15" s="26"/>
      <c r="E15" s="26"/>
      <c r="F15" s="26">
        <v>12</v>
      </c>
      <c r="G15" s="26">
        <f t="shared" si="2"/>
        <v>3.8</v>
      </c>
      <c r="H15" s="26"/>
      <c r="I15" s="26"/>
      <c r="J15" s="26"/>
      <c r="K15" s="26"/>
      <c r="L15" s="26">
        <v>35</v>
      </c>
      <c r="M15" s="26">
        <f>ROUND(L15*$AG$3/60,2)</f>
        <v>11.08</v>
      </c>
      <c r="N15" s="26"/>
      <c r="O15" s="26"/>
      <c r="P15" s="26">
        <v>12</v>
      </c>
      <c r="Q15" s="26">
        <f t="shared" si="11"/>
        <v>3.8</v>
      </c>
      <c r="R15" s="26">
        <v>18</v>
      </c>
      <c r="S15" s="26">
        <f>ROUND(R15*$AG$3/60,2)</f>
        <v>5.7</v>
      </c>
      <c r="T15" s="26">
        <v>38</v>
      </c>
      <c r="U15" s="26">
        <f>ROUND(T15*$AG$3/60,2)</f>
        <v>12.03</v>
      </c>
      <c r="V15" s="26">
        <v>8</v>
      </c>
      <c r="W15" s="26">
        <f>ROUND(V15*$AG$3/60,2)</f>
        <v>2.5299999999999998</v>
      </c>
      <c r="X15" s="26">
        <v>7.5</v>
      </c>
      <c r="Y15" s="26">
        <f>ROUND(X15*$AG$3/60,2)</f>
        <v>2.38</v>
      </c>
      <c r="Z15" s="26"/>
      <c r="AA15" s="26"/>
      <c r="AB15" s="26"/>
      <c r="AC15" s="27"/>
      <c r="AD15" s="26">
        <f t="shared" si="1"/>
        <v>130.5</v>
      </c>
      <c r="AE15" s="28">
        <f t="shared" si="1"/>
        <v>41.32</v>
      </c>
      <c r="AF15" s="28"/>
      <c r="AH15" s="37">
        <f t="shared" ref="AH15:AH18" si="12">E15+I15+K15+M15+O15+Q15+S15+AA15+AC15</f>
        <v>20.58</v>
      </c>
    </row>
    <row r="16" spans="1:34" s="29" customFormat="1" ht="13.5" customHeight="1" x14ac:dyDescent="0.15">
      <c r="A16" s="26">
        <v>13</v>
      </c>
      <c r="B16" s="26" t="s">
        <v>4402</v>
      </c>
      <c r="C16" s="113" t="s">
        <v>3497</v>
      </c>
      <c r="D16" s="26"/>
      <c r="E16" s="26"/>
      <c r="F16" s="26">
        <v>10</v>
      </c>
      <c r="G16" s="26">
        <f t="shared" si="2"/>
        <v>3.17</v>
      </c>
      <c r="H16" s="26"/>
      <c r="I16" s="26"/>
      <c r="J16" s="26"/>
      <c r="K16" s="26"/>
      <c r="L16" s="26">
        <v>30</v>
      </c>
      <c r="M16" s="26">
        <f t="shared" ref="M16:M18" si="13">ROUND(L16*$AG$3/60,2)</f>
        <v>9.5</v>
      </c>
      <c r="N16" s="26"/>
      <c r="O16" s="26"/>
      <c r="P16" s="26">
        <v>9.3000000000000007</v>
      </c>
      <c r="Q16" s="26">
        <f t="shared" si="11"/>
        <v>2.95</v>
      </c>
      <c r="R16" s="26">
        <v>12</v>
      </c>
      <c r="S16" s="26">
        <f t="shared" ref="S16:S18" si="14">ROUND(R16*$AG$3/60,2)</f>
        <v>3.8</v>
      </c>
      <c r="T16" s="26">
        <v>25</v>
      </c>
      <c r="U16" s="26">
        <f t="shared" ref="U16:U25" si="15">ROUND(T16*$AG$3/60,2)</f>
        <v>7.92</v>
      </c>
      <c r="V16" s="26">
        <v>5</v>
      </c>
      <c r="W16" s="26">
        <f t="shared" ref="W16:W18" si="16">ROUND(V16*$AG$3/60,2)</f>
        <v>1.58</v>
      </c>
      <c r="X16" s="26">
        <v>5</v>
      </c>
      <c r="Y16" s="26">
        <f t="shared" ref="Y16:Y18" si="17">ROUND(X16*$AG$3/60,2)</f>
        <v>1.58</v>
      </c>
      <c r="Z16" s="26"/>
      <c r="AA16" s="26"/>
      <c r="AB16" s="26"/>
      <c r="AC16" s="27"/>
      <c r="AD16" s="26">
        <f t="shared" si="1"/>
        <v>96.3</v>
      </c>
      <c r="AE16" s="28">
        <f t="shared" si="1"/>
        <v>30.5</v>
      </c>
      <c r="AF16" s="28"/>
      <c r="AH16" s="37">
        <f t="shared" si="12"/>
        <v>16.25</v>
      </c>
    </row>
    <row r="17" spans="1:34" s="29" customFormat="1" ht="13.5" customHeight="1" x14ac:dyDescent="0.15">
      <c r="A17" s="26">
        <v>14</v>
      </c>
      <c r="B17" s="26" t="s">
        <v>3498</v>
      </c>
      <c r="C17" s="113" t="s">
        <v>3499</v>
      </c>
      <c r="D17" s="26"/>
      <c r="E17" s="26"/>
      <c r="F17" s="26">
        <v>10</v>
      </c>
      <c r="G17" s="26">
        <f t="shared" si="2"/>
        <v>3.17</v>
      </c>
      <c r="H17" s="26"/>
      <c r="I17" s="26"/>
      <c r="J17" s="26"/>
      <c r="K17" s="26"/>
      <c r="L17" s="26">
        <v>30</v>
      </c>
      <c r="M17" s="26">
        <f t="shared" si="13"/>
        <v>9.5</v>
      </c>
      <c r="N17" s="26"/>
      <c r="O17" s="26"/>
      <c r="P17" s="26">
        <v>9.3000000000000007</v>
      </c>
      <c r="Q17" s="26">
        <f t="shared" si="11"/>
        <v>2.95</v>
      </c>
      <c r="R17" s="26">
        <v>12</v>
      </c>
      <c r="S17" s="26">
        <f t="shared" si="14"/>
        <v>3.8</v>
      </c>
      <c r="T17" s="26">
        <v>25</v>
      </c>
      <c r="U17" s="26">
        <f t="shared" si="15"/>
        <v>7.92</v>
      </c>
      <c r="V17" s="26">
        <v>5</v>
      </c>
      <c r="W17" s="26">
        <f t="shared" si="16"/>
        <v>1.58</v>
      </c>
      <c r="X17" s="26">
        <v>5</v>
      </c>
      <c r="Y17" s="26">
        <f t="shared" si="17"/>
        <v>1.58</v>
      </c>
      <c r="Z17" s="26"/>
      <c r="AA17" s="26"/>
      <c r="AB17" s="26"/>
      <c r="AC17" s="27"/>
      <c r="AD17" s="26">
        <f t="shared" si="1"/>
        <v>96.3</v>
      </c>
      <c r="AE17" s="28">
        <f t="shared" si="1"/>
        <v>30.5</v>
      </c>
      <c r="AF17" s="28"/>
      <c r="AH17" s="37">
        <f t="shared" si="12"/>
        <v>16.25</v>
      </c>
    </row>
    <row r="18" spans="1:34" s="29" customFormat="1" ht="13.5" customHeight="1" x14ac:dyDescent="0.15">
      <c r="A18" s="26">
        <v>15</v>
      </c>
      <c r="B18" s="26" t="s">
        <v>3500</v>
      </c>
      <c r="C18" s="113" t="s">
        <v>3501</v>
      </c>
      <c r="D18" s="26"/>
      <c r="E18" s="26"/>
      <c r="F18" s="26">
        <v>10</v>
      </c>
      <c r="G18" s="26">
        <f t="shared" si="2"/>
        <v>3.17</v>
      </c>
      <c r="H18" s="26"/>
      <c r="I18" s="26"/>
      <c r="J18" s="26"/>
      <c r="K18" s="26"/>
      <c r="L18" s="26">
        <v>25</v>
      </c>
      <c r="M18" s="26">
        <f t="shared" si="13"/>
        <v>7.92</v>
      </c>
      <c r="N18" s="26"/>
      <c r="O18" s="26"/>
      <c r="P18" s="26">
        <v>10</v>
      </c>
      <c r="Q18" s="26">
        <f t="shared" si="11"/>
        <v>3.17</v>
      </c>
      <c r="R18" s="26">
        <v>12</v>
      </c>
      <c r="S18" s="26">
        <f t="shared" si="14"/>
        <v>3.8</v>
      </c>
      <c r="T18" s="26">
        <v>22</v>
      </c>
      <c r="U18" s="26">
        <f t="shared" si="15"/>
        <v>6.97</v>
      </c>
      <c r="V18" s="26">
        <v>6.8</v>
      </c>
      <c r="W18" s="26">
        <f t="shared" si="16"/>
        <v>2.15</v>
      </c>
      <c r="X18" s="26">
        <v>6</v>
      </c>
      <c r="Y18" s="26">
        <f t="shared" si="17"/>
        <v>1.9</v>
      </c>
      <c r="Z18" s="26"/>
      <c r="AA18" s="26"/>
      <c r="AB18" s="26"/>
      <c r="AC18" s="27"/>
      <c r="AD18" s="26">
        <f t="shared" si="1"/>
        <v>91.8</v>
      </c>
      <c r="AE18" s="28">
        <f t="shared" si="1"/>
        <v>29.079999999999995</v>
      </c>
      <c r="AF18" s="28"/>
      <c r="AH18" s="37">
        <f t="shared" si="12"/>
        <v>14.89</v>
      </c>
    </row>
    <row r="19" spans="1:34" s="29" customFormat="1" ht="13.5" customHeight="1" x14ac:dyDescent="0.15">
      <c r="A19" s="26">
        <v>16</v>
      </c>
      <c r="B19" s="26" t="s">
        <v>3502</v>
      </c>
      <c r="C19" s="113" t="s">
        <v>3503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>
        <v>39.9</v>
      </c>
      <c r="U19" s="26">
        <f t="shared" si="15"/>
        <v>12.64</v>
      </c>
      <c r="V19" s="26"/>
      <c r="W19" s="26"/>
      <c r="X19" s="26"/>
      <c r="Y19" s="26"/>
      <c r="Z19" s="26">
        <v>6</v>
      </c>
      <c r="AA19" s="26">
        <f t="shared" ref="AA19:AA24" si="18">ROUND(Z19*$AG$3/60,2)</f>
        <v>1.9</v>
      </c>
      <c r="AB19" s="26"/>
      <c r="AC19" s="27"/>
      <c r="AD19" s="26">
        <f t="shared" si="1"/>
        <v>45.9</v>
      </c>
      <c r="AE19" s="28">
        <f t="shared" si="1"/>
        <v>14.540000000000001</v>
      </c>
      <c r="AF19" s="28"/>
      <c r="AH19" s="37">
        <f t="shared" ref="AH19:AH24" si="19">E19+I19+K19+M19+O19+Q19+S19+U19+AA19+AC19</f>
        <v>14.540000000000001</v>
      </c>
    </row>
    <row r="20" spans="1:34" s="29" customFormat="1" ht="13.5" customHeight="1" x14ac:dyDescent="0.15">
      <c r="A20" s="26">
        <v>17</v>
      </c>
      <c r="B20" s="26" t="s">
        <v>3504</v>
      </c>
      <c r="C20" s="113" t="s">
        <v>5260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>
        <v>26.4</v>
      </c>
      <c r="U20" s="26">
        <f t="shared" si="15"/>
        <v>8.36</v>
      </c>
      <c r="V20" s="26"/>
      <c r="W20" s="26"/>
      <c r="X20" s="26"/>
      <c r="Y20" s="26"/>
      <c r="Z20" s="26">
        <v>6</v>
      </c>
      <c r="AA20" s="26">
        <f t="shared" si="18"/>
        <v>1.9</v>
      </c>
      <c r="AB20" s="26"/>
      <c r="AC20" s="27"/>
      <c r="AD20" s="26">
        <f t="shared" si="1"/>
        <v>32.4</v>
      </c>
      <c r="AE20" s="28">
        <f t="shared" si="1"/>
        <v>10.26</v>
      </c>
      <c r="AF20" s="28"/>
      <c r="AH20" s="37">
        <f t="shared" si="19"/>
        <v>10.26</v>
      </c>
    </row>
    <row r="21" spans="1:34" s="29" customFormat="1" ht="13.5" customHeight="1" x14ac:dyDescent="0.15">
      <c r="A21" s="26">
        <v>18</v>
      </c>
      <c r="B21" s="26" t="s">
        <v>3505</v>
      </c>
      <c r="C21" s="113" t="s">
        <v>5261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>
        <v>26.4</v>
      </c>
      <c r="U21" s="26">
        <f t="shared" si="15"/>
        <v>8.36</v>
      </c>
      <c r="V21" s="26"/>
      <c r="W21" s="26"/>
      <c r="X21" s="26"/>
      <c r="Y21" s="26"/>
      <c r="Z21" s="26">
        <v>6</v>
      </c>
      <c r="AA21" s="26">
        <f t="shared" si="18"/>
        <v>1.9</v>
      </c>
      <c r="AB21" s="26"/>
      <c r="AC21" s="27"/>
      <c r="AD21" s="26">
        <f t="shared" si="1"/>
        <v>32.4</v>
      </c>
      <c r="AE21" s="28">
        <f t="shared" si="1"/>
        <v>10.26</v>
      </c>
      <c r="AF21" s="28"/>
      <c r="AH21" s="37">
        <f t="shared" si="19"/>
        <v>10.26</v>
      </c>
    </row>
    <row r="22" spans="1:34" s="29" customFormat="1" ht="13.5" customHeight="1" x14ac:dyDescent="0.15">
      <c r="A22" s="26">
        <v>19</v>
      </c>
      <c r="B22" s="26" t="s">
        <v>3506</v>
      </c>
      <c r="C22" s="113" t="s">
        <v>5262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>
        <v>26.4</v>
      </c>
      <c r="U22" s="26">
        <f t="shared" si="15"/>
        <v>8.36</v>
      </c>
      <c r="V22" s="26"/>
      <c r="W22" s="26"/>
      <c r="X22" s="26"/>
      <c r="Y22" s="26"/>
      <c r="Z22" s="26">
        <v>6</v>
      </c>
      <c r="AA22" s="26">
        <f t="shared" si="18"/>
        <v>1.9</v>
      </c>
      <c r="AB22" s="26"/>
      <c r="AC22" s="27"/>
      <c r="AD22" s="26">
        <f t="shared" si="1"/>
        <v>32.4</v>
      </c>
      <c r="AE22" s="28">
        <f t="shared" si="1"/>
        <v>10.26</v>
      </c>
      <c r="AF22" s="28"/>
      <c r="AH22" s="37">
        <f t="shared" si="19"/>
        <v>10.26</v>
      </c>
    </row>
    <row r="23" spans="1:34" s="29" customFormat="1" ht="13.5" customHeight="1" x14ac:dyDescent="0.15">
      <c r="A23" s="26">
        <v>20</v>
      </c>
      <c r="B23" s="26" t="s">
        <v>3507</v>
      </c>
      <c r="C23" s="113" t="s">
        <v>5263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>
        <v>29.1</v>
      </c>
      <c r="U23" s="26">
        <f t="shared" si="15"/>
        <v>9.2200000000000006</v>
      </c>
      <c r="V23" s="26"/>
      <c r="W23" s="26"/>
      <c r="X23" s="26"/>
      <c r="Y23" s="26"/>
      <c r="Z23" s="26">
        <v>6</v>
      </c>
      <c r="AA23" s="26">
        <f t="shared" si="18"/>
        <v>1.9</v>
      </c>
      <c r="AB23" s="26"/>
      <c r="AC23" s="27"/>
      <c r="AD23" s="26">
        <f t="shared" si="1"/>
        <v>35.1</v>
      </c>
      <c r="AE23" s="28">
        <f t="shared" si="1"/>
        <v>11.120000000000001</v>
      </c>
      <c r="AF23" s="28"/>
      <c r="AH23" s="37">
        <f t="shared" si="19"/>
        <v>11.120000000000001</v>
      </c>
    </row>
    <row r="24" spans="1:34" s="29" customFormat="1" ht="13.5" customHeight="1" x14ac:dyDescent="0.15">
      <c r="A24" s="26">
        <v>21</v>
      </c>
      <c r="B24" s="26" t="s">
        <v>3508</v>
      </c>
      <c r="C24" s="113" t="s">
        <v>3509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>
        <v>29.1</v>
      </c>
      <c r="U24" s="26">
        <f t="shared" si="15"/>
        <v>9.2200000000000006</v>
      </c>
      <c r="V24" s="26"/>
      <c r="W24" s="26"/>
      <c r="X24" s="26"/>
      <c r="Y24" s="26"/>
      <c r="Z24" s="26">
        <v>6</v>
      </c>
      <c r="AA24" s="26">
        <f t="shared" si="18"/>
        <v>1.9</v>
      </c>
      <c r="AB24" s="26"/>
      <c r="AC24" s="27"/>
      <c r="AD24" s="26">
        <f t="shared" si="1"/>
        <v>35.1</v>
      </c>
      <c r="AE24" s="28">
        <f t="shared" si="1"/>
        <v>11.120000000000001</v>
      </c>
      <c r="AF24" s="28"/>
      <c r="AH24" s="37">
        <f t="shared" si="19"/>
        <v>11.120000000000001</v>
      </c>
    </row>
    <row r="25" spans="1:34" s="29" customFormat="1" ht="13.5" customHeight="1" x14ac:dyDescent="0.15">
      <c r="A25" s="26">
        <v>22</v>
      </c>
      <c r="B25" s="26" t="s">
        <v>3510</v>
      </c>
      <c r="C25" s="113" t="s">
        <v>3511</v>
      </c>
      <c r="D25" s="26"/>
      <c r="E25" s="26"/>
      <c r="F25" s="26">
        <v>10</v>
      </c>
      <c r="G25" s="26">
        <f t="shared" ref="G25:G26" si="20">ROUND(F25*$AG$3/60,2)</f>
        <v>3.17</v>
      </c>
      <c r="H25" s="26"/>
      <c r="I25" s="26"/>
      <c r="J25" s="26"/>
      <c r="K25" s="26"/>
      <c r="L25" s="26">
        <v>30</v>
      </c>
      <c r="M25" s="26">
        <f t="shared" ref="M25:M26" si="21">ROUND(L25*$AG$3/60,2)</f>
        <v>9.5</v>
      </c>
      <c r="N25" s="26"/>
      <c r="O25" s="26"/>
      <c r="P25" s="26">
        <v>9.3000000000000007</v>
      </c>
      <c r="Q25" s="26">
        <f t="shared" ref="Q25:Q26" si="22">ROUND(P25*$AG$3/60,2)</f>
        <v>2.95</v>
      </c>
      <c r="R25" s="26">
        <v>12</v>
      </c>
      <c r="S25" s="26">
        <f t="shared" ref="S25:S26" si="23">ROUND(R25*$AG$3/60,2)</f>
        <v>3.8</v>
      </c>
      <c r="T25" s="26">
        <v>25</v>
      </c>
      <c r="U25" s="26">
        <f t="shared" si="15"/>
        <v>7.92</v>
      </c>
      <c r="V25" s="26">
        <v>5</v>
      </c>
      <c r="W25" s="26">
        <f t="shared" ref="U25:Y29" si="24">ROUND(V25*$AG$3/60,2)</f>
        <v>1.58</v>
      </c>
      <c r="X25" s="26">
        <v>5</v>
      </c>
      <c r="Y25" s="26">
        <f t="shared" si="24"/>
        <v>1.58</v>
      </c>
      <c r="Z25" s="26"/>
      <c r="AA25" s="26"/>
      <c r="AB25" s="26"/>
      <c r="AC25" s="27"/>
      <c r="AD25" s="26">
        <f t="shared" si="1"/>
        <v>96.3</v>
      </c>
      <c r="AE25" s="28">
        <f t="shared" si="1"/>
        <v>30.5</v>
      </c>
      <c r="AF25" s="28"/>
      <c r="AH25" s="37">
        <f t="shared" ref="AH25:AH26" si="25">E25+I25+K25+M25+O25+Q25+S25+AA25+AC25</f>
        <v>16.25</v>
      </c>
    </row>
    <row r="26" spans="1:34" s="29" customFormat="1" ht="13.5" customHeight="1" x14ac:dyDescent="0.15">
      <c r="A26" s="26">
        <v>23</v>
      </c>
      <c r="B26" s="26" t="s">
        <v>3512</v>
      </c>
      <c r="C26" s="113" t="s">
        <v>6967</v>
      </c>
      <c r="D26" s="26"/>
      <c r="E26" s="26"/>
      <c r="F26" s="26">
        <v>12</v>
      </c>
      <c r="G26" s="26">
        <f t="shared" si="20"/>
        <v>3.8</v>
      </c>
      <c r="H26" s="26"/>
      <c r="I26" s="26"/>
      <c r="J26" s="26"/>
      <c r="K26" s="26"/>
      <c r="L26" s="26">
        <v>35</v>
      </c>
      <c r="M26" s="26">
        <f t="shared" si="21"/>
        <v>11.08</v>
      </c>
      <c r="N26" s="26"/>
      <c r="O26" s="26"/>
      <c r="P26" s="26">
        <v>12</v>
      </c>
      <c r="Q26" s="26">
        <f t="shared" si="22"/>
        <v>3.8</v>
      </c>
      <c r="R26" s="26">
        <v>18</v>
      </c>
      <c r="S26" s="26">
        <f t="shared" si="23"/>
        <v>5.7</v>
      </c>
      <c r="T26" s="26">
        <v>38</v>
      </c>
      <c r="U26" s="26">
        <f t="shared" si="24"/>
        <v>12.03</v>
      </c>
      <c r="V26" s="26">
        <v>8</v>
      </c>
      <c r="W26" s="26">
        <f t="shared" si="24"/>
        <v>2.5299999999999998</v>
      </c>
      <c r="X26" s="26">
        <v>7.5</v>
      </c>
      <c r="Y26" s="26">
        <f t="shared" si="24"/>
        <v>2.38</v>
      </c>
      <c r="Z26" s="26"/>
      <c r="AA26" s="26"/>
      <c r="AB26" s="26"/>
      <c r="AC26" s="27"/>
      <c r="AD26" s="26">
        <f t="shared" si="1"/>
        <v>130.5</v>
      </c>
      <c r="AE26" s="28">
        <f t="shared" si="1"/>
        <v>41.32</v>
      </c>
      <c r="AF26" s="28"/>
      <c r="AH26" s="37">
        <f t="shared" si="25"/>
        <v>20.58</v>
      </c>
    </row>
    <row r="27" spans="1:34" s="29" customFormat="1" ht="13.5" customHeight="1" x14ac:dyDescent="0.15">
      <c r="A27" s="26">
        <v>24</v>
      </c>
      <c r="B27" s="26" t="s">
        <v>3514</v>
      </c>
      <c r="C27" s="113" t="s">
        <v>5264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>
        <v>29.1</v>
      </c>
      <c r="U27" s="26">
        <f t="shared" si="24"/>
        <v>9.2200000000000006</v>
      </c>
      <c r="V27" s="26"/>
      <c r="W27" s="26"/>
      <c r="X27" s="26"/>
      <c r="Y27" s="26"/>
      <c r="Z27" s="26">
        <v>6</v>
      </c>
      <c r="AA27" s="26">
        <f>ROUND(Z27*$AG$3/60,2)</f>
        <v>1.9</v>
      </c>
      <c r="AB27" s="26"/>
      <c r="AC27" s="27"/>
      <c r="AD27" s="26">
        <f t="shared" si="1"/>
        <v>35.1</v>
      </c>
      <c r="AE27" s="28">
        <f t="shared" si="1"/>
        <v>11.120000000000001</v>
      </c>
      <c r="AF27" s="28"/>
      <c r="AH27" s="37">
        <f t="shared" ref="AH27:AH28" si="26">E27+I27+K27+M27+O27+Q27+S27+U27+AA27+AC27</f>
        <v>11.120000000000001</v>
      </c>
    </row>
    <row r="28" spans="1:34" s="29" customFormat="1" ht="13.5" customHeight="1" x14ac:dyDescent="0.15">
      <c r="A28" s="26">
        <v>25</v>
      </c>
      <c r="B28" s="26" t="s">
        <v>3515</v>
      </c>
      <c r="C28" s="113" t="s">
        <v>6975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>
        <v>29.1</v>
      </c>
      <c r="U28" s="26">
        <f t="shared" si="24"/>
        <v>9.2200000000000006</v>
      </c>
      <c r="V28" s="26"/>
      <c r="W28" s="26"/>
      <c r="X28" s="26"/>
      <c r="Y28" s="26"/>
      <c r="Z28" s="26">
        <v>6</v>
      </c>
      <c r="AA28" s="26">
        <f>ROUND(Z28*$AG$3/60,2)</f>
        <v>1.9</v>
      </c>
      <c r="AB28" s="26"/>
      <c r="AC28" s="27"/>
      <c r="AD28" s="26">
        <f t="shared" si="1"/>
        <v>35.1</v>
      </c>
      <c r="AE28" s="28">
        <f t="shared" si="1"/>
        <v>11.120000000000001</v>
      </c>
      <c r="AF28" s="28"/>
      <c r="AH28" s="37">
        <f t="shared" si="26"/>
        <v>11.120000000000001</v>
      </c>
    </row>
    <row r="29" spans="1:34" s="29" customFormat="1" ht="13.5" customHeight="1" x14ac:dyDescent="0.15">
      <c r="A29" s="26">
        <v>26</v>
      </c>
      <c r="B29" s="26" t="s">
        <v>3516</v>
      </c>
      <c r="C29" s="113" t="s">
        <v>5265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>
        <v>29.1</v>
      </c>
      <c r="U29" s="26">
        <f t="shared" si="24"/>
        <v>9.2200000000000006</v>
      </c>
      <c r="V29" s="26"/>
      <c r="W29" s="26"/>
      <c r="X29" s="26"/>
      <c r="Y29" s="26"/>
      <c r="Z29" s="26">
        <v>6</v>
      </c>
      <c r="AA29" s="26">
        <f>ROUND(Z29*$AG$3/60,2)</f>
        <v>1.9</v>
      </c>
      <c r="AB29" s="26"/>
      <c r="AC29" s="27"/>
      <c r="AD29" s="26">
        <f t="shared" si="1"/>
        <v>35.1</v>
      </c>
      <c r="AE29" s="28">
        <f t="shared" si="1"/>
        <v>11.120000000000001</v>
      </c>
      <c r="AF29" s="28"/>
      <c r="AH29" s="37">
        <f t="shared" ref="AH29" si="27">E29+I29+K29+M29+O29+Q29+S29+U29+AA29+AC29</f>
        <v>11.120000000000001</v>
      </c>
    </row>
    <row r="30" spans="1:34" s="29" customFormat="1" ht="13.5" customHeight="1" x14ac:dyDescent="0.15">
      <c r="A30" s="26">
        <v>27</v>
      </c>
      <c r="B30" s="10" t="s">
        <v>3567</v>
      </c>
      <c r="C30" s="113" t="s">
        <v>5266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>
        <v>5.4</v>
      </c>
      <c r="AA30" s="26">
        <f>ROUND(Z30*$AG$3/60,2)</f>
        <v>1.71</v>
      </c>
      <c r="AB30" s="26"/>
      <c r="AC30" s="27"/>
      <c r="AD30" s="26">
        <f t="shared" si="1"/>
        <v>5.4</v>
      </c>
      <c r="AE30" s="28">
        <f t="shared" si="1"/>
        <v>1.71</v>
      </c>
      <c r="AF30" s="28"/>
      <c r="AH30" s="37">
        <f>E30+G30+I30+K30+M30+O30+Q30+S30+Y30+AA30+AC30</f>
        <v>1.71</v>
      </c>
    </row>
    <row r="31" spans="1:34" s="29" customFormat="1" ht="13.5" customHeight="1" x14ac:dyDescent="0.15">
      <c r="A31" s="26">
        <v>28</v>
      </c>
      <c r="B31" s="10" t="s">
        <v>3651</v>
      </c>
      <c r="C31" s="113" t="s">
        <v>6974</v>
      </c>
      <c r="D31" s="26">
        <v>17.100000000000001</v>
      </c>
      <c r="E31" s="26">
        <f t="shared" ref="E31:E32" si="28">ROUND(D31*$AG$3/60,2)</f>
        <v>5.42</v>
      </c>
      <c r="F31" s="10">
        <v>12.8</v>
      </c>
      <c r="G31" s="26">
        <f t="shared" ref="G31:G32" si="29">ROUND(F31*$AG$3/60,2)</f>
        <v>4.05</v>
      </c>
      <c r="H31" s="10">
        <v>7</v>
      </c>
      <c r="I31" s="26">
        <f t="shared" ref="I31:I32" si="30">ROUND(H31*$AG$3/60,2)</f>
        <v>2.2200000000000002</v>
      </c>
      <c r="J31" s="10">
        <v>8</v>
      </c>
      <c r="K31" s="26">
        <f t="shared" ref="K31:K32" si="31">ROUND(J31*$AG$3/60,2)</f>
        <v>2.5299999999999998</v>
      </c>
      <c r="L31" s="9">
        <v>40</v>
      </c>
      <c r="M31" s="26">
        <f t="shared" ref="M31:M33" si="32">ROUND(L31*$AG$3/60,2)</f>
        <v>12.67</v>
      </c>
      <c r="N31" s="10">
        <v>15</v>
      </c>
      <c r="O31" s="26">
        <f t="shared" ref="O31:S32" si="33">ROUND(N31*$AG$3/60,2)</f>
        <v>4.75</v>
      </c>
      <c r="P31" s="10">
        <v>16</v>
      </c>
      <c r="Q31" s="26">
        <f t="shared" si="33"/>
        <v>5.07</v>
      </c>
      <c r="R31" s="10">
        <v>18</v>
      </c>
      <c r="S31" s="26">
        <f t="shared" si="33"/>
        <v>5.7</v>
      </c>
      <c r="T31" s="10"/>
      <c r="U31" s="26"/>
      <c r="V31" s="10">
        <v>20</v>
      </c>
      <c r="W31" s="26">
        <f t="shared" ref="W31:W32" si="34">ROUND(V31*$AG$3/60,2)</f>
        <v>6.33</v>
      </c>
      <c r="X31" s="10">
        <v>8</v>
      </c>
      <c r="Y31" s="26">
        <f t="shared" ref="Y31:Y32" si="35">ROUND(X31*$AG$3/60,2)</f>
        <v>2.5299999999999998</v>
      </c>
      <c r="Z31" s="10"/>
      <c r="AA31" s="10"/>
      <c r="AB31" s="10">
        <v>10.72</v>
      </c>
      <c r="AC31" s="26">
        <f t="shared" ref="AC31:AC32" si="36">ROUND(AB31*$AG$3/60,2)</f>
        <v>3.39</v>
      </c>
      <c r="AD31" s="26">
        <f t="shared" si="1"/>
        <v>172.62</v>
      </c>
      <c r="AE31" s="28">
        <f t="shared" si="1"/>
        <v>54.660000000000004</v>
      </c>
      <c r="AF31" s="28"/>
      <c r="AH31" s="37">
        <f>E31+G31+I31+K31+M31+O31+Q31+S31+Y31+AA31+AC31</f>
        <v>48.330000000000005</v>
      </c>
    </row>
    <row r="32" spans="1:34" s="29" customFormat="1" ht="13.5" customHeight="1" x14ac:dyDescent="0.15">
      <c r="A32" s="26">
        <v>29</v>
      </c>
      <c r="B32" s="10" t="s">
        <v>3578</v>
      </c>
      <c r="C32" s="113" t="s">
        <v>3652</v>
      </c>
      <c r="D32" s="26">
        <v>17.100000000000001</v>
      </c>
      <c r="E32" s="26">
        <f t="shared" si="28"/>
        <v>5.42</v>
      </c>
      <c r="F32" s="10">
        <v>12.8</v>
      </c>
      <c r="G32" s="26">
        <f t="shared" si="29"/>
        <v>4.05</v>
      </c>
      <c r="H32" s="10">
        <v>7</v>
      </c>
      <c r="I32" s="26">
        <f t="shared" si="30"/>
        <v>2.2200000000000002</v>
      </c>
      <c r="J32" s="10">
        <v>8</v>
      </c>
      <c r="K32" s="26">
        <f t="shared" si="31"/>
        <v>2.5299999999999998</v>
      </c>
      <c r="L32" s="9">
        <v>40</v>
      </c>
      <c r="M32" s="26">
        <f t="shared" si="32"/>
        <v>12.67</v>
      </c>
      <c r="N32" s="10">
        <v>15</v>
      </c>
      <c r="O32" s="26">
        <f t="shared" si="33"/>
        <v>4.75</v>
      </c>
      <c r="P32" s="10">
        <v>16</v>
      </c>
      <c r="Q32" s="26">
        <f t="shared" si="33"/>
        <v>5.07</v>
      </c>
      <c r="R32" s="10">
        <v>18</v>
      </c>
      <c r="S32" s="26">
        <f t="shared" si="33"/>
        <v>5.7</v>
      </c>
      <c r="T32" s="10"/>
      <c r="U32" s="26"/>
      <c r="V32" s="10">
        <v>20</v>
      </c>
      <c r="W32" s="26">
        <f t="shared" si="34"/>
        <v>6.33</v>
      </c>
      <c r="X32" s="10">
        <v>8</v>
      </c>
      <c r="Y32" s="26">
        <f t="shared" si="35"/>
        <v>2.5299999999999998</v>
      </c>
      <c r="Z32" s="10"/>
      <c r="AA32" s="10"/>
      <c r="AB32" s="10">
        <v>10.72</v>
      </c>
      <c r="AC32" s="26">
        <f t="shared" si="36"/>
        <v>3.39</v>
      </c>
      <c r="AD32" s="26">
        <f t="shared" si="1"/>
        <v>172.62</v>
      </c>
      <c r="AE32" s="28">
        <f t="shared" si="1"/>
        <v>54.660000000000004</v>
      </c>
      <c r="AF32" s="28"/>
      <c r="AH32" s="37">
        <f>E32+G32+I32+K32+M32+O32+Q32+S32+Y32+AA32+AC32</f>
        <v>48.330000000000005</v>
      </c>
    </row>
    <row r="33" spans="1:34" s="29" customFormat="1" ht="13.5" customHeight="1" x14ac:dyDescent="0.15">
      <c r="A33" s="26">
        <v>30</v>
      </c>
      <c r="B33" s="10" t="s">
        <v>3653</v>
      </c>
      <c r="C33" s="113" t="s">
        <v>3654</v>
      </c>
      <c r="D33" s="26"/>
      <c r="E33" s="10"/>
      <c r="F33" s="10"/>
      <c r="G33" s="9"/>
      <c r="H33" s="10"/>
      <c r="I33" s="10"/>
      <c r="J33" s="10"/>
      <c r="K33" s="10"/>
      <c r="L33" s="30">
        <v>9.36</v>
      </c>
      <c r="M33" s="26">
        <f t="shared" si="32"/>
        <v>2.96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27"/>
      <c r="AD33" s="26">
        <f t="shared" si="1"/>
        <v>9.36</v>
      </c>
      <c r="AE33" s="28">
        <f t="shared" si="1"/>
        <v>2.96</v>
      </c>
      <c r="AF33" s="28"/>
      <c r="AH33" s="37">
        <f>E33+G33+I33+K33+M33+O33+Q33+S33+Y33+AA33+AC33</f>
        <v>2.96</v>
      </c>
    </row>
    <row r="34" spans="1:34" s="29" customFormat="1" ht="13.5" customHeight="1" x14ac:dyDescent="0.15">
      <c r="A34" s="26">
        <v>31</v>
      </c>
      <c r="B34" s="10" t="s">
        <v>3655</v>
      </c>
      <c r="C34" s="113" t="s">
        <v>6968</v>
      </c>
      <c r="D34" s="26"/>
      <c r="E34" s="10"/>
      <c r="F34" s="10"/>
      <c r="G34" s="10"/>
      <c r="H34" s="10"/>
      <c r="I34" s="10"/>
      <c r="J34" s="10"/>
      <c r="K34" s="10"/>
      <c r="L34" s="30"/>
      <c r="M34" s="10"/>
      <c r="N34" s="10"/>
      <c r="O34" s="10"/>
      <c r="P34" s="10"/>
      <c r="Q34" s="10"/>
      <c r="R34" s="10"/>
      <c r="S34" s="10"/>
      <c r="T34" s="10">
        <v>21.9</v>
      </c>
      <c r="U34" s="26">
        <f t="shared" ref="U34" si="37">ROUND(T34*$AG$3/60,2)</f>
        <v>6.94</v>
      </c>
      <c r="V34" s="10"/>
      <c r="W34" s="10"/>
      <c r="X34" s="10"/>
      <c r="Y34" s="10"/>
      <c r="Z34" s="10">
        <v>6</v>
      </c>
      <c r="AA34" s="26">
        <f>ROUND(Z34*$AG$3/60,2)</f>
        <v>1.9</v>
      </c>
      <c r="AB34" s="10"/>
      <c r="AC34" s="27"/>
      <c r="AD34" s="26">
        <f t="shared" si="1"/>
        <v>27.9</v>
      </c>
      <c r="AE34" s="28">
        <f t="shared" si="1"/>
        <v>8.84</v>
      </c>
      <c r="AF34" s="28"/>
      <c r="AH34" s="37">
        <f t="shared" ref="AH34" si="38">E34+I34+K34+M34+O34+Q34+S34+U34+AA34+AC34</f>
        <v>8.84</v>
      </c>
    </row>
    <row r="35" spans="1:34" s="29" customFormat="1" ht="13.5" customHeight="1" x14ac:dyDescent="0.15">
      <c r="A35" s="26">
        <v>32</v>
      </c>
      <c r="B35" s="10" t="s">
        <v>4403</v>
      </c>
      <c r="C35" s="113" t="s">
        <v>3656</v>
      </c>
      <c r="D35" s="26">
        <v>17.100000000000001</v>
      </c>
      <c r="E35" s="26">
        <f t="shared" ref="E35" si="39">ROUND(D35*$AG$3/60,2)</f>
        <v>5.42</v>
      </c>
      <c r="F35" s="10">
        <v>12.8</v>
      </c>
      <c r="G35" s="26">
        <f t="shared" ref="G35:G39" si="40">ROUND(F35*$AG$3/60,2)</f>
        <v>4.05</v>
      </c>
      <c r="H35" s="10">
        <v>7</v>
      </c>
      <c r="I35" s="26">
        <f t="shared" ref="I35" si="41">ROUND(H35*$AG$3/60,2)</f>
        <v>2.2200000000000002</v>
      </c>
      <c r="J35" s="10">
        <v>8</v>
      </c>
      <c r="K35" s="26">
        <f t="shared" ref="K35" si="42">ROUND(J35*$AG$3/60,2)</f>
        <v>2.5299999999999998</v>
      </c>
      <c r="L35" s="9">
        <v>40</v>
      </c>
      <c r="M35" s="26">
        <f t="shared" ref="M35:M43" si="43">ROUND(L35*$AG$3/60,2)</f>
        <v>12.67</v>
      </c>
      <c r="N35" s="10">
        <v>15</v>
      </c>
      <c r="O35" s="26">
        <f t="shared" ref="O35" si="44">ROUND(N35*$AG$3/60,2)</f>
        <v>4.75</v>
      </c>
      <c r="P35" s="10">
        <v>16</v>
      </c>
      <c r="Q35" s="26">
        <f t="shared" ref="Q35:Q38" si="45">ROUND(P35*$AG$3/60,2)</f>
        <v>5.07</v>
      </c>
      <c r="R35" s="10">
        <v>18</v>
      </c>
      <c r="S35" s="26">
        <f t="shared" ref="S35:S38" si="46">ROUND(R35*$AG$3/60,2)</f>
        <v>5.7</v>
      </c>
      <c r="T35" s="10"/>
      <c r="U35" s="26"/>
      <c r="V35" s="10">
        <v>20</v>
      </c>
      <c r="W35" s="26">
        <f t="shared" ref="W35:W38" si="47">ROUND(V35*$AG$3/60,2)</f>
        <v>6.33</v>
      </c>
      <c r="X35" s="10">
        <v>8</v>
      </c>
      <c r="Y35" s="26">
        <f t="shared" ref="Y35:Y38" si="48">ROUND(X35*$AG$3/60,2)</f>
        <v>2.5299999999999998</v>
      </c>
      <c r="Z35" s="10"/>
      <c r="AA35" s="10"/>
      <c r="AB35" s="10">
        <v>10.72</v>
      </c>
      <c r="AC35" s="26">
        <f t="shared" ref="AC35" si="49">ROUND(AB35*$AG$3/60,2)</f>
        <v>3.39</v>
      </c>
      <c r="AD35" s="26">
        <f t="shared" si="1"/>
        <v>172.62</v>
      </c>
      <c r="AE35" s="28">
        <f t="shared" si="1"/>
        <v>54.660000000000004</v>
      </c>
      <c r="AF35" s="28"/>
      <c r="AH35" s="37">
        <f>E35+G35+I35+K35+M35+O35+Q35+S35+Y35+AA35+AC35</f>
        <v>48.330000000000005</v>
      </c>
    </row>
    <row r="36" spans="1:34" s="29" customFormat="1" ht="13.5" customHeight="1" x14ac:dyDescent="0.15">
      <c r="A36" s="26">
        <v>33</v>
      </c>
      <c r="B36" s="10" t="s">
        <v>3575</v>
      </c>
      <c r="C36" s="113" t="s">
        <v>3657</v>
      </c>
      <c r="D36" s="26"/>
      <c r="E36" s="10"/>
      <c r="F36" s="10">
        <v>7</v>
      </c>
      <c r="G36" s="26">
        <f t="shared" si="40"/>
        <v>2.2200000000000002</v>
      </c>
      <c r="H36" s="10"/>
      <c r="I36" s="10"/>
      <c r="J36" s="10"/>
      <c r="K36" s="10"/>
      <c r="L36" s="30">
        <v>24</v>
      </c>
      <c r="M36" s="26">
        <f t="shared" si="43"/>
        <v>7.6</v>
      </c>
      <c r="N36" s="10"/>
      <c r="O36" s="10"/>
      <c r="P36" s="10">
        <v>10</v>
      </c>
      <c r="Q36" s="26">
        <f t="shared" si="45"/>
        <v>3.17</v>
      </c>
      <c r="R36" s="10">
        <v>10</v>
      </c>
      <c r="S36" s="26">
        <f t="shared" si="46"/>
        <v>3.17</v>
      </c>
      <c r="T36" s="10">
        <v>19.829999999999998</v>
      </c>
      <c r="U36" s="26">
        <f t="shared" ref="U36" si="50">ROUND(T36*$AG$3/60,2)</f>
        <v>6.28</v>
      </c>
      <c r="V36" s="10">
        <v>4.8999999999999995</v>
      </c>
      <c r="W36" s="26">
        <f t="shared" si="47"/>
        <v>1.55</v>
      </c>
      <c r="X36" s="10">
        <v>5</v>
      </c>
      <c r="Y36" s="26">
        <f t="shared" si="48"/>
        <v>1.58</v>
      </c>
      <c r="Z36" s="10"/>
      <c r="AA36" s="10"/>
      <c r="AB36" s="10"/>
      <c r="AC36" s="27"/>
      <c r="AD36" s="26">
        <f t="shared" si="1"/>
        <v>80.73</v>
      </c>
      <c r="AE36" s="28">
        <f t="shared" si="1"/>
        <v>25.57</v>
      </c>
      <c r="AF36" s="28"/>
      <c r="AH36" s="37">
        <f>E36+I36+K36+M36+O36+Q36+S36+AA36+AC36</f>
        <v>13.94</v>
      </c>
    </row>
    <row r="37" spans="1:34" s="29" customFormat="1" ht="13.5" customHeight="1" x14ac:dyDescent="0.15">
      <c r="A37" s="26">
        <v>34</v>
      </c>
      <c r="B37" s="10" t="s">
        <v>3658</v>
      </c>
      <c r="C37" s="113" t="s">
        <v>3659</v>
      </c>
      <c r="D37" s="26">
        <v>17.100000000000001</v>
      </c>
      <c r="E37" s="26">
        <f t="shared" ref="E37" si="51">ROUND(D37*$AG$3/60,2)</f>
        <v>5.42</v>
      </c>
      <c r="F37" s="10">
        <v>12.8</v>
      </c>
      <c r="G37" s="26">
        <f t="shared" si="40"/>
        <v>4.05</v>
      </c>
      <c r="H37" s="10">
        <v>7</v>
      </c>
      <c r="I37" s="26">
        <f t="shared" ref="I37" si="52">ROUND(H37*$AG$3/60,2)</f>
        <v>2.2200000000000002</v>
      </c>
      <c r="J37" s="10">
        <v>8</v>
      </c>
      <c r="K37" s="26">
        <f t="shared" ref="K37" si="53">ROUND(J37*$AG$3/60,2)</f>
        <v>2.5299999999999998</v>
      </c>
      <c r="L37" s="9">
        <v>40</v>
      </c>
      <c r="M37" s="26">
        <f t="shared" si="43"/>
        <v>12.67</v>
      </c>
      <c r="N37" s="10">
        <v>15</v>
      </c>
      <c r="O37" s="26">
        <f t="shared" ref="O37" si="54">ROUND(N37*$AG$3/60,2)</f>
        <v>4.75</v>
      </c>
      <c r="P37" s="10">
        <v>16</v>
      </c>
      <c r="Q37" s="26">
        <f t="shared" si="45"/>
        <v>5.07</v>
      </c>
      <c r="R37" s="10">
        <v>18</v>
      </c>
      <c r="S37" s="26">
        <f t="shared" si="46"/>
        <v>5.7</v>
      </c>
      <c r="T37" s="10"/>
      <c r="U37" s="26"/>
      <c r="V37" s="10">
        <v>20</v>
      </c>
      <c r="W37" s="26">
        <f t="shared" si="47"/>
        <v>6.33</v>
      </c>
      <c r="X37" s="10">
        <v>8</v>
      </c>
      <c r="Y37" s="26">
        <f t="shared" si="48"/>
        <v>2.5299999999999998</v>
      </c>
      <c r="Z37" s="10"/>
      <c r="AA37" s="10"/>
      <c r="AB37" s="10">
        <v>10.72</v>
      </c>
      <c r="AC37" s="26">
        <f t="shared" ref="AC37" si="55">ROUND(AB37*$AG$3/60,2)</f>
        <v>3.39</v>
      </c>
      <c r="AD37" s="26">
        <f t="shared" si="1"/>
        <v>172.62</v>
      </c>
      <c r="AE37" s="28">
        <f t="shared" si="1"/>
        <v>54.660000000000004</v>
      </c>
      <c r="AF37" s="28"/>
      <c r="AH37" s="37">
        <f t="shared" ref="AH37:AH43" si="56">E37+G37+I37+K37+M37+O37+Q37+S37+Y37+AA37+AC37</f>
        <v>48.330000000000005</v>
      </c>
    </row>
    <row r="38" spans="1:34" s="29" customFormat="1" ht="13.5" customHeight="1" x14ac:dyDescent="0.15">
      <c r="A38" s="26">
        <v>35</v>
      </c>
      <c r="B38" s="10" t="s">
        <v>3660</v>
      </c>
      <c r="C38" s="113" t="s">
        <v>5268</v>
      </c>
      <c r="D38" s="26"/>
      <c r="E38" s="10"/>
      <c r="F38" s="10">
        <v>6.8</v>
      </c>
      <c r="G38" s="26">
        <f t="shared" si="40"/>
        <v>2.15</v>
      </c>
      <c r="H38" s="10"/>
      <c r="I38" s="10"/>
      <c r="J38" s="10"/>
      <c r="K38" s="10"/>
      <c r="L38" s="30">
        <v>18</v>
      </c>
      <c r="M38" s="26">
        <f t="shared" si="43"/>
        <v>5.7</v>
      </c>
      <c r="N38" s="10"/>
      <c r="O38" s="10"/>
      <c r="P38" s="10">
        <v>11</v>
      </c>
      <c r="Q38" s="26">
        <f t="shared" si="45"/>
        <v>3.48</v>
      </c>
      <c r="R38" s="10">
        <v>10</v>
      </c>
      <c r="S38" s="26">
        <f t="shared" si="46"/>
        <v>3.17</v>
      </c>
      <c r="T38" s="10">
        <v>23.43</v>
      </c>
      <c r="U38" s="26">
        <f t="shared" ref="U38:U39" si="57">ROUND(T38*$AG$3/60,2)</f>
        <v>7.42</v>
      </c>
      <c r="V38" s="10">
        <v>1.9</v>
      </c>
      <c r="W38" s="26">
        <f t="shared" si="47"/>
        <v>0.6</v>
      </c>
      <c r="X38" s="10">
        <v>6</v>
      </c>
      <c r="Y38" s="26">
        <f t="shared" si="48"/>
        <v>1.9</v>
      </c>
      <c r="Z38" s="10"/>
      <c r="AA38" s="10"/>
      <c r="AB38" s="10"/>
      <c r="AC38" s="27"/>
      <c r="AD38" s="26">
        <f t="shared" si="1"/>
        <v>77.13</v>
      </c>
      <c r="AE38" s="28">
        <f t="shared" si="1"/>
        <v>24.42</v>
      </c>
      <c r="AF38" s="28"/>
      <c r="AH38" s="37">
        <f t="shared" si="56"/>
        <v>16.399999999999999</v>
      </c>
    </row>
    <row r="39" spans="1:34" s="29" customFormat="1" ht="13.5" customHeight="1" x14ac:dyDescent="0.15">
      <c r="A39" s="26">
        <v>36</v>
      </c>
      <c r="B39" s="10" t="s">
        <v>3661</v>
      </c>
      <c r="C39" s="113" t="s">
        <v>3662</v>
      </c>
      <c r="D39" s="26"/>
      <c r="E39" s="10"/>
      <c r="F39" s="10">
        <v>21</v>
      </c>
      <c r="G39" s="26">
        <f t="shared" si="40"/>
        <v>6.65</v>
      </c>
      <c r="H39" s="10"/>
      <c r="I39" s="10"/>
      <c r="J39" s="10"/>
      <c r="K39" s="10"/>
      <c r="L39" s="30">
        <v>5.5</v>
      </c>
      <c r="M39" s="26">
        <f t="shared" si="43"/>
        <v>1.74</v>
      </c>
      <c r="N39" s="10"/>
      <c r="O39" s="10"/>
      <c r="P39" s="10"/>
      <c r="Q39" s="10"/>
      <c r="R39" s="10"/>
      <c r="S39" s="10"/>
      <c r="T39" s="10">
        <v>23</v>
      </c>
      <c r="U39" s="26">
        <f t="shared" si="57"/>
        <v>7.28</v>
      </c>
      <c r="V39" s="10"/>
      <c r="W39" s="9"/>
      <c r="X39" s="10"/>
      <c r="Y39" s="10"/>
      <c r="Z39" s="10"/>
      <c r="AA39" s="10"/>
      <c r="AB39" s="10"/>
      <c r="AC39" s="27"/>
      <c r="AD39" s="26">
        <f t="shared" si="1"/>
        <v>49.5</v>
      </c>
      <c r="AE39" s="28">
        <f t="shared" si="1"/>
        <v>15.670000000000002</v>
      </c>
      <c r="AF39" s="28"/>
      <c r="AH39" s="37">
        <f t="shared" si="56"/>
        <v>8.39</v>
      </c>
    </row>
    <row r="40" spans="1:34" s="29" customFormat="1" ht="13.5" customHeight="1" x14ac:dyDescent="0.15">
      <c r="A40" s="26">
        <v>37</v>
      </c>
      <c r="B40" s="10" t="s">
        <v>3663</v>
      </c>
      <c r="C40" s="113" t="s">
        <v>3664</v>
      </c>
      <c r="D40" s="26"/>
      <c r="E40" s="10"/>
      <c r="F40" s="10"/>
      <c r="G40" s="10"/>
      <c r="H40" s="10"/>
      <c r="I40" s="10"/>
      <c r="J40" s="10"/>
      <c r="K40" s="10"/>
      <c r="L40" s="30">
        <v>21.6</v>
      </c>
      <c r="M40" s="26">
        <f t="shared" si="43"/>
        <v>6.84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27"/>
      <c r="AD40" s="26">
        <f t="shared" si="1"/>
        <v>21.6</v>
      </c>
      <c r="AE40" s="28">
        <f t="shared" si="1"/>
        <v>6.84</v>
      </c>
      <c r="AF40" s="28"/>
      <c r="AH40" s="37">
        <f t="shared" si="56"/>
        <v>6.84</v>
      </c>
    </row>
    <row r="41" spans="1:34" s="29" customFormat="1" ht="13.5" customHeight="1" x14ac:dyDescent="0.15">
      <c r="A41" s="26">
        <v>38</v>
      </c>
      <c r="B41" s="10" t="s">
        <v>3780</v>
      </c>
      <c r="C41" s="113" t="s">
        <v>6973</v>
      </c>
      <c r="D41" s="26"/>
      <c r="E41" s="9"/>
      <c r="F41" s="9"/>
      <c r="G41" s="9"/>
      <c r="H41" s="9"/>
      <c r="I41" s="9"/>
      <c r="J41" s="9"/>
      <c r="K41" s="9"/>
      <c r="L41" s="9">
        <v>7.49</v>
      </c>
      <c r="M41" s="26">
        <f t="shared" si="43"/>
        <v>2.37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21"/>
      <c r="AD41" s="26">
        <f t="shared" ref="AD41:AE69" si="58">D41+F41+H41+J41+L41+N41+P41+R41+T41+V41+X41+Z41+AB41</f>
        <v>7.49</v>
      </c>
      <c r="AE41" s="28">
        <f t="shared" si="58"/>
        <v>2.37</v>
      </c>
      <c r="AF41" s="28"/>
      <c r="AH41" s="37">
        <f t="shared" si="56"/>
        <v>2.37</v>
      </c>
    </row>
    <row r="42" spans="1:34" s="29" customFormat="1" ht="13.5" customHeight="1" x14ac:dyDescent="0.15">
      <c r="A42" s="26">
        <v>39</v>
      </c>
      <c r="B42" s="10" t="s">
        <v>3781</v>
      </c>
      <c r="C42" s="113" t="s">
        <v>3782</v>
      </c>
      <c r="D42" s="26"/>
      <c r="E42" s="9"/>
      <c r="F42" s="9"/>
      <c r="G42" s="9"/>
      <c r="H42" s="9"/>
      <c r="I42" s="9"/>
      <c r="J42" s="9"/>
      <c r="K42" s="9"/>
      <c r="L42" s="9">
        <v>7.49</v>
      </c>
      <c r="M42" s="26">
        <f t="shared" si="43"/>
        <v>2.37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21"/>
      <c r="AD42" s="26">
        <f t="shared" si="58"/>
        <v>7.49</v>
      </c>
      <c r="AE42" s="28">
        <f t="shared" si="58"/>
        <v>2.37</v>
      </c>
      <c r="AF42" s="28"/>
      <c r="AH42" s="37">
        <f t="shared" si="56"/>
        <v>2.37</v>
      </c>
    </row>
    <row r="43" spans="1:34" s="29" customFormat="1" ht="13.5" customHeight="1" x14ac:dyDescent="0.15">
      <c r="A43" s="26">
        <v>40</v>
      </c>
      <c r="B43" s="10" t="s">
        <v>3783</v>
      </c>
      <c r="C43" s="113" t="s">
        <v>3784</v>
      </c>
      <c r="D43" s="26"/>
      <c r="E43" s="9"/>
      <c r="F43" s="9"/>
      <c r="G43" s="9"/>
      <c r="H43" s="9"/>
      <c r="I43" s="9"/>
      <c r="J43" s="9"/>
      <c r="K43" s="9"/>
      <c r="L43" s="9">
        <v>17.28</v>
      </c>
      <c r="M43" s="26">
        <f t="shared" si="43"/>
        <v>5.47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21"/>
      <c r="AD43" s="26">
        <f t="shared" si="58"/>
        <v>17.28</v>
      </c>
      <c r="AE43" s="28">
        <f t="shared" si="58"/>
        <v>5.47</v>
      </c>
      <c r="AF43" s="28"/>
      <c r="AH43" s="37">
        <f t="shared" si="56"/>
        <v>5.47</v>
      </c>
    </row>
    <row r="44" spans="1:34" s="29" customFormat="1" ht="13.5" customHeight="1" x14ac:dyDescent="0.15">
      <c r="A44" s="26">
        <v>41</v>
      </c>
      <c r="B44" s="10" t="s">
        <v>3785</v>
      </c>
      <c r="C44" s="113" t="s">
        <v>3786</v>
      </c>
      <c r="D44" s="26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>
        <v>22.08</v>
      </c>
      <c r="U44" s="26">
        <f t="shared" ref="U44:U60" si="59">ROUND(T44*$AG$3/60,2)</f>
        <v>6.99</v>
      </c>
      <c r="V44" s="9"/>
      <c r="W44" s="9"/>
      <c r="X44" s="9"/>
      <c r="Y44" s="9"/>
      <c r="Z44" s="26">
        <v>6</v>
      </c>
      <c r="AA44" s="26">
        <f>ROUND(Z44*$AG$3/60,2)</f>
        <v>1.9</v>
      </c>
      <c r="AB44" s="9"/>
      <c r="AC44" s="21"/>
      <c r="AD44" s="26">
        <f t="shared" si="58"/>
        <v>28.08</v>
      </c>
      <c r="AE44" s="28">
        <f t="shared" si="58"/>
        <v>8.89</v>
      </c>
      <c r="AF44" s="28"/>
      <c r="AH44" s="37">
        <f t="shared" ref="AH44" si="60">E44+I44+K44+M44+O44+Q44+S44+U44+AA44+AC44</f>
        <v>8.89</v>
      </c>
    </row>
    <row r="45" spans="1:34" s="29" customFormat="1" ht="13.5" customHeight="1" x14ac:dyDescent="0.15">
      <c r="A45" s="26">
        <v>42</v>
      </c>
      <c r="B45" s="10" t="s">
        <v>3787</v>
      </c>
      <c r="C45" s="113" t="s">
        <v>3788</v>
      </c>
      <c r="D45" s="26"/>
      <c r="E45" s="9"/>
      <c r="F45" s="9">
        <v>11</v>
      </c>
      <c r="G45" s="26">
        <f t="shared" ref="G45:G46" si="61">ROUND(F45*$AG$3/60,2)</f>
        <v>3.48</v>
      </c>
      <c r="H45" s="9"/>
      <c r="I45" s="9"/>
      <c r="J45" s="9"/>
      <c r="K45" s="9"/>
      <c r="L45" s="9">
        <v>30.400000000000002</v>
      </c>
      <c r="M45" s="26">
        <f t="shared" ref="M45:M60" si="62">ROUND(L45*$AG$3/60,2)</f>
        <v>9.6300000000000008</v>
      </c>
      <c r="N45" s="9"/>
      <c r="O45" s="9"/>
      <c r="P45" s="9">
        <v>11</v>
      </c>
      <c r="Q45" s="26">
        <f t="shared" ref="Q45:Q46" si="63">ROUND(P45*$AG$3/60,2)</f>
        <v>3.48</v>
      </c>
      <c r="R45" s="9">
        <v>14.4</v>
      </c>
      <c r="S45" s="26">
        <f t="shared" ref="S45:S46" si="64">ROUND(R45*$AG$3/60,2)</f>
        <v>4.5599999999999996</v>
      </c>
      <c r="T45" s="9">
        <v>25</v>
      </c>
      <c r="U45" s="26">
        <f t="shared" si="59"/>
        <v>7.92</v>
      </c>
      <c r="V45" s="9">
        <v>6.2</v>
      </c>
      <c r="W45" s="26">
        <f t="shared" ref="W45:W46" si="65">ROUND(V45*$AG$3/60,2)</f>
        <v>1.96</v>
      </c>
      <c r="X45" s="9">
        <v>6.4</v>
      </c>
      <c r="Y45" s="26">
        <f t="shared" ref="Y45:Y46" si="66">ROUND(X45*$AG$3/60,2)</f>
        <v>2.0299999999999998</v>
      </c>
      <c r="Z45" s="9"/>
      <c r="AA45" s="9"/>
      <c r="AB45" s="9"/>
      <c r="AC45" s="21"/>
      <c r="AD45" s="26">
        <f t="shared" si="58"/>
        <v>104.40000000000002</v>
      </c>
      <c r="AE45" s="28">
        <f t="shared" si="58"/>
        <v>33.06</v>
      </c>
      <c r="AF45" s="28"/>
      <c r="AH45" s="37">
        <f t="shared" ref="AH45:AH46" si="67">E45+I45+K45+M45+O45+Q45+S45+AA45+AC45</f>
        <v>17.670000000000002</v>
      </c>
    </row>
    <row r="46" spans="1:34" s="29" customFormat="1" ht="13.5" customHeight="1" x14ac:dyDescent="0.15">
      <c r="A46" s="26">
        <v>43</v>
      </c>
      <c r="B46" s="10" t="s">
        <v>3789</v>
      </c>
      <c r="C46" s="113" t="s">
        <v>5269</v>
      </c>
      <c r="D46" s="26"/>
      <c r="E46" s="9"/>
      <c r="F46" s="9">
        <v>11</v>
      </c>
      <c r="G46" s="26">
        <f t="shared" si="61"/>
        <v>3.48</v>
      </c>
      <c r="H46" s="9"/>
      <c r="I46" s="9"/>
      <c r="J46" s="9"/>
      <c r="K46" s="9"/>
      <c r="L46" s="9">
        <v>20</v>
      </c>
      <c r="M46" s="26">
        <f t="shared" si="62"/>
        <v>6.33</v>
      </c>
      <c r="N46" s="9"/>
      <c r="O46" s="9"/>
      <c r="P46" s="9">
        <v>10</v>
      </c>
      <c r="Q46" s="26">
        <f t="shared" si="63"/>
        <v>3.17</v>
      </c>
      <c r="R46" s="9">
        <v>12</v>
      </c>
      <c r="S46" s="26">
        <f t="shared" si="64"/>
        <v>3.8</v>
      </c>
      <c r="T46" s="9">
        <v>21</v>
      </c>
      <c r="U46" s="26">
        <f t="shared" si="59"/>
        <v>6.65</v>
      </c>
      <c r="V46" s="9">
        <v>5.2</v>
      </c>
      <c r="W46" s="26">
        <f t="shared" si="65"/>
        <v>1.65</v>
      </c>
      <c r="X46" s="9">
        <v>6.4</v>
      </c>
      <c r="Y46" s="26">
        <f t="shared" si="66"/>
        <v>2.0299999999999998</v>
      </c>
      <c r="Z46" s="9"/>
      <c r="AA46" s="9"/>
      <c r="AB46" s="9"/>
      <c r="AC46" s="21"/>
      <c r="AD46" s="26">
        <f t="shared" si="58"/>
        <v>85.600000000000009</v>
      </c>
      <c r="AE46" s="28">
        <f t="shared" si="58"/>
        <v>27.11</v>
      </c>
      <c r="AF46" s="28"/>
      <c r="AH46" s="37">
        <f t="shared" si="67"/>
        <v>13.3</v>
      </c>
    </row>
    <row r="47" spans="1:34" s="29" customFormat="1" ht="13.5" customHeight="1" x14ac:dyDescent="0.15">
      <c r="A47" s="26">
        <v>44</v>
      </c>
      <c r="B47" s="10" t="s">
        <v>3790</v>
      </c>
      <c r="C47" s="113" t="s">
        <v>6966</v>
      </c>
      <c r="D47" s="26"/>
      <c r="E47" s="9"/>
      <c r="F47" s="9"/>
      <c r="G47" s="9"/>
      <c r="H47" s="9"/>
      <c r="I47" s="9"/>
      <c r="J47" s="9"/>
      <c r="K47" s="9"/>
      <c r="L47" s="9">
        <v>30</v>
      </c>
      <c r="M47" s="26">
        <f t="shared" si="62"/>
        <v>9.5</v>
      </c>
      <c r="N47" s="9"/>
      <c r="O47" s="9"/>
      <c r="P47" s="9"/>
      <c r="Q47" s="9"/>
      <c r="R47" s="9"/>
      <c r="S47" s="9"/>
      <c r="T47" s="9">
        <v>29.08</v>
      </c>
      <c r="U47" s="28">
        <f t="shared" si="59"/>
        <v>9.2100000000000009</v>
      </c>
      <c r="V47" s="9"/>
      <c r="W47" s="9"/>
      <c r="X47" s="9"/>
      <c r="Y47" s="9"/>
      <c r="Z47" s="9"/>
      <c r="AA47" s="9"/>
      <c r="AB47" s="9"/>
      <c r="AC47" s="21"/>
      <c r="AD47" s="26">
        <f t="shared" si="58"/>
        <v>59.08</v>
      </c>
      <c r="AE47" s="28">
        <f t="shared" si="58"/>
        <v>18.71</v>
      </c>
      <c r="AF47" s="28"/>
      <c r="AH47" s="38">
        <f>E47+I47+K47+M47+O47+Q47+S47+AA47+AC47</f>
        <v>9.5</v>
      </c>
    </row>
    <row r="48" spans="1:34" s="29" customFormat="1" ht="13.5" customHeight="1" x14ac:dyDescent="0.15">
      <c r="A48" s="26">
        <v>45</v>
      </c>
      <c r="B48" s="10" t="s">
        <v>3791</v>
      </c>
      <c r="C48" s="113" t="s">
        <v>3792</v>
      </c>
      <c r="D48" s="26"/>
      <c r="E48" s="9"/>
      <c r="F48" s="9"/>
      <c r="G48" s="9"/>
      <c r="H48" s="9"/>
      <c r="I48" s="9"/>
      <c r="J48" s="9"/>
      <c r="K48" s="9"/>
      <c r="L48" s="9">
        <v>30</v>
      </c>
      <c r="M48" s="26">
        <f t="shared" si="62"/>
        <v>9.5</v>
      </c>
      <c r="N48" s="9"/>
      <c r="O48" s="9"/>
      <c r="P48" s="9"/>
      <c r="Q48" s="9"/>
      <c r="R48" s="9"/>
      <c r="S48" s="9"/>
      <c r="T48" s="9">
        <v>29.08</v>
      </c>
      <c r="U48" s="28">
        <f t="shared" si="59"/>
        <v>9.2100000000000009</v>
      </c>
      <c r="V48" s="9"/>
      <c r="W48" s="9"/>
      <c r="X48" s="9"/>
      <c r="Y48" s="9"/>
      <c r="Z48" s="9"/>
      <c r="AA48" s="9"/>
      <c r="AB48" s="9"/>
      <c r="AC48" s="21"/>
      <c r="AD48" s="26">
        <f t="shared" si="58"/>
        <v>59.08</v>
      </c>
      <c r="AE48" s="28">
        <f t="shared" si="58"/>
        <v>18.71</v>
      </c>
      <c r="AF48" s="28"/>
      <c r="AH48" s="38">
        <f t="shared" ref="AH48:AH65" si="68">E48+G48+I48+K48+M48+O48+Q48+S48+Y48+AA48+AC48</f>
        <v>9.5</v>
      </c>
    </row>
    <row r="49" spans="1:34" s="29" customFormat="1" ht="13.5" customHeight="1" x14ac:dyDescent="0.15">
      <c r="A49" s="26">
        <v>46</v>
      </c>
      <c r="B49" s="10" t="s">
        <v>3793</v>
      </c>
      <c r="C49" s="113" t="s">
        <v>3794</v>
      </c>
      <c r="D49" s="26"/>
      <c r="E49" s="9"/>
      <c r="F49" s="9"/>
      <c r="G49" s="9"/>
      <c r="H49" s="9"/>
      <c r="I49" s="9"/>
      <c r="J49" s="9"/>
      <c r="K49" s="9"/>
      <c r="L49" s="9">
        <v>30</v>
      </c>
      <c r="M49" s="26">
        <f t="shared" si="62"/>
        <v>9.5</v>
      </c>
      <c r="N49" s="9"/>
      <c r="O49" s="9"/>
      <c r="P49" s="9"/>
      <c r="Q49" s="9"/>
      <c r="R49" s="9"/>
      <c r="S49" s="9"/>
      <c r="T49" s="9">
        <v>29.08</v>
      </c>
      <c r="U49" s="28">
        <f t="shared" si="59"/>
        <v>9.2100000000000009</v>
      </c>
      <c r="V49" s="9"/>
      <c r="W49" s="9"/>
      <c r="X49" s="9"/>
      <c r="Y49" s="9"/>
      <c r="Z49" s="9"/>
      <c r="AA49" s="9"/>
      <c r="AB49" s="9"/>
      <c r="AC49" s="21"/>
      <c r="AD49" s="26">
        <f t="shared" si="58"/>
        <v>59.08</v>
      </c>
      <c r="AE49" s="28">
        <f t="shared" si="58"/>
        <v>18.71</v>
      </c>
      <c r="AF49" s="28"/>
      <c r="AH49" s="38">
        <f t="shared" si="68"/>
        <v>9.5</v>
      </c>
    </row>
    <row r="50" spans="1:34" s="29" customFormat="1" ht="13.5" customHeight="1" x14ac:dyDescent="0.15">
      <c r="A50" s="26">
        <v>47</v>
      </c>
      <c r="B50" s="10" t="s">
        <v>4404</v>
      </c>
      <c r="C50" s="113" t="s">
        <v>5270</v>
      </c>
      <c r="D50" s="26"/>
      <c r="E50" s="9"/>
      <c r="F50" s="9"/>
      <c r="G50" s="9"/>
      <c r="H50" s="9"/>
      <c r="I50" s="9"/>
      <c r="J50" s="9"/>
      <c r="K50" s="9"/>
      <c r="L50" s="9">
        <v>30</v>
      </c>
      <c r="M50" s="26">
        <f t="shared" si="62"/>
        <v>9.5</v>
      </c>
      <c r="N50" s="9"/>
      <c r="O50" s="9"/>
      <c r="P50" s="9"/>
      <c r="Q50" s="9"/>
      <c r="R50" s="9"/>
      <c r="S50" s="9"/>
      <c r="T50" s="9">
        <v>29.08</v>
      </c>
      <c r="U50" s="28">
        <f t="shared" si="59"/>
        <v>9.2100000000000009</v>
      </c>
      <c r="V50" s="9"/>
      <c r="W50" s="9"/>
      <c r="X50" s="9"/>
      <c r="Y50" s="9"/>
      <c r="Z50" s="9"/>
      <c r="AA50" s="9"/>
      <c r="AB50" s="9"/>
      <c r="AC50" s="21"/>
      <c r="AD50" s="26">
        <f t="shared" si="58"/>
        <v>59.08</v>
      </c>
      <c r="AE50" s="28">
        <f t="shared" si="58"/>
        <v>18.71</v>
      </c>
      <c r="AF50" s="28"/>
      <c r="AH50" s="38">
        <f t="shared" si="68"/>
        <v>9.5</v>
      </c>
    </row>
    <row r="51" spans="1:34" s="29" customFormat="1" ht="13.5" customHeight="1" x14ac:dyDescent="0.15">
      <c r="A51" s="26">
        <v>48</v>
      </c>
      <c r="B51" s="10" t="s">
        <v>3795</v>
      </c>
      <c r="C51" s="113" t="s">
        <v>3796</v>
      </c>
      <c r="D51" s="26"/>
      <c r="E51" s="9"/>
      <c r="F51" s="9"/>
      <c r="G51" s="9"/>
      <c r="H51" s="9"/>
      <c r="I51" s="9"/>
      <c r="J51" s="9"/>
      <c r="K51" s="9"/>
      <c r="L51" s="9">
        <v>30</v>
      </c>
      <c r="M51" s="26">
        <f t="shared" si="62"/>
        <v>9.5</v>
      </c>
      <c r="N51" s="9"/>
      <c r="O51" s="9"/>
      <c r="P51" s="9"/>
      <c r="Q51" s="9"/>
      <c r="R51" s="9"/>
      <c r="S51" s="9"/>
      <c r="T51" s="9">
        <v>29.08</v>
      </c>
      <c r="U51" s="28">
        <f t="shared" si="59"/>
        <v>9.2100000000000009</v>
      </c>
      <c r="V51" s="9"/>
      <c r="W51" s="9"/>
      <c r="X51" s="9"/>
      <c r="Y51" s="9"/>
      <c r="Z51" s="9"/>
      <c r="AA51" s="9"/>
      <c r="AB51" s="9"/>
      <c r="AC51" s="21"/>
      <c r="AD51" s="26">
        <f t="shared" si="58"/>
        <v>59.08</v>
      </c>
      <c r="AE51" s="28">
        <f t="shared" si="58"/>
        <v>18.71</v>
      </c>
      <c r="AF51" s="28"/>
      <c r="AH51" s="38">
        <f t="shared" si="68"/>
        <v>9.5</v>
      </c>
    </row>
    <row r="52" spans="1:34" s="29" customFormat="1" ht="13.5" customHeight="1" x14ac:dyDescent="0.15">
      <c r="A52" s="26">
        <v>49</v>
      </c>
      <c r="B52" s="10" t="s">
        <v>3797</v>
      </c>
      <c r="C52" s="113" t="s">
        <v>3798</v>
      </c>
      <c r="D52" s="26"/>
      <c r="E52" s="9"/>
      <c r="F52" s="9"/>
      <c r="G52" s="9"/>
      <c r="H52" s="9"/>
      <c r="I52" s="9"/>
      <c r="J52" s="9"/>
      <c r="K52" s="9"/>
      <c r="L52" s="9">
        <v>30</v>
      </c>
      <c r="M52" s="26">
        <f t="shared" si="62"/>
        <v>9.5</v>
      </c>
      <c r="N52" s="9"/>
      <c r="O52" s="9"/>
      <c r="P52" s="9"/>
      <c r="Q52" s="9"/>
      <c r="R52" s="9"/>
      <c r="S52" s="9"/>
      <c r="T52" s="9">
        <v>29.08</v>
      </c>
      <c r="U52" s="28">
        <f t="shared" si="59"/>
        <v>9.2100000000000009</v>
      </c>
      <c r="V52" s="9"/>
      <c r="W52" s="9"/>
      <c r="X52" s="9"/>
      <c r="Y52" s="9"/>
      <c r="Z52" s="9"/>
      <c r="AA52" s="9"/>
      <c r="AB52" s="9"/>
      <c r="AC52" s="21"/>
      <c r="AD52" s="26">
        <f t="shared" si="58"/>
        <v>59.08</v>
      </c>
      <c r="AE52" s="28">
        <f t="shared" si="58"/>
        <v>18.71</v>
      </c>
      <c r="AF52" s="28"/>
      <c r="AH52" s="38">
        <f t="shared" si="68"/>
        <v>9.5</v>
      </c>
    </row>
    <row r="53" spans="1:34" s="29" customFormat="1" ht="13.5" customHeight="1" x14ac:dyDescent="0.15">
      <c r="A53" s="26">
        <v>50</v>
      </c>
      <c r="B53" s="10" t="s">
        <v>3799</v>
      </c>
      <c r="C53" s="113" t="s">
        <v>3800</v>
      </c>
      <c r="D53" s="26"/>
      <c r="E53" s="9"/>
      <c r="F53" s="9"/>
      <c r="G53" s="9"/>
      <c r="H53" s="9"/>
      <c r="I53" s="9"/>
      <c r="J53" s="9"/>
      <c r="K53" s="9"/>
      <c r="L53" s="9">
        <v>30</v>
      </c>
      <c r="M53" s="26">
        <f t="shared" si="62"/>
        <v>9.5</v>
      </c>
      <c r="N53" s="9"/>
      <c r="O53" s="9"/>
      <c r="P53" s="9"/>
      <c r="Q53" s="9"/>
      <c r="R53" s="9"/>
      <c r="S53" s="9"/>
      <c r="T53" s="9">
        <v>29.08</v>
      </c>
      <c r="U53" s="28">
        <f t="shared" si="59"/>
        <v>9.2100000000000009</v>
      </c>
      <c r="V53" s="9"/>
      <c r="W53" s="9"/>
      <c r="X53" s="9"/>
      <c r="Y53" s="9"/>
      <c r="Z53" s="9"/>
      <c r="AA53" s="9"/>
      <c r="AB53" s="9"/>
      <c r="AC53" s="21"/>
      <c r="AD53" s="26">
        <f t="shared" si="58"/>
        <v>59.08</v>
      </c>
      <c r="AE53" s="28">
        <f t="shared" si="58"/>
        <v>18.71</v>
      </c>
      <c r="AF53" s="28"/>
      <c r="AH53" s="38">
        <f t="shared" si="68"/>
        <v>9.5</v>
      </c>
    </row>
    <row r="54" spans="1:34" s="29" customFormat="1" ht="13.5" customHeight="1" x14ac:dyDescent="0.15">
      <c r="A54" s="26">
        <v>51</v>
      </c>
      <c r="B54" s="10" t="s">
        <v>3801</v>
      </c>
      <c r="C54" s="113" t="s">
        <v>3802</v>
      </c>
      <c r="D54" s="26"/>
      <c r="E54" s="9"/>
      <c r="F54" s="9"/>
      <c r="G54" s="9"/>
      <c r="H54" s="9"/>
      <c r="I54" s="9"/>
      <c r="J54" s="9"/>
      <c r="K54" s="9"/>
      <c r="L54" s="9">
        <v>30</v>
      </c>
      <c r="M54" s="26">
        <f t="shared" si="62"/>
        <v>9.5</v>
      </c>
      <c r="N54" s="9"/>
      <c r="O54" s="9"/>
      <c r="P54" s="9"/>
      <c r="Q54" s="9"/>
      <c r="R54" s="9"/>
      <c r="S54" s="9"/>
      <c r="T54" s="9">
        <v>29.08</v>
      </c>
      <c r="U54" s="28">
        <f t="shared" si="59"/>
        <v>9.2100000000000009</v>
      </c>
      <c r="V54" s="9"/>
      <c r="W54" s="9"/>
      <c r="X54" s="9"/>
      <c r="Y54" s="9"/>
      <c r="Z54" s="9"/>
      <c r="AA54" s="9"/>
      <c r="AB54" s="9"/>
      <c r="AC54" s="21"/>
      <c r="AD54" s="26">
        <f t="shared" si="58"/>
        <v>59.08</v>
      </c>
      <c r="AE54" s="28">
        <f t="shared" si="58"/>
        <v>18.71</v>
      </c>
      <c r="AF54" s="28"/>
      <c r="AH54" s="38">
        <f t="shared" si="68"/>
        <v>9.5</v>
      </c>
    </row>
    <row r="55" spans="1:34" s="29" customFormat="1" ht="13.5" customHeight="1" x14ac:dyDescent="0.15">
      <c r="A55" s="26">
        <v>52</v>
      </c>
      <c r="B55" s="10" t="s">
        <v>3803</v>
      </c>
      <c r="C55" s="113" t="s">
        <v>3804</v>
      </c>
      <c r="D55" s="26"/>
      <c r="E55" s="9"/>
      <c r="F55" s="9"/>
      <c r="G55" s="9"/>
      <c r="H55" s="9"/>
      <c r="I55" s="9"/>
      <c r="J55" s="9"/>
      <c r="K55" s="9"/>
      <c r="L55" s="9">
        <v>30</v>
      </c>
      <c r="M55" s="26">
        <f t="shared" si="62"/>
        <v>9.5</v>
      </c>
      <c r="N55" s="9"/>
      <c r="O55" s="9"/>
      <c r="P55" s="9"/>
      <c r="Q55" s="9"/>
      <c r="R55" s="9"/>
      <c r="S55" s="9"/>
      <c r="T55" s="9">
        <v>29.08</v>
      </c>
      <c r="U55" s="28">
        <f t="shared" si="59"/>
        <v>9.2100000000000009</v>
      </c>
      <c r="V55" s="9"/>
      <c r="W55" s="9"/>
      <c r="X55" s="9"/>
      <c r="Y55" s="9"/>
      <c r="Z55" s="9"/>
      <c r="AA55" s="9"/>
      <c r="AB55" s="9"/>
      <c r="AC55" s="21"/>
      <c r="AD55" s="26">
        <f t="shared" si="58"/>
        <v>59.08</v>
      </c>
      <c r="AE55" s="28">
        <f t="shared" si="58"/>
        <v>18.71</v>
      </c>
      <c r="AF55" s="28"/>
      <c r="AH55" s="38">
        <f t="shared" si="68"/>
        <v>9.5</v>
      </c>
    </row>
    <row r="56" spans="1:34" s="29" customFormat="1" ht="13.5" customHeight="1" x14ac:dyDescent="0.15">
      <c r="A56" s="26">
        <v>53</v>
      </c>
      <c r="B56" s="10" t="s">
        <v>3805</v>
      </c>
      <c r="C56" s="113" t="s">
        <v>3806</v>
      </c>
      <c r="D56" s="26"/>
      <c r="E56" s="9"/>
      <c r="F56" s="9"/>
      <c r="G56" s="9"/>
      <c r="H56" s="9"/>
      <c r="I56" s="9"/>
      <c r="J56" s="9"/>
      <c r="K56" s="9"/>
      <c r="L56" s="9">
        <v>30</v>
      </c>
      <c r="M56" s="26">
        <f t="shared" si="62"/>
        <v>9.5</v>
      </c>
      <c r="N56" s="9"/>
      <c r="O56" s="9"/>
      <c r="P56" s="9"/>
      <c r="Q56" s="9"/>
      <c r="R56" s="9"/>
      <c r="S56" s="9"/>
      <c r="T56" s="9">
        <v>29.08</v>
      </c>
      <c r="U56" s="28">
        <f t="shared" si="59"/>
        <v>9.2100000000000009</v>
      </c>
      <c r="V56" s="9"/>
      <c r="W56" s="9"/>
      <c r="X56" s="9"/>
      <c r="Y56" s="9"/>
      <c r="Z56" s="9"/>
      <c r="AA56" s="9"/>
      <c r="AB56" s="9"/>
      <c r="AC56" s="21"/>
      <c r="AD56" s="26">
        <f t="shared" si="58"/>
        <v>59.08</v>
      </c>
      <c r="AE56" s="28">
        <f t="shared" si="58"/>
        <v>18.71</v>
      </c>
      <c r="AF56" s="28"/>
      <c r="AH56" s="38">
        <f t="shared" si="68"/>
        <v>9.5</v>
      </c>
    </row>
    <row r="57" spans="1:34" s="29" customFormat="1" ht="13.5" customHeight="1" x14ac:dyDescent="0.15">
      <c r="A57" s="26">
        <v>54</v>
      </c>
      <c r="B57" s="10" t="s">
        <v>3807</v>
      </c>
      <c r="C57" s="113" t="s">
        <v>3808</v>
      </c>
      <c r="D57" s="26"/>
      <c r="E57" s="9"/>
      <c r="F57" s="9"/>
      <c r="G57" s="9"/>
      <c r="H57" s="9"/>
      <c r="I57" s="9"/>
      <c r="J57" s="9"/>
      <c r="K57" s="9"/>
      <c r="L57" s="9">
        <v>30</v>
      </c>
      <c r="M57" s="26">
        <f t="shared" si="62"/>
        <v>9.5</v>
      </c>
      <c r="N57" s="9"/>
      <c r="O57" s="9"/>
      <c r="P57" s="9"/>
      <c r="Q57" s="9"/>
      <c r="R57" s="9"/>
      <c r="S57" s="9"/>
      <c r="T57" s="9">
        <v>29.08</v>
      </c>
      <c r="U57" s="28">
        <f t="shared" si="59"/>
        <v>9.2100000000000009</v>
      </c>
      <c r="V57" s="9"/>
      <c r="W57" s="9"/>
      <c r="X57" s="9"/>
      <c r="Y57" s="9"/>
      <c r="Z57" s="9"/>
      <c r="AA57" s="9"/>
      <c r="AB57" s="9"/>
      <c r="AC57" s="21"/>
      <c r="AD57" s="26">
        <f t="shared" si="58"/>
        <v>59.08</v>
      </c>
      <c r="AE57" s="28">
        <f t="shared" si="58"/>
        <v>18.71</v>
      </c>
      <c r="AF57" s="28"/>
      <c r="AH57" s="38">
        <f t="shared" si="68"/>
        <v>9.5</v>
      </c>
    </row>
    <row r="58" spans="1:34" s="29" customFormat="1" ht="13.5" customHeight="1" x14ac:dyDescent="0.15">
      <c r="A58" s="26">
        <v>55</v>
      </c>
      <c r="B58" s="10" t="s">
        <v>3809</v>
      </c>
      <c r="C58" s="113" t="s">
        <v>3810</v>
      </c>
      <c r="D58" s="26"/>
      <c r="E58" s="9"/>
      <c r="F58" s="9"/>
      <c r="G58" s="9"/>
      <c r="H58" s="9"/>
      <c r="I58" s="9"/>
      <c r="J58" s="9"/>
      <c r="K58" s="9"/>
      <c r="L58" s="9">
        <v>30</v>
      </c>
      <c r="M58" s="26">
        <f t="shared" si="62"/>
        <v>9.5</v>
      </c>
      <c r="N58" s="9"/>
      <c r="O58" s="9"/>
      <c r="P58" s="9"/>
      <c r="Q58" s="9"/>
      <c r="R58" s="9"/>
      <c r="S58" s="9"/>
      <c r="T58" s="9">
        <v>29.08</v>
      </c>
      <c r="U58" s="28">
        <f t="shared" si="59"/>
        <v>9.2100000000000009</v>
      </c>
      <c r="V58" s="9"/>
      <c r="W58" s="9"/>
      <c r="X58" s="9"/>
      <c r="Y58" s="9"/>
      <c r="Z58" s="9"/>
      <c r="AA58" s="9"/>
      <c r="AB58" s="9"/>
      <c r="AC58" s="21"/>
      <c r="AD58" s="26">
        <f t="shared" si="58"/>
        <v>59.08</v>
      </c>
      <c r="AE58" s="28">
        <f t="shared" si="58"/>
        <v>18.71</v>
      </c>
      <c r="AF58" s="28"/>
      <c r="AH58" s="38">
        <f t="shared" si="68"/>
        <v>9.5</v>
      </c>
    </row>
    <row r="59" spans="1:34" s="29" customFormat="1" ht="13.5" customHeight="1" x14ac:dyDescent="0.15">
      <c r="A59" s="26">
        <v>56</v>
      </c>
      <c r="B59" s="10" t="s">
        <v>3811</v>
      </c>
      <c r="C59" s="113" t="s">
        <v>3812</v>
      </c>
      <c r="D59" s="26"/>
      <c r="E59" s="9"/>
      <c r="F59" s="9"/>
      <c r="G59" s="9"/>
      <c r="H59" s="9"/>
      <c r="I59" s="9"/>
      <c r="J59" s="9"/>
      <c r="K59" s="9"/>
      <c r="L59" s="9">
        <v>30</v>
      </c>
      <c r="M59" s="26">
        <f t="shared" si="62"/>
        <v>9.5</v>
      </c>
      <c r="N59" s="9"/>
      <c r="O59" s="9"/>
      <c r="P59" s="9"/>
      <c r="Q59" s="9"/>
      <c r="R59" s="9"/>
      <c r="S59" s="9"/>
      <c r="T59" s="9">
        <v>29.08</v>
      </c>
      <c r="U59" s="28">
        <f t="shared" si="59"/>
        <v>9.2100000000000009</v>
      </c>
      <c r="V59" s="9"/>
      <c r="W59" s="9"/>
      <c r="X59" s="9"/>
      <c r="Y59" s="9"/>
      <c r="Z59" s="9"/>
      <c r="AA59" s="9"/>
      <c r="AB59" s="9"/>
      <c r="AC59" s="21"/>
      <c r="AD59" s="26">
        <f t="shared" si="58"/>
        <v>59.08</v>
      </c>
      <c r="AE59" s="28">
        <f t="shared" si="58"/>
        <v>18.71</v>
      </c>
      <c r="AF59" s="28"/>
      <c r="AH59" s="38">
        <f t="shared" si="68"/>
        <v>9.5</v>
      </c>
    </row>
    <row r="60" spans="1:34" s="29" customFormat="1" ht="13.5" customHeight="1" x14ac:dyDescent="0.15">
      <c r="A60" s="26">
        <v>57</v>
      </c>
      <c r="B60" s="10" t="s">
        <v>3813</v>
      </c>
      <c r="C60" s="113" t="s">
        <v>3814</v>
      </c>
      <c r="D60" s="26"/>
      <c r="E60" s="9"/>
      <c r="F60" s="9"/>
      <c r="G60" s="9"/>
      <c r="H60" s="9"/>
      <c r="I60" s="9"/>
      <c r="J60" s="9"/>
      <c r="K60" s="9"/>
      <c r="L60" s="9">
        <v>30</v>
      </c>
      <c r="M60" s="26">
        <f t="shared" si="62"/>
        <v>9.5</v>
      </c>
      <c r="N60" s="9"/>
      <c r="O60" s="9"/>
      <c r="P60" s="9"/>
      <c r="Q60" s="9"/>
      <c r="R60" s="9"/>
      <c r="S60" s="9"/>
      <c r="T60" s="9">
        <v>29.08</v>
      </c>
      <c r="U60" s="28">
        <f t="shared" si="59"/>
        <v>9.2100000000000009</v>
      </c>
      <c r="V60" s="9"/>
      <c r="W60" s="9"/>
      <c r="X60" s="9"/>
      <c r="Y60" s="9"/>
      <c r="Z60" s="9"/>
      <c r="AA60" s="9"/>
      <c r="AB60" s="9"/>
      <c r="AC60" s="21"/>
      <c r="AD60" s="26">
        <f t="shared" si="58"/>
        <v>59.08</v>
      </c>
      <c r="AE60" s="28">
        <f t="shared" si="58"/>
        <v>18.71</v>
      </c>
      <c r="AF60" s="28"/>
      <c r="AH60" s="38">
        <f t="shared" si="68"/>
        <v>9.5</v>
      </c>
    </row>
    <row r="61" spans="1:34" s="29" customFormat="1" ht="13.5" customHeight="1" x14ac:dyDescent="0.15">
      <c r="A61" s="26">
        <v>58</v>
      </c>
      <c r="B61" s="20" t="s">
        <v>3815</v>
      </c>
      <c r="C61" s="113" t="s">
        <v>6972</v>
      </c>
      <c r="D61" s="26">
        <v>27.360000000000003</v>
      </c>
      <c r="E61" s="26">
        <f t="shared" ref="E61:E65" si="69">ROUND(D61*$AG$3/60,2)</f>
        <v>8.66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21"/>
      <c r="AD61" s="26">
        <f t="shared" si="58"/>
        <v>27.360000000000003</v>
      </c>
      <c r="AE61" s="28">
        <f t="shared" si="58"/>
        <v>8.66</v>
      </c>
      <c r="AF61" s="28"/>
      <c r="AH61" s="38">
        <f t="shared" si="68"/>
        <v>8.66</v>
      </c>
    </row>
    <row r="62" spans="1:34" s="29" customFormat="1" ht="13.5" customHeight="1" x14ac:dyDescent="0.15">
      <c r="A62" s="26">
        <v>59</v>
      </c>
      <c r="B62" s="20" t="s">
        <v>4405</v>
      </c>
      <c r="C62" s="113" t="s">
        <v>5271</v>
      </c>
      <c r="D62" s="26">
        <v>27.360000000000003</v>
      </c>
      <c r="E62" s="26">
        <f t="shared" si="69"/>
        <v>8.66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21"/>
      <c r="AD62" s="26">
        <f t="shared" si="58"/>
        <v>27.360000000000003</v>
      </c>
      <c r="AE62" s="28">
        <f t="shared" si="58"/>
        <v>8.66</v>
      </c>
      <c r="AF62" s="28"/>
      <c r="AH62" s="38">
        <f t="shared" si="68"/>
        <v>8.66</v>
      </c>
    </row>
    <row r="63" spans="1:34" s="29" customFormat="1" ht="13.5" customHeight="1" x14ac:dyDescent="0.15">
      <c r="A63" s="26">
        <v>60</v>
      </c>
      <c r="B63" s="20" t="s">
        <v>4406</v>
      </c>
      <c r="C63" s="113" t="s">
        <v>5272</v>
      </c>
      <c r="D63" s="26">
        <v>34.560000000000009</v>
      </c>
      <c r="E63" s="26">
        <f t="shared" si="69"/>
        <v>10.94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21"/>
      <c r="AD63" s="26">
        <f t="shared" si="58"/>
        <v>34.560000000000009</v>
      </c>
      <c r="AE63" s="28">
        <f t="shared" si="58"/>
        <v>10.94</v>
      </c>
      <c r="AF63" s="28"/>
      <c r="AH63" s="38">
        <f t="shared" si="68"/>
        <v>10.94</v>
      </c>
    </row>
    <row r="64" spans="1:34" s="29" customFormat="1" ht="13.5" customHeight="1" x14ac:dyDescent="0.15">
      <c r="A64" s="26">
        <v>61</v>
      </c>
      <c r="B64" s="20" t="s">
        <v>4407</v>
      </c>
      <c r="C64" s="113" t="s">
        <v>5273</v>
      </c>
      <c r="D64" s="26">
        <v>34.560000000000009</v>
      </c>
      <c r="E64" s="26">
        <f t="shared" si="69"/>
        <v>10.94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21"/>
      <c r="AD64" s="26">
        <f t="shared" si="58"/>
        <v>34.560000000000009</v>
      </c>
      <c r="AE64" s="28">
        <f t="shared" si="58"/>
        <v>10.94</v>
      </c>
      <c r="AF64" s="28"/>
      <c r="AH64" s="38">
        <f t="shared" si="68"/>
        <v>10.94</v>
      </c>
    </row>
    <row r="65" spans="1:34" s="29" customFormat="1" ht="13.5" customHeight="1" x14ac:dyDescent="0.15">
      <c r="A65" s="26">
        <v>62</v>
      </c>
      <c r="B65" s="10" t="s">
        <v>4408</v>
      </c>
      <c r="C65" s="113" t="s">
        <v>6976</v>
      </c>
      <c r="D65" s="26">
        <v>13.68</v>
      </c>
      <c r="E65" s="26">
        <f t="shared" si="69"/>
        <v>4.33</v>
      </c>
      <c r="F65" s="10">
        <v>11.2</v>
      </c>
      <c r="G65" s="26">
        <f>ROUND(F65*$AG$3/60,2)</f>
        <v>3.55</v>
      </c>
      <c r="H65" s="10">
        <v>10.4</v>
      </c>
      <c r="I65" s="26">
        <f t="shared" ref="I65" si="70">ROUND(H65*$AG$3/60,2)</f>
        <v>3.29</v>
      </c>
      <c r="J65" s="10">
        <v>6.4</v>
      </c>
      <c r="K65" s="26">
        <f t="shared" ref="K65" si="71">ROUND(J65*$AG$3/60,2)</f>
        <v>2.0299999999999998</v>
      </c>
      <c r="L65" s="9">
        <v>21.6</v>
      </c>
      <c r="M65" s="26">
        <f t="shared" ref="M65" si="72">ROUND(L65*$AG$3/60,2)</f>
        <v>6.84</v>
      </c>
      <c r="N65" s="10">
        <v>12</v>
      </c>
      <c r="O65" s="26">
        <f t="shared" ref="O65" si="73">ROUND(N65*$AG$3/60,2)</f>
        <v>3.8</v>
      </c>
      <c r="P65" s="10">
        <v>10.4</v>
      </c>
      <c r="Q65" s="26">
        <f t="shared" ref="Q65" si="74">ROUND(P65*$AG$3/60,2)</f>
        <v>3.29</v>
      </c>
      <c r="R65" s="10">
        <v>14.4</v>
      </c>
      <c r="S65" s="26">
        <f t="shared" ref="S65" si="75">ROUND(R65*$AG$3/60,2)</f>
        <v>4.5599999999999996</v>
      </c>
      <c r="T65" s="10">
        <v>22.4</v>
      </c>
      <c r="U65" s="26">
        <f t="shared" ref="U65:U69" si="76">ROUND(T65*$AG$3/60,2)</f>
        <v>7.09</v>
      </c>
      <c r="V65" s="10"/>
      <c r="W65" s="26"/>
      <c r="X65" s="10">
        <v>6.4</v>
      </c>
      <c r="Y65" s="26">
        <f t="shared" ref="Y65" si="77">ROUND(X65*$AG$3/60,2)</f>
        <v>2.0299999999999998</v>
      </c>
      <c r="Z65" s="10">
        <v>4.8</v>
      </c>
      <c r="AA65" s="26">
        <f>ROUND(Z65*$AG$3/60,2)</f>
        <v>1.52</v>
      </c>
      <c r="AB65" s="10">
        <v>9.6</v>
      </c>
      <c r="AC65" s="26">
        <f t="shared" ref="AC65" si="78">ROUND(AB65*$AG$3/60,2)</f>
        <v>3.04</v>
      </c>
      <c r="AD65" s="26">
        <f t="shared" si="58"/>
        <v>143.28000000000003</v>
      </c>
      <c r="AE65" s="28">
        <f t="shared" si="58"/>
        <v>45.370000000000005</v>
      </c>
      <c r="AF65" s="28"/>
      <c r="AH65" s="38">
        <f t="shared" si="68"/>
        <v>38.28</v>
      </c>
    </row>
    <row r="66" spans="1:34" s="29" customFormat="1" ht="13.5" customHeight="1" x14ac:dyDescent="0.15">
      <c r="A66" s="26">
        <v>63</v>
      </c>
      <c r="B66" s="10" t="s">
        <v>3910</v>
      </c>
      <c r="C66" s="113" t="s">
        <v>3911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>
        <v>26.4</v>
      </c>
      <c r="U66" s="26">
        <f t="shared" si="76"/>
        <v>8.36</v>
      </c>
      <c r="V66" s="26"/>
      <c r="W66" s="26"/>
      <c r="X66" s="26"/>
      <c r="Y66" s="26"/>
      <c r="Z66" s="26">
        <v>6</v>
      </c>
      <c r="AA66" s="26">
        <f>ROUND(Z66*$AG$3/60,2)</f>
        <v>1.9</v>
      </c>
      <c r="AB66" s="26"/>
      <c r="AC66" s="27"/>
      <c r="AD66" s="26">
        <f t="shared" si="58"/>
        <v>32.4</v>
      </c>
      <c r="AE66" s="28">
        <f t="shared" si="58"/>
        <v>10.26</v>
      </c>
      <c r="AF66" s="28"/>
      <c r="AH66" s="37">
        <f t="shared" ref="AH66:AH67" si="79">E66+I66+K66+M66+O66+Q66+S66+U66+AA66+AC66</f>
        <v>10.26</v>
      </c>
    </row>
    <row r="67" spans="1:34" s="29" customFormat="1" ht="13.5" customHeight="1" x14ac:dyDescent="0.15">
      <c r="A67" s="26">
        <v>64</v>
      </c>
      <c r="B67" s="10" t="s">
        <v>3912</v>
      </c>
      <c r="C67" s="113" t="s">
        <v>3913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>
        <v>26.4</v>
      </c>
      <c r="U67" s="26">
        <f t="shared" si="76"/>
        <v>8.36</v>
      </c>
      <c r="V67" s="26"/>
      <c r="W67" s="26"/>
      <c r="X67" s="26"/>
      <c r="Y67" s="26"/>
      <c r="Z67" s="26">
        <v>6</v>
      </c>
      <c r="AA67" s="26">
        <f>ROUND(Z67*$AG$3/60,2)</f>
        <v>1.9</v>
      </c>
      <c r="AB67" s="26"/>
      <c r="AC67" s="27"/>
      <c r="AD67" s="26">
        <f t="shared" si="58"/>
        <v>32.4</v>
      </c>
      <c r="AE67" s="28">
        <f t="shared" si="58"/>
        <v>10.26</v>
      </c>
      <c r="AF67" s="28"/>
      <c r="AH67" s="37">
        <f t="shared" si="79"/>
        <v>10.26</v>
      </c>
    </row>
    <row r="68" spans="1:34" s="29" customFormat="1" ht="13.5" customHeight="1" x14ac:dyDescent="0.15">
      <c r="A68" s="26">
        <v>65</v>
      </c>
      <c r="B68" s="10" t="s">
        <v>4409</v>
      </c>
      <c r="C68" s="113" t="s">
        <v>5274</v>
      </c>
      <c r="D68" s="26">
        <v>17.100000000000001</v>
      </c>
      <c r="E68" s="26">
        <f t="shared" ref="E68:E70" si="80">ROUND(D68*$AG$3/60,2)</f>
        <v>5.42</v>
      </c>
      <c r="F68" s="26">
        <v>8</v>
      </c>
      <c r="G68" s="26">
        <f t="shared" ref="G68:G69" si="81">ROUND(F68*$AG$3/60,2)</f>
        <v>2.5299999999999998</v>
      </c>
      <c r="H68" s="26">
        <v>7</v>
      </c>
      <c r="I68" s="26">
        <f t="shared" ref="I68:I69" si="82">ROUND(H68*$AG$3/60,2)</f>
        <v>2.2200000000000002</v>
      </c>
      <c r="J68" s="26">
        <v>8</v>
      </c>
      <c r="K68" s="26">
        <f t="shared" ref="K68:K69" si="83">ROUND(J68*$AG$3/60,2)</f>
        <v>2.5299999999999998</v>
      </c>
      <c r="L68" s="26">
        <v>37</v>
      </c>
      <c r="M68" s="26">
        <f t="shared" ref="M68:M74" si="84">ROUND(L68*$AG$3/60,2)</f>
        <v>11.72</v>
      </c>
      <c r="N68" s="26">
        <v>14</v>
      </c>
      <c r="O68" s="26">
        <f t="shared" ref="O68:O69" si="85">ROUND(N68*$AG$3/60,2)</f>
        <v>4.43</v>
      </c>
      <c r="P68" s="26"/>
      <c r="Q68" s="26"/>
      <c r="R68" s="26">
        <v>15</v>
      </c>
      <c r="S68" s="26">
        <f t="shared" ref="S68:S69" si="86">ROUND(R68*$AG$3/60,2)</f>
        <v>4.75</v>
      </c>
      <c r="T68" s="26">
        <v>28</v>
      </c>
      <c r="U68" s="26">
        <f t="shared" si="76"/>
        <v>8.8699999999999992</v>
      </c>
      <c r="V68" s="26">
        <v>5</v>
      </c>
      <c r="W68" s="26">
        <f t="shared" ref="W68:W69" si="87">ROUND(V68*$AG$3/60,2)</f>
        <v>1.58</v>
      </c>
      <c r="X68" s="26">
        <v>4</v>
      </c>
      <c r="Y68" s="26">
        <f t="shared" ref="Y68:Y69" si="88">ROUND(X68*$AG$3/60,2)</f>
        <v>1.27</v>
      </c>
      <c r="Z68" s="26"/>
      <c r="AA68" s="26"/>
      <c r="AB68" s="26"/>
      <c r="AC68" s="27"/>
      <c r="AD68" s="26">
        <f t="shared" si="58"/>
        <v>143.1</v>
      </c>
      <c r="AE68" s="28">
        <f t="shared" si="58"/>
        <v>45.32</v>
      </c>
      <c r="AF68" s="28"/>
      <c r="AH68" s="37">
        <f t="shared" ref="AH68:AH69" si="89">E68+G68+I68+K68+M68+O68+Q68+S68+AA68+AC68</f>
        <v>33.6</v>
      </c>
    </row>
    <row r="69" spans="1:34" s="29" customFormat="1" ht="13.5" customHeight="1" x14ac:dyDescent="0.15">
      <c r="A69" s="26">
        <v>66</v>
      </c>
      <c r="B69" s="10" t="s">
        <v>4410</v>
      </c>
      <c r="C69" s="113" t="s">
        <v>6971</v>
      </c>
      <c r="D69" s="26">
        <v>17.100000000000001</v>
      </c>
      <c r="E69" s="26">
        <f t="shared" si="80"/>
        <v>5.42</v>
      </c>
      <c r="F69" s="26">
        <v>8</v>
      </c>
      <c r="G69" s="26">
        <f t="shared" si="81"/>
        <v>2.5299999999999998</v>
      </c>
      <c r="H69" s="26">
        <v>7</v>
      </c>
      <c r="I69" s="26">
        <f t="shared" si="82"/>
        <v>2.2200000000000002</v>
      </c>
      <c r="J69" s="26">
        <v>8</v>
      </c>
      <c r="K69" s="26">
        <f t="shared" si="83"/>
        <v>2.5299999999999998</v>
      </c>
      <c r="L69" s="26">
        <v>37</v>
      </c>
      <c r="M69" s="26">
        <f t="shared" si="84"/>
        <v>11.72</v>
      </c>
      <c r="N69" s="26">
        <v>14</v>
      </c>
      <c r="O69" s="26">
        <f t="shared" si="85"/>
        <v>4.43</v>
      </c>
      <c r="P69" s="26"/>
      <c r="Q69" s="26"/>
      <c r="R69" s="26">
        <v>15</v>
      </c>
      <c r="S69" s="26">
        <f t="shared" si="86"/>
        <v>4.75</v>
      </c>
      <c r="T69" s="26">
        <v>28</v>
      </c>
      <c r="U69" s="26">
        <f t="shared" si="76"/>
        <v>8.8699999999999992</v>
      </c>
      <c r="V69" s="26">
        <v>5</v>
      </c>
      <c r="W69" s="26">
        <f t="shared" si="87"/>
        <v>1.58</v>
      </c>
      <c r="X69" s="26">
        <v>4</v>
      </c>
      <c r="Y69" s="26">
        <f t="shared" si="88"/>
        <v>1.27</v>
      </c>
      <c r="Z69" s="26"/>
      <c r="AA69" s="26"/>
      <c r="AB69" s="26"/>
      <c r="AC69" s="27"/>
      <c r="AD69" s="26">
        <f t="shared" si="58"/>
        <v>143.1</v>
      </c>
      <c r="AE69" s="28">
        <f t="shared" si="58"/>
        <v>45.32</v>
      </c>
      <c r="AF69" s="28"/>
      <c r="AH69" s="37">
        <f t="shared" si="89"/>
        <v>33.6</v>
      </c>
    </row>
    <row r="70" spans="1:34" s="29" customFormat="1" ht="13.5" customHeight="1" x14ac:dyDescent="0.15">
      <c r="A70" s="26">
        <v>67</v>
      </c>
      <c r="B70" s="10" t="s">
        <v>4411</v>
      </c>
      <c r="C70" s="113" t="s">
        <v>5275</v>
      </c>
      <c r="D70" s="26">
        <v>34.560000000000009</v>
      </c>
      <c r="E70" s="26">
        <f t="shared" si="80"/>
        <v>10.94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21"/>
      <c r="AD70" s="26">
        <f t="shared" ref="AD70:AE85" si="90">D70+F70+H70+J70+L70+N70+P70+R70+T70+V70+X70+Z70+AB70</f>
        <v>34.560000000000009</v>
      </c>
      <c r="AE70" s="28">
        <f t="shared" si="90"/>
        <v>10.94</v>
      </c>
      <c r="AF70" s="28"/>
      <c r="AH70" s="38">
        <f t="shared" ref="AH70" si="91">E70+G70+I70+K70+M70+O70+Q70+S70+Y70+AA70+AC70</f>
        <v>10.94</v>
      </c>
    </row>
    <row r="71" spans="1:34" s="29" customFormat="1" ht="13.5" customHeight="1" x14ac:dyDescent="0.15">
      <c r="A71" s="26">
        <v>68</v>
      </c>
      <c r="B71" s="10" t="s">
        <v>3523</v>
      </c>
      <c r="C71" s="113" t="s">
        <v>3992</v>
      </c>
      <c r="D71" s="26"/>
      <c r="E71" s="26"/>
      <c r="F71" s="26">
        <v>10</v>
      </c>
      <c r="G71" s="26">
        <f t="shared" ref="G71:G72" si="92">ROUND(F71*$AG$3/60,2)</f>
        <v>3.17</v>
      </c>
      <c r="H71" s="26"/>
      <c r="I71" s="26"/>
      <c r="J71" s="26"/>
      <c r="K71" s="26"/>
      <c r="L71" s="26">
        <v>25</v>
      </c>
      <c r="M71" s="26">
        <f t="shared" si="84"/>
        <v>7.92</v>
      </c>
      <c r="N71" s="26"/>
      <c r="O71" s="26"/>
      <c r="P71" s="26">
        <v>10</v>
      </c>
      <c r="Q71" s="26">
        <f t="shared" ref="Q71:Q72" si="93">ROUND(P71*$AG$3/60,2)</f>
        <v>3.17</v>
      </c>
      <c r="R71" s="26">
        <v>12</v>
      </c>
      <c r="S71" s="26">
        <f t="shared" ref="S71:S72" si="94">ROUND(R71*$AG$3/60,2)</f>
        <v>3.8</v>
      </c>
      <c r="T71" s="26">
        <v>22</v>
      </c>
      <c r="U71" s="26">
        <f t="shared" ref="U71:U72" si="95">ROUND(T71*$AG$3/60,2)</f>
        <v>6.97</v>
      </c>
      <c r="V71" s="26">
        <v>6.8</v>
      </c>
      <c r="W71" s="26">
        <f t="shared" ref="W71:W72" si="96">ROUND(V71*$AG$3/60,2)</f>
        <v>2.15</v>
      </c>
      <c r="X71" s="26">
        <v>6</v>
      </c>
      <c r="Y71" s="26">
        <f t="shared" ref="Y71:Y72" si="97">ROUND(X71*$AG$3/60,2)</f>
        <v>1.9</v>
      </c>
      <c r="Z71" s="26"/>
      <c r="AA71" s="26"/>
      <c r="AB71" s="26"/>
      <c r="AC71" s="27"/>
      <c r="AD71" s="26">
        <f t="shared" si="90"/>
        <v>91.8</v>
      </c>
      <c r="AE71" s="28">
        <f t="shared" si="90"/>
        <v>29.079999999999995</v>
      </c>
      <c r="AF71" s="28"/>
      <c r="AH71" s="37">
        <f t="shared" ref="AH71:AH72" si="98">E71+I71+K71+M71+O71+Q71+S71+AA71+AC71</f>
        <v>14.89</v>
      </c>
    </row>
    <row r="72" spans="1:34" s="29" customFormat="1" ht="13.5" customHeight="1" x14ac:dyDescent="0.15">
      <c r="A72" s="26">
        <v>69</v>
      </c>
      <c r="B72" s="10" t="s">
        <v>3973</v>
      </c>
      <c r="C72" s="113" t="s">
        <v>3993</v>
      </c>
      <c r="D72" s="26"/>
      <c r="E72" s="26"/>
      <c r="F72" s="26">
        <v>10</v>
      </c>
      <c r="G72" s="26">
        <f t="shared" si="92"/>
        <v>3.17</v>
      </c>
      <c r="H72" s="26"/>
      <c r="I72" s="26"/>
      <c r="J72" s="26"/>
      <c r="K72" s="26"/>
      <c r="L72" s="26">
        <v>25</v>
      </c>
      <c r="M72" s="26">
        <f t="shared" si="84"/>
        <v>7.92</v>
      </c>
      <c r="N72" s="26"/>
      <c r="O72" s="26"/>
      <c r="P72" s="26">
        <v>10</v>
      </c>
      <c r="Q72" s="26">
        <f t="shared" si="93"/>
        <v>3.17</v>
      </c>
      <c r="R72" s="26">
        <v>12</v>
      </c>
      <c r="S72" s="26">
        <f t="shared" si="94"/>
        <v>3.8</v>
      </c>
      <c r="T72" s="26">
        <v>22</v>
      </c>
      <c r="U72" s="26">
        <f t="shared" si="95"/>
        <v>6.97</v>
      </c>
      <c r="V72" s="26">
        <v>6.8</v>
      </c>
      <c r="W72" s="26">
        <f t="shared" si="96"/>
        <v>2.15</v>
      </c>
      <c r="X72" s="26">
        <v>6</v>
      </c>
      <c r="Y72" s="26">
        <f t="shared" si="97"/>
        <v>1.9</v>
      </c>
      <c r="Z72" s="26"/>
      <c r="AA72" s="26"/>
      <c r="AB72" s="26"/>
      <c r="AC72" s="27"/>
      <c r="AD72" s="26">
        <f t="shared" si="90"/>
        <v>91.8</v>
      </c>
      <c r="AE72" s="28">
        <f t="shared" si="90"/>
        <v>29.079999999999995</v>
      </c>
      <c r="AF72" s="28"/>
      <c r="AH72" s="37">
        <f t="shared" si="98"/>
        <v>14.89</v>
      </c>
    </row>
    <row r="73" spans="1:34" s="29" customFormat="1" ht="13.5" customHeight="1" x14ac:dyDescent="0.15">
      <c r="A73" s="26">
        <v>70</v>
      </c>
      <c r="B73" s="10" t="s">
        <v>4412</v>
      </c>
      <c r="C73" s="113" t="s">
        <v>5276</v>
      </c>
      <c r="D73" s="26">
        <v>34.560000000000009</v>
      </c>
      <c r="E73" s="26">
        <f t="shared" ref="E73" si="99">ROUND(D73*$AG$3/60,2)</f>
        <v>10.94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21"/>
      <c r="AD73" s="26">
        <f t="shared" si="90"/>
        <v>34.560000000000009</v>
      </c>
      <c r="AE73" s="28">
        <f t="shared" si="90"/>
        <v>10.94</v>
      </c>
      <c r="AF73" s="28"/>
      <c r="AH73" s="38">
        <f t="shared" ref="AH73" si="100">E73+G73+I73+K73+M73+O73+Q73+S73+Y73+AA73+AC73</f>
        <v>10.94</v>
      </c>
    </row>
    <row r="74" spans="1:34" s="29" customFormat="1" ht="13.5" customHeight="1" x14ac:dyDescent="0.15">
      <c r="A74" s="26">
        <v>71</v>
      </c>
      <c r="B74" s="10" t="s">
        <v>3994</v>
      </c>
      <c r="C74" s="113" t="s">
        <v>3995</v>
      </c>
      <c r="D74" s="26"/>
      <c r="E74" s="26"/>
      <c r="F74" s="26">
        <v>12</v>
      </c>
      <c r="G74" s="26">
        <f t="shared" ref="G74" si="101">ROUND(F74*$AG$3/60,2)</f>
        <v>3.8</v>
      </c>
      <c r="H74" s="26"/>
      <c r="I74" s="26"/>
      <c r="J74" s="26"/>
      <c r="K74" s="26"/>
      <c r="L74" s="26">
        <v>37</v>
      </c>
      <c r="M74" s="26">
        <f t="shared" si="84"/>
        <v>11.72</v>
      </c>
      <c r="N74" s="26"/>
      <c r="O74" s="26"/>
      <c r="P74" s="26">
        <v>13</v>
      </c>
      <c r="Q74" s="26">
        <f t="shared" ref="Q74" si="102">ROUND(P74*$AG$3/60,2)</f>
        <v>4.12</v>
      </c>
      <c r="R74" s="26">
        <v>18</v>
      </c>
      <c r="S74" s="26">
        <f t="shared" ref="S74" si="103">ROUND(R74*$AG$3/60,2)</f>
        <v>5.7</v>
      </c>
      <c r="T74" s="26">
        <v>38</v>
      </c>
      <c r="U74" s="26">
        <f t="shared" ref="U74:U77" si="104">ROUND(T74*$AG$3/60,2)</f>
        <v>12.03</v>
      </c>
      <c r="V74" s="26">
        <v>5.2</v>
      </c>
      <c r="W74" s="26">
        <f t="shared" ref="W74" si="105">ROUND(V74*$AG$3/60,2)</f>
        <v>1.65</v>
      </c>
      <c r="X74" s="26">
        <v>7.3</v>
      </c>
      <c r="Y74" s="26">
        <f t="shared" ref="Y74" si="106">ROUND(X74*$AG$3/60,2)</f>
        <v>2.31</v>
      </c>
      <c r="Z74" s="26"/>
      <c r="AA74" s="26"/>
      <c r="AB74" s="26"/>
      <c r="AC74" s="27"/>
      <c r="AD74" s="26">
        <f t="shared" si="90"/>
        <v>130.5</v>
      </c>
      <c r="AE74" s="28">
        <f t="shared" si="90"/>
        <v>41.33</v>
      </c>
      <c r="AF74" s="28"/>
      <c r="AH74" s="37">
        <f>E74+I74+K74+M74+O74+Q74+S74+AA74+AC74</f>
        <v>21.54</v>
      </c>
    </row>
    <row r="75" spans="1:34" s="29" customFormat="1" ht="13.5" customHeight="1" x14ac:dyDescent="0.15">
      <c r="A75" s="26">
        <v>72</v>
      </c>
      <c r="B75" s="10" t="s">
        <v>3996</v>
      </c>
      <c r="C75" s="113" t="s">
        <v>3997</v>
      </c>
      <c r="D75" s="26"/>
      <c r="E75" s="26"/>
      <c r="F75" s="26"/>
      <c r="G75" s="26"/>
      <c r="H75" s="26"/>
      <c r="I75" s="26"/>
      <c r="J75" s="26"/>
      <c r="K75" s="26"/>
      <c r="L75" s="31"/>
      <c r="M75" s="26"/>
      <c r="N75" s="26"/>
      <c r="O75" s="26"/>
      <c r="P75" s="26"/>
      <c r="Q75" s="26"/>
      <c r="R75" s="26"/>
      <c r="S75" s="26"/>
      <c r="T75" s="26">
        <v>29.1</v>
      </c>
      <c r="U75" s="26">
        <f t="shared" si="104"/>
        <v>9.2200000000000006</v>
      </c>
      <c r="V75" s="26"/>
      <c r="W75" s="26"/>
      <c r="X75" s="26"/>
      <c r="Y75" s="26"/>
      <c r="Z75" s="26">
        <v>6</v>
      </c>
      <c r="AA75" s="26">
        <f>ROUND(Z75*$AG$3/60,2)</f>
        <v>1.9</v>
      </c>
      <c r="AB75" s="26"/>
      <c r="AC75" s="27"/>
      <c r="AD75" s="26">
        <f t="shared" si="90"/>
        <v>35.1</v>
      </c>
      <c r="AE75" s="28">
        <f t="shared" si="90"/>
        <v>11.120000000000001</v>
      </c>
      <c r="AF75" s="28"/>
      <c r="AH75" s="38">
        <f t="shared" ref="AH75" si="107">E75+G75+I75+K75+M75+O75+Q75+S75+Y75+AA75+AC75</f>
        <v>1.9</v>
      </c>
    </row>
    <row r="76" spans="1:34" s="29" customFormat="1" ht="13.5" customHeight="1" x14ac:dyDescent="0.15">
      <c r="A76" s="26">
        <v>73</v>
      </c>
      <c r="B76" s="10" t="s">
        <v>3998</v>
      </c>
      <c r="C76" s="113" t="s">
        <v>3999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>
        <v>39.9</v>
      </c>
      <c r="U76" s="26">
        <f t="shared" si="104"/>
        <v>12.64</v>
      </c>
      <c r="V76" s="26"/>
      <c r="W76" s="26"/>
      <c r="X76" s="26"/>
      <c r="Y76" s="26"/>
      <c r="Z76" s="26">
        <v>6</v>
      </c>
      <c r="AA76" s="26">
        <f>ROUND(Z76*$AG$3/60,2)</f>
        <v>1.9</v>
      </c>
      <c r="AB76" s="26"/>
      <c r="AC76" s="27"/>
      <c r="AD76" s="26">
        <f t="shared" si="90"/>
        <v>45.9</v>
      </c>
      <c r="AE76" s="28">
        <f t="shared" si="90"/>
        <v>14.540000000000001</v>
      </c>
      <c r="AF76" s="28"/>
      <c r="AH76" s="37">
        <f t="shared" ref="AH76:AH77" si="108">E76+I76+K76+M76+O76+Q76+S76+U76+AA76+AC76</f>
        <v>14.540000000000001</v>
      </c>
    </row>
    <row r="77" spans="1:34" s="29" customFormat="1" ht="13.5" customHeight="1" x14ac:dyDescent="0.15">
      <c r="A77" s="26">
        <v>74</v>
      </c>
      <c r="B77" s="10" t="s">
        <v>4000</v>
      </c>
      <c r="C77" s="113" t="s">
        <v>4001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>
        <v>39.9</v>
      </c>
      <c r="U77" s="26">
        <f t="shared" si="104"/>
        <v>12.64</v>
      </c>
      <c r="V77" s="26"/>
      <c r="W77" s="26"/>
      <c r="X77" s="26"/>
      <c r="Y77" s="26"/>
      <c r="Z77" s="26">
        <v>6</v>
      </c>
      <c r="AA77" s="26">
        <f>ROUND(Z77*$AG$3/60,2)</f>
        <v>1.9</v>
      </c>
      <c r="AB77" s="26"/>
      <c r="AC77" s="27"/>
      <c r="AD77" s="26">
        <f t="shared" si="90"/>
        <v>45.9</v>
      </c>
      <c r="AE77" s="28">
        <f t="shared" si="90"/>
        <v>14.540000000000001</v>
      </c>
      <c r="AF77" s="28"/>
      <c r="AH77" s="37">
        <f t="shared" si="108"/>
        <v>14.540000000000001</v>
      </c>
    </row>
    <row r="78" spans="1:34" s="29" customFormat="1" ht="13.5" customHeight="1" x14ac:dyDescent="0.15">
      <c r="A78" s="26">
        <v>75</v>
      </c>
      <c r="B78" s="10" t="s">
        <v>4002</v>
      </c>
      <c r="C78" s="113" t="s">
        <v>4003</v>
      </c>
      <c r="D78" s="26">
        <v>17.100000000000001</v>
      </c>
      <c r="E78" s="26">
        <f t="shared" ref="E78:E79" si="109">ROUND(D78*$AG$3/60,2)</f>
        <v>5.42</v>
      </c>
      <c r="F78" s="10">
        <v>12.8</v>
      </c>
      <c r="G78" s="26">
        <f t="shared" ref="G78:G80" si="110">ROUND(F78*$AG$3/60,2)</f>
        <v>4.05</v>
      </c>
      <c r="H78" s="10">
        <v>7</v>
      </c>
      <c r="I78" s="26">
        <f t="shared" ref="I78:I79" si="111">ROUND(H78*$AG$3/60,2)</f>
        <v>2.2200000000000002</v>
      </c>
      <c r="J78" s="10">
        <v>8</v>
      </c>
      <c r="K78" s="26">
        <f t="shared" ref="K78:K79" si="112">ROUND(J78*$AG$3/60,2)</f>
        <v>2.5299999999999998</v>
      </c>
      <c r="L78" s="9">
        <v>39.72</v>
      </c>
      <c r="M78" s="26">
        <f t="shared" ref="M78:M80" si="113">ROUND(L78*$AG$3/60,2)</f>
        <v>12.58</v>
      </c>
      <c r="N78" s="10">
        <v>15</v>
      </c>
      <c r="O78" s="26">
        <f t="shared" ref="O78:O79" si="114">ROUND(N78*$AG$3/60,2)</f>
        <v>4.75</v>
      </c>
      <c r="P78" s="10">
        <v>17</v>
      </c>
      <c r="Q78" s="26">
        <f t="shared" ref="Q78:Q80" si="115">ROUND(P78*$AG$3/60,2)</f>
        <v>5.38</v>
      </c>
      <c r="R78" s="10">
        <v>18</v>
      </c>
      <c r="S78" s="26">
        <f t="shared" ref="S78:S80" si="116">ROUND(R78*$AG$3/60,2)</f>
        <v>5.7</v>
      </c>
      <c r="T78" s="10"/>
      <c r="U78" s="26"/>
      <c r="V78" s="10">
        <v>20</v>
      </c>
      <c r="W78" s="26">
        <f t="shared" ref="W78:W80" si="117">ROUND(V78*$AG$3/60,2)</f>
        <v>6.33</v>
      </c>
      <c r="X78" s="10">
        <v>8</v>
      </c>
      <c r="Y78" s="26">
        <f t="shared" ref="Y78:Y80" si="118">ROUND(X78*$AG$3/60,2)</f>
        <v>2.5299999999999998</v>
      </c>
      <c r="Z78" s="10"/>
      <c r="AA78" s="10"/>
      <c r="AB78" s="10">
        <v>10</v>
      </c>
      <c r="AC78" s="26">
        <f t="shared" ref="AC78:AC79" si="119">ROUND(AB78*$AG$3/60,2)</f>
        <v>3.17</v>
      </c>
      <c r="AD78" s="26">
        <f t="shared" si="90"/>
        <v>172.62</v>
      </c>
      <c r="AE78" s="28">
        <f t="shared" si="90"/>
        <v>54.660000000000004</v>
      </c>
      <c r="AF78" s="28"/>
      <c r="AH78" s="37">
        <f t="shared" ref="AH78:AH79" si="120">E78+G78+I78+K78+M78+O78+Q78+S78+Y78+AA78+AC78</f>
        <v>48.330000000000005</v>
      </c>
    </row>
    <row r="79" spans="1:34" s="29" customFormat="1" ht="13.5" customHeight="1" x14ac:dyDescent="0.15">
      <c r="A79" s="26">
        <v>76</v>
      </c>
      <c r="B79" s="10" t="s">
        <v>4004</v>
      </c>
      <c r="C79" s="113" t="s">
        <v>4005</v>
      </c>
      <c r="D79" s="26">
        <v>17.100000000000001</v>
      </c>
      <c r="E79" s="26">
        <f t="shared" si="109"/>
        <v>5.42</v>
      </c>
      <c r="F79" s="10">
        <v>12.8</v>
      </c>
      <c r="G79" s="26">
        <f t="shared" si="110"/>
        <v>4.05</v>
      </c>
      <c r="H79" s="10">
        <v>7</v>
      </c>
      <c r="I79" s="26">
        <f t="shared" si="111"/>
        <v>2.2200000000000002</v>
      </c>
      <c r="J79" s="10">
        <v>8</v>
      </c>
      <c r="K79" s="26">
        <f t="shared" si="112"/>
        <v>2.5299999999999998</v>
      </c>
      <c r="L79" s="9">
        <v>39.72</v>
      </c>
      <c r="M79" s="26">
        <f t="shared" si="113"/>
        <v>12.58</v>
      </c>
      <c r="N79" s="10">
        <v>15</v>
      </c>
      <c r="O79" s="26">
        <f t="shared" si="114"/>
        <v>4.75</v>
      </c>
      <c r="P79" s="10">
        <v>17</v>
      </c>
      <c r="Q79" s="26">
        <v>5.38</v>
      </c>
      <c r="R79" s="10">
        <v>18</v>
      </c>
      <c r="S79" s="26">
        <f t="shared" si="116"/>
        <v>5.7</v>
      </c>
      <c r="T79" s="10"/>
      <c r="U79" s="26"/>
      <c r="V79" s="10">
        <v>20</v>
      </c>
      <c r="W79" s="26">
        <f t="shared" si="117"/>
        <v>6.33</v>
      </c>
      <c r="X79" s="10">
        <v>8</v>
      </c>
      <c r="Y79" s="26">
        <f t="shared" si="118"/>
        <v>2.5299999999999998</v>
      </c>
      <c r="Z79" s="10"/>
      <c r="AA79" s="10"/>
      <c r="AB79" s="10">
        <v>10</v>
      </c>
      <c r="AC79" s="26">
        <f t="shared" si="119"/>
        <v>3.17</v>
      </c>
      <c r="AD79" s="26">
        <f t="shared" si="90"/>
        <v>172.62</v>
      </c>
      <c r="AE79" s="28">
        <f t="shared" si="90"/>
        <v>54.660000000000004</v>
      </c>
      <c r="AF79" s="28"/>
      <c r="AH79" s="37">
        <f t="shared" si="120"/>
        <v>48.330000000000005</v>
      </c>
    </row>
    <row r="80" spans="1:34" s="29" customFormat="1" ht="13.5" customHeight="1" x14ac:dyDescent="0.15">
      <c r="A80" s="26">
        <v>77</v>
      </c>
      <c r="B80" s="10" t="s">
        <v>4006</v>
      </c>
      <c r="C80" s="113" t="s">
        <v>4007</v>
      </c>
      <c r="D80" s="26"/>
      <c r="E80" s="26"/>
      <c r="F80" s="26">
        <v>10</v>
      </c>
      <c r="G80" s="26">
        <f t="shared" si="110"/>
        <v>3.17</v>
      </c>
      <c r="H80" s="26"/>
      <c r="I80" s="26"/>
      <c r="J80" s="26"/>
      <c r="K80" s="26"/>
      <c r="L80" s="26">
        <v>25</v>
      </c>
      <c r="M80" s="26">
        <f t="shared" si="113"/>
        <v>7.92</v>
      </c>
      <c r="N80" s="26"/>
      <c r="O80" s="26"/>
      <c r="P80" s="26">
        <v>10</v>
      </c>
      <c r="Q80" s="26">
        <f t="shared" si="115"/>
        <v>3.17</v>
      </c>
      <c r="R80" s="26">
        <v>12</v>
      </c>
      <c r="S80" s="26">
        <f t="shared" si="116"/>
        <v>3.8</v>
      </c>
      <c r="T80" s="26">
        <v>22</v>
      </c>
      <c r="U80" s="26">
        <f t="shared" ref="U80:U89" si="121">ROUND(T80*$AG$3/60,2)</f>
        <v>6.97</v>
      </c>
      <c r="V80" s="26">
        <v>6.8</v>
      </c>
      <c r="W80" s="26">
        <f t="shared" si="117"/>
        <v>2.15</v>
      </c>
      <c r="X80" s="26">
        <v>6</v>
      </c>
      <c r="Y80" s="26">
        <f t="shared" si="118"/>
        <v>1.9</v>
      </c>
      <c r="Z80" s="26"/>
      <c r="AA80" s="26"/>
      <c r="AB80" s="26"/>
      <c r="AC80" s="27"/>
      <c r="AD80" s="26">
        <f t="shared" si="90"/>
        <v>91.8</v>
      </c>
      <c r="AE80" s="28">
        <f t="shared" si="90"/>
        <v>29.079999999999995</v>
      </c>
      <c r="AF80" s="28"/>
      <c r="AH80" s="37">
        <f>E80+I80+K80+M80+O80+Q80+S80+AA80+AC80</f>
        <v>14.89</v>
      </c>
    </row>
    <row r="81" spans="1:34" s="29" customFormat="1" ht="13.5" customHeight="1" x14ac:dyDescent="0.15">
      <c r="A81" s="26">
        <v>78</v>
      </c>
      <c r="B81" s="10" t="s">
        <v>4008</v>
      </c>
      <c r="C81" s="113" t="s">
        <v>4009</v>
      </c>
      <c r="D81" s="26"/>
      <c r="E81" s="26"/>
      <c r="F81" s="26"/>
      <c r="G81" s="26"/>
      <c r="H81" s="26"/>
      <c r="I81" s="26"/>
      <c r="J81" s="26"/>
      <c r="K81" s="26"/>
      <c r="L81" s="31"/>
      <c r="M81" s="26"/>
      <c r="N81" s="26"/>
      <c r="O81" s="26"/>
      <c r="P81" s="26"/>
      <c r="Q81" s="26"/>
      <c r="R81" s="26"/>
      <c r="S81" s="26"/>
      <c r="T81" s="26">
        <v>29.1</v>
      </c>
      <c r="U81" s="26">
        <f t="shared" si="121"/>
        <v>9.2200000000000006</v>
      </c>
      <c r="V81" s="26"/>
      <c r="W81" s="26"/>
      <c r="X81" s="26"/>
      <c r="Y81" s="26"/>
      <c r="Z81" s="26">
        <v>6</v>
      </c>
      <c r="AA81" s="26">
        <f t="shared" ref="AA81:AA89" si="122">ROUND(Z81*$AG$3/60,2)</f>
        <v>1.9</v>
      </c>
      <c r="AB81" s="26"/>
      <c r="AC81" s="27"/>
      <c r="AD81" s="26">
        <f t="shared" si="90"/>
        <v>35.1</v>
      </c>
      <c r="AE81" s="28">
        <f t="shared" si="90"/>
        <v>11.120000000000001</v>
      </c>
      <c r="AF81" s="28"/>
      <c r="AH81" s="38">
        <f t="shared" ref="AH81" si="123">E81+G81+I81+K81+M81+O81+Q81+S81+Y81+AA81+AC81</f>
        <v>1.9</v>
      </c>
    </row>
    <row r="82" spans="1:34" s="29" customFormat="1" ht="13.5" customHeight="1" x14ac:dyDescent="0.15">
      <c r="A82" s="26">
        <v>79</v>
      </c>
      <c r="B82" s="10" t="s">
        <v>4010</v>
      </c>
      <c r="C82" s="113" t="s">
        <v>4011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>
        <v>29.1</v>
      </c>
      <c r="U82" s="26">
        <f t="shared" si="121"/>
        <v>9.2200000000000006</v>
      </c>
      <c r="V82" s="26"/>
      <c r="W82" s="26"/>
      <c r="X82" s="26"/>
      <c r="Y82" s="26"/>
      <c r="Z82" s="26">
        <v>6</v>
      </c>
      <c r="AA82" s="26">
        <f t="shared" si="122"/>
        <v>1.9</v>
      </c>
      <c r="AB82" s="26"/>
      <c r="AC82" s="27"/>
      <c r="AD82" s="26">
        <f t="shared" si="90"/>
        <v>35.1</v>
      </c>
      <c r="AE82" s="28">
        <f t="shared" si="90"/>
        <v>11.120000000000001</v>
      </c>
      <c r="AF82" s="28"/>
      <c r="AH82" s="37">
        <f t="shared" ref="AH82:AH91" si="124">E82+I82+K82+M82+O82+Q82+S82+U82+AA82+AC82</f>
        <v>11.120000000000001</v>
      </c>
    </row>
    <row r="83" spans="1:34" s="29" customFormat="1" ht="13.5" customHeight="1" x14ac:dyDescent="0.15">
      <c r="A83" s="26">
        <v>80</v>
      </c>
      <c r="B83" s="10" t="s">
        <v>4046</v>
      </c>
      <c r="C83" s="113" t="s">
        <v>5277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>
        <v>29.1</v>
      </c>
      <c r="U83" s="26">
        <f t="shared" si="121"/>
        <v>9.2200000000000006</v>
      </c>
      <c r="V83" s="26"/>
      <c r="W83" s="26"/>
      <c r="X83" s="26"/>
      <c r="Y83" s="26"/>
      <c r="Z83" s="26">
        <v>6</v>
      </c>
      <c r="AA83" s="26">
        <f t="shared" si="122"/>
        <v>1.9</v>
      </c>
      <c r="AB83" s="26"/>
      <c r="AC83" s="27"/>
      <c r="AD83" s="26">
        <f t="shared" si="90"/>
        <v>35.1</v>
      </c>
      <c r="AE83" s="28">
        <f t="shared" si="90"/>
        <v>11.120000000000001</v>
      </c>
      <c r="AF83" s="28"/>
      <c r="AH83" s="37">
        <f t="shared" si="124"/>
        <v>11.120000000000001</v>
      </c>
    </row>
    <row r="84" spans="1:34" s="29" customFormat="1" ht="13.5" customHeight="1" x14ac:dyDescent="0.15">
      <c r="A84" s="26">
        <v>81</v>
      </c>
      <c r="B84" s="10" t="s">
        <v>4047</v>
      </c>
      <c r="C84" s="113" t="s">
        <v>4048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>
        <v>29.1</v>
      </c>
      <c r="U84" s="26">
        <f t="shared" si="121"/>
        <v>9.2200000000000006</v>
      </c>
      <c r="V84" s="26"/>
      <c r="W84" s="26"/>
      <c r="X84" s="26"/>
      <c r="Y84" s="26"/>
      <c r="Z84" s="26">
        <v>6</v>
      </c>
      <c r="AA84" s="26">
        <f t="shared" si="122"/>
        <v>1.9</v>
      </c>
      <c r="AB84" s="26"/>
      <c r="AC84" s="27"/>
      <c r="AD84" s="26">
        <f t="shared" si="90"/>
        <v>35.1</v>
      </c>
      <c r="AE84" s="28">
        <f t="shared" si="90"/>
        <v>11.120000000000001</v>
      </c>
      <c r="AF84" s="28"/>
      <c r="AH84" s="37">
        <f t="shared" si="124"/>
        <v>11.120000000000001</v>
      </c>
    </row>
    <row r="85" spans="1:34" s="29" customFormat="1" ht="13.5" customHeight="1" x14ac:dyDescent="0.15">
      <c r="A85" s="26">
        <v>82</v>
      </c>
      <c r="B85" s="10" t="s">
        <v>4049</v>
      </c>
      <c r="C85" s="113" t="s">
        <v>4050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>
        <v>29.1</v>
      </c>
      <c r="U85" s="26">
        <f t="shared" si="121"/>
        <v>9.2200000000000006</v>
      </c>
      <c r="V85" s="26"/>
      <c r="W85" s="26"/>
      <c r="X85" s="26"/>
      <c r="Y85" s="26"/>
      <c r="Z85" s="26">
        <v>6</v>
      </c>
      <c r="AA85" s="26">
        <f t="shared" si="122"/>
        <v>1.9</v>
      </c>
      <c r="AB85" s="26"/>
      <c r="AC85" s="27"/>
      <c r="AD85" s="26">
        <f t="shared" si="90"/>
        <v>35.1</v>
      </c>
      <c r="AE85" s="28">
        <f t="shared" si="90"/>
        <v>11.120000000000001</v>
      </c>
      <c r="AF85" s="28"/>
      <c r="AH85" s="37">
        <f t="shared" si="124"/>
        <v>11.120000000000001</v>
      </c>
    </row>
    <row r="86" spans="1:34" s="29" customFormat="1" ht="13.5" customHeight="1" x14ac:dyDescent="0.15">
      <c r="A86" s="26">
        <v>83</v>
      </c>
      <c r="B86" s="10" t="s">
        <v>4054</v>
      </c>
      <c r="C86" s="113" t="s">
        <v>4055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>
        <v>29.1</v>
      </c>
      <c r="U86" s="26">
        <f t="shared" si="121"/>
        <v>9.2200000000000006</v>
      </c>
      <c r="V86" s="26"/>
      <c r="W86" s="26"/>
      <c r="X86" s="26"/>
      <c r="Y86" s="26"/>
      <c r="Z86" s="26">
        <v>6</v>
      </c>
      <c r="AA86" s="26">
        <f t="shared" si="122"/>
        <v>1.9</v>
      </c>
      <c r="AB86" s="26"/>
      <c r="AC86" s="27"/>
      <c r="AD86" s="26">
        <f t="shared" ref="AD86:AE101" si="125">D86+F86+H86+J86+L86+N86+P86+R86+T86+V86+X86+Z86+AB86</f>
        <v>35.1</v>
      </c>
      <c r="AE86" s="28">
        <f t="shared" si="125"/>
        <v>11.120000000000001</v>
      </c>
      <c r="AF86" s="28"/>
      <c r="AH86" s="37">
        <f t="shared" si="124"/>
        <v>11.120000000000001</v>
      </c>
    </row>
    <row r="87" spans="1:34" s="29" customFormat="1" ht="13.5" customHeight="1" x14ac:dyDescent="0.15">
      <c r="A87" s="26">
        <v>84</v>
      </c>
      <c r="B87" s="10" t="s">
        <v>4058</v>
      </c>
      <c r="C87" s="113" t="s">
        <v>4059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>
        <v>29.1</v>
      </c>
      <c r="U87" s="26">
        <f t="shared" si="121"/>
        <v>9.2200000000000006</v>
      </c>
      <c r="V87" s="26"/>
      <c r="W87" s="26"/>
      <c r="X87" s="26"/>
      <c r="Y87" s="26"/>
      <c r="Z87" s="26">
        <v>6</v>
      </c>
      <c r="AA87" s="26">
        <f t="shared" si="122"/>
        <v>1.9</v>
      </c>
      <c r="AB87" s="26"/>
      <c r="AC87" s="27"/>
      <c r="AD87" s="26">
        <f t="shared" si="125"/>
        <v>35.1</v>
      </c>
      <c r="AE87" s="28">
        <f t="shared" si="125"/>
        <v>11.120000000000001</v>
      </c>
      <c r="AF87" s="28"/>
      <c r="AH87" s="37">
        <f t="shared" si="124"/>
        <v>11.120000000000001</v>
      </c>
    </row>
    <row r="88" spans="1:34" s="29" customFormat="1" ht="13.5" customHeight="1" x14ac:dyDescent="0.15">
      <c r="A88" s="26">
        <v>85</v>
      </c>
      <c r="B88" s="10" t="s">
        <v>4060</v>
      </c>
      <c r="C88" s="113" t="s">
        <v>4061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>
        <v>29.1</v>
      </c>
      <c r="U88" s="26">
        <f t="shared" si="121"/>
        <v>9.2200000000000006</v>
      </c>
      <c r="V88" s="26"/>
      <c r="W88" s="26"/>
      <c r="X88" s="26"/>
      <c r="Y88" s="26"/>
      <c r="Z88" s="26">
        <v>6</v>
      </c>
      <c r="AA88" s="26">
        <f t="shared" si="122"/>
        <v>1.9</v>
      </c>
      <c r="AB88" s="26"/>
      <c r="AC88" s="27"/>
      <c r="AD88" s="26">
        <f t="shared" si="125"/>
        <v>35.1</v>
      </c>
      <c r="AE88" s="28">
        <f t="shared" si="125"/>
        <v>11.120000000000001</v>
      </c>
      <c r="AF88" s="28"/>
      <c r="AH88" s="37">
        <f t="shared" si="124"/>
        <v>11.120000000000001</v>
      </c>
    </row>
    <row r="89" spans="1:34" s="29" customFormat="1" ht="13.5" customHeight="1" x14ac:dyDescent="0.15">
      <c r="A89" s="26">
        <v>86</v>
      </c>
      <c r="B89" s="10" t="s">
        <v>4062</v>
      </c>
      <c r="C89" s="113" t="s">
        <v>4063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>
        <v>29.1</v>
      </c>
      <c r="U89" s="26">
        <f t="shared" si="121"/>
        <v>9.2200000000000006</v>
      </c>
      <c r="V89" s="26"/>
      <c r="W89" s="26"/>
      <c r="X89" s="26"/>
      <c r="Y89" s="26"/>
      <c r="Z89" s="26">
        <v>6</v>
      </c>
      <c r="AA89" s="26">
        <f t="shared" si="122"/>
        <v>1.9</v>
      </c>
      <c r="AB89" s="26"/>
      <c r="AC89" s="27"/>
      <c r="AD89" s="26">
        <f t="shared" si="125"/>
        <v>35.1</v>
      </c>
      <c r="AE89" s="28">
        <f t="shared" si="125"/>
        <v>11.120000000000001</v>
      </c>
      <c r="AF89" s="28"/>
      <c r="AH89" s="37">
        <f t="shared" si="124"/>
        <v>11.120000000000001</v>
      </c>
    </row>
    <row r="90" spans="1:34" s="29" customFormat="1" ht="13.5" customHeight="1" x14ac:dyDescent="0.15">
      <c r="A90" s="26">
        <v>87</v>
      </c>
      <c r="B90" s="7" t="s">
        <v>4531</v>
      </c>
      <c r="C90" s="113" t="s">
        <v>4532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>
        <v>26.4</v>
      </c>
      <c r="U90" s="26">
        <f>ROUND(T90*$AG$3/60,2)</f>
        <v>8.36</v>
      </c>
      <c r="V90" s="26"/>
      <c r="W90" s="26"/>
      <c r="X90" s="26"/>
      <c r="Y90" s="26"/>
      <c r="Z90" s="26">
        <v>6</v>
      </c>
      <c r="AA90" s="26">
        <f t="shared" ref="AA90:AA91" si="126">ROUND(Z90*$AG$3/60,2)</f>
        <v>1.9</v>
      </c>
      <c r="AB90" s="26"/>
      <c r="AC90" s="27"/>
      <c r="AD90" s="26">
        <f t="shared" ref="AD90:AD92" si="127">D90+F90+H90+J90+L90+N90+P90+R90+T90+V90+X90+Z90+AB90</f>
        <v>32.4</v>
      </c>
      <c r="AE90" s="28">
        <f t="shared" ref="AE90:AE92" si="128">E90+G90+I90+K90+M90+O90+Q90+S90+U90+W90+Y90+AA90+AC90</f>
        <v>10.26</v>
      </c>
      <c r="AF90" s="28"/>
      <c r="AH90" s="37">
        <f t="shared" si="124"/>
        <v>10.26</v>
      </c>
    </row>
    <row r="91" spans="1:34" s="29" customFormat="1" ht="13.5" customHeight="1" x14ac:dyDescent="0.15">
      <c r="A91" s="26">
        <v>88</v>
      </c>
      <c r="B91" s="7" t="s">
        <v>4537</v>
      </c>
      <c r="C91" s="113" t="s">
        <v>4538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>
        <v>26.4</v>
      </c>
      <c r="U91" s="26">
        <f>ROUND(T91*$AG$3/60,2)</f>
        <v>8.36</v>
      </c>
      <c r="V91" s="26"/>
      <c r="W91" s="26"/>
      <c r="X91" s="26"/>
      <c r="Y91" s="26"/>
      <c r="Z91" s="26">
        <v>6</v>
      </c>
      <c r="AA91" s="26">
        <f t="shared" si="126"/>
        <v>1.9</v>
      </c>
      <c r="AB91" s="26"/>
      <c r="AC91" s="27"/>
      <c r="AD91" s="26">
        <f t="shared" si="127"/>
        <v>32.4</v>
      </c>
      <c r="AE91" s="28">
        <f t="shared" si="128"/>
        <v>10.26</v>
      </c>
      <c r="AF91" s="28"/>
      <c r="AH91" s="37">
        <f t="shared" si="124"/>
        <v>10.26</v>
      </c>
    </row>
    <row r="92" spans="1:34" s="29" customFormat="1" ht="13.5" customHeight="1" x14ac:dyDescent="0.15">
      <c r="A92" s="26">
        <v>89</v>
      </c>
      <c r="B92" s="7" t="s">
        <v>4539</v>
      </c>
      <c r="C92" s="113" t="s">
        <v>4540</v>
      </c>
      <c r="D92" s="26"/>
      <c r="E92" s="26"/>
      <c r="F92" s="26">
        <v>10</v>
      </c>
      <c r="G92" s="26">
        <f t="shared" ref="G92" si="129">ROUND(F92*$AG$3/60,2)</f>
        <v>3.17</v>
      </c>
      <c r="H92" s="26"/>
      <c r="I92" s="26"/>
      <c r="J92" s="26"/>
      <c r="K92" s="26"/>
      <c r="L92" s="26">
        <v>30</v>
      </c>
      <c r="M92" s="26">
        <f t="shared" ref="M92" si="130">ROUND(L92*$AG$3/60,2)</f>
        <v>9.5</v>
      </c>
      <c r="N92" s="26"/>
      <c r="O92" s="26"/>
      <c r="P92" s="26">
        <v>9.3000000000000007</v>
      </c>
      <c r="Q92" s="26">
        <f t="shared" ref="Q92" si="131">ROUND(P92*$AG$3/60,2)</f>
        <v>2.95</v>
      </c>
      <c r="R92" s="26">
        <v>12</v>
      </c>
      <c r="S92" s="26">
        <f t="shared" ref="S92" si="132">ROUND(R92*$AG$3/60,2)</f>
        <v>3.8</v>
      </c>
      <c r="T92" s="26">
        <v>25</v>
      </c>
      <c r="U92" s="26">
        <f>ROUND(T92*$AG$3/60,2)</f>
        <v>7.92</v>
      </c>
      <c r="V92" s="26">
        <v>5</v>
      </c>
      <c r="W92" s="26">
        <f t="shared" ref="W92" si="133">ROUND(V92*$AG$3/60,2)</f>
        <v>1.58</v>
      </c>
      <c r="X92" s="26">
        <v>5</v>
      </c>
      <c r="Y92" s="26">
        <f t="shared" ref="Y92" si="134">ROUND(X92*$AG$3/60,2)</f>
        <v>1.58</v>
      </c>
      <c r="Z92" s="26"/>
      <c r="AA92" s="26"/>
      <c r="AB92" s="26"/>
      <c r="AC92" s="27"/>
      <c r="AD92" s="26">
        <f t="shared" si="127"/>
        <v>96.3</v>
      </c>
      <c r="AE92" s="28">
        <f t="shared" si="128"/>
        <v>30.5</v>
      </c>
      <c r="AF92" s="28"/>
      <c r="AH92" s="37">
        <f>E92+I92+K92+M92+O92+Q92+S92+AA92+AC92</f>
        <v>16.25</v>
      </c>
    </row>
    <row r="93" spans="1:34" s="29" customFormat="1" ht="13.5" customHeight="1" x14ac:dyDescent="0.15">
      <c r="A93" s="26">
        <v>90</v>
      </c>
      <c r="B93" s="7" t="s">
        <v>4533</v>
      </c>
      <c r="C93" s="113" t="s">
        <v>4534</v>
      </c>
      <c r="D93" s="26"/>
      <c r="E93" s="9"/>
      <c r="F93" s="9"/>
      <c r="G93" s="9"/>
      <c r="H93" s="9"/>
      <c r="I93" s="9"/>
      <c r="J93" s="9"/>
      <c r="K93" s="9"/>
      <c r="L93" s="9">
        <v>7.49</v>
      </c>
      <c r="M93" s="26">
        <f t="shared" ref="M93:M94" si="135">ROUND(L93*$AG$3/60,2)</f>
        <v>2.37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21"/>
      <c r="AD93" s="26">
        <f t="shared" ref="AD93:AD94" si="136">D93+F93+H93+J93+L93+N93+P93+R93+T93+V93+X93+Z93+AB93</f>
        <v>7.49</v>
      </c>
      <c r="AE93" s="28">
        <f t="shared" ref="AE93:AE94" si="137">E93+G93+I93+K93+M93+O93+Q93+S93+U93+W93+Y93+AA93+AC93</f>
        <v>2.37</v>
      </c>
      <c r="AF93" s="28"/>
      <c r="AH93" s="37">
        <f>E93+G93+I93+K93+M93+O93+Q93+S93+Y93+AA93+AC93</f>
        <v>2.37</v>
      </c>
    </row>
    <row r="94" spans="1:34" s="29" customFormat="1" ht="13.5" customHeight="1" x14ac:dyDescent="0.15">
      <c r="A94" s="26">
        <v>91</v>
      </c>
      <c r="B94" s="7" t="s">
        <v>4535</v>
      </c>
      <c r="C94" s="113" t="s">
        <v>4536</v>
      </c>
      <c r="D94" s="26"/>
      <c r="E94" s="9"/>
      <c r="F94" s="9"/>
      <c r="G94" s="9"/>
      <c r="H94" s="9"/>
      <c r="I94" s="9"/>
      <c r="J94" s="9"/>
      <c r="K94" s="9"/>
      <c r="L94" s="9">
        <v>7.49</v>
      </c>
      <c r="M94" s="26">
        <f t="shared" si="135"/>
        <v>2.37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21"/>
      <c r="AD94" s="26">
        <f t="shared" si="136"/>
        <v>7.49</v>
      </c>
      <c r="AE94" s="28">
        <f t="shared" si="137"/>
        <v>2.37</v>
      </c>
      <c r="AF94" s="28"/>
      <c r="AH94" s="37">
        <f>E94+G94+I94+K94+M94+O94+Q94+S94+Y94+AA94+AC94</f>
        <v>2.37</v>
      </c>
    </row>
    <row r="95" spans="1:34" s="29" customFormat="1" ht="13.5" customHeight="1" x14ac:dyDescent="0.15">
      <c r="A95" s="26">
        <v>92</v>
      </c>
      <c r="B95" s="10" t="s">
        <v>4056</v>
      </c>
      <c r="C95" s="113" t="s">
        <v>4057</v>
      </c>
      <c r="D95" s="26"/>
      <c r="E95" s="26"/>
      <c r="F95" s="26"/>
      <c r="G95" s="26"/>
      <c r="H95" s="26"/>
      <c r="I95" s="26"/>
      <c r="J95" s="26"/>
      <c r="K95" s="26"/>
      <c r="L95" s="26">
        <v>27</v>
      </c>
      <c r="M95" s="26">
        <f t="shared" ref="M95:M101" si="138">ROUND(L95*$AG$3/60,2)</f>
        <v>8.5500000000000007</v>
      </c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7"/>
      <c r="AD95" s="26">
        <f t="shared" si="125"/>
        <v>27</v>
      </c>
      <c r="AE95" s="28">
        <f t="shared" si="125"/>
        <v>8.5500000000000007</v>
      </c>
      <c r="AF95" s="28"/>
      <c r="AH95" s="37">
        <f>E95+G95+I95+K95+M95+O95+Q95+S95+Y95+AA95+AC95</f>
        <v>8.5500000000000007</v>
      </c>
    </row>
    <row r="96" spans="1:34" s="29" customFormat="1" ht="13.5" customHeight="1" x14ac:dyDescent="0.15">
      <c r="A96" s="26">
        <v>93</v>
      </c>
      <c r="B96" s="10" t="s">
        <v>4051</v>
      </c>
      <c r="C96" s="113" t="s">
        <v>5278</v>
      </c>
      <c r="D96" s="26">
        <v>17.100000000000001</v>
      </c>
      <c r="E96" s="26">
        <f t="shared" ref="E96:E97" si="139">ROUND(D96*$AG$3/60,2)</f>
        <v>5.42</v>
      </c>
      <c r="F96" s="26">
        <v>8</v>
      </c>
      <c r="G96" s="26">
        <f t="shared" ref="G96:G97" si="140">ROUND(F96*$AG$3/60,2)</f>
        <v>2.5299999999999998</v>
      </c>
      <c r="H96" s="26">
        <v>7</v>
      </c>
      <c r="I96" s="26">
        <f t="shared" ref="I96:I97" si="141">ROUND(H96*$AG$3/60,2)</f>
        <v>2.2200000000000002</v>
      </c>
      <c r="J96" s="26">
        <v>8</v>
      </c>
      <c r="K96" s="26">
        <f t="shared" ref="K96:K97" si="142">ROUND(J96*$AG$3/60,2)</f>
        <v>2.5299999999999998</v>
      </c>
      <c r="L96" s="26">
        <v>37</v>
      </c>
      <c r="M96" s="26">
        <f t="shared" si="138"/>
        <v>11.72</v>
      </c>
      <c r="N96" s="26">
        <v>14</v>
      </c>
      <c r="O96" s="26">
        <f t="shared" ref="O96:O97" si="143">ROUND(N96*$AG$3/60,2)</f>
        <v>4.43</v>
      </c>
      <c r="P96" s="26"/>
      <c r="Q96" s="26"/>
      <c r="R96" s="26">
        <v>15</v>
      </c>
      <c r="S96" s="26">
        <f t="shared" ref="S96:S97" si="144">ROUND(R96*$AG$3/60,2)</f>
        <v>4.75</v>
      </c>
      <c r="T96" s="26">
        <v>28</v>
      </c>
      <c r="U96" s="26">
        <f t="shared" ref="U96:U97" si="145">ROUND(T96*$AG$3/60,2)</f>
        <v>8.8699999999999992</v>
      </c>
      <c r="V96" s="26">
        <v>5</v>
      </c>
      <c r="W96" s="26">
        <f t="shared" ref="W96:W97" si="146">ROUND(V96*$AG$3/60,2)</f>
        <v>1.58</v>
      </c>
      <c r="X96" s="26">
        <v>4</v>
      </c>
      <c r="Y96" s="26">
        <f t="shared" ref="Y96:Y97" si="147">ROUND(X96*$AG$3/60,2)</f>
        <v>1.27</v>
      </c>
      <c r="Z96" s="26"/>
      <c r="AA96" s="26"/>
      <c r="AB96" s="26"/>
      <c r="AC96" s="27"/>
      <c r="AD96" s="26">
        <f t="shared" si="125"/>
        <v>143.1</v>
      </c>
      <c r="AE96" s="28">
        <f t="shared" si="125"/>
        <v>45.32</v>
      </c>
      <c r="AF96" s="28"/>
      <c r="AH96" s="37">
        <f t="shared" ref="AH96:AH97" si="148">E96+G96+I96+K96+M96+O96+Q96+S96+AA96+AC96</f>
        <v>33.6</v>
      </c>
    </row>
    <row r="97" spans="1:34" s="29" customFormat="1" ht="13.5" customHeight="1" x14ac:dyDescent="0.15">
      <c r="A97" s="26">
        <v>94</v>
      </c>
      <c r="B97" s="10" t="s">
        <v>4052</v>
      </c>
      <c r="C97" s="113" t="s">
        <v>4053</v>
      </c>
      <c r="D97" s="26">
        <v>17.100000000000001</v>
      </c>
      <c r="E97" s="26">
        <f t="shared" si="139"/>
        <v>5.42</v>
      </c>
      <c r="F97" s="26">
        <v>8</v>
      </c>
      <c r="G97" s="26">
        <f t="shared" si="140"/>
        <v>2.5299999999999998</v>
      </c>
      <c r="H97" s="26">
        <v>7</v>
      </c>
      <c r="I97" s="26">
        <f t="shared" si="141"/>
        <v>2.2200000000000002</v>
      </c>
      <c r="J97" s="26">
        <v>8</v>
      </c>
      <c r="K97" s="26">
        <f t="shared" si="142"/>
        <v>2.5299999999999998</v>
      </c>
      <c r="L97" s="26">
        <v>37</v>
      </c>
      <c r="M97" s="26">
        <f t="shared" si="138"/>
        <v>11.72</v>
      </c>
      <c r="N97" s="26">
        <v>14</v>
      </c>
      <c r="O97" s="26">
        <f t="shared" si="143"/>
        <v>4.43</v>
      </c>
      <c r="P97" s="26"/>
      <c r="Q97" s="26"/>
      <c r="R97" s="26">
        <v>15</v>
      </c>
      <c r="S97" s="26">
        <f t="shared" si="144"/>
        <v>4.75</v>
      </c>
      <c r="T97" s="26">
        <v>28</v>
      </c>
      <c r="U97" s="26">
        <f t="shared" si="145"/>
        <v>8.8699999999999992</v>
      </c>
      <c r="V97" s="26">
        <v>5</v>
      </c>
      <c r="W97" s="26">
        <f t="shared" si="146"/>
        <v>1.58</v>
      </c>
      <c r="X97" s="26">
        <v>4</v>
      </c>
      <c r="Y97" s="26">
        <f t="shared" si="147"/>
        <v>1.27</v>
      </c>
      <c r="Z97" s="26"/>
      <c r="AA97" s="26"/>
      <c r="AB97" s="26"/>
      <c r="AC97" s="27"/>
      <c r="AD97" s="26">
        <f t="shared" si="125"/>
        <v>143.1</v>
      </c>
      <c r="AE97" s="28">
        <f t="shared" si="125"/>
        <v>45.32</v>
      </c>
      <c r="AF97" s="28"/>
      <c r="AH97" s="37">
        <f t="shared" si="148"/>
        <v>33.6</v>
      </c>
    </row>
    <row r="98" spans="1:34" s="29" customFormat="1" ht="13.5" customHeight="1" x14ac:dyDescent="0.15">
      <c r="A98" s="26">
        <v>95</v>
      </c>
      <c r="B98" s="10" t="s">
        <v>4123</v>
      </c>
      <c r="C98" s="113" t="s">
        <v>5279</v>
      </c>
      <c r="D98" s="26"/>
      <c r="E98" s="26"/>
      <c r="F98" s="26"/>
      <c r="G98" s="26"/>
      <c r="H98" s="26"/>
      <c r="I98" s="26"/>
      <c r="J98" s="26"/>
      <c r="K98" s="26"/>
      <c r="L98" s="26">
        <v>27</v>
      </c>
      <c r="M98" s="26">
        <f t="shared" si="138"/>
        <v>8.5500000000000007</v>
      </c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7"/>
      <c r="AD98" s="26">
        <f t="shared" si="125"/>
        <v>27</v>
      </c>
      <c r="AE98" s="28">
        <f t="shared" si="125"/>
        <v>8.5500000000000007</v>
      </c>
      <c r="AF98" s="28"/>
      <c r="AH98" s="37">
        <f>E98+I98+K98+M98+O98+Q98+S98+U98+AA98+AC98</f>
        <v>8.5500000000000007</v>
      </c>
    </row>
    <row r="99" spans="1:34" s="29" customFormat="1" ht="13.5" customHeight="1" x14ac:dyDescent="0.15">
      <c r="A99" s="26">
        <v>96</v>
      </c>
      <c r="B99" s="10" t="s">
        <v>4126</v>
      </c>
      <c r="C99" s="113" t="s">
        <v>4127</v>
      </c>
      <c r="D99" s="26"/>
      <c r="E99" s="26"/>
      <c r="F99" s="26"/>
      <c r="G99" s="26"/>
      <c r="H99" s="26"/>
      <c r="I99" s="26"/>
      <c r="J99" s="26"/>
      <c r="K99" s="26"/>
      <c r="L99" s="26">
        <v>27</v>
      </c>
      <c r="M99" s="26">
        <f t="shared" si="138"/>
        <v>8.5500000000000007</v>
      </c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7"/>
      <c r="AD99" s="26">
        <f t="shared" si="125"/>
        <v>27</v>
      </c>
      <c r="AE99" s="28">
        <f t="shared" si="125"/>
        <v>8.5500000000000007</v>
      </c>
      <c r="AF99" s="28"/>
      <c r="AH99" s="37">
        <f>E99+G99+I99+K99+M99+O99+Q99+S99+Y99+AA99+AC99</f>
        <v>8.5500000000000007</v>
      </c>
    </row>
    <row r="100" spans="1:34" s="29" customFormat="1" ht="13.5" customHeight="1" x14ac:dyDescent="0.15">
      <c r="A100" s="26">
        <v>97</v>
      </c>
      <c r="B100" s="10" t="s">
        <v>4130</v>
      </c>
      <c r="C100" s="113" t="s">
        <v>4131</v>
      </c>
      <c r="D100" s="26"/>
      <c r="E100" s="26"/>
      <c r="F100" s="26"/>
      <c r="G100" s="26"/>
      <c r="H100" s="26"/>
      <c r="I100" s="26"/>
      <c r="J100" s="26"/>
      <c r="K100" s="26"/>
      <c r="L100" s="26">
        <v>27</v>
      </c>
      <c r="M100" s="26">
        <f t="shared" si="138"/>
        <v>8.5500000000000007</v>
      </c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7"/>
      <c r="AD100" s="26">
        <f t="shared" si="125"/>
        <v>27</v>
      </c>
      <c r="AE100" s="28">
        <f t="shared" si="125"/>
        <v>8.5500000000000007</v>
      </c>
      <c r="AF100" s="28"/>
      <c r="AH100" s="37">
        <f>E100+I100+K100+M100+O100+Q100+S100+AA100+AC100</f>
        <v>8.5500000000000007</v>
      </c>
    </row>
    <row r="101" spans="1:34" s="29" customFormat="1" ht="13.5" customHeight="1" x14ac:dyDescent="0.15">
      <c r="A101" s="26">
        <v>98</v>
      </c>
      <c r="B101" s="10" t="s">
        <v>4128</v>
      </c>
      <c r="C101" s="113" t="s">
        <v>4129</v>
      </c>
      <c r="D101" s="26"/>
      <c r="E101" s="26"/>
      <c r="F101" s="26"/>
      <c r="G101" s="26"/>
      <c r="H101" s="26"/>
      <c r="I101" s="26"/>
      <c r="J101" s="26"/>
      <c r="K101" s="26"/>
      <c r="L101" s="26">
        <v>27</v>
      </c>
      <c r="M101" s="26">
        <f t="shared" si="138"/>
        <v>8.5500000000000007</v>
      </c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7"/>
      <c r="AD101" s="26">
        <f t="shared" si="125"/>
        <v>27</v>
      </c>
      <c r="AE101" s="28">
        <f t="shared" si="125"/>
        <v>8.5500000000000007</v>
      </c>
      <c r="AF101" s="28"/>
      <c r="AH101" s="37">
        <f>E101+I101+K101+M101+O101+Q101+S101+AA101+AC101</f>
        <v>8.5500000000000007</v>
      </c>
    </row>
    <row r="102" spans="1:34" s="29" customFormat="1" ht="13.5" customHeight="1" x14ac:dyDescent="0.15">
      <c r="A102" s="26">
        <v>99</v>
      </c>
      <c r="B102" s="10" t="s">
        <v>4124</v>
      </c>
      <c r="C102" s="113" t="s">
        <v>4125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>
        <v>26.4</v>
      </c>
      <c r="U102" s="26">
        <f t="shared" ref="U102:U106" si="149">ROUND(T102*$AG$3/60,2)</f>
        <v>8.36</v>
      </c>
      <c r="V102" s="26"/>
      <c r="W102" s="26"/>
      <c r="X102" s="26"/>
      <c r="Y102" s="26"/>
      <c r="Z102" s="26">
        <v>6</v>
      </c>
      <c r="AA102" s="26">
        <f>ROUND(Z102*$AG$3/60,2)</f>
        <v>1.9</v>
      </c>
      <c r="AB102" s="26"/>
      <c r="AC102" s="27"/>
      <c r="AD102" s="26">
        <f>D102+F102+H102+J102+L102+N102+P102+R102+T102+V102+X102+Z102+AB102</f>
        <v>32.4</v>
      </c>
      <c r="AE102" s="28">
        <f>E102+G102+I102+K102+M102+O102+Q102+S102+U102+W102+Y102+AA102+AC102</f>
        <v>10.26</v>
      </c>
      <c r="AF102" s="28"/>
      <c r="AH102" s="37">
        <f t="shared" ref="AH102" si="150">E102+I102+K102+M102+O102+Q102+S102+U102+AA102+AC102</f>
        <v>10.26</v>
      </c>
    </row>
    <row r="103" spans="1:34" s="29" customFormat="1" ht="13.5" customHeight="1" x14ac:dyDescent="0.15">
      <c r="A103" s="26">
        <v>100</v>
      </c>
      <c r="B103" s="10" t="s">
        <v>3754</v>
      </c>
      <c r="C103" s="113" t="s">
        <v>6977</v>
      </c>
      <c r="D103" s="26"/>
      <c r="E103" s="26"/>
      <c r="F103" s="26">
        <v>9</v>
      </c>
      <c r="G103" s="26">
        <f t="shared" ref="G103:G105" si="151">ROUND(F103*$AG$3/60,2)</f>
        <v>2.85</v>
      </c>
      <c r="H103" s="26"/>
      <c r="I103" s="26"/>
      <c r="J103" s="26"/>
      <c r="K103" s="26"/>
      <c r="L103" s="26">
        <v>28</v>
      </c>
      <c r="M103" s="26">
        <f t="shared" ref="M103:M105" si="152">ROUND(L103*$AG$3/60,2)</f>
        <v>8.8699999999999992</v>
      </c>
      <c r="N103" s="26"/>
      <c r="O103" s="26"/>
      <c r="P103" s="26">
        <v>11</v>
      </c>
      <c r="Q103" s="26">
        <f t="shared" ref="Q103:Q105" si="153">ROUND(P103*$AG$3/60,2)</f>
        <v>3.48</v>
      </c>
      <c r="R103" s="26">
        <v>12</v>
      </c>
      <c r="S103" s="26">
        <f t="shared" ref="S103:S105" si="154">ROUND(R103*$AG$3/60,2)</f>
        <v>3.8</v>
      </c>
      <c r="T103" s="26">
        <v>28.4</v>
      </c>
      <c r="U103" s="26">
        <f t="shared" si="149"/>
        <v>8.99</v>
      </c>
      <c r="V103" s="26">
        <v>1.9</v>
      </c>
      <c r="W103" s="26">
        <f t="shared" ref="W103:W105" si="155">ROUND(V103*$AG$3/60,2)</f>
        <v>0.6</v>
      </c>
      <c r="X103" s="26">
        <v>6</v>
      </c>
      <c r="Y103" s="26">
        <f t="shared" ref="Y103:Y105" si="156">ROUND(X103*$AG$3/60,2)</f>
        <v>1.9</v>
      </c>
      <c r="Z103" s="26"/>
      <c r="AA103" s="26"/>
      <c r="AB103" s="26"/>
      <c r="AC103" s="27"/>
      <c r="AD103" s="26">
        <f t="shared" ref="AD103:AE112" si="157">D103+F103+H103+J103+L103+N103+P103+R103+T103+V103+X103+Z103+AB103</f>
        <v>96.300000000000011</v>
      </c>
      <c r="AE103" s="28">
        <f t="shared" si="157"/>
        <v>30.490000000000002</v>
      </c>
      <c r="AF103" s="28"/>
      <c r="AH103" s="37">
        <f>E103+G103+I103+K103+M103+O103+Q103+S103+Y103+AA103+AC103</f>
        <v>20.9</v>
      </c>
    </row>
    <row r="104" spans="1:34" s="29" customFormat="1" ht="13.5" customHeight="1" x14ac:dyDescent="0.15">
      <c r="A104" s="26">
        <v>101</v>
      </c>
      <c r="B104" s="10" t="s">
        <v>3881</v>
      </c>
      <c r="C104" s="113" t="s">
        <v>5280</v>
      </c>
      <c r="D104" s="26"/>
      <c r="E104" s="26"/>
      <c r="F104" s="26">
        <v>10</v>
      </c>
      <c r="G104" s="26">
        <f t="shared" si="151"/>
        <v>3.17</v>
      </c>
      <c r="H104" s="26"/>
      <c r="I104" s="26"/>
      <c r="J104" s="26"/>
      <c r="K104" s="26"/>
      <c r="L104" s="26">
        <v>30</v>
      </c>
      <c r="M104" s="26">
        <f t="shared" si="152"/>
        <v>9.5</v>
      </c>
      <c r="N104" s="26"/>
      <c r="O104" s="26"/>
      <c r="P104" s="26">
        <v>9.3000000000000007</v>
      </c>
      <c r="Q104" s="26">
        <f t="shared" si="153"/>
        <v>2.95</v>
      </c>
      <c r="R104" s="26">
        <v>12</v>
      </c>
      <c r="S104" s="26">
        <f t="shared" si="154"/>
        <v>3.8</v>
      </c>
      <c r="T104" s="26">
        <v>25</v>
      </c>
      <c r="U104" s="26">
        <f t="shared" si="149"/>
        <v>7.92</v>
      </c>
      <c r="V104" s="26">
        <v>5</v>
      </c>
      <c r="W104" s="26">
        <f t="shared" si="155"/>
        <v>1.58</v>
      </c>
      <c r="X104" s="26">
        <v>5</v>
      </c>
      <c r="Y104" s="26">
        <f t="shared" si="156"/>
        <v>1.58</v>
      </c>
      <c r="Z104" s="26"/>
      <c r="AA104" s="26"/>
      <c r="AB104" s="26"/>
      <c r="AC104" s="27"/>
      <c r="AD104" s="26">
        <f t="shared" si="157"/>
        <v>96.3</v>
      </c>
      <c r="AE104" s="28">
        <f t="shared" si="157"/>
        <v>30.5</v>
      </c>
      <c r="AF104" s="28"/>
      <c r="AH104" s="37">
        <f t="shared" ref="AH104:AH105" si="158">E104+I104+K104+M104+O104+Q104+S104+AA104+AC104</f>
        <v>16.25</v>
      </c>
    </row>
    <row r="105" spans="1:34" s="29" customFormat="1" ht="13.5" customHeight="1" x14ac:dyDescent="0.15">
      <c r="A105" s="26">
        <v>102</v>
      </c>
      <c r="B105" s="10" t="s">
        <v>3753</v>
      </c>
      <c r="C105" s="113" t="s">
        <v>4192</v>
      </c>
      <c r="D105" s="26"/>
      <c r="E105" s="26"/>
      <c r="F105" s="26">
        <v>10</v>
      </c>
      <c r="G105" s="26">
        <f t="shared" si="151"/>
        <v>3.17</v>
      </c>
      <c r="H105" s="26"/>
      <c r="I105" s="26"/>
      <c r="J105" s="26"/>
      <c r="K105" s="26"/>
      <c r="L105" s="26">
        <v>29.5</v>
      </c>
      <c r="M105" s="26">
        <f t="shared" si="152"/>
        <v>9.34</v>
      </c>
      <c r="N105" s="26"/>
      <c r="O105" s="26"/>
      <c r="P105" s="26">
        <v>10</v>
      </c>
      <c r="Q105" s="26">
        <f t="shared" si="153"/>
        <v>3.17</v>
      </c>
      <c r="R105" s="26">
        <v>12</v>
      </c>
      <c r="S105" s="26">
        <f t="shared" si="154"/>
        <v>3.8</v>
      </c>
      <c r="T105" s="26">
        <v>22.8</v>
      </c>
      <c r="U105" s="26">
        <f t="shared" si="149"/>
        <v>7.22</v>
      </c>
      <c r="V105" s="26">
        <v>7</v>
      </c>
      <c r="W105" s="26">
        <f t="shared" si="155"/>
        <v>2.2200000000000002</v>
      </c>
      <c r="X105" s="26">
        <v>5</v>
      </c>
      <c r="Y105" s="26">
        <f t="shared" si="156"/>
        <v>1.58</v>
      </c>
      <c r="Z105" s="26"/>
      <c r="AA105" s="26"/>
      <c r="AB105" s="26"/>
      <c r="AC105" s="27"/>
      <c r="AD105" s="26">
        <f t="shared" si="157"/>
        <v>96.3</v>
      </c>
      <c r="AE105" s="28">
        <f t="shared" si="157"/>
        <v>30.5</v>
      </c>
      <c r="AF105" s="28"/>
      <c r="AH105" s="37">
        <f t="shared" si="158"/>
        <v>16.309999999999999</v>
      </c>
    </row>
    <row r="106" spans="1:34" s="29" customFormat="1" ht="13.5" customHeight="1" x14ac:dyDescent="0.15">
      <c r="A106" s="26">
        <v>103</v>
      </c>
      <c r="B106" s="10" t="s">
        <v>4190</v>
      </c>
      <c r="C106" s="113" t="s">
        <v>4191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>
        <v>26.4</v>
      </c>
      <c r="U106" s="26">
        <f t="shared" si="149"/>
        <v>8.36</v>
      </c>
      <c r="V106" s="26"/>
      <c r="W106" s="26"/>
      <c r="X106" s="26"/>
      <c r="Y106" s="26"/>
      <c r="Z106" s="26">
        <v>6</v>
      </c>
      <c r="AA106" s="26">
        <f>ROUND(Z106*$AG$3/60,2)</f>
        <v>1.9</v>
      </c>
      <c r="AB106" s="26"/>
      <c r="AC106" s="27"/>
      <c r="AD106" s="26">
        <f t="shared" si="157"/>
        <v>32.4</v>
      </c>
      <c r="AE106" s="28">
        <f t="shared" si="157"/>
        <v>10.26</v>
      </c>
      <c r="AF106" s="28"/>
      <c r="AH106" s="37">
        <f t="shared" ref="AH106" si="159">E106+I106+K106+M106+O106+Q106+S106+U106+AA106+AC106</f>
        <v>10.26</v>
      </c>
    </row>
    <row r="107" spans="1:34" s="29" customFormat="1" ht="13.5" customHeight="1" x14ac:dyDescent="0.15">
      <c r="A107" s="26">
        <v>104</v>
      </c>
      <c r="B107" s="10" t="s">
        <v>4193</v>
      </c>
      <c r="C107" s="113" t="s">
        <v>6970</v>
      </c>
      <c r="D107" s="26"/>
      <c r="E107" s="26"/>
      <c r="F107" s="26"/>
      <c r="G107" s="26"/>
      <c r="H107" s="26"/>
      <c r="I107" s="26"/>
      <c r="J107" s="26"/>
      <c r="K107" s="26"/>
      <c r="L107" s="26">
        <v>27</v>
      </c>
      <c r="M107" s="26">
        <f t="shared" ref="M107:M112" si="160">ROUND(L107*$AG$3/60,2)</f>
        <v>8.5500000000000007</v>
      </c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7"/>
      <c r="AD107" s="26">
        <f t="shared" si="157"/>
        <v>27</v>
      </c>
      <c r="AE107" s="28">
        <f t="shared" si="157"/>
        <v>8.5500000000000007</v>
      </c>
      <c r="AF107" s="28"/>
      <c r="AH107" s="37">
        <f>E107+I107+K107+M107+O107+Q107+S107+AA107+AC107</f>
        <v>8.5500000000000007</v>
      </c>
    </row>
    <row r="108" spans="1:34" s="29" customFormat="1" ht="13.5" customHeight="1" x14ac:dyDescent="0.15">
      <c r="A108" s="26">
        <v>105</v>
      </c>
      <c r="B108" s="10" t="s">
        <v>4292</v>
      </c>
      <c r="C108" s="113" t="s">
        <v>5281</v>
      </c>
      <c r="D108" s="26"/>
      <c r="E108" s="26"/>
      <c r="F108" s="26">
        <v>10</v>
      </c>
      <c r="G108" s="26">
        <f t="shared" ref="G108" si="161">ROUND(F108*$AG$3/60,2)</f>
        <v>3.17</v>
      </c>
      <c r="H108" s="26"/>
      <c r="I108" s="26"/>
      <c r="J108" s="26"/>
      <c r="K108" s="26"/>
      <c r="L108" s="26">
        <v>29</v>
      </c>
      <c r="M108" s="26">
        <f t="shared" si="160"/>
        <v>9.18</v>
      </c>
      <c r="N108" s="26"/>
      <c r="O108" s="26"/>
      <c r="P108" s="26">
        <v>10</v>
      </c>
      <c r="Q108" s="26">
        <f t="shared" ref="Q108" si="162">ROUND(P108*$AG$3/60,2)</f>
        <v>3.17</v>
      </c>
      <c r="R108" s="26">
        <v>12</v>
      </c>
      <c r="S108" s="26">
        <f t="shared" ref="S108" si="163">ROUND(R108*$AG$3/60,2)</f>
        <v>3.8</v>
      </c>
      <c r="T108" s="26">
        <v>25</v>
      </c>
      <c r="U108" s="26">
        <f t="shared" ref="U108" si="164">ROUND(T108*$AG$3/60,2)</f>
        <v>7.92</v>
      </c>
      <c r="V108" s="26">
        <v>5</v>
      </c>
      <c r="W108" s="26">
        <f t="shared" ref="W108" si="165">ROUND(V108*$AG$3/60,2)</f>
        <v>1.58</v>
      </c>
      <c r="X108" s="26">
        <v>5.3</v>
      </c>
      <c r="Y108" s="26">
        <f t="shared" ref="Y108" si="166">ROUND(X108*$AG$3/60,2)</f>
        <v>1.68</v>
      </c>
      <c r="Z108" s="26"/>
      <c r="AA108" s="26"/>
      <c r="AB108" s="26"/>
      <c r="AC108" s="27"/>
      <c r="AD108" s="26">
        <f t="shared" si="157"/>
        <v>96.3</v>
      </c>
      <c r="AE108" s="28">
        <f t="shared" si="157"/>
        <v>30.5</v>
      </c>
      <c r="AF108" s="28"/>
      <c r="AH108" s="37">
        <f>E108+I108+K108+M108+O108+Q108+S108+AA108+AC108</f>
        <v>16.149999999999999</v>
      </c>
    </row>
    <row r="109" spans="1:34" s="29" customFormat="1" ht="13.5" customHeight="1" x14ac:dyDescent="0.15">
      <c r="A109" s="26">
        <v>106</v>
      </c>
      <c r="B109" s="10" t="s">
        <v>4329</v>
      </c>
      <c r="C109" s="113" t="s">
        <v>5282</v>
      </c>
      <c r="D109" s="26"/>
      <c r="E109" s="10"/>
      <c r="F109" s="10"/>
      <c r="G109" s="10"/>
      <c r="H109" s="10"/>
      <c r="I109" s="10"/>
      <c r="J109" s="10"/>
      <c r="K109" s="10"/>
      <c r="L109" s="30">
        <v>21.6</v>
      </c>
      <c r="M109" s="26">
        <f t="shared" si="160"/>
        <v>6.84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27"/>
      <c r="AD109" s="26">
        <f t="shared" si="157"/>
        <v>21.6</v>
      </c>
      <c r="AE109" s="28">
        <f t="shared" si="157"/>
        <v>6.84</v>
      </c>
      <c r="AF109" s="28"/>
      <c r="AH109" s="37">
        <f>E109+G109+I109+K109+M109+O109+Q109+S109+Y109+AA109+AC109</f>
        <v>6.84</v>
      </c>
    </row>
    <row r="110" spans="1:34" s="29" customFormat="1" ht="13.5" customHeight="1" x14ac:dyDescent="0.15">
      <c r="A110" s="26">
        <v>107</v>
      </c>
      <c r="B110" s="10" t="s">
        <v>4330</v>
      </c>
      <c r="C110" s="113" t="s">
        <v>4331</v>
      </c>
      <c r="D110" s="26"/>
      <c r="E110" s="26"/>
      <c r="F110" s="26">
        <v>10</v>
      </c>
      <c r="G110" s="26">
        <f t="shared" ref="G110:G112" si="167">ROUND(F110*$AG$3/60,2)</f>
        <v>3.17</v>
      </c>
      <c r="H110" s="26"/>
      <c r="I110" s="26"/>
      <c r="J110" s="26"/>
      <c r="K110" s="26"/>
      <c r="L110" s="26">
        <v>30</v>
      </c>
      <c r="M110" s="26">
        <f t="shared" si="160"/>
        <v>9.5</v>
      </c>
      <c r="N110" s="26"/>
      <c r="O110" s="26"/>
      <c r="P110" s="26">
        <v>9.3000000000000007</v>
      </c>
      <c r="Q110" s="26">
        <f t="shared" ref="Q110" si="168">ROUND(P110*$AG$3/60,2)</f>
        <v>2.95</v>
      </c>
      <c r="R110" s="26">
        <v>12</v>
      </c>
      <c r="S110" s="26">
        <f t="shared" ref="S110:S112" si="169">ROUND(R110*$AG$3/60,2)</f>
        <v>3.8</v>
      </c>
      <c r="T110" s="26">
        <v>25</v>
      </c>
      <c r="U110" s="26">
        <f t="shared" ref="U110:U112" si="170">ROUND(T110*$AG$3/60,2)</f>
        <v>7.92</v>
      </c>
      <c r="V110" s="26">
        <v>5</v>
      </c>
      <c r="W110" s="26">
        <f t="shared" ref="W110:W112" si="171">ROUND(V110*$AG$3/60,2)</f>
        <v>1.58</v>
      </c>
      <c r="X110" s="26">
        <v>5</v>
      </c>
      <c r="Y110" s="26">
        <f t="shared" ref="Y110:Y112" si="172">ROUND(X110*$AG$3/60,2)</f>
        <v>1.58</v>
      </c>
      <c r="Z110" s="26"/>
      <c r="AA110" s="26"/>
      <c r="AB110" s="26"/>
      <c r="AC110" s="27"/>
      <c r="AD110" s="26">
        <f t="shared" si="157"/>
        <v>96.3</v>
      </c>
      <c r="AE110" s="28">
        <f t="shared" si="157"/>
        <v>30.5</v>
      </c>
      <c r="AF110" s="28"/>
      <c r="AH110" s="37">
        <f>E110+I110+K110+M110+O110+Q110+S110+AA110+AC110</f>
        <v>16.25</v>
      </c>
    </row>
    <row r="111" spans="1:34" s="29" customFormat="1" ht="13.5" customHeight="1" x14ac:dyDescent="0.15">
      <c r="A111" s="26">
        <v>1</v>
      </c>
      <c r="B111" s="7" t="s">
        <v>4618</v>
      </c>
      <c r="C111" s="113" t="s">
        <v>5283</v>
      </c>
      <c r="D111" s="26">
        <v>17.100000000000001</v>
      </c>
      <c r="E111" s="26">
        <f t="shared" ref="E111:E112" si="173">ROUND(D111*$AG$3/60,2)</f>
        <v>5.42</v>
      </c>
      <c r="F111" s="26">
        <v>8</v>
      </c>
      <c r="G111" s="26">
        <f t="shared" si="167"/>
        <v>2.5299999999999998</v>
      </c>
      <c r="H111" s="26">
        <v>7</v>
      </c>
      <c r="I111" s="26">
        <f t="shared" ref="I111:I112" si="174">ROUND(H111*$AG$3/60,2)</f>
        <v>2.2200000000000002</v>
      </c>
      <c r="J111" s="26">
        <v>8</v>
      </c>
      <c r="K111" s="26">
        <f t="shared" ref="K111:K112" si="175">ROUND(J111*$AG$3/60,2)</f>
        <v>2.5299999999999998</v>
      </c>
      <c r="L111" s="26">
        <v>37</v>
      </c>
      <c r="M111" s="26">
        <f t="shared" si="160"/>
        <v>11.72</v>
      </c>
      <c r="N111" s="26">
        <v>14</v>
      </c>
      <c r="O111" s="26">
        <f t="shared" ref="O111:O112" si="176">ROUND(N111*$AG$3/60,2)</f>
        <v>4.43</v>
      </c>
      <c r="P111" s="26"/>
      <c r="Q111" s="26"/>
      <c r="R111" s="26">
        <v>15</v>
      </c>
      <c r="S111" s="26">
        <f t="shared" si="169"/>
        <v>4.75</v>
      </c>
      <c r="T111" s="26">
        <v>28</v>
      </c>
      <c r="U111" s="26">
        <f t="shared" si="170"/>
        <v>8.8699999999999992</v>
      </c>
      <c r="V111" s="26">
        <v>5</v>
      </c>
      <c r="W111" s="26">
        <f t="shared" si="171"/>
        <v>1.58</v>
      </c>
      <c r="X111" s="26">
        <v>4</v>
      </c>
      <c r="Y111" s="26">
        <f t="shared" si="172"/>
        <v>1.27</v>
      </c>
      <c r="Z111" s="26"/>
      <c r="AA111" s="26"/>
      <c r="AB111" s="26"/>
      <c r="AC111" s="27"/>
      <c r="AD111" s="26">
        <f t="shared" si="157"/>
        <v>143.1</v>
      </c>
      <c r="AE111" s="28">
        <f t="shared" si="157"/>
        <v>45.32</v>
      </c>
      <c r="AF111" s="28"/>
      <c r="AH111" s="37">
        <f t="shared" ref="AH111:AH114" si="177">E111+G111+I111+K111+M111+O111+Q111+S111+AA111+AC111</f>
        <v>33.6</v>
      </c>
    </row>
    <row r="112" spans="1:34" s="29" customFormat="1" ht="13.5" customHeight="1" x14ac:dyDescent="0.15">
      <c r="A112" s="26">
        <v>2</v>
      </c>
      <c r="B112" s="7" t="s">
        <v>4619</v>
      </c>
      <c r="C112" s="113" t="s">
        <v>4620</v>
      </c>
      <c r="D112" s="26">
        <v>17.100000000000001</v>
      </c>
      <c r="E112" s="26">
        <f t="shared" si="173"/>
        <v>5.42</v>
      </c>
      <c r="F112" s="26">
        <v>8</v>
      </c>
      <c r="G112" s="26">
        <f t="shared" si="167"/>
        <v>2.5299999999999998</v>
      </c>
      <c r="H112" s="26">
        <v>7</v>
      </c>
      <c r="I112" s="26">
        <f t="shared" si="174"/>
        <v>2.2200000000000002</v>
      </c>
      <c r="J112" s="26">
        <v>8</v>
      </c>
      <c r="K112" s="26">
        <f t="shared" si="175"/>
        <v>2.5299999999999998</v>
      </c>
      <c r="L112" s="26">
        <v>37</v>
      </c>
      <c r="M112" s="26">
        <f t="shared" si="160"/>
        <v>11.72</v>
      </c>
      <c r="N112" s="26">
        <v>14</v>
      </c>
      <c r="O112" s="26">
        <f t="shared" si="176"/>
        <v>4.43</v>
      </c>
      <c r="P112" s="26"/>
      <c r="Q112" s="26"/>
      <c r="R112" s="26">
        <v>15</v>
      </c>
      <c r="S112" s="26">
        <f t="shared" si="169"/>
        <v>4.75</v>
      </c>
      <c r="T112" s="26">
        <v>28</v>
      </c>
      <c r="U112" s="26">
        <f t="shared" si="170"/>
        <v>8.8699999999999992</v>
      </c>
      <c r="V112" s="26">
        <v>5</v>
      </c>
      <c r="W112" s="26">
        <f t="shared" si="171"/>
        <v>1.58</v>
      </c>
      <c r="X112" s="26">
        <v>4</v>
      </c>
      <c r="Y112" s="26">
        <f t="shared" si="172"/>
        <v>1.27</v>
      </c>
      <c r="Z112" s="26"/>
      <c r="AA112" s="26"/>
      <c r="AB112" s="26"/>
      <c r="AC112" s="27"/>
      <c r="AD112" s="26">
        <f t="shared" si="157"/>
        <v>143.1</v>
      </c>
      <c r="AE112" s="28">
        <f t="shared" si="157"/>
        <v>45.32</v>
      </c>
      <c r="AF112" s="28"/>
      <c r="AH112" s="37">
        <f t="shared" si="177"/>
        <v>33.6</v>
      </c>
    </row>
    <row r="113" spans="1:34" s="29" customFormat="1" ht="13.5" customHeight="1" x14ac:dyDescent="0.15">
      <c r="A113" s="26">
        <v>3</v>
      </c>
      <c r="B113" s="7" t="s">
        <v>4621</v>
      </c>
      <c r="C113" s="113" t="s">
        <v>4622</v>
      </c>
      <c r="D113" s="26">
        <v>17.100000000000001</v>
      </c>
      <c r="E113" s="26">
        <f t="shared" ref="E113:E114" si="178">ROUND(D113*$AG$3/60,2)</f>
        <v>5.42</v>
      </c>
      <c r="F113" s="26">
        <v>8</v>
      </c>
      <c r="G113" s="26">
        <f t="shared" ref="G113:G114" si="179">ROUND(F113*$AG$3/60,2)</f>
        <v>2.5299999999999998</v>
      </c>
      <c r="H113" s="26">
        <v>7</v>
      </c>
      <c r="I113" s="26">
        <f t="shared" ref="I113:I114" si="180">ROUND(H113*$AG$3/60,2)</f>
        <v>2.2200000000000002</v>
      </c>
      <c r="J113" s="26">
        <v>8</v>
      </c>
      <c r="K113" s="26">
        <f t="shared" ref="K113:K114" si="181">ROUND(J113*$AG$3/60,2)</f>
        <v>2.5299999999999998</v>
      </c>
      <c r="L113" s="26">
        <v>37</v>
      </c>
      <c r="M113" s="26">
        <f t="shared" ref="M113:M114" si="182">ROUND(L113*$AG$3/60,2)</f>
        <v>11.72</v>
      </c>
      <c r="N113" s="26">
        <v>14</v>
      </c>
      <c r="O113" s="26">
        <f t="shared" ref="O113:O114" si="183">ROUND(N113*$AG$3/60,2)</f>
        <v>4.43</v>
      </c>
      <c r="P113" s="26"/>
      <c r="Q113" s="26"/>
      <c r="R113" s="26">
        <v>15</v>
      </c>
      <c r="S113" s="26">
        <f t="shared" ref="S113:S114" si="184">ROUND(R113*$AG$3/60,2)</f>
        <v>4.75</v>
      </c>
      <c r="T113" s="26">
        <v>28</v>
      </c>
      <c r="U113" s="26">
        <f t="shared" ref="U113:U116" si="185">ROUND(T113*$AG$3/60,2)</f>
        <v>8.8699999999999992</v>
      </c>
      <c r="V113" s="26">
        <v>5</v>
      </c>
      <c r="W113" s="26">
        <f t="shared" ref="W113:W114" si="186">ROUND(V113*$AG$3/60,2)</f>
        <v>1.58</v>
      </c>
      <c r="X113" s="26">
        <v>4</v>
      </c>
      <c r="Y113" s="26">
        <f t="shared" ref="Y113:Y114" si="187">ROUND(X113*$AG$3/60,2)</f>
        <v>1.27</v>
      </c>
      <c r="Z113" s="26"/>
      <c r="AA113" s="26"/>
      <c r="AB113" s="26"/>
      <c r="AC113" s="27"/>
      <c r="AD113" s="26">
        <f t="shared" ref="AD113:AD116" si="188">D113+F113+H113+J113+L113+N113+P113+R113+T113+V113+X113+Z113+AB113</f>
        <v>143.1</v>
      </c>
      <c r="AE113" s="28">
        <f t="shared" ref="AE113:AE116" si="189">E113+G113+I113+K113+M113+O113+Q113+S113+U113+W113+Y113+AA113+AC113</f>
        <v>45.32</v>
      </c>
      <c r="AF113" s="28"/>
      <c r="AH113" s="37">
        <f t="shared" si="177"/>
        <v>33.6</v>
      </c>
    </row>
    <row r="114" spans="1:34" s="29" customFormat="1" ht="13.5" customHeight="1" x14ac:dyDescent="0.15">
      <c r="A114" s="26">
        <v>4</v>
      </c>
      <c r="B114" s="7" t="s">
        <v>4623</v>
      </c>
      <c r="C114" s="113" t="s">
        <v>4624</v>
      </c>
      <c r="D114" s="26">
        <v>17.100000000000001</v>
      </c>
      <c r="E114" s="26">
        <f t="shared" si="178"/>
        <v>5.42</v>
      </c>
      <c r="F114" s="26">
        <v>8</v>
      </c>
      <c r="G114" s="26">
        <f t="shared" si="179"/>
        <v>2.5299999999999998</v>
      </c>
      <c r="H114" s="26">
        <v>7</v>
      </c>
      <c r="I114" s="26">
        <f t="shared" si="180"/>
        <v>2.2200000000000002</v>
      </c>
      <c r="J114" s="26">
        <v>8</v>
      </c>
      <c r="K114" s="26">
        <f t="shared" si="181"/>
        <v>2.5299999999999998</v>
      </c>
      <c r="L114" s="26">
        <v>37</v>
      </c>
      <c r="M114" s="26">
        <f t="shared" si="182"/>
        <v>11.72</v>
      </c>
      <c r="N114" s="26">
        <v>14</v>
      </c>
      <c r="O114" s="26">
        <f t="shared" si="183"/>
        <v>4.43</v>
      </c>
      <c r="P114" s="26"/>
      <c r="Q114" s="26"/>
      <c r="R114" s="26">
        <v>15</v>
      </c>
      <c r="S114" s="26">
        <f t="shared" si="184"/>
        <v>4.75</v>
      </c>
      <c r="T114" s="26">
        <v>28</v>
      </c>
      <c r="U114" s="26">
        <f t="shared" si="185"/>
        <v>8.8699999999999992</v>
      </c>
      <c r="V114" s="26">
        <v>5</v>
      </c>
      <c r="W114" s="26">
        <f t="shared" si="186"/>
        <v>1.58</v>
      </c>
      <c r="X114" s="26">
        <v>4</v>
      </c>
      <c r="Y114" s="26">
        <f t="shared" si="187"/>
        <v>1.27</v>
      </c>
      <c r="Z114" s="26"/>
      <c r="AA114" s="26"/>
      <c r="AB114" s="26"/>
      <c r="AC114" s="27"/>
      <c r="AD114" s="26">
        <f t="shared" si="188"/>
        <v>143.1</v>
      </c>
      <c r="AE114" s="28">
        <f t="shared" si="189"/>
        <v>45.32</v>
      </c>
      <c r="AF114" s="28"/>
      <c r="AH114" s="37">
        <f t="shared" si="177"/>
        <v>33.6</v>
      </c>
    </row>
    <row r="115" spans="1:34" s="29" customFormat="1" ht="13.5" customHeight="1" x14ac:dyDescent="0.15">
      <c r="A115" s="26">
        <v>5</v>
      </c>
      <c r="B115" s="7" t="s">
        <v>4625</v>
      </c>
      <c r="C115" s="113" t="s">
        <v>4626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>
        <v>29.1</v>
      </c>
      <c r="U115" s="26">
        <f t="shared" si="185"/>
        <v>9.2200000000000006</v>
      </c>
      <c r="V115" s="26"/>
      <c r="W115" s="26"/>
      <c r="X115" s="26"/>
      <c r="Y115" s="26"/>
      <c r="Z115" s="26">
        <v>6</v>
      </c>
      <c r="AA115" s="26">
        <f t="shared" ref="AA115:AA116" si="190">ROUND(Z115*$AG$3/60,2)</f>
        <v>1.9</v>
      </c>
      <c r="AB115" s="26"/>
      <c r="AC115" s="27"/>
      <c r="AD115" s="26">
        <f t="shared" si="188"/>
        <v>35.1</v>
      </c>
      <c r="AE115" s="28">
        <f t="shared" si="189"/>
        <v>11.120000000000001</v>
      </c>
      <c r="AF115" s="28"/>
      <c r="AH115" s="37">
        <f t="shared" ref="AH115:AH120" si="191">E115+I115+K115+M115+O115+Q115+S115+U115+AA115+AC115</f>
        <v>11.120000000000001</v>
      </c>
    </row>
    <row r="116" spans="1:34" s="29" customFormat="1" ht="13.5" customHeight="1" x14ac:dyDescent="0.15">
      <c r="A116" s="26">
        <v>6</v>
      </c>
      <c r="B116" s="7" t="s">
        <v>4627</v>
      </c>
      <c r="C116" s="113" t="s">
        <v>4628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>
        <v>29.1</v>
      </c>
      <c r="U116" s="26">
        <f t="shared" si="185"/>
        <v>9.2200000000000006</v>
      </c>
      <c r="V116" s="26"/>
      <c r="W116" s="26"/>
      <c r="X116" s="26"/>
      <c r="Y116" s="26"/>
      <c r="Z116" s="26">
        <v>6</v>
      </c>
      <c r="AA116" s="26">
        <f t="shared" si="190"/>
        <v>1.9</v>
      </c>
      <c r="AB116" s="26"/>
      <c r="AC116" s="27"/>
      <c r="AD116" s="26">
        <f t="shared" si="188"/>
        <v>35.1</v>
      </c>
      <c r="AE116" s="28">
        <f t="shared" si="189"/>
        <v>11.120000000000001</v>
      </c>
      <c r="AF116" s="28"/>
      <c r="AH116" s="37">
        <f t="shared" si="191"/>
        <v>11.120000000000001</v>
      </c>
    </row>
    <row r="117" spans="1:34" s="29" customFormat="1" ht="13.5" customHeight="1" x14ac:dyDescent="0.15">
      <c r="A117" s="26">
        <v>1</v>
      </c>
      <c r="B117" s="7" t="s">
        <v>4709</v>
      </c>
      <c r="C117" s="113" t="s">
        <v>5284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>
        <v>29.1</v>
      </c>
      <c r="U117" s="26">
        <f t="shared" ref="U117:U124" si="192">ROUND(T117*$AG$3/60,2)</f>
        <v>9.2200000000000006</v>
      </c>
      <c r="V117" s="26"/>
      <c r="W117" s="26"/>
      <c r="X117" s="26"/>
      <c r="Y117" s="26"/>
      <c r="Z117" s="26">
        <v>6</v>
      </c>
      <c r="AA117" s="26">
        <f t="shared" ref="AA117:AA120" si="193">ROUND(Z117*$AG$3/60,2)</f>
        <v>1.9</v>
      </c>
      <c r="AB117" s="26"/>
      <c r="AC117" s="27"/>
      <c r="AD117" s="26">
        <f t="shared" ref="AD117:AD122" si="194">D117+F117+H117+J117+L117+N117+P117+R117+T117+V117+X117+Z117+AB117</f>
        <v>35.1</v>
      </c>
      <c r="AE117" s="28">
        <f t="shared" ref="AE117:AE122" si="195">E117+G117+I117+K117+M117+O117+Q117+S117+U117+W117+Y117+AA117+AC117</f>
        <v>11.120000000000001</v>
      </c>
      <c r="AF117" s="28"/>
      <c r="AH117" s="37">
        <f t="shared" si="191"/>
        <v>11.120000000000001</v>
      </c>
    </row>
    <row r="118" spans="1:34" s="29" customFormat="1" ht="13.5" customHeight="1" x14ac:dyDescent="0.15">
      <c r="A118" s="26">
        <v>2</v>
      </c>
      <c r="B118" s="7" t="s">
        <v>4710</v>
      </c>
      <c r="C118" s="113" t="s">
        <v>4711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>
        <v>29.1</v>
      </c>
      <c r="U118" s="26">
        <f t="shared" si="192"/>
        <v>9.2200000000000006</v>
      </c>
      <c r="V118" s="26"/>
      <c r="W118" s="26"/>
      <c r="X118" s="26"/>
      <c r="Y118" s="26"/>
      <c r="Z118" s="26">
        <v>6</v>
      </c>
      <c r="AA118" s="26">
        <f t="shared" si="193"/>
        <v>1.9</v>
      </c>
      <c r="AB118" s="26"/>
      <c r="AC118" s="27"/>
      <c r="AD118" s="26">
        <f t="shared" si="194"/>
        <v>35.1</v>
      </c>
      <c r="AE118" s="28">
        <f t="shared" si="195"/>
        <v>11.120000000000001</v>
      </c>
      <c r="AF118" s="28"/>
      <c r="AH118" s="37">
        <f t="shared" si="191"/>
        <v>11.120000000000001</v>
      </c>
    </row>
    <row r="119" spans="1:34" s="29" customFormat="1" ht="13.5" customHeight="1" x14ac:dyDescent="0.15">
      <c r="A119" s="26">
        <v>3</v>
      </c>
      <c r="B119" s="7" t="s">
        <v>4712</v>
      </c>
      <c r="C119" s="113" t="s">
        <v>4713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>
        <v>29.1</v>
      </c>
      <c r="U119" s="26">
        <f t="shared" si="192"/>
        <v>9.2200000000000006</v>
      </c>
      <c r="V119" s="26"/>
      <c r="W119" s="26"/>
      <c r="X119" s="26"/>
      <c r="Y119" s="26"/>
      <c r="Z119" s="26">
        <v>6</v>
      </c>
      <c r="AA119" s="26">
        <f t="shared" si="193"/>
        <v>1.9</v>
      </c>
      <c r="AB119" s="26"/>
      <c r="AC119" s="27"/>
      <c r="AD119" s="26">
        <f t="shared" si="194"/>
        <v>35.1</v>
      </c>
      <c r="AE119" s="28">
        <f t="shared" si="195"/>
        <v>11.120000000000001</v>
      </c>
      <c r="AF119" s="28"/>
      <c r="AH119" s="37">
        <f t="shared" si="191"/>
        <v>11.120000000000001</v>
      </c>
    </row>
    <row r="120" spans="1:34" s="29" customFormat="1" ht="13.5" customHeight="1" x14ac:dyDescent="0.15">
      <c r="A120" s="26">
        <v>4</v>
      </c>
      <c r="B120" s="7" t="s">
        <v>4714</v>
      </c>
      <c r="C120" s="113" t="s">
        <v>4715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>
        <v>29.1</v>
      </c>
      <c r="U120" s="26">
        <f t="shared" si="192"/>
        <v>9.2200000000000006</v>
      </c>
      <c r="V120" s="26"/>
      <c r="W120" s="26"/>
      <c r="X120" s="26"/>
      <c r="Y120" s="26"/>
      <c r="Z120" s="26">
        <v>6</v>
      </c>
      <c r="AA120" s="26">
        <f t="shared" si="193"/>
        <v>1.9</v>
      </c>
      <c r="AB120" s="26"/>
      <c r="AC120" s="27"/>
      <c r="AD120" s="26">
        <f t="shared" si="194"/>
        <v>35.1</v>
      </c>
      <c r="AE120" s="28">
        <f t="shared" si="195"/>
        <v>11.120000000000001</v>
      </c>
      <c r="AF120" s="28"/>
      <c r="AH120" s="37">
        <f t="shared" si="191"/>
        <v>11.120000000000001</v>
      </c>
    </row>
    <row r="121" spans="1:34" s="29" customFormat="1" ht="13.5" customHeight="1" x14ac:dyDescent="0.15">
      <c r="A121" s="26">
        <v>5</v>
      </c>
      <c r="B121" s="7" t="s">
        <v>3573</v>
      </c>
      <c r="C121" s="113" t="s">
        <v>5285</v>
      </c>
      <c r="D121" s="26"/>
      <c r="E121" s="10"/>
      <c r="F121" s="10">
        <v>6.8</v>
      </c>
      <c r="G121" s="26">
        <f t="shared" ref="G121:G122" si="196">ROUND(F121*$AG$3/60,2)</f>
        <v>2.15</v>
      </c>
      <c r="H121" s="10"/>
      <c r="I121" s="10"/>
      <c r="J121" s="10"/>
      <c r="K121" s="10"/>
      <c r="L121" s="30">
        <v>18</v>
      </c>
      <c r="M121" s="26">
        <f t="shared" ref="M121:M122" si="197">ROUND(L121*$AG$3/60,2)</f>
        <v>5.7</v>
      </c>
      <c r="N121" s="10"/>
      <c r="O121" s="10"/>
      <c r="P121" s="10">
        <v>11</v>
      </c>
      <c r="Q121" s="26">
        <f t="shared" ref="Q121:Q122" si="198">ROUND(P121*$AG$3/60,2)</f>
        <v>3.48</v>
      </c>
      <c r="R121" s="10">
        <v>10</v>
      </c>
      <c r="S121" s="26">
        <f t="shared" ref="S121:S122" si="199">ROUND(R121*$AG$3/60,2)</f>
        <v>3.17</v>
      </c>
      <c r="T121" s="10">
        <v>23.43</v>
      </c>
      <c r="U121" s="26">
        <f t="shared" si="192"/>
        <v>7.42</v>
      </c>
      <c r="V121" s="10">
        <v>1.9</v>
      </c>
      <c r="W121" s="26">
        <f t="shared" ref="W121:W122" si="200">ROUND(V121*$AG$3/60,2)</f>
        <v>0.6</v>
      </c>
      <c r="X121" s="10">
        <v>6</v>
      </c>
      <c r="Y121" s="26">
        <f t="shared" ref="Y121:Y122" si="201">ROUND(X121*$AG$3/60,2)</f>
        <v>1.9</v>
      </c>
      <c r="Z121" s="10"/>
      <c r="AA121" s="10"/>
      <c r="AB121" s="10"/>
      <c r="AC121" s="27"/>
      <c r="AD121" s="26">
        <f t="shared" si="194"/>
        <v>77.13</v>
      </c>
      <c r="AE121" s="28">
        <f t="shared" si="195"/>
        <v>24.42</v>
      </c>
      <c r="AF121" s="28"/>
      <c r="AH121" s="39">
        <f>E121+G121+I121+K121+M121+O121+Q121+S121+Y121+AA121+AC121</f>
        <v>16.399999999999999</v>
      </c>
    </row>
    <row r="122" spans="1:34" s="29" customFormat="1" ht="13.5" customHeight="1" x14ac:dyDescent="0.15">
      <c r="A122" s="26">
        <v>6</v>
      </c>
      <c r="B122" s="7" t="s">
        <v>4743</v>
      </c>
      <c r="C122" s="113" t="s">
        <v>4744</v>
      </c>
      <c r="D122" s="26"/>
      <c r="E122" s="9"/>
      <c r="F122" s="9">
        <v>11</v>
      </c>
      <c r="G122" s="26">
        <f t="shared" si="196"/>
        <v>3.48</v>
      </c>
      <c r="H122" s="9"/>
      <c r="I122" s="9"/>
      <c r="J122" s="9"/>
      <c r="K122" s="9"/>
      <c r="L122" s="9">
        <v>30.400000000000002</v>
      </c>
      <c r="M122" s="26">
        <f t="shared" si="197"/>
        <v>9.6300000000000008</v>
      </c>
      <c r="N122" s="9"/>
      <c r="O122" s="9"/>
      <c r="P122" s="9">
        <v>11</v>
      </c>
      <c r="Q122" s="26">
        <f t="shared" si="198"/>
        <v>3.48</v>
      </c>
      <c r="R122" s="9">
        <v>14.4</v>
      </c>
      <c r="S122" s="26">
        <f t="shared" si="199"/>
        <v>4.5599999999999996</v>
      </c>
      <c r="T122" s="9">
        <v>25</v>
      </c>
      <c r="U122" s="26">
        <f t="shared" si="192"/>
        <v>7.92</v>
      </c>
      <c r="V122" s="9">
        <v>6.2</v>
      </c>
      <c r="W122" s="26">
        <f t="shared" si="200"/>
        <v>1.96</v>
      </c>
      <c r="X122" s="9">
        <v>6.4</v>
      </c>
      <c r="Y122" s="26">
        <f t="shared" si="201"/>
        <v>2.0299999999999998</v>
      </c>
      <c r="Z122" s="9"/>
      <c r="AA122" s="9"/>
      <c r="AB122" s="9"/>
      <c r="AC122" s="21"/>
      <c r="AD122" s="26">
        <f t="shared" si="194"/>
        <v>104.40000000000002</v>
      </c>
      <c r="AE122" s="28">
        <f t="shared" si="195"/>
        <v>33.06</v>
      </c>
      <c r="AF122" s="28"/>
      <c r="AH122" s="37">
        <f>E122+I122+K122+M122+O122+Q122+S122+AA122+AC122</f>
        <v>17.670000000000002</v>
      </c>
    </row>
    <row r="123" spans="1:34" s="29" customFormat="1" ht="13.5" customHeight="1" x14ac:dyDescent="0.15">
      <c r="A123" s="26">
        <v>1</v>
      </c>
      <c r="B123" s="7" t="s">
        <v>4789</v>
      </c>
      <c r="C123" s="113" t="s">
        <v>4788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>
        <v>29.1</v>
      </c>
      <c r="U123" s="26">
        <f t="shared" si="192"/>
        <v>9.2200000000000006</v>
      </c>
      <c r="V123" s="26"/>
      <c r="W123" s="26"/>
      <c r="X123" s="26"/>
      <c r="Y123" s="26"/>
      <c r="Z123" s="26">
        <v>6</v>
      </c>
      <c r="AA123" s="26">
        <f t="shared" ref="AA123:AA125" si="202">ROUND(Z123*$AG$3/60,2)</f>
        <v>1.9</v>
      </c>
      <c r="AB123" s="26"/>
      <c r="AC123" s="27"/>
      <c r="AD123" s="26">
        <f t="shared" ref="AD123" si="203">D123+F123+H123+J123+L123+N123+P123+R123+T123+V123+X123+Z123+AB123</f>
        <v>35.1</v>
      </c>
      <c r="AE123" s="28">
        <f t="shared" ref="AE123" si="204">E123+G123+I123+K123+M123+O123+Q123+S123+U123+W123+Y123+AA123+AC123</f>
        <v>11.120000000000001</v>
      </c>
      <c r="AF123" s="28" t="s">
        <v>2786</v>
      </c>
      <c r="AH123" s="37">
        <f t="shared" ref="AH123:AH125" si="205">E123+I123+K123+M123+O123+Q123+S123+U123+AA123+AC123</f>
        <v>11.120000000000001</v>
      </c>
    </row>
    <row r="124" spans="1:34" s="29" customFormat="1" ht="13.5" customHeight="1" x14ac:dyDescent="0.15">
      <c r="A124" s="26">
        <v>1</v>
      </c>
      <c r="B124" s="7" t="s">
        <v>6405</v>
      </c>
      <c r="C124" s="79" t="s">
        <v>6406</v>
      </c>
      <c r="D124" s="26"/>
      <c r="E124" s="9"/>
      <c r="F124" s="9"/>
      <c r="G124" s="26"/>
      <c r="H124" s="9"/>
      <c r="I124" s="9"/>
      <c r="J124" s="9"/>
      <c r="K124" s="9"/>
      <c r="L124" s="9"/>
      <c r="M124" s="26"/>
      <c r="N124" s="9"/>
      <c r="O124" s="9"/>
      <c r="P124" s="9"/>
      <c r="Q124" s="26"/>
      <c r="R124" s="9"/>
      <c r="S124" s="26"/>
      <c r="T124" s="26">
        <v>29.1</v>
      </c>
      <c r="U124" s="26">
        <f t="shared" si="192"/>
        <v>9.2200000000000006</v>
      </c>
      <c r="V124" s="9"/>
      <c r="W124" s="26"/>
      <c r="X124" s="9"/>
      <c r="Y124" s="26"/>
      <c r="Z124" s="26">
        <v>6</v>
      </c>
      <c r="AA124" s="26">
        <f t="shared" si="202"/>
        <v>1.9</v>
      </c>
      <c r="AB124" s="9"/>
      <c r="AC124" s="21"/>
      <c r="AD124" s="26">
        <f t="shared" ref="AD124:AD130" si="206">D124+F124+H124+J124+L124+N124+P124+R124+T124+V124+X124+Z124+AB124</f>
        <v>35.1</v>
      </c>
      <c r="AE124" s="28">
        <f t="shared" ref="AE124:AE130" si="207">E124+G124+I124+K124+M124+O124+Q124+S124+U124+W124+Y124+AA124+AC124</f>
        <v>11.120000000000001</v>
      </c>
      <c r="AF124" s="28" t="s">
        <v>2786</v>
      </c>
      <c r="AH124" s="37">
        <f t="shared" si="205"/>
        <v>11.120000000000001</v>
      </c>
    </row>
    <row r="125" spans="1:34" s="29" customFormat="1" ht="13.5" customHeight="1" x14ac:dyDescent="0.15">
      <c r="A125" s="26">
        <v>2</v>
      </c>
      <c r="B125" s="7" t="s">
        <v>6460</v>
      </c>
      <c r="C125" s="79" t="s">
        <v>6512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>
        <v>29.1</v>
      </c>
      <c r="U125" s="26">
        <f t="shared" ref="U125" si="208">ROUND(T125*$AG$3/60,2)</f>
        <v>9.2200000000000006</v>
      </c>
      <c r="V125" s="26"/>
      <c r="W125" s="26"/>
      <c r="X125" s="26"/>
      <c r="Y125" s="26"/>
      <c r="Z125" s="26">
        <v>6</v>
      </c>
      <c r="AA125" s="26">
        <f t="shared" si="202"/>
        <v>1.9</v>
      </c>
      <c r="AB125" s="26"/>
      <c r="AC125" s="27"/>
      <c r="AD125" s="26">
        <f t="shared" si="206"/>
        <v>35.1</v>
      </c>
      <c r="AE125" s="28">
        <f t="shared" si="207"/>
        <v>11.120000000000001</v>
      </c>
      <c r="AF125" s="28" t="s">
        <v>2786</v>
      </c>
      <c r="AH125" s="37">
        <f t="shared" si="205"/>
        <v>11.120000000000001</v>
      </c>
    </row>
    <row r="126" spans="1:34" s="29" customFormat="1" ht="13.5" customHeight="1" x14ac:dyDescent="0.15">
      <c r="A126" s="26">
        <v>3</v>
      </c>
      <c r="B126" s="7" t="s">
        <v>6461</v>
      </c>
      <c r="C126" s="79" t="s">
        <v>6511</v>
      </c>
      <c r="D126" s="26">
        <v>34.560000000000009</v>
      </c>
      <c r="E126" s="26">
        <f t="shared" ref="E126:E127" si="209">ROUND(D126*$AG$3/60,2)</f>
        <v>10.94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21"/>
      <c r="AD126" s="26">
        <f t="shared" si="206"/>
        <v>34.560000000000009</v>
      </c>
      <c r="AE126" s="28">
        <f t="shared" si="207"/>
        <v>10.94</v>
      </c>
      <c r="AF126" s="28" t="s">
        <v>2786</v>
      </c>
      <c r="AH126" s="38">
        <f t="shared" ref="AH126:AH127" si="210">E126+G126+I126+K126+M126+O126+Q126+S126+Y126+AA126+AC126</f>
        <v>10.94</v>
      </c>
    </row>
    <row r="127" spans="1:34" s="29" customFormat="1" ht="13.5" customHeight="1" x14ac:dyDescent="0.15">
      <c r="A127" s="26">
        <v>4</v>
      </c>
      <c r="B127" s="7" t="s">
        <v>6462</v>
      </c>
      <c r="C127" s="79" t="s">
        <v>6463</v>
      </c>
      <c r="D127" s="26">
        <v>34.560000000000009</v>
      </c>
      <c r="E127" s="26">
        <f t="shared" si="209"/>
        <v>10.94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21"/>
      <c r="AD127" s="26">
        <f t="shared" si="206"/>
        <v>34.560000000000009</v>
      </c>
      <c r="AE127" s="28">
        <f t="shared" si="207"/>
        <v>10.94</v>
      </c>
      <c r="AF127" s="28" t="s">
        <v>2786</v>
      </c>
      <c r="AH127" s="38">
        <f t="shared" si="210"/>
        <v>10.94</v>
      </c>
    </row>
    <row r="128" spans="1:34" s="29" customFormat="1" ht="13.5" customHeight="1" x14ac:dyDescent="0.15">
      <c r="A128" s="26">
        <v>5</v>
      </c>
      <c r="B128" s="7" t="s">
        <v>6464</v>
      </c>
      <c r="C128" s="79" t="s">
        <v>6465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>
        <v>29.1</v>
      </c>
      <c r="U128" s="26">
        <f t="shared" ref="U128:U130" si="211">ROUND(T128*$AG$3/60,2)</f>
        <v>9.2200000000000006</v>
      </c>
      <c r="V128" s="26"/>
      <c r="W128" s="26"/>
      <c r="X128" s="26"/>
      <c r="Y128" s="26"/>
      <c r="Z128" s="26">
        <v>6</v>
      </c>
      <c r="AA128" s="26">
        <f t="shared" ref="AA128:AA130" si="212">ROUND(Z128*$AG$3/60,2)</f>
        <v>1.9</v>
      </c>
      <c r="AB128" s="26"/>
      <c r="AC128" s="27"/>
      <c r="AD128" s="26">
        <f t="shared" si="206"/>
        <v>35.1</v>
      </c>
      <c r="AE128" s="28">
        <f t="shared" si="207"/>
        <v>11.120000000000001</v>
      </c>
      <c r="AF128" s="28" t="s">
        <v>2786</v>
      </c>
      <c r="AH128" s="37">
        <f t="shared" ref="AH128:AH131" si="213">E128+I128+K128+M128+O128+Q128+S128+U128+AA128+AC128</f>
        <v>11.120000000000001</v>
      </c>
    </row>
    <row r="129" spans="1:34" s="29" customFormat="1" ht="13.5" customHeight="1" x14ac:dyDescent="0.15">
      <c r="A129" s="26">
        <v>6</v>
      </c>
      <c r="B129" s="7" t="s">
        <v>6466</v>
      </c>
      <c r="C129" s="79" t="s">
        <v>6467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>
        <v>29.1</v>
      </c>
      <c r="U129" s="26">
        <f t="shared" si="211"/>
        <v>9.2200000000000006</v>
      </c>
      <c r="V129" s="26"/>
      <c r="W129" s="26"/>
      <c r="X129" s="26"/>
      <c r="Y129" s="26"/>
      <c r="Z129" s="26">
        <v>6</v>
      </c>
      <c r="AA129" s="26">
        <f t="shared" si="212"/>
        <v>1.9</v>
      </c>
      <c r="AB129" s="26"/>
      <c r="AC129" s="27"/>
      <c r="AD129" s="26">
        <f t="shared" si="206"/>
        <v>35.1</v>
      </c>
      <c r="AE129" s="28">
        <f t="shared" si="207"/>
        <v>11.120000000000001</v>
      </c>
      <c r="AF129" s="28" t="s">
        <v>2786</v>
      </c>
      <c r="AH129" s="37">
        <f t="shared" si="213"/>
        <v>11.120000000000001</v>
      </c>
    </row>
    <row r="130" spans="1:34" s="29" customFormat="1" ht="13.5" customHeight="1" x14ac:dyDescent="0.15">
      <c r="A130" s="26">
        <v>7</v>
      </c>
      <c r="B130" s="7" t="s">
        <v>6468</v>
      </c>
      <c r="C130" s="79" t="s">
        <v>6469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>
        <v>29.1</v>
      </c>
      <c r="U130" s="26">
        <f t="shared" si="211"/>
        <v>9.2200000000000006</v>
      </c>
      <c r="V130" s="26"/>
      <c r="W130" s="26"/>
      <c r="X130" s="26"/>
      <c r="Y130" s="26"/>
      <c r="Z130" s="26">
        <v>6</v>
      </c>
      <c r="AA130" s="26">
        <f t="shared" si="212"/>
        <v>1.9</v>
      </c>
      <c r="AB130" s="26"/>
      <c r="AC130" s="27"/>
      <c r="AD130" s="26">
        <f t="shared" si="206"/>
        <v>35.1</v>
      </c>
      <c r="AE130" s="28">
        <f t="shared" si="207"/>
        <v>11.120000000000001</v>
      </c>
      <c r="AF130" s="28" t="s">
        <v>2786</v>
      </c>
      <c r="AH130" s="37">
        <f t="shared" si="213"/>
        <v>11.120000000000001</v>
      </c>
    </row>
    <row r="131" spans="1:34" s="29" customFormat="1" ht="13.5" customHeight="1" x14ac:dyDescent="0.15">
      <c r="A131" s="26">
        <v>1</v>
      </c>
      <c r="B131" s="7" t="s">
        <v>6540</v>
      </c>
      <c r="C131" s="79" t="s">
        <v>6541</v>
      </c>
      <c r="D131" s="26"/>
      <c r="E131" s="9"/>
      <c r="F131" s="9"/>
      <c r="G131" s="26"/>
      <c r="H131" s="9"/>
      <c r="I131" s="9"/>
      <c r="J131" s="9"/>
      <c r="K131" s="9"/>
      <c r="L131" s="9"/>
      <c r="M131" s="26"/>
      <c r="N131" s="9"/>
      <c r="O131" s="9"/>
      <c r="P131" s="9"/>
      <c r="Q131" s="26"/>
      <c r="R131" s="9"/>
      <c r="S131" s="26"/>
      <c r="T131" s="26">
        <v>29.1</v>
      </c>
      <c r="U131" s="26">
        <f t="shared" ref="U131" si="214">ROUND(T131*$AG$3/60,2)</f>
        <v>9.2200000000000006</v>
      </c>
      <c r="V131" s="26"/>
      <c r="W131" s="26"/>
      <c r="X131" s="26"/>
      <c r="Y131" s="26"/>
      <c r="Z131" s="26">
        <v>6</v>
      </c>
      <c r="AA131" s="26">
        <f t="shared" ref="AA131" si="215">ROUND(Z131*$AG$3/60,2)</f>
        <v>1.9</v>
      </c>
      <c r="AB131" s="26"/>
      <c r="AC131" s="27"/>
      <c r="AD131" s="26">
        <f t="shared" ref="AD131" si="216">D131+F131+H131+J131+L131+N131+P131+R131+T131+V131+X131+Z131+AB131</f>
        <v>35.1</v>
      </c>
      <c r="AE131" s="28">
        <f t="shared" ref="AE131" si="217">E131+G131+I131+K131+M131+O131+Q131+S131+U131+W131+Y131+AA131+AC131</f>
        <v>11.120000000000001</v>
      </c>
      <c r="AF131" s="28" t="s">
        <v>2786</v>
      </c>
      <c r="AH131" s="37">
        <f t="shared" si="213"/>
        <v>11.120000000000001</v>
      </c>
    </row>
    <row r="132" spans="1:34" s="29" customFormat="1" ht="13.5" customHeight="1" x14ac:dyDescent="0.15">
      <c r="A132" s="26">
        <v>2</v>
      </c>
      <c r="B132" s="7" t="s">
        <v>6586</v>
      </c>
      <c r="C132" s="79" t="s">
        <v>6587</v>
      </c>
      <c r="D132" s="26">
        <v>34.560000000000009</v>
      </c>
      <c r="E132" s="26">
        <f t="shared" ref="E132:E133" si="218">ROUND(D132*$AG$3/60,2)</f>
        <v>10.94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21"/>
      <c r="AD132" s="26">
        <f t="shared" ref="AD132:AD140" si="219">D132+F132+H132+J132+L132+N132+P132+R132+T132+V132+X132+Z132+AB132</f>
        <v>34.560000000000009</v>
      </c>
      <c r="AE132" s="28">
        <f t="shared" ref="AE132:AE140" si="220">E132+G132+I132+K132+M132+O132+Q132+S132+U132+W132+Y132+AA132+AC132</f>
        <v>10.94</v>
      </c>
      <c r="AF132" s="28" t="s">
        <v>2786</v>
      </c>
      <c r="AH132" s="38">
        <f t="shared" ref="AH132:AH133" si="221">E132+G132+I132+K132+M132+O132+Q132+S132+Y132+AA132+AC132</f>
        <v>10.94</v>
      </c>
    </row>
    <row r="133" spans="1:34" s="29" customFormat="1" ht="13.5" customHeight="1" x14ac:dyDescent="0.15">
      <c r="A133" s="26">
        <v>3</v>
      </c>
      <c r="B133" s="7" t="s">
        <v>6588</v>
      </c>
      <c r="C133" s="79" t="s">
        <v>6589</v>
      </c>
      <c r="D133" s="26">
        <v>34.560000000000009</v>
      </c>
      <c r="E133" s="26">
        <f t="shared" si="218"/>
        <v>10.94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21"/>
      <c r="AD133" s="26">
        <f t="shared" si="219"/>
        <v>34.560000000000009</v>
      </c>
      <c r="AE133" s="28">
        <f t="shared" si="220"/>
        <v>10.94</v>
      </c>
      <c r="AF133" s="28" t="s">
        <v>2786</v>
      </c>
      <c r="AH133" s="38">
        <f t="shared" si="221"/>
        <v>10.94</v>
      </c>
    </row>
    <row r="134" spans="1:34" s="29" customFormat="1" ht="13.5" customHeight="1" x14ac:dyDescent="0.15">
      <c r="A134" s="26">
        <v>4</v>
      </c>
      <c r="B134" s="7" t="s">
        <v>6590</v>
      </c>
      <c r="C134" s="79" t="s">
        <v>6591</v>
      </c>
      <c r="D134" s="26"/>
      <c r="E134" s="26"/>
      <c r="F134" s="26">
        <v>10</v>
      </c>
      <c r="G134" s="26">
        <f t="shared" ref="G134" si="222">ROUND(F134*$AG$3/60,2)</f>
        <v>3.17</v>
      </c>
      <c r="H134" s="26"/>
      <c r="I134" s="26"/>
      <c r="J134" s="26"/>
      <c r="K134" s="26"/>
      <c r="L134" s="26">
        <v>30</v>
      </c>
      <c r="M134" s="26">
        <f t="shared" ref="M134" si="223">ROUND(L134*$AG$3/60,2)</f>
        <v>9.5</v>
      </c>
      <c r="N134" s="26"/>
      <c r="O134" s="26"/>
      <c r="P134" s="26">
        <v>9.3000000000000007</v>
      </c>
      <c r="Q134" s="26">
        <f t="shared" ref="Q134" si="224">ROUND(P134*$AG$3/60,2)</f>
        <v>2.95</v>
      </c>
      <c r="R134" s="26">
        <v>12</v>
      </c>
      <c r="S134" s="26">
        <f t="shared" ref="S134" si="225">ROUND(R134*$AG$3/60,2)</f>
        <v>3.8</v>
      </c>
      <c r="T134" s="26">
        <v>25</v>
      </c>
      <c r="U134" s="26">
        <f>ROUND(T134*$AG$3/60,2)</f>
        <v>7.92</v>
      </c>
      <c r="V134" s="26">
        <v>5</v>
      </c>
      <c r="W134" s="26">
        <f t="shared" ref="W134" si="226">ROUND(V134*$AG$3/60,2)</f>
        <v>1.58</v>
      </c>
      <c r="X134" s="26">
        <v>5</v>
      </c>
      <c r="Y134" s="26">
        <f t="shared" ref="Y134" si="227">ROUND(X134*$AG$3/60,2)</f>
        <v>1.58</v>
      </c>
      <c r="Z134" s="26"/>
      <c r="AA134" s="26"/>
      <c r="AB134" s="26"/>
      <c r="AC134" s="27"/>
      <c r="AD134" s="26">
        <f t="shared" si="219"/>
        <v>96.3</v>
      </c>
      <c r="AE134" s="28">
        <f t="shared" si="220"/>
        <v>30.5</v>
      </c>
      <c r="AF134" s="28" t="s">
        <v>2786</v>
      </c>
      <c r="AH134" s="37">
        <f>E134+I134+K134+M134+O134+Q134+S134+AA134+AC134</f>
        <v>16.25</v>
      </c>
    </row>
    <row r="135" spans="1:34" s="29" customFormat="1" ht="13.5" customHeight="1" x14ac:dyDescent="0.15">
      <c r="A135" s="26">
        <v>5</v>
      </c>
      <c r="B135" s="7" t="s">
        <v>6592</v>
      </c>
      <c r="C135" s="79" t="s">
        <v>6593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>
        <v>29.1</v>
      </c>
      <c r="U135" s="26">
        <f t="shared" ref="U135:U141" si="228">ROUND(T135*$AG$3/60,2)</f>
        <v>9.2200000000000006</v>
      </c>
      <c r="V135" s="26"/>
      <c r="W135" s="26"/>
      <c r="X135" s="26"/>
      <c r="Y135" s="26"/>
      <c r="Z135" s="26">
        <v>6</v>
      </c>
      <c r="AA135" s="26">
        <f t="shared" ref="AA135:AA140" si="229">ROUND(Z135*$AG$3/60,2)</f>
        <v>1.9</v>
      </c>
      <c r="AB135" s="26"/>
      <c r="AC135" s="27"/>
      <c r="AD135" s="26">
        <f t="shared" si="219"/>
        <v>35.1</v>
      </c>
      <c r="AE135" s="28">
        <f t="shared" si="220"/>
        <v>11.120000000000001</v>
      </c>
      <c r="AF135" s="28" t="s">
        <v>2786</v>
      </c>
      <c r="AH135" s="37">
        <f t="shared" ref="AH135:AH140" si="230">E135+I135+K135+M135+O135+Q135+S135+U135+AA135+AC135</f>
        <v>11.120000000000001</v>
      </c>
    </row>
    <row r="136" spans="1:34" s="29" customFormat="1" ht="13.5" customHeight="1" x14ac:dyDescent="0.15">
      <c r="A136" s="26">
        <v>6</v>
      </c>
      <c r="B136" s="7" t="s">
        <v>6594</v>
      </c>
      <c r="C136" s="79" t="s">
        <v>6595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>
        <v>29.1</v>
      </c>
      <c r="U136" s="26">
        <f t="shared" si="228"/>
        <v>9.2200000000000006</v>
      </c>
      <c r="V136" s="26"/>
      <c r="W136" s="26"/>
      <c r="X136" s="26"/>
      <c r="Y136" s="26"/>
      <c r="Z136" s="26">
        <v>6</v>
      </c>
      <c r="AA136" s="26">
        <f t="shared" si="229"/>
        <v>1.9</v>
      </c>
      <c r="AB136" s="26"/>
      <c r="AC136" s="27"/>
      <c r="AD136" s="26">
        <f t="shared" si="219"/>
        <v>35.1</v>
      </c>
      <c r="AE136" s="28">
        <f t="shared" si="220"/>
        <v>11.120000000000001</v>
      </c>
      <c r="AF136" s="28" t="s">
        <v>2786</v>
      </c>
      <c r="AH136" s="37">
        <f t="shared" si="230"/>
        <v>11.120000000000001</v>
      </c>
    </row>
    <row r="137" spans="1:34" s="29" customFormat="1" ht="13.5" customHeight="1" x14ac:dyDescent="0.15">
      <c r="A137" s="26">
        <v>1</v>
      </c>
      <c r="B137" s="7" t="s">
        <v>6636</v>
      </c>
      <c r="C137" s="79" t="s">
        <v>6637</v>
      </c>
      <c r="D137" s="26"/>
      <c r="E137" s="26"/>
      <c r="F137" s="26"/>
      <c r="G137" s="26"/>
      <c r="H137" s="26"/>
      <c r="I137" s="26"/>
      <c r="J137" s="26"/>
      <c r="K137" s="26"/>
      <c r="L137" s="31"/>
      <c r="M137" s="26"/>
      <c r="N137" s="26"/>
      <c r="O137" s="26"/>
      <c r="P137" s="26"/>
      <c r="Q137" s="26"/>
      <c r="R137" s="26"/>
      <c r="S137" s="26"/>
      <c r="T137" s="26">
        <v>29.1</v>
      </c>
      <c r="U137" s="26">
        <f t="shared" si="228"/>
        <v>9.2200000000000006</v>
      </c>
      <c r="V137" s="26"/>
      <c r="W137" s="26"/>
      <c r="X137" s="26"/>
      <c r="Y137" s="26"/>
      <c r="Z137" s="26">
        <v>6</v>
      </c>
      <c r="AA137" s="26">
        <f t="shared" si="229"/>
        <v>1.9</v>
      </c>
      <c r="AB137" s="26"/>
      <c r="AC137" s="27"/>
      <c r="AD137" s="26">
        <f t="shared" si="219"/>
        <v>35.1</v>
      </c>
      <c r="AE137" s="28">
        <f t="shared" si="220"/>
        <v>11.120000000000001</v>
      </c>
      <c r="AF137" s="28" t="s">
        <v>2786</v>
      </c>
      <c r="AH137" s="37">
        <f t="shared" si="230"/>
        <v>11.120000000000001</v>
      </c>
    </row>
    <row r="138" spans="1:34" s="29" customFormat="1" ht="13.5" customHeight="1" x14ac:dyDescent="0.15">
      <c r="A138" s="26">
        <v>2</v>
      </c>
      <c r="B138" s="7" t="s">
        <v>6638</v>
      </c>
      <c r="C138" s="79" t="s">
        <v>6639</v>
      </c>
      <c r="D138" s="26"/>
      <c r="E138" s="26"/>
      <c r="F138" s="26"/>
      <c r="G138" s="26"/>
      <c r="H138" s="26"/>
      <c r="I138" s="26"/>
      <c r="J138" s="26"/>
      <c r="K138" s="26"/>
      <c r="L138" s="31"/>
      <c r="M138" s="26"/>
      <c r="N138" s="26"/>
      <c r="O138" s="26"/>
      <c r="P138" s="26"/>
      <c r="Q138" s="26"/>
      <c r="R138" s="26"/>
      <c r="S138" s="26"/>
      <c r="T138" s="26">
        <v>29.1</v>
      </c>
      <c r="U138" s="26">
        <f t="shared" si="228"/>
        <v>9.2200000000000006</v>
      </c>
      <c r="V138" s="26"/>
      <c r="W138" s="26"/>
      <c r="X138" s="26"/>
      <c r="Y138" s="26"/>
      <c r="Z138" s="26">
        <v>6</v>
      </c>
      <c r="AA138" s="26">
        <f t="shared" si="229"/>
        <v>1.9</v>
      </c>
      <c r="AB138" s="26"/>
      <c r="AC138" s="27"/>
      <c r="AD138" s="26">
        <f t="shared" si="219"/>
        <v>35.1</v>
      </c>
      <c r="AE138" s="28">
        <f t="shared" si="220"/>
        <v>11.120000000000001</v>
      </c>
      <c r="AF138" s="28" t="s">
        <v>2786</v>
      </c>
      <c r="AH138" s="37">
        <f t="shared" si="230"/>
        <v>11.120000000000001</v>
      </c>
    </row>
    <row r="139" spans="1:34" s="29" customFormat="1" ht="13.5" customHeight="1" x14ac:dyDescent="0.15">
      <c r="A139" s="26">
        <v>3</v>
      </c>
      <c r="B139" s="7" t="s">
        <v>6640</v>
      </c>
      <c r="C139" s="79" t="s">
        <v>6641</v>
      </c>
      <c r="D139" s="26"/>
      <c r="E139" s="26"/>
      <c r="F139" s="26"/>
      <c r="G139" s="26"/>
      <c r="H139" s="26"/>
      <c r="I139" s="26"/>
      <c r="J139" s="26"/>
      <c r="K139" s="26"/>
      <c r="L139" s="31"/>
      <c r="M139" s="26"/>
      <c r="N139" s="26"/>
      <c r="O139" s="26"/>
      <c r="P139" s="26"/>
      <c r="Q139" s="26"/>
      <c r="R139" s="26"/>
      <c r="S139" s="26"/>
      <c r="T139" s="26">
        <v>29.1</v>
      </c>
      <c r="U139" s="26">
        <f t="shared" si="228"/>
        <v>9.2200000000000006</v>
      </c>
      <c r="V139" s="26"/>
      <c r="W139" s="26"/>
      <c r="X139" s="26"/>
      <c r="Y139" s="26"/>
      <c r="Z139" s="26">
        <v>6</v>
      </c>
      <c r="AA139" s="26">
        <f t="shared" si="229"/>
        <v>1.9</v>
      </c>
      <c r="AB139" s="26"/>
      <c r="AC139" s="27"/>
      <c r="AD139" s="26">
        <f t="shared" si="219"/>
        <v>35.1</v>
      </c>
      <c r="AE139" s="28">
        <f t="shared" si="220"/>
        <v>11.120000000000001</v>
      </c>
      <c r="AF139" s="28" t="s">
        <v>2786</v>
      </c>
      <c r="AH139" s="37">
        <f t="shared" si="230"/>
        <v>11.120000000000001</v>
      </c>
    </row>
    <row r="140" spans="1:34" s="29" customFormat="1" ht="13.5" customHeight="1" x14ac:dyDescent="0.15">
      <c r="A140" s="26">
        <v>4</v>
      </c>
      <c r="B140" s="7" t="s">
        <v>6642</v>
      </c>
      <c r="C140" s="79" t="s">
        <v>6643</v>
      </c>
      <c r="D140" s="26"/>
      <c r="E140" s="26"/>
      <c r="F140" s="26"/>
      <c r="G140" s="26"/>
      <c r="H140" s="26"/>
      <c r="I140" s="26"/>
      <c r="J140" s="26"/>
      <c r="K140" s="26"/>
      <c r="L140" s="31"/>
      <c r="M140" s="26"/>
      <c r="N140" s="26"/>
      <c r="O140" s="26"/>
      <c r="P140" s="26"/>
      <c r="Q140" s="26"/>
      <c r="R140" s="26"/>
      <c r="S140" s="26"/>
      <c r="T140" s="26">
        <v>29.1</v>
      </c>
      <c r="U140" s="26">
        <f t="shared" si="228"/>
        <v>9.2200000000000006</v>
      </c>
      <c r="V140" s="26"/>
      <c r="W140" s="26"/>
      <c r="X140" s="26"/>
      <c r="Y140" s="26"/>
      <c r="Z140" s="26">
        <v>6</v>
      </c>
      <c r="AA140" s="26">
        <f t="shared" si="229"/>
        <v>1.9</v>
      </c>
      <c r="AB140" s="26"/>
      <c r="AC140" s="27"/>
      <c r="AD140" s="26">
        <f t="shared" si="219"/>
        <v>35.1</v>
      </c>
      <c r="AE140" s="28">
        <f t="shared" si="220"/>
        <v>11.120000000000001</v>
      </c>
      <c r="AF140" s="28" t="s">
        <v>2786</v>
      </c>
      <c r="AH140" s="37">
        <f t="shared" si="230"/>
        <v>11.120000000000001</v>
      </c>
    </row>
    <row r="141" spans="1:34" s="29" customFormat="1" ht="13.5" customHeight="1" x14ac:dyDescent="0.15">
      <c r="A141" s="26">
        <v>5</v>
      </c>
      <c r="B141" s="7" t="s">
        <v>6644</v>
      </c>
      <c r="C141" s="79" t="s">
        <v>6645</v>
      </c>
      <c r="D141" s="26"/>
      <c r="E141" s="9"/>
      <c r="F141" s="9">
        <v>12</v>
      </c>
      <c r="G141" s="26">
        <f t="shared" ref="G141" si="231">ROUND(F141*$AG$3/60,2)</f>
        <v>3.8</v>
      </c>
      <c r="H141" s="9"/>
      <c r="I141" s="9"/>
      <c r="J141" s="9"/>
      <c r="K141" s="9"/>
      <c r="L141" s="9">
        <v>37</v>
      </c>
      <c r="M141" s="26">
        <f t="shared" ref="M141" si="232">ROUND(L141*$AG$3/60,2)</f>
        <v>11.72</v>
      </c>
      <c r="N141" s="9"/>
      <c r="O141" s="9"/>
      <c r="P141" s="9">
        <v>13</v>
      </c>
      <c r="Q141" s="26">
        <f t="shared" ref="Q141" si="233">ROUND(P141*$AG$3/60,2)</f>
        <v>4.12</v>
      </c>
      <c r="R141" s="9">
        <v>18</v>
      </c>
      <c r="S141" s="26">
        <f t="shared" ref="S141" si="234">ROUND(R141*$AG$3/60,2)</f>
        <v>5.7</v>
      </c>
      <c r="T141" s="9">
        <v>38</v>
      </c>
      <c r="U141" s="26">
        <f t="shared" si="228"/>
        <v>12.03</v>
      </c>
      <c r="V141" s="9">
        <v>5.2</v>
      </c>
      <c r="W141" s="26">
        <f t="shared" ref="W141" si="235">ROUND(V141*$AG$3/60,2)</f>
        <v>1.65</v>
      </c>
      <c r="X141" s="9">
        <v>7.3</v>
      </c>
      <c r="Y141" s="26">
        <f t="shared" ref="Y141" si="236">ROUND(X141*$AG$3/60,2)</f>
        <v>2.31</v>
      </c>
      <c r="Z141" s="9"/>
      <c r="AA141" s="9"/>
      <c r="AB141" s="9"/>
      <c r="AC141" s="21"/>
      <c r="AD141" s="26">
        <f t="shared" ref="AD141:AD144" si="237">D141+F141+H141+J141+L141+N141+P141+R141+T141+V141+X141+Z141+AB141</f>
        <v>130.5</v>
      </c>
      <c r="AE141" s="28">
        <f t="shared" ref="AE141:AE144" si="238">E141+G141+I141+K141+M141+O141+Q141+S141+U141+W141+Y141+AA141+AC141</f>
        <v>41.33</v>
      </c>
      <c r="AF141" s="28" t="s">
        <v>2786</v>
      </c>
      <c r="AH141" s="37">
        <f>E141+I141+K141+M141+O141+Q141+S141+AA141+AC141</f>
        <v>21.54</v>
      </c>
    </row>
    <row r="142" spans="1:34" s="29" customFormat="1" ht="13.5" customHeight="1" x14ac:dyDescent="0.15">
      <c r="A142" s="26">
        <v>6</v>
      </c>
      <c r="B142" s="7" t="s">
        <v>6646</v>
      </c>
      <c r="C142" s="79" t="s">
        <v>6647</v>
      </c>
      <c r="D142" s="26"/>
      <c r="E142" s="26"/>
      <c r="F142" s="26"/>
      <c r="G142" s="26"/>
      <c r="H142" s="26"/>
      <c r="I142" s="26"/>
      <c r="J142" s="26"/>
      <c r="K142" s="26"/>
      <c r="L142" s="31"/>
      <c r="M142" s="26"/>
      <c r="N142" s="26"/>
      <c r="O142" s="26"/>
      <c r="P142" s="26"/>
      <c r="Q142" s="26"/>
      <c r="R142" s="26"/>
      <c r="S142" s="26"/>
      <c r="T142" s="26">
        <v>29.1</v>
      </c>
      <c r="U142" s="26">
        <f t="shared" ref="U142:U144" si="239">ROUND(T142*$AG$3/60,2)</f>
        <v>9.2200000000000006</v>
      </c>
      <c r="V142" s="26"/>
      <c r="W142" s="26"/>
      <c r="X142" s="26"/>
      <c r="Y142" s="26"/>
      <c r="Z142" s="26">
        <v>6</v>
      </c>
      <c r="AA142" s="26">
        <f t="shared" ref="AA142" si="240">ROUND(Z142*$AG$3/60,2)</f>
        <v>1.9</v>
      </c>
      <c r="AB142" s="26"/>
      <c r="AC142" s="27"/>
      <c r="AD142" s="26">
        <f t="shared" si="237"/>
        <v>35.1</v>
      </c>
      <c r="AE142" s="28">
        <f t="shared" si="238"/>
        <v>11.120000000000001</v>
      </c>
      <c r="AF142" s="28" t="s">
        <v>2786</v>
      </c>
      <c r="AH142" s="37">
        <f t="shared" ref="AH142:AH144" si="241">E142+I142+K142+M142+O142+Q142+S142+U142+AA142+AC142</f>
        <v>11.120000000000001</v>
      </c>
    </row>
    <row r="143" spans="1:34" s="29" customFormat="1" ht="13.5" customHeight="1" x14ac:dyDescent="0.15">
      <c r="A143" s="26">
        <v>7</v>
      </c>
      <c r="B143" s="7" t="s">
        <v>6648</v>
      </c>
      <c r="C143" s="79" t="s">
        <v>6649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>
        <v>39.9</v>
      </c>
      <c r="U143" s="26">
        <f t="shared" si="239"/>
        <v>12.64</v>
      </c>
      <c r="V143" s="26"/>
      <c r="W143" s="26"/>
      <c r="X143" s="26"/>
      <c r="Y143" s="26"/>
      <c r="Z143" s="26">
        <v>6</v>
      </c>
      <c r="AA143" s="26">
        <f>ROUND(Z143*$AG$3/60,2)</f>
        <v>1.9</v>
      </c>
      <c r="AB143" s="26"/>
      <c r="AC143" s="27"/>
      <c r="AD143" s="26">
        <f t="shared" si="237"/>
        <v>45.9</v>
      </c>
      <c r="AE143" s="28">
        <f t="shared" si="238"/>
        <v>14.540000000000001</v>
      </c>
      <c r="AF143" s="28" t="s">
        <v>2786</v>
      </c>
      <c r="AH143" s="37">
        <f t="shared" si="241"/>
        <v>14.540000000000001</v>
      </c>
    </row>
    <row r="144" spans="1:34" s="29" customFormat="1" ht="13.5" customHeight="1" x14ac:dyDescent="0.15">
      <c r="A144" s="26">
        <v>8</v>
      </c>
      <c r="B144" s="7" t="s">
        <v>6650</v>
      </c>
      <c r="C144" s="79" t="s">
        <v>6651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>
        <v>39.9</v>
      </c>
      <c r="U144" s="26">
        <f t="shared" si="239"/>
        <v>12.64</v>
      </c>
      <c r="V144" s="26"/>
      <c r="W144" s="26"/>
      <c r="X144" s="26"/>
      <c r="Y144" s="26"/>
      <c r="Z144" s="26">
        <v>6</v>
      </c>
      <c r="AA144" s="26">
        <f>ROUND(Z144*$AG$3/60,2)</f>
        <v>1.9</v>
      </c>
      <c r="AB144" s="26"/>
      <c r="AC144" s="27"/>
      <c r="AD144" s="26">
        <f t="shared" si="237"/>
        <v>45.9</v>
      </c>
      <c r="AE144" s="28">
        <f t="shared" si="238"/>
        <v>14.540000000000001</v>
      </c>
      <c r="AF144" s="28" t="s">
        <v>2786</v>
      </c>
      <c r="AH144" s="37">
        <f t="shared" si="241"/>
        <v>14.540000000000001</v>
      </c>
    </row>
    <row r="145" spans="1:34" s="29" customFormat="1" ht="13.5" customHeight="1" x14ac:dyDescent="0.15">
      <c r="A145" s="26">
        <v>9</v>
      </c>
      <c r="B145" s="7" t="s">
        <v>6652</v>
      </c>
      <c r="C145" s="79" t="s">
        <v>6653</v>
      </c>
      <c r="D145" s="26">
        <v>17.100000000000001</v>
      </c>
      <c r="E145" s="26">
        <f t="shared" ref="E145" si="242">ROUND(D145*$AG$3/60,2)</f>
        <v>5.42</v>
      </c>
      <c r="F145" s="9">
        <v>12.8</v>
      </c>
      <c r="G145" s="26">
        <f t="shared" ref="G145" si="243">ROUND(F145*$AG$3/60,2)</f>
        <v>4.05</v>
      </c>
      <c r="H145" s="9">
        <v>7</v>
      </c>
      <c r="I145" s="26">
        <f t="shared" ref="I145" si="244">ROUND(H145*$AG$3/60,2)</f>
        <v>2.2200000000000002</v>
      </c>
      <c r="J145" s="9">
        <v>8</v>
      </c>
      <c r="K145" s="26">
        <f t="shared" ref="K145" si="245">ROUND(J145*$AG$3/60,2)</f>
        <v>2.5299999999999998</v>
      </c>
      <c r="L145" s="9">
        <v>39.72</v>
      </c>
      <c r="M145" s="26">
        <f t="shared" ref="M145" si="246">ROUND(L145*$AG$3/60,2)</f>
        <v>12.58</v>
      </c>
      <c r="N145" s="9">
        <v>15</v>
      </c>
      <c r="O145" s="26">
        <f t="shared" ref="O145" si="247">ROUND(N145*$AG$3/60,2)</f>
        <v>4.75</v>
      </c>
      <c r="P145" s="9">
        <v>17</v>
      </c>
      <c r="Q145" s="26">
        <f t="shared" ref="Q145" si="248">ROUND(P145*$AG$3/60,2)</f>
        <v>5.38</v>
      </c>
      <c r="R145" s="9">
        <v>18</v>
      </c>
      <c r="S145" s="26">
        <f t="shared" ref="S145" si="249">ROUND(R145*$AG$3/60,2)</f>
        <v>5.7</v>
      </c>
      <c r="T145" s="9"/>
      <c r="U145" s="26"/>
      <c r="V145" s="9">
        <v>20</v>
      </c>
      <c r="W145" s="26">
        <f t="shared" ref="W145" si="250">ROUND(V145*$AG$3/60,2)</f>
        <v>6.33</v>
      </c>
      <c r="X145" s="9">
        <v>8</v>
      </c>
      <c r="Y145" s="26">
        <f t="shared" ref="Y145" si="251">ROUND(X145*$AG$3/60,2)</f>
        <v>2.5299999999999998</v>
      </c>
      <c r="Z145" s="9"/>
      <c r="AA145" s="9"/>
      <c r="AB145" s="9">
        <v>10</v>
      </c>
      <c r="AC145" s="26">
        <f t="shared" ref="AC145" si="252">ROUND(AB145*$AG$3/60,2)</f>
        <v>3.17</v>
      </c>
      <c r="AD145" s="26">
        <f t="shared" ref="AD145" si="253">D145+F145+H145+J145+L145+N145+P145+R145+T145+V145+X145+Z145+AB145</f>
        <v>172.62</v>
      </c>
      <c r="AE145" s="28">
        <f t="shared" ref="AE145" si="254">E145+G145+I145+K145+M145+O145+Q145+S145+U145+W145+Y145+AA145+AC145</f>
        <v>54.660000000000004</v>
      </c>
      <c r="AF145" s="28" t="s">
        <v>2786</v>
      </c>
      <c r="AH145" s="37">
        <f t="shared" ref="AH145:AH146" si="255">E145+G145+I145+K145+M145+O145+Q145+S145+Y145+AA145+AC145</f>
        <v>48.330000000000005</v>
      </c>
    </row>
    <row r="146" spans="1:34" s="29" customFormat="1" ht="13.5" customHeight="1" x14ac:dyDescent="0.15">
      <c r="A146" s="26">
        <v>10</v>
      </c>
      <c r="B146" s="7" t="s">
        <v>6654</v>
      </c>
      <c r="C146" s="79" t="s">
        <v>6655</v>
      </c>
      <c r="D146" s="26">
        <v>17.100000000000001</v>
      </c>
      <c r="E146" s="26">
        <f t="shared" ref="E146" si="256">ROUND(D146*$AG$3/60,2)</f>
        <v>5.42</v>
      </c>
      <c r="F146" s="9">
        <v>12.8</v>
      </c>
      <c r="G146" s="26">
        <f t="shared" ref="G146" si="257">ROUND(F146*$AG$3/60,2)</f>
        <v>4.05</v>
      </c>
      <c r="H146" s="9">
        <v>7</v>
      </c>
      <c r="I146" s="26">
        <f t="shared" ref="I146" si="258">ROUND(H146*$AG$3/60,2)</f>
        <v>2.2200000000000002</v>
      </c>
      <c r="J146" s="9">
        <v>8</v>
      </c>
      <c r="K146" s="26">
        <f t="shared" ref="K146" si="259">ROUND(J146*$AG$3/60,2)</f>
        <v>2.5299999999999998</v>
      </c>
      <c r="L146" s="9">
        <v>39.72</v>
      </c>
      <c r="M146" s="26">
        <f t="shared" ref="M146" si="260">ROUND(L146*$AG$3/60,2)</f>
        <v>12.58</v>
      </c>
      <c r="N146" s="9">
        <v>15</v>
      </c>
      <c r="O146" s="26">
        <f t="shared" ref="O146" si="261">ROUND(N146*$AG$3/60,2)</f>
        <v>4.75</v>
      </c>
      <c r="P146" s="9">
        <v>17</v>
      </c>
      <c r="Q146" s="26">
        <f t="shared" ref="Q146" si="262">ROUND(P146*$AG$3/60,2)</f>
        <v>5.38</v>
      </c>
      <c r="R146" s="9">
        <v>18</v>
      </c>
      <c r="S146" s="26">
        <f t="shared" ref="S146" si="263">ROUND(R146*$AG$3/60,2)</f>
        <v>5.7</v>
      </c>
      <c r="T146" s="9"/>
      <c r="U146" s="26"/>
      <c r="V146" s="9">
        <v>20</v>
      </c>
      <c r="W146" s="26">
        <f t="shared" ref="W146" si="264">ROUND(V146*$AG$3/60,2)</f>
        <v>6.33</v>
      </c>
      <c r="X146" s="9">
        <v>8</v>
      </c>
      <c r="Y146" s="26">
        <f t="shared" ref="Y146" si="265">ROUND(X146*$AG$3/60,2)</f>
        <v>2.5299999999999998</v>
      </c>
      <c r="Z146" s="9"/>
      <c r="AA146" s="9"/>
      <c r="AB146" s="9">
        <v>10</v>
      </c>
      <c r="AC146" s="26">
        <f t="shared" ref="AC146" si="266">ROUND(AB146*$AG$3/60,2)</f>
        <v>3.17</v>
      </c>
      <c r="AD146" s="26">
        <f t="shared" ref="AD146:AD149" si="267">D146+F146+H146+J146+L146+N146+P146+R146+T146+V146+X146+Z146+AB146</f>
        <v>172.62</v>
      </c>
      <c r="AE146" s="28">
        <f t="shared" ref="AE146:AE149" si="268">E146+G146+I146+K146+M146+O146+Q146+S146+U146+W146+Y146+AA146+AC146</f>
        <v>54.660000000000004</v>
      </c>
      <c r="AF146" s="28" t="s">
        <v>2786</v>
      </c>
      <c r="AH146" s="37">
        <f t="shared" si="255"/>
        <v>48.330000000000005</v>
      </c>
    </row>
    <row r="147" spans="1:34" s="29" customFormat="1" ht="13.5" customHeight="1" x14ac:dyDescent="0.15">
      <c r="A147" s="26">
        <v>11</v>
      </c>
      <c r="B147" s="7" t="s">
        <v>6742</v>
      </c>
      <c r="C147" s="79" t="s">
        <v>6743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>
        <v>39.9</v>
      </c>
      <c r="U147" s="26">
        <f t="shared" ref="U147:U148" si="269">ROUND(T147*$AG$3/60,2)</f>
        <v>12.64</v>
      </c>
      <c r="V147" s="26"/>
      <c r="W147" s="26"/>
      <c r="X147" s="26"/>
      <c r="Y147" s="26"/>
      <c r="Z147" s="26">
        <v>6</v>
      </c>
      <c r="AA147" s="26">
        <f>ROUND(Z147*$AG$3/60,2)</f>
        <v>1.9</v>
      </c>
      <c r="AB147" s="26"/>
      <c r="AC147" s="27"/>
      <c r="AD147" s="26">
        <f t="shared" si="267"/>
        <v>45.9</v>
      </c>
      <c r="AE147" s="28">
        <f t="shared" si="268"/>
        <v>14.540000000000001</v>
      </c>
      <c r="AF147" s="28" t="s">
        <v>2786</v>
      </c>
      <c r="AH147" s="37">
        <f t="shared" ref="AH147:AH148" si="270">E147+I147+K147+M147+O147+Q147+S147+U147+AA147+AC147</f>
        <v>14.540000000000001</v>
      </c>
    </row>
    <row r="148" spans="1:34" s="29" customFormat="1" ht="13.5" customHeight="1" x14ac:dyDescent="0.15">
      <c r="A148" s="26">
        <v>1</v>
      </c>
      <c r="B148" s="7" t="s">
        <v>6832</v>
      </c>
      <c r="C148" s="79" t="s">
        <v>6833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>
        <v>29.1</v>
      </c>
      <c r="U148" s="26">
        <f t="shared" si="269"/>
        <v>9.2200000000000006</v>
      </c>
      <c r="V148" s="26"/>
      <c r="W148" s="26"/>
      <c r="X148" s="26"/>
      <c r="Y148" s="26"/>
      <c r="Z148" s="26">
        <v>6</v>
      </c>
      <c r="AA148" s="26">
        <f t="shared" ref="AA148" si="271">ROUND(Z148*$AG$3/60,2)</f>
        <v>1.9</v>
      </c>
      <c r="AB148" s="26"/>
      <c r="AC148" s="27"/>
      <c r="AD148" s="26">
        <f t="shared" si="267"/>
        <v>35.1</v>
      </c>
      <c r="AE148" s="28">
        <f t="shared" si="268"/>
        <v>11.120000000000001</v>
      </c>
      <c r="AF148" s="28" t="s">
        <v>2786</v>
      </c>
      <c r="AH148" s="37">
        <f t="shared" si="270"/>
        <v>11.120000000000001</v>
      </c>
    </row>
    <row r="149" spans="1:34" s="29" customFormat="1" ht="13.5" customHeight="1" x14ac:dyDescent="0.15">
      <c r="A149" s="26">
        <v>2</v>
      </c>
      <c r="B149" s="7" t="s">
        <v>6834</v>
      </c>
      <c r="C149" s="79" t="s">
        <v>6835</v>
      </c>
      <c r="D149" s="26"/>
      <c r="E149" s="26"/>
      <c r="F149" s="26">
        <v>10</v>
      </c>
      <c r="G149" s="26">
        <f t="shared" ref="G149" si="272">ROUND(F149*$AG$3/60,2)</f>
        <v>3.17</v>
      </c>
      <c r="H149" s="26"/>
      <c r="I149" s="26"/>
      <c r="J149" s="26"/>
      <c r="K149" s="26"/>
      <c r="L149" s="26">
        <v>30</v>
      </c>
      <c r="M149" s="26">
        <f t="shared" ref="M149" si="273">ROUND(L149*$AG$3/60,2)</f>
        <v>9.5</v>
      </c>
      <c r="N149" s="26"/>
      <c r="O149" s="26"/>
      <c r="P149" s="26">
        <v>9.3000000000000007</v>
      </c>
      <c r="Q149" s="26">
        <f t="shared" ref="Q149" si="274">ROUND(P149*$AG$3/60,2)</f>
        <v>2.95</v>
      </c>
      <c r="R149" s="26">
        <v>12</v>
      </c>
      <c r="S149" s="26">
        <f t="shared" ref="S149" si="275">ROUND(R149*$AG$3/60,2)</f>
        <v>3.8</v>
      </c>
      <c r="T149" s="26">
        <v>25</v>
      </c>
      <c r="U149" s="26">
        <f>ROUND(T149*$AG$3/60,2)</f>
        <v>7.92</v>
      </c>
      <c r="V149" s="26">
        <v>5</v>
      </c>
      <c r="W149" s="26">
        <f t="shared" ref="W149" si="276">ROUND(V149*$AG$3/60,2)</f>
        <v>1.58</v>
      </c>
      <c r="X149" s="26">
        <v>5</v>
      </c>
      <c r="Y149" s="26">
        <f t="shared" ref="Y149" si="277">ROUND(X149*$AG$3/60,2)</f>
        <v>1.58</v>
      </c>
      <c r="Z149" s="26"/>
      <c r="AA149" s="26"/>
      <c r="AB149" s="26"/>
      <c r="AC149" s="27"/>
      <c r="AD149" s="26">
        <f t="shared" si="267"/>
        <v>96.3</v>
      </c>
      <c r="AE149" s="28">
        <f t="shared" si="268"/>
        <v>30.5</v>
      </c>
      <c r="AF149" s="28" t="s">
        <v>2786</v>
      </c>
      <c r="AH149" s="37">
        <f>E149+I149+K149+M149+O149+Q149+S149+AA149+AC149</f>
        <v>16.25</v>
      </c>
    </row>
    <row r="150" spans="1:34" s="29" customFormat="1" ht="13.5" customHeight="1" x14ac:dyDescent="0.15">
      <c r="A150" s="26">
        <v>3</v>
      </c>
      <c r="B150" s="7" t="s">
        <v>6836</v>
      </c>
      <c r="C150" s="79" t="s">
        <v>6837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>
        <v>29.1</v>
      </c>
      <c r="U150" s="26">
        <f t="shared" ref="U150:U154" si="278">ROUND(T150*$AG$3/60,2)</f>
        <v>9.2200000000000006</v>
      </c>
      <c r="V150" s="26"/>
      <c r="W150" s="26"/>
      <c r="X150" s="26"/>
      <c r="Y150" s="26"/>
      <c r="Z150" s="26">
        <v>6</v>
      </c>
      <c r="AA150" s="26">
        <f t="shared" ref="AA150:AA154" si="279">ROUND(Z150*$AG$3/60,2)</f>
        <v>1.9</v>
      </c>
      <c r="AB150" s="26"/>
      <c r="AC150" s="27"/>
      <c r="AD150" s="26">
        <f t="shared" ref="AD150:AD161" si="280">D150+F150+H150+J150+L150+N150+P150+R150+T150+V150+X150+Z150+AB150</f>
        <v>35.1</v>
      </c>
      <c r="AE150" s="28">
        <f t="shared" ref="AE150:AE161" si="281">E150+G150+I150+K150+M150+O150+Q150+S150+U150+W150+Y150+AA150+AC150</f>
        <v>11.120000000000001</v>
      </c>
      <c r="AF150" s="28" t="s">
        <v>2786</v>
      </c>
      <c r="AH150" s="37">
        <f t="shared" ref="AH150:AH154" si="282">E150+I150+K150+M150+O150+Q150+S150+U150+AA150+AC150</f>
        <v>11.120000000000001</v>
      </c>
    </row>
    <row r="151" spans="1:34" s="29" customFormat="1" ht="13.5" customHeight="1" x14ac:dyDescent="0.15">
      <c r="A151" s="26">
        <v>4</v>
      </c>
      <c r="B151" s="7" t="s">
        <v>6838</v>
      </c>
      <c r="C151" s="79" t="s">
        <v>6839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>
        <v>29.1</v>
      </c>
      <c r="U151" s="26">
        <f t="shared" si="278"/>
        <v>9.2200000000000006</v>
      </c>
      <c r="V151" s="26"/>
      <c r="W151" s="26"/>
      <c r="X151" s="26"/>
      <c r="Y151" s="26"/>
      <c r="Z151" s="26">
        <v>6</v>
      </c>
      <c r="AA151" s="26">
        <f t="shared" si="279"/>
        <v>1.9</v>
      </c>
      <c r="AB151" s="26"/>
      <c r="AC151" s="27"/>
      <c r="AD151" s="26">
        <f t="shared" si="280"/>
        <v>35.1</v>
      </c>
      <c r="AE151" s="28">
        <f t="shared" si="281"/>
        <v>11.120000000000001</v>
      </c>
      <c r="AF151" s="28" t="s">
        <v>2786</v>
      </c>
      <c r="AH151" s="37">
        <f t="shared" si="282"/>
        <v>11.120000000000001</v>
      </c>
    </row>
    <row r="152" spans="1:34" s="29" customFormat="1" ht="13.5" customHeight="1" x14ac:dyDescent="0.15">
      <c r="A152" s="26">
        <v>5</v>
      </c>
      <c r="B152" s="7" t="s">
        <v>6840</v>
      </c>
      <c r="C152" s="79" t="s">
        <v>6841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>
        <v>29.1</v>
      </c>
      <c r="U152" s="26">
        <f t="shared" si="278"/>
        <v>9.2200000000000006</v>
      </c>
      <c r="V152" s="26"/>
      <c r="W152" s="26"/>
      <c r="X152" s="26"/>
      <c r="Y152" s="26"/>
      <c r="Z152" s="26">
        <v>6</v>
      </c>
      <c r="AA152" s="26">
        <f t="shared" si="279"/>
        <v>1.9</v>
      </c>
      <c r="AB152" s="26"/>
      <c r="AC152" s="27"/>
      <c r="AD152" s="26">
        <f t="shared" si="280"/>
        <v>35.1</v>
      </c>
      <c r="AE152" s="28">
        <f t="shared" si="281"/>
        <v>11.120000000000001</v>
      </c>
      <c r="AF152" s="28" t="s">
        <v>2786</v>
      </c>
      <c r="AH152" s="37">
        <f t="shared" si="282"/>
        <v>11.120000000000001</v>
      </c>
    </row>
    <row r="153" spans="1:34" s="29" customFormat="1" ht="13.5" customHeight="1" x14ac:dyDescent="0.15">
      <c r="A153" s="26">
        <v>6</v>
      </c>
      <c r="B153" s="7" t="s">
        <v>6842</v>
      </c>
      <c r="C153" s="79" t="s">
        <v>6843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>
        <v>29.1</v>
      </c>
      <c r="U153" s="26">
        <f t="shared" si="278"/>
        <v>9.2200000000000006</v>
      </c>
      <c r="V153" s="26"/>
      <c r="W153" s="26"/>
      <c r="X153" s="26"/>
      <c r="Y153" s="26"/>
      <c r="Z153" s="26">
        <v>6</v>
      </c>
      <c r="AA153" s="26">
        <f t="shared" si="279"/>
        <v>1.9</v>
      </c>
      <c r="AB153" s="26"/>
      <c r="AC153" s="27"/>
      <c r="AD153" s="26">
        <f t="shared" si="280"/>
        <v>35.1</v>
      </c>
      <c r="AE153" s="28">
        <f t="shared" si="281"/>
        <v>11.120000000000001</v>
      </c>
      <c r="AF153" s="28" t="s">
        <v>2786</v>
      </c>
      <c r="AH153" s="37">
        <f t="shared" si="282"/>
        <v>11.120000000000001</v>
      </c>
    </row>
    <row r="154" spans="1:34" s="29" customFormat="1" ht="13.5" customHeight="1" x14ac:dyDescent="0.15">
      <c r="A154" s="26">
        <v>7</v>
      </c>
      <c r="B154" s="7" t="s">
        <v>6844</v>
      </c>
      <c r="C154" s="79" t="s">
        <v>6845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>
        <v>29.1</v>
      </c>
      <c r="U154" s="26">
        <f t="shared" si="278"/>
        <v>9.2200000000000006</v>
      </c>
      <c r="V154" s="26"/>
      <c r="W154" s="26"/>
      <c r="X154" s="26"/>
      <c r="Y154" s="26"/>
      <c r="Z154" s="26">
        <v>6</v>
      </c>
      <c r="AA154" s="26">
        <f t="shared" si="279"/>
        <v>1.9</v>
      </c>
      <c r="AB154" s="26"/>
      <c r="AC154" s="27"/>
      <c r="AD154" s="26">
        <f t="shared" si="280"/>
        <v>35.1</v>
      </c>
      <c r="AE154" s="28">
        <f t="shared" si="281"/>
        <v>11.120000000000001</v>
      </c>
      <c r="AF154" s="28" t="s">
        <v>2786</v>
      </c>
      <c r="AH154" s="37">
        <f t="shared" si="282"/>
        <v>11.120000000000001</v>
      </c>
    </row>
    <row r="155" spans="1:34" s="29" customFormat="1" ht="13.5" customHeight="1" x14ac:dyDescent="0.15">
      <c r="A155" s="26">
        <v>8</v>
      </c>
      <c r="B155" s="7" t="s">
        <v>6846</v>
      </c>
      <c r="C155" s="79" t="s">
        <v>6847</v>
      </c>
      <c r="D155" s="26"/>
      <c r="E155" s="26"/>
      <c r="F155" s="26">
        <v>10</v>
      </c>
      <c r="G155" s="26">
        <f t="shared" ref="G155" si="283">ROUND(F155*$AG$3/60,2)</f>
        <v>3.17</v>
      </c>
      <c r="H155" s="26"/>
      <c r="I155" s="26"/>
      <c r="J155" s="26"/>
      <c r="K155" s="26"/>
      <c r="L155" s="26">
        <v>30</v>
      </c>
      <c r="M155" s="26">
        <f t="shared" ref="M155" si="284">ROUND(L155*$AG$3/60,2)</f>
        <v>9.5</v>
      </c>
      <c r="N155" s="26"/>
      <c r="O155" s="26"/>
      <c r="P155" s="26">
        <v>9.3000000000000007</v>
      </c>
      <c r="Q155" s="26">
        <f t="shared" ref="Q155" si="285">ROUND(P155*$AG$3/60,2)</f>
        <v>2.95</v>
      </c>
      <c r="R155" s="26">
        <v>12</v>
      </c>
      <c r="S155" s="26">
        <f t="shared" ref="S155" si="286">ROUND(R155*$AG$3/60,2)</f>
        <v>3.8</v>
      </c>
      <c r="T155" s="26">
        <v>25</v>
      </c>
      <c r="U155" s="26">
        <f>ROUND(T155*$AG$3/60,2)</f>
        <v>7.92</v>
      </c>
      <c r="V155" s="26">
        <v>5</v>
      </c>
      <c r="W155" s="26">
        <f t="shared" ref="W155" si="287">ROUND(V155*$AG$3/60,2)</f>
        <v>1.58</v>
      </c>
      <c r="X155" s="26">
        <v>5</v>
      </c>
      <c r="Y155" s="26">
        <f t="shared" ref="Y155" si="288">ROUND(X155*$AG$3/60,2)</f>
        <v>1.58</v>
      </c>
      <c r="Z155" s="26"/>
      <c r="AA155" s="26"/>
      <c r="AB155" s="26"/>
      <c r="AC155" s="27"/>
      <c r="AD155" s="26">
        <f t="shared" si="280"/>
        <v>96.3</v>
      </c>
      <c r="AE155" s="28">
        <f t="shared" si="281"/>
        <v>30.5</v>
      </c>
      <c r="AF155" s="28" t="s">
        <v>2786</v>
      </c>
      <c r="AH155" s="37">
        <f>E155+I155+K155+M155+O155+Q155+S155+AA155+AC155</f>
        <v>16.25</v>
      </c>
    </row>
    <row r="156" spans="1:34" s="29" customFormat="1" ht="13.5" customHeight="1" x14ac:dyDescent="0.15">
      <c r="A156" s="26">
        <v>1</v>
      </c>
      <c r="B156" s="7" t="s">
        <v>6899</v>
      </c>
      <c r="C156" s="79" t="s">
        <v>6900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>
        <v>29.1</v>
      </c>
      <c r="U156" s="26">
        <f t="shared" ref="U156:U161" si="289">ROUND(T156*$AG$3/60,2)</f>
        <v>9.2200000000000006</v>
      </c>
      <c r="V156" s="26"/>
      <c r="W156" s="26"/>
      <c r="X156" s="26"/>
      <c r="Y156" s="26"/>
      <c r="Z156" s="26">
        <v>6</v>
      </c>
      <c r="AA156" s="26">
        <f t="shared" ref="AA156:AA158" si="290">ROUND(Z156*$AG$3/60,2)</f>
        <v>1.9</v>
      </c>
      <c r="AB156" s="26"/>
      <c r="AC156" s="27"/>
      <c r="AD156" s="26">
        <f t="shared" si="280"/>
        <v>35.1</v>
      </c>
      <c r="AE156" s="28">
        <f t="shared" si="281"/>
        <v>11.120000000000001</v>
      </c>
      <c r="AF156" s="28" t="s">
        <v>2786</v>
      </c>
      <c r="AH156" s="37">
        <f t="shared" ref="AH156:AH161" si="291">E156+I156+K156+M156+O156+Q156+S156+U156+AA156+AC156</f>
        <v>11.120000000000001</v>
      </c>
    </row>
    <row r="157" spans="1:34" s="29" customFormat="1" ht="13.5" customHeight="1" x14ac:dyDescent="0.15">
      <c r="A157" s="26">
        <v>2</v>
      </c>
      <c r="B157" s="7" t="s">
        <v>6901</v>
      </c>
      <c r="C157" s="79" t="s">
        <v>6902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>
        <v>29.1</v>
      </c>
      <c r="U157" s="26">
        <f t="shared" si="289"/>
        <v>9.2200000000000006</v>
      </c>
      <c r="V157" s="26"/>
      <c r="W157" s="26"/>
      <c r="X157" s="26"/>
      <c r="Y157" s="26"/>
      <c r="Z157" s="26">
        <v>6</v>
      </c>
      <c r="AA157" s="26">
        <f t="shared" si="290"/>
        <v>1.9</v>
      </c>
      <c r="AB157" s="26"/>
      <c r="AC157" s="27"/>
      <c r="AD157" s="26">
        <f t="shared" si="280"/>
        <v>35.1</v>
      </c>
      <c r="AE157" s="28">
        <f t="shared" si="281"/>
        <v>11.120000000000001</v>
      </c>
      <c r="AF157" s="28" t="s">
        <v>2786</v>
      </c>
      <c r="AH157" s="37">
        <f t="shared" si="291"/>
        <v>11.120000000000001</v>
      </c>
    </row>
    <row r="158" spans="1:34" s="29" customFormat="1" ht="13.5" customHeight="1" x14ac:dyDescent="0.15">
      <c r="A158" s="26">
        <v>3</v>
      </c>
      <c r="B158" s="7" t="s">
        <v>6903</v>
      </c>
      <c r="C158" s="79" t="s">
        <v>6904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>
        <v>29.1</v>
      </c>
      <c r="U158" s="26">
        <f t="shared" si="289"/>
        <v>9.2200000000000006</v>
      </c>
      <c r="V158" s="26"/>
      <c r="W158" s="26"/>
      <c r="X158" s="26"/>
      <c r="Y158" s="26"/>
      <c r="Z158" s="26">
        <v>6</v>
      </c>
      <c r="AA158" s="26">
        <f t="shared" si="290"/>
        <v>1.9</v>
      </c>
      <c r="AB158" s="26"/>
      <c r="AC158" s="27"/>
      <c r="AD158" s="26">
        <f t="shared" si="280"/>
        <v>35.1</v>
      </c>
      <c r="AE158" s="28">
        <f t="shared" si="281"/>
        <v>11.120000000000001</v>
      </c>
      <c r="AF158" s="28" t="s">
        <v>2786</v>
      </c>
      <c r="AH158" s="37">
        <f t="shared" si="291"/>
        <v>11.120000000000001</v>
      </c>
    </row>
    <row r="159" spans="1:34" s="29" customFormat="1" ht="13.5" customHeight="1" x14ac:dyDescent="0.15">
      <c r="A159" s="26">
        <v>4</v>
      </c>
      <c r="B159" s="7" t="s">
        <v>6933</v>
      </c>
      <c r="C159" s="79" t="s">
        <v>6934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>
        <v>39.9</v>
      </c>
      <c r="U159" s="26">
        <f t="shared" si="289"/>
        <v>12.64</v>
      </c>
      <c r="V159" s="26"/>
      <c r="W159" s="26"/>
      <c r="X159" s="26"/>
      <c r="Y159" s="26"/>
      <c r="Z159" s="26">
        <v>6</v>
      </c>
      <c r="AA159" s="26">
        <f>ROUND(Z159*$AG$3/60,2)</f>
        <v>1.9</v>
      </c>
      <c r="AB159" s="26"/>
      <c r="AC159" s="27"/>
      <c r="AD159" s="26">
        <f t="shared" si="280"/>
        <v>45.9</v>
      </c>
      <c r="AE159" s="28">
        <f t="shared" si="281"/>
        <v>14.540000000000001</v>
      </c>
      <c r="AF159" s="28" t="s">
        <v>2786</v>
      </c>
      <c r="AH159" s="37">
        <f t="shared" si="291"/>
        <v>14.540000000000001</v>
      </c>
    </row>
    <row r="160" spans="1:34" s="29" customFormat="1" ht="13.5" customHeight="1" x14ac:dyDescent="0.15">
      <c r="A160" s="26">
        <v>5</v>
      </c>
      <c r="B160" s="7" t="s">
        <v>6935</v>
      </c>
      <c r="C160" s="79" t="s">
        <v>6936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>
        <v>39.9</v>
      </c>
      <c r="U160" s="26">
        <f t="shared" si="289"/>
        <v>12.64</v>
      </c>
      <c r="V160" s="26"/>
      <c r="W160" s="26"/>
      <c r="X160" s="26"/>
      <c r="Y160" s="26"/>
      <c r="Z160" s="26">
        <v>6</v>
      </c>
      <c r="AA160" s="26">
        <f>ROUND(Z160*$AG$3/60,2)</f>
        <v>1.9</v>
      </c>
      <c r="AB160" s="26"/>
      <c r="AC160" s="27"/>
      <c r="AD160" s="26">
        <f t="shared" si="280"/>
        <v>45.9</v>
      </c>
      <c r="AE160" s="28">
        <f t="shared" si="281"/>
        <v>14.540000000000001</v>
      </c>
      <c r="AF160" s="28" t="s">
        <v>2786</v>
      </c>
      <c r="AH160" s="37">
        <f t="shared" si="291"/>
        <v>14.540000000000001</v>
      </c>
    </row>
    <row r="161" spans="1:34" s="29" customFormat="1" ht="13.5" customHeight="1" x14ac:dyDescent="0.15">
      <c r="A161" s="26">
        <v>1</v>
      </c>
      <c r="B161" s="7" t="s">
        <v>7042</v>
      </c>
      <c r="C161" s="79" t="s">
        <v>7043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>
        <v>29.1</v>
      </c>
      <c r="U161" s="26">
        <f t="shared" si="289"/>
        <v>9.2200000000000006</v>
      </c>
      <c r="V161" s="26"/>
      <c r="W161" s="26"/>
      <c r="X161" s="26"/>
      <c r="Y161" s="26"/>
      <c r="Z161" s="26">
        <v>6</v>
      </c>
      <c r="AA161" s="26">
        <f t="shared" ref="AA161" si="292">ROUND(Z161*$AG$3/60,2)</f>
        <v>1.9</v>
      </c>
      <c r="AB161" s="26"/>
      <c r="AC161" s="27"/>
      <c r="AD161" s="26">
        <f t="shared" si="280"/>
        <v>35.1</v>
      </c>
      <c r="AE161" s="28">
        <f t="shared" si="281"/>
        <v>11.120000000000001</v>
      </c>
      <c r="AF161" s="28" t="s">
        <v>2786</v>
      </c>
      <c r="AH161" s="39">
        <f t="shared" si="291"/>
        <v>11.120000000000001</v>
      </c>
    </row>
    <row r="162" spans="1:34" s="29" customFormat="1" ht="13.5" customHeight="1" x14ac:dyDescent="0.15">
      <c r="A162" s="26">
        <v>2</v>
      </c>
      <c r="B162" s="7" t="s">
        <v>7044</v>
      </c>
      <c r="C162" s="79" t="s">
        <v>7045</v>
      </c>
      <c r="D162" s="26"/>
      <c r="E162" s="9"/>
      <c r="F162" s="9">
        <v>12</v>
      </c>
      <c r="G162" s="26">
        <f t="shared" ref="G162:G163" si="293">ROUND(F162*$AG$3/60,2)</f>
        <v>3.8</v>
      </c>
      <c r="H162" s="9"/>
      <c r="I162" s="9"/>
      <c r="J162" s="9"/>
      <c r="K162" s="9"/>
      <c r="L162" s="9">
        <v>37</v>
      </c>
      <c r="M162" s="26">
        <f t="shared" ref="M162:M163" si="294">ROUND(L162*$AG$3/60,2)</f>
        <v>11.72</v>
      </c>
      <c r="N162" s="9"/>
      <c r="O162" s="9"/>
      <c r="P162" s="9">
        <v>13</v>
      </c>
      <c r="Q162" s="26">
        <f t="shared" ref="Q162:Q163" si="295">ROUND(P162*$AG$3/60,2)</f>
        <v>4.12</v>
      </c>
      <c r="R162" s="9">
        <v>18</v>
      </c>
      <c r="S162" s="26">
        <f t="shared" ref="S162:S163" si="296">ROUND(R162*$AG$3/60,2)</f>
        <v>5.7</v>
      </c>
      <c r="T162" s="9">
        <v>38</v>
      </c>
      <c r="U162" s="26">
        <f t="shared" ref="U162:U169" si="297">ROUND(T162*$AG$3/60,2)</f>
        <v>12.03</v>
      </c>
      <c r="V162" s="9">
        <v>5.2</v>
      </c>
      <c r="W162" s="26">
        <f t="shared" ref="W162:W163" si="298">ROUND(V162*$AG$3/60,2)</f>
        <v>1.65</v>
      </c>
      <c r="X162" s="9">
        <v>7.3</v>
      </c>
      <c r="Y162" s="26">
        <f t="shared" ref="Y162:Y163" si="299">ROUND(X162*$AG$3/60,2)</f>
        <v>2.31</v>
      </c>
      <c r="Z162" s="9"/>
      <c r="AA162" s="9"/>
      <c r="AB162" s="9"/>
      <c r="AC162" s="21"/>
      <c r="AD162" s="26">
        <f t="shared" ref="AD162:AD169" si="300">D162+F162+H162+J162+L162+N162+P162+R162+T162+V162+X162+Z162+AB162</f>
        <v>130.5</v>
      </c>
      <c r="AE162" s="28">
        <f t="shared" ref="AE162:AE169" si="301">E162+G162+I162+K162+M162+O162+Q162+S162+U162+W162+Y162+AA162+AC162</f>
        <v>41.33</v>
      </c>
      <c r="AF162" s="28" t="s">
        <v>2786</v>
      </c>
      <c r="AH162" s="37">
        <f>E162+I162+K162+M162+O162+Q162+S162+AA162+AC162</f>
        <v>21.54</v>
      </c>
    </row>
    <row r="163" spans="1:34" s="29" customFormat="1" ht="13.5" customHeight="1" x14ac:dyDescent="0.15">
      <c r="A163" s="26">
        <v>3</v>
      </c>
      <c r="B163" s="7" t="s">
        <v>7046</v>
      </c>
      <c r="C163" s="79" t="s">
        <v>7047</v>
      </c>
      <c r="D163" s="26"/>
      <c r="E163" s="9"/>
      <c r="F163" s="9">
        <v>12</v>
      </c>
      <c r="G163" s="26">
        <f t="shared" si="293"/>
        <v>3.8</v>
      </c>
      <c r="H163" s="9"/>
      <c r="I163" s="9"/>
      <c r="J163" s="9"/>
      <c r="K163" s="9"/>
      <c r="L163" s="9">
        <v>37</v>
      </c>
      <c r="M163" s="26">
        <f t="shared" si="294"/>
        <v>11.72</v>
      </c>
      <c r="N163" s="9"/>
      <c r="O163" s="9"/>
      <c r="P163" s="9">
        <v>13</v>
      </c>
      <c r="Q163" s="26">
        <f t="shared" si="295"/>
        <v>4.12</v>
      </c>
      <c r="R163" s="9">
        <v>18</v>
      </c>
      <c r="S163" s="26">
        <f t="shared" si="296"/>
        <v>5.7</v>
      </c>
      <c r="T163" s="9">
        <v>38</v>
      </c>
      <c r="U163" s="26">
        <f t="shared" si="297"/>
        <v>12.03</v>
      </c>
      <c r="V163" s="9">
        <v>5.2</v>
      </c>
      <c r="W163" s="26">
        <f t="shared" si="298"/>
        <v>1.65</v>
      </c>
      <c r="X163" s="9">
        <v>7.3</v>
      </c>
      <c r="Y163" s="26">
        <f t="shared" si="299"/>
        <v>2.31</v>
      </c>
      <c r="Z163" s="9"/>
      <c r="AA163" s="9"/>
      <c r="AB163" s="9"/>
      <c r="AC163" s="21"/>
      <c r="AD163" s="26">
        <f t="shared" si="300"/>
        <v>130.5</v>
      </c>
      <c r="AE163" s="28">
        <f t="shared" si="301"/>
        <v>41.33</v>
      </c>
      <c r="AF163" s="28" t="s">
        <v>2786</v>
      </c>
      <c r="AH163" s="37">
        <f>E163+I163+K163+M163+O163+Q163+S163+AA163+AC163</f>
        <v>21.54</v>
      </c>
    </row>
    <row r="164" spans="1:34" s="29" customFormat="1" ht="13.5" customHeight="1" x14ac:dyDescent="0.15">
      <c r="A164" s="26">
        <v>4</v>
      </c>
      <c r="B164" s="7" t="s">
        <v>7048</v>
      </c>
      <c r="C164" s="79" t="s">
        <v>7049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>
        <v>29.1</v>
      </c>
      <c r="U164" s="26">
        <f t="shared" si="297"/>
        <v>9.2200000000000006</v>
      </c>
      <c r="V164" s="26"/>
      <c r="W164" s="26"/>
      <c r="X164" s="26"/>
      <c r="Y164" s="26"/>
      <c r="Z164" s="26">
        <v>6</v>
      </c>
      <c r="AA164" s="26">
        <f t="shared" ref="AA164:AA169" si="302">ROUND(Z164*$AG$3/60,2)</f>
        <v>1.9</v>
      </c>
      <c r="AB164" s="26"/>
      <c r="AC164" s="27"/>
      <c r="AD164" s="26">
        <f t="shared" si="300"/>
        <v>35.1</v>
      </c>
      <c r="AE164" s="28">
        <f t="shared" si="301"/>
        <v>11.120000000000001</v>
      </c>
      <c r="AF164" s="28" t="s">
        <v>2786</v>
      </c>
      <c r="AH164" s="37">
        <f t="shared" ref="AH164:AH169" si="303">E164+I164+K164+M164+O164+Q164+S164+U164+AA164+AC164</f>
        <v>11.120000000000001</v>
      </c>
    </row>
    <row r="165" spans="1:34" s="29" customFormat="1" ht="13.5" customHeight="1" x14ac:dyDescent="0.15">
      <c r="A165" s="26">
        <v>5</v>
      </c>
      <c r="B165" s="7" t="s">
        <v>7050</v>
      </c>
      <c r="C165" s="79" t="s">
        <v>7051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>
        <v>29.1</v>
      </c>
      <c r="U165" s="26">
        <f t="shared" si="297"/>
        <v>9.2200000000000006</v>
      </c>
      <c r="V165" s="26"/>
      <c r="W165" s="26"/>
      <c r="X165" s="26"/>
      <c r="Y165" s="26"/>
      <c r="Z165" s="26">
        <v>6</v>
      </c>
      <c r="AA165" s="26">
        <f t="shared" si="302"/>
        <v>1.9</v>
      </c>
      <c r="AB165" s="26"/>
      <c r="AC165" s="27"/>
      <c r="AD165" s="26">
        <f t="shared" si="300"/>
        <v>35.1</v>
      </c>
      <c r="AE165" s="28">
        <f t="shared" si="301"/>
        <v>11.120000000000001</v>
      </c>
      <c r="AF165" s="28" t="s">
        <v>2786</v>
      </c>
      <c r="AH165" s="37">
        <f t="shared" si="303"/>
        <v>11.120000000000001</v>
      </c>
    </row>
    <row r="166" spans="1:34" s="29" customFormat="1" ht="13.5" customHeight="1" x14ac:dyDescent="0.15">
      <c r="A166" s="26">
        <v>6</v>
      </c>
      <c r="B166" s="7" t="s">
        <v>7052</v>
      </c>
      <c r="C166" s="79" t="s">
        <v>7053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>
        <v>29.1</v>
      </c>
      <c r="U166" s="26">
        <f t="shared" si="297"/>
        <v>9.2200000000000006</v>
      </c>
      <c r="V166" s="26"/>
      <c r="W166" s="26"/>
      <c r="X166" s="26"/>
      <c r="Y166" s="26"/>
      <c r="Z166" s="26">
        <v>6</v>
      </c>
      <c r="AA166" s="26">
        <f t="shared" si="302"/>
        <v>1.9</v>
      </c>
      <c r="AB166" s="26"/>
      <c r="AC166" s="27"/>
      <c r="AD166" s="26">
        <f t="shared" si="300"/>
        <v>35.1</v>
      </c>
      <c r="AE166" s="28">
        <f t="shared" si="301"/>
        <v>11.120000000000001</v>
      </c>
      <c r="AF166" s="28" t="s">
        <v>2786</v>
      </c>
      <c r="AH166" s="37">
        <f t="shared" si="303"/>
        <v>11.120000000000001</v>
      </c>
    </row>
    <row r="167" spans="1:34" s="29" customFormat="1" ht="13.5" customHeight="1" x14ac:dyDescent="0.15">
      <c r="A167" s="26">
        <v>1</v>
      </c>
      <c r="B167" s="7" t="s">
        <v>7065</v>
      </c>
      <c r="C167" s="79" t="s">
        <v>7075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>
        <v>29.1</v>
      </c>
      <c r="U167" s="26">
        <f t="shared" si="297"/>
        <v>9.2200000000000006</v>
      </c>
      <c r="V167" s="26"/>
      <c r="W167" s="26"/>
      <c r="X167" s="26"/>
      <c r="Y167" s="26"/>
      <c r="Z167" s="26">
        <v>6</v>
      </c>
      <c r="AA167" s="26">
        <f t="shared" si="302"/>
        <v>1.9</v>
      </c>
      <c r="AB167" s="26"/>
      <c r="AC167" s="27"/>
      <c r="AD167" s="26">
        <f t="shared" si="300"/>
        <v>35.1</v>
      </c>
      <c r="AE167" s="28">
        <f t="shared" si="301"/>
        <v>11.120000000000001</v>
      </c>
      <c r="AF167" s="28" t="s">
        <v>2786</v>
      </c>
      <c r="AH167" s="37">
        <f t="shared" si="303"/>
        <v>11.120000000000001</v>
      </c>
    </row>
    <row r="168" spans="1:34" s="29" customFormat="1" ht="13.5" customHeight="1" x14ac:dyDescent="0.15">
      <c r="A168" s="26">
        <v>2</v>
      </c>
      <c r="B168" s="7" t="s">
        <v>7066</v>
      </c>
      <c r="C168" s="79" t="s">
        <v>7067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>
        <v>29.1</v>
      </c>
      <c r="U168" s="26">
        <f t="shared" si="297"/>
        <v>9.2200000000000006</v>
      </c>
      <c r="V168" s="26"/>
      <c r="W168" s="26"/>
      <c r="X168" s="26"/>
      <c r="Y168" s="26"/>
      <c r="Z168" s="26">
        <v>6</v>
      </c>
      <c r="AA168" s="26">
        <f t="shared" si="302"/>
        <v>1.9</v>
      </c>
      <c r="AB168" s="26"/>
      <c r="AC168" s="27"/>
      <c r="AD168" s="26">
        <f t="shared" si="300"/>
        <v>35.1</v>
      </c>
      <c r="AE168" s="28">
        <f t="shared" si="301"/>
        <v>11.120000000000001</v>
      </c>
      <c r="AF168" s="28" t="s">
        <v>2786</v>
      </c>
      <c r="AH168" s="37">
        <f t="shared" si="303"/>
        <v>11.120000000000001</v>
      </c>
    </row>
    <row r="169" spans="1:34" s="29" customFormat="1" ht="13.5" customHeight="1" x14ac:dyDescent="0.15">
      <c r="A169" s="26">
        <v>3</v>
      </c>
      <c r="B169" s="7" t="s">
        <v>7068</v>
      </c>
      <c r="C169" s="79" t="s">
        <v>7069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>
        <v>29.1</v>
      </c>
      <c r="U169" s="26">
        <f t="shared" si="297"/>
        <v>9.2200000000000006</v>
      </c>
      <c r="V169" s="26"/>
      <c r="W169" s="26"/>
      <c r="X169" s="26"/>
      <c r="Y169" s="26"/>
      <c r="Z169" s="26">
        <v>6</v>
      </c>
      <c r="AA169" s="26">
        <f t="shared" si="302"/>
        <v>1.9</v>
      </c>
      <c r="AB169" s="26"/>
      <c r="AC169" s="27"/>
      <c r="AD169" s="26">
        <f t="shared" si="300"/>
        <v>35.1</v>
      </c>
      <c r="AE169" s="28">
        <f t="shared" si="301"/>
        <v>11.120000000000001</v>
      </c>
      <c r="AF169" s="28" t="s">
        <v>2786</v>
      </c>
      <c r="AH169" s="37">
        <f t="shared" si="303"/>
        <v>11.120000000000001</v>
      </c>
    </row>
    <row r="170" spans="1:34" s="29" customFormat="1" ht="13.5" customHeight="1" x14ac:dyDescent="0.15">
      <c r="A170" s="26">
        <v>4</v>
      </c>
      <c r="B170" s="7" t="s">
        <v>7070</v>
      </c>
      <c r="C170" s="79" t="s">
        <v>7076</v>
      </c>
      <c r="D170" s="26"/>
      <c r="E170" s="9"/>
      <c r="F170" s="9">
        <v>12</v>
      </c>
      <c r="G170" s="26">
        <f t="shared" ref="G170" si="304">ROUND(F170*$AG$3/60,2)</f>
        <v>3.8</v>
      </c>
      <c r="H170" s="9"/>
      <c r="I170" s="9"/>
      <c r="J170" s="9"/>
      <c r="K170" s="9"/>
      <c r="L170" s="9">
        <v>37</v>
      </c>
      <c r="M170" s="26">
        <f t="shared" ref="M170" si="305">ROUND(L170*$AG$3/60,2)</f>
        <v>11.72</v>
      </c>
      <c r="N170" s="9"/>
      <c r="O170" s="9"/>
      <c r="P170" s="9">
        <v>13</v>
      </c>
      <c r="Q170" s="26">
        <f t="shared" ref="Q170" si="306">ROUND(P170*$AG$3/60,2)</f>
        <v>4.12</v>
      </c>
      <c r="R170" s="9">
        <v>18</v>
      </c>
      <c r="S170" s="26">
        <f t="shared" ref="S170" si="307">ROUND(R170*$AG$3/60,2)</f>
        <v>5.7</v>
      </c>
      <c r="T170" s="9">
        <v>38</v>
      </c>
      <c r="U170" s="26">
        <f t="shared" ref="U170" si="308">ROUND(T170*$AG$3/60,2)</f>
        <v>12.03</v>
      </c>
      <c r="V170" s="9">
        <v>5.2</v>
      </c>
      <c r="W170" s="26">
        <f t="shared" ref="W170" si="309">ROUND(V170*$AG$3/60,2)</f>
        <v>1.65</v>
      </c>
      <c r="X170" s="9">
        <v>7.3</v>
      </c>
      <c r="Y170" s="26">
        <f t="shared" ref="Y170" si="310">ROUND(X170*$AG$3/60,2)</f>
        <v>2.31</v>
      </c>
      <c r="Z170" s="9"/>
      <c r="AA170" s="9"/>
      <c r="AB170" s="9"/>
      <c r="AC170" s="21"/>
      <c r="AD170" s="26">
        <f t="shared" ref="AD170" si="311">D170+F170+H170+J170+L170+N170+P170+R170+T170+V170+X170+Z170+AB170</f>
        <v>130.5</v>
      </c>
      <c r="AE170" s="28">
        <f t="shared" ref="AE170" si="312">E170+G170+I170+K170+M170+O170+Q170+S170+U170+W170+Y170+AA170+AC170</f>
        <v>41.33</v>
      </c>
      <c r="AF170" s="28" t="s">
        <v>2786</v>
      </c>
      <c r="AH170" s="37">
        <f>E170+I170+K170+M170+O170+Q170+S170+AA170+AC170</f>
        <v>21.54</v>
      </c>
    </row>
    <row r="171" spans="1:34" s="29" customFormat="1" ht="13.5" customHeight="1" x14ac:dyDescent="0.15">
      <c r="A171" s="26">
        <v>5</v>
      </c>
      <c r="B171" s="7" t="s">
        <v>7071</v>
      </c>
      <c r="C171" s="79" t="s">
        <v>7072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>
        <v>29.1</v>
      </c>
      <c r="U171" s="26">
        <f t="shared" ref="U171:U178" si="313">ROUND(T171*$AG$3/60,2)</f>
        <v>9.2200000000000006</v>
      </c>
      <c r="V171" s="26"/>
      <c r="W171" s="26"/>
      <c r="X171" s="26"/>
      <c r="Y171" s="26"/>
      <c r="Z171" s="26">
        <v>6</v>
      </c>
      <c r="AA171" s="26">
        <f t="shared" ref="AA171" si="314">ROUND(Z171*$AG$3/60,2)</f>
        <v>1.9</v>
      </c>
      <c r="AB171" s="26"/>
      <c r="AC171" s="27"/>
      <c r="AD171" s="26">
        <f t="shared" ref="AD171:AD178" si="315">D171+F171+H171+J171+L171+N171+P171+R171+T171+V171+X171+Z171+AB171</f>
        <v>35.1</v>
      </c>
      <c r="AE171" s="28">
        <f t="shared" ref="AE171:AE178" si="316">E171+G171+I171+K171+M171+O171+Q171+S171+U171+W171+Y171+AA171+AC171</f>
        <v>11.120000000000001</v>
      </c>
      <c r="AF171" s="28" t="s">
        <v>2786</v>
      </c>
      <c r="AH171" s="37">
        <f t="shared" ref="AH171:AH185" si="317">E171+I171+K171+M171+O171+Q171+S171+U171+AA171+AC171</f>
        <v>11.120000000000001</v>
      </c>
    </row>
    <row r="172" spans="1:34" s="29" customFormat="1" ht="13.5" customHeight="1" x14ac:dyDescent="0.15">
      <c r="A172" s="26">
        <v>6</v>
      </c>
      <c r="B172" s="7" t="s">
        <v>7073</v>
      </c>
      <c r="C172" s="79" t="s">
        <v>7074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>
        <v>39.9</v>
      </c>
      <c r="U172" s="26">
        <f t="shared" si="313"/>
        <v>12.64</v>
      </c>
      <c r="V172" s="26"/>
      <c r="W172" s="26"/>
      <c r="X172" s="26"/>
      <c r="Y172" s="26"/>
      <c r="Z172" s="26">
        <v>6</v>
      </c>
      <c r="AA172" s="26">
        <f>ROUND(Z172*$AG$3/60,2)</f>
        <v>1.9</v>
      </c>
      <c r="AB172" s="26"/>
      <c r="AC172" s="27"/>
      <c r="AD172" s="26">
        <f t="shared" si="315"/>
        <v>45.9</v>
      </c>
      <c r="AE172" s="28">
        <f t="shared" si="316"/>
        <v>14.540000000000001</v>
      </c>
      <c r="AF172" s="28" t="s">
        <v>2786</v>
      </c>
      <c r="AH172" s="37">
        <f t="shared" si="317"/>
        <v>14.540000000000001</v>
      </c>
    </row>
    <row r="173" spans="1:34" s="29" customFormat="1" ht="13.5" customHeight="1" x14ac:dyDescent="0.15">
      <c r="A173" s="26">
        <v>7</v>
      </c>
      <c r="B173" s="7" t="s">
        <v>7634</v>
      </c>
      <c r="C173" s="79" t="s">
        <v>7635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>
        <v>39.9</v>
      </c>
      <c r="U173" s="26">
        <f t="shared" si="313"/>
        <v>12.64</v>
      </c>
      <c r="V173" s="26"/>
      <c r="W173" s="26"/>
      <c r="X173" s="26"/>
      <c r="Y173" s="26"/>
      <c r="Z173" s="26">
        <v>6</v>
      </c>
      <c r="AA173" s="26">
        <f>ROUND(Z173*$AG$3/60,2)</f>
        <v>1.9</v>
      </c>
      <c r="AB173" s="26"/>
      <c r="AC173" s="27"/>
      <c r="AD173" s="26">
        <f t="shared" si="315"/>
        <v>45.9</v>
      </c>
      <c r="AE173" s="28">
        <f t="shared" si="316"/>
        <v>14.540000000000001</v>
      </c>
      <c r="AF173" s="28" t="s">
        <v>2786</v>
      </c>
      <c r="AH173" s="37">
        <f t="shared" si="317"/>
        <v>14.540000000000001</v>
      </c>
    </row>
    <row r="174" spans="1:34" s="29" customFormat="1" ht="13.5" customHeight="1" x14ac:dyDescent="0.15">
      <c r="A174" s="26">
        <v>8</v>
      </c>
      <c r="B174" s="7" t="s">
        <v>7636</v>
      </c>
      <c r="C174" s="79" t="s">
        <v>7637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>
        <v>39.9</v>
      </c>
      <c r="U174" s="26">
        <f t="shared" si="313"/>
        <v>12.64</v>
      </c>
      <c r="V174" s="26"/>
      <c r="W174" s="26"/>
      <c r="X174" s="26"/>
      <c r="Y174" s="26"/>
      <c r="Z174" s="26">
        <v>6</v>
      </c>
      <c r="AA174" s="26">
        <f>ROUND(Z174*$AG$3/60,2)</f>
        <v>1.9</v>
      </c>
      <c r="AB174" s="26"/>
      <c r="AC174" s="27"/>
      <c r="AD174" s="26">
        <f t="shared" si="315"/>
        <v>45.9</v>
      </c>
      <c r="AE174" s="28">
        <f t="shared" si="316"/>
        <v>14.540000000000001</v>
      </c>
      <c r="AF174" s="28" t="s">
        <v>2786</v>
      </c>
      <c r="AH174" s="37">
        <f t="shared" si="317"/>
        <v>14.540000000000001</v>
      </c>
    </row>
    <row r="175" spans="1:34" s="29" customFormat="1" ht="13.5" customHeight="1" x14ac:dyDescent="0.15">
      <c r="A175" s="26">
        <v>9</v>
      </c>
      <c r="B175" s="7" t="s">
        <v>7638</v>
      </c>
      <c r="C175" s="79" t="s">
        <v>7639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>
        <v>39.9</v>
      </c>
      <c r="U175" s="26">
        <f t="shared" si="313"/>
        <v>12.64</v>
      </c>
      <c r="V175" s="26"/>
      <c r="W175" s="26"/>
      <c r="X175" s="26"/>
      <c r="Y175" s="26"/>
      <c r="Z175" s="26">
        <v>6</v>
      </c>
      <c r="AA175" s="26">
        <f>ROUND(Z175*$AG$3/60,2)</f>
        <v>1.9</v>
      </c>
      <c r="AB175" s="26"/>
      <c r="AC175" s="27"/>
      <c r="AD175" s="26">
        <f t="shared" si="315"/>
        <v>45.9</v>
      </c>
      <c r="AE175" s="28">
        <f t="shared" si="316"/>
        <v>14.540000000000001</v>
      </c>
      <c r="AF175" s="28" t="s">
        <v>2786</v>
      </c>
      <c r="AH175" s="39">
        <f t="shared" si="317"/>
        <v>14.540000000000001</v>
      </c>
    </row>
    <row r="176" spans="1:34" s="29" customFormat="1" ht="13.5" customHeight="1" x14ac:dyDescent="0.15">
      <c r="A176" s="26">
        <v>1</v>
      </c>
      <c r="B176" s="7" t="s">
        <v>7755</v>
      </c>
      <c r="C176" s="79" t="s">
        <v>7756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>
        <v>29.1</v>
      </c>
      <c r="U176" s="26">
        <f t="shared" si="313"/>
        <v>9.2200000000000006</v>
      </c>
      <c r="V176" s="26"/>
      <c r="W176" s="26"/>
      <c r="X176" s="26"/>
      <c r="Y176" s="26"/>
      <c r="Z176" s="26">
        <v>6</v>
      </c>
      <c r="AA176" s="26">
        <f t="shared" ref="AA176:AA177" si="318">ROUND(Z176*$AG$3/60,2)</f>
        <v>1.9</v>
      </c>
      <c r="AB176" s="26"/>
      <c r="AC176" s="27"/>
      <c r="AD176" s="26">
        <f t="shared" si="315"/>
        <v>35.1</v>
      </c>
      <c r="AE176" s="28">
        <f t="shared" si="316"/>
        <v>11.120000000000001</v>
      </c>
      <c r="AF176" s="28" t="s">
        <v>2786</v>
      </c>
      <c r="AH176" s="37">
        <f t="shared" si="317"/>
        <v>11.120000000000001</v>
      </c>
    </row>
    <row r="177" spans="1:34" s="29" customFormat="1" ht="13.5" customHeight="1" x14ac:dyDescent="0.15">
      <c r="A177" s="26">
        <v>2</v>
      </c>
      <c r="B177" s="7" t="s">
        <v>7757</v>
      </c>
      <c r="C177" s="79" t="s">
        <v>7758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>
        <v>29.1</v>
      </c>
      <c r="U177" s="26">
        <f t="shared" si="313"/>
        <v>9.2200000000000006</v>
      </c>
      <c r="V177" s="26"/>
      <c r="W177" s="26"/>
      <c r="X177" s="26"/>
      <c r="Y177" s="26"/>
      <c r="Z177" s="26">
        <v>6</v>
      </c>
      <c r="AA177" s="26">
        <f t="shared" si="318"/>
        <v>1.9</v>
      </c>
      <c r="AB177" s="26"/>
      <c r="AC177" s="27"/>
      <c r="AD177" s="26">
        <f t="shared" si="315"/>
        <v>35.1</v>
      </c>
      <c r="AE177" s="28">
        <f t="shared" si="316"/>
        <v>11.120000000000001</v>
      </c>
      <c r="AF177" s="28" t="s">
        <v>2786</v>
      </c>
      <c r="AH177" s="37">
        <f t="shared" si="317"/>
        <v>11.120000000000001</v>
      </c>
    </row>
    <row r="178" spans="1:34" s="29" customFormat="1" ht="13.5" customHeight="1" x14ac:dyDescent="0.15">
      <c r="A178" s="26">
        <v>3</v>
      </c>
      <c r="B178" s="7" t="s">
        <v>7759</v>
      </c>
      <c r="C178" s="79" t="s">
        <v>7760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>
        <v>39.9</v>
      </c>
      <c r="U178" s="26">
        <f t="shared" si="313"/>
        <v>12.64</v>
      </c>
      <c r="V178" s="26"/>
      <c r="W178" s="26"/>
      <c r="X178" s="26"/>
      <c r="Y178" s="26"/>
      <c r="Z178" s="26">
        <v>6</v>
      </c>
      <c r="AA178" s="26">
        <f>ROUND(Z178*$AG$3/60,2)</f>
        <v>1.9</v>
      </c>
      <c r="AB178" s="26"/>
      <c r="AC178" s="27"/>
      <c r="AD178" s="26">
        <f t="shared" si="315"/>
        <v>45.9</v>
      </c>
      <c r="AE178" s="28">
        <f t="shared" si="316"/>
        <v>14.540000000000001</v>
      </c>
      <c r="AF178" s="28" t="s">
        <v>2786</v>
      </c>
      <c r="AH178" s="37">
        <f t="shared" si="317"/>
        <v>14.540000000000001</v>
      </c>
    </row>
    <row r="179" spans="1:34" s="29" customFormat="1" ht="13.5" customHeight="1" x14ac:dyDescent="0.15">
      <c r="A179" s="26">
        <v>4</v>
      </c>
      <c r="B179" s="7" t="s">
        <v>7787</v>
      </c>
      <c r="C179" s="79" t="s">
        <v>7788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>
        <v>29.1</v>
      </c>
      <c r="U179" s="26">
        <f t="shared" ref="U179:U186" si="319">ROUND(T179*$AG$3/60,2)</f>
        <v>9.2200000000000006</v>
      </c>
      <c r="V179" s="26"/>
      <c r="W179" s="26"/>
      <c r="X179" s="26"/>
      <c r="Y179" s="26"/>
      <c r="Z179" s="26">
        <v>6</v>
      </c>
      <c r="AA179" s="26">
        <f t="shared" ref="AA179" si="320">ROUND(Z179*$AG$3/60,2)</f>
        <v>1.9</v>
      </c>
      <c r="AB179" s="26"/>
      <c r="AC179" s="27"/>
      <c r="AD179" s="26">
        <f t="shared" ref="AD179:AD186" si="321">D179+F179+H179+J179+L179+N179+P179+R179+T179+V179+X179+Z179+AB179</f>
        <v>35.1</v>
      </c>
      <c r="AE179" s="28">
        <f t="shared" ref="AE179:AE186" si="322">E179+G179+I179+K179+M179+O179+Q179+S179+U179+W179+Y179+AA179+AC179</f>
        <v>11.120000000000001</v>
      </c>
      <c r="AF179" s="28" t="s">
        <v>2786</v>
      </c>
      <c r="AH179" s="37">
        <f t="shared" si="317"/>
        <v>11.120000000000001</v>
      </c>
    </row>
    <row r="180" spans="1:34" s="29" customFormat="1" ht="13.5" customHeight="1" x14ac:dyDescent="0.15">
      <c r="A180" s="26">
        <v>1</v>
      </c>
      <c r="B180" s="7" t="s">
        <v>7878</v>
      </c>
      <c r="C180" s="79" t="s">
        <v>7879</v>
      </c>
      <c r="D180" s="26"/>
      <c r="E180" s="9"/>
      <c r="F180" s="9">
        <v>11</v>
      </c>
      <c r="G180" s="26">
        <f t="shared" ref="G180" si="323">ROUND(F180*$AG$3/60,2)</f>
        <v>3.48</v>
      </c>
      <c r="H180" s="9"/>
      <c r="I180" s="9"/>
      <c r="J180" s="9"/>
      <c r="K180" s="9"/>
      <c r="L180" s="9">
        <v>30.400000000000002</v>
      </c>
      <c r="M180" s="26">
        <f t="shared" ref="M180" si="324">ROUND(L180*$AG$3/60,2)</f>
        <v>9.6300000000000008</v>
      </c>
      <c r="N180" s="9"/>
      <c r="O180" s="9"/>
      <c r="P180" s="9">
        <v>11</v>
      </c>
      <c r="Q180" s="26">
        <f t="shared" ref="Q180" si="325">ROUND(P180*$AG$3/60,2)</f>
        <v>3.48</v>
      </c>
      <c r="R180" s="9">
        <v>14.4</v>
      </c>
      <c r="S180" s="26">
        <f t="shared" ref="S180" si="326">ROUND(R180*$AG$3/60,2)</f>
        <v>4.5599999999999996</v>
      </c>
      <c r="T180" s="9">
        <v>25</v>
      </c>
      <c r="U180" s="26">
        <f t="shared" si="319"/>
        <v>7.92</v>
      </c>
      <c r="V180" s="9">
        <v>6.2</v>
      </c>
      <c r="W180" s="26">
        <f t="shared" ref="W180" si="327">ROUND(V180*$AG$3/60,2)</f>
        <v>1.96</v>
      </c>
      <c r="X180" s="9">
        <v>6.4</v>
      </c>
      <c r="Y180" s="26">
        <f t="shared" ref="Y180" si="328">ROUND(X180*$AG$3/60,2)</f>
        <v>2.0299999999999998</v>
      </c>
      <c r="Z180" s="9"/>
      <c r="AA180" s="9"/>
      <c r="AB180" s="9"/>
      <c r="AC180" s="21"/>
      <c r="AD180" s="26">
        <f t="shared" si="321"/>
        <v>104.40000000000002</v>
      </c>
      <c r="AE180" s="28">
        <f t="shared" si="322"/>
        <v>33.06</v>
      </c>
      <c r="AF180" s="28" t="s">
        <v>2786</v>
      </c>
      <c r="AH180" s="37">
        <f>E180+I180+K180+M180+O180+Q180+S180+AA180+AC180</f>
        <v>17.670000000000002</v>
      </c>
    </row>
    <row r="181" spans="1:34" s="29" customFormat="1" ht="13.5" customHeight="1" x14ac:dyDescent="0.15">
      <c r="A181" s="26">
        <v>1</v>
      </c>
      <c r="B181" s="7" t="s">
        <v>7996</v>
      </c>
      <c r="C181" s="79" t="s">
        <v>7997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>
        <v>39.9</v>
      </c>
      <c r="U181" s="26">
        <f t="shared" si="319"/>
        <v>12.64</v>
      </c>
      <c r="V181" s="26"/>
      <c r="W181" s="26"/>
      <c r="X181" s="26"/>
      <c r="Y181" s="26"/>
      <c r="Z181" s="26">
        <v>6</v>
      </c>
      <c r="AA181" s="26">
        <f>ROUND(Z181*$AG$3/60,2)</f>
        <v>1.9</v>
      </c>
      <c r="AB181" s="26"/>
      <c r="AC181" s="27"/>
      <c r="AD181" s="26">
        <f t="shared" si="321"/>
        <v>45.9</v>
      </c>
      <c r="AE181" s="28">
        <f t="shared" si="322"/>
        <v>14.540000000000001</v>
      </c>
      <c r="AF181" s="28" t="s">
        <v>2786</v>
      </c>
      <c r="AH181" s="39">
        <f t="shared" si="317"/>
        <v>14.540000000000001</v>
      </c>
    </row>
    <row r="182" spans="1:34" s="29" customFormat="1" ht="13.5" customHeight="1" x14ac:dyDescent="0.15">
      <c r="A182" s="26">
        <v>2</v>
      </c>
      <c r="B182" s="7" t="s">
        <v>7998</v>
      </c>
      <c r="C182" s="79" t="s">
        <v>7999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>
        <v>39.9</v>
      </c>
      <c r="U182" s="26">
        <f t="shared" si="319"/>
        <v>12.64</v>
      </c>
      <c r="V182" s="26"/>
      <c r="W182" s="26"/>
      <c r="X182" s="26"/>
      <c r="Y182" s="26"/>
      <c r="Z182" s="26">
        <v>6</v>
      </c>
      <c r="AA182" s="26">
        <f>ROUND(Z182*$AG$3/60,2)</f>
        <v>1.9</v>
      </c>
      <c r="AB182" s="26"/>
      <c r="AC182" s="27"/>
      <c r="AD182" s="26">
        <f t="shared" si="321"/>
        <v>45.9</v>
      </c>
      <c r="AE182" s="28">
        <f t="shared" si="322"/>
        <v>14.540000000000001</v>
      </c>
      <c r="AF182" s="28" t="s">
        <v>2786</v>
      </c>
      <c r="AH182" s="39">
        <f t="shared" si="317"/>
        <v>14.540000000000001</v>
      </c>
    </row>
    <row r="183" spans="1:34" s="29" customFormat="1" ht="13.5" customHeight="1" x14ac:dyDescent="0.15">
      <c r="A183" s="26">
        <v>3</v>
      </c>
      <c r="B183" s="7" t="s">
        <v>8000</v>
      </c>
      <c r="C183" s="79" t="s">
        <v>8001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>
        <v>39.9</v>
      </c>
      <c r="U183" s="26">
        <f t="shared" si="319"/>
        <v>12.64</v>
      </c>
      <c r="V183" s="26"/>
      <c r="W183" s="26"/>
      <c r="X183" s="26"/>
      <c r="Y183" s="26"/>
      <c r="Z183" s="26">
        <v>6</v>
      </c>
      <c r="AA183" s="26">
        <f>ROUND(Z183*$AG$3/60,2)</f>
        <v>1.9</v>
      </c>
      <c r="AB183" s="26"/>
      <c r="AC183" s="27"/>
      <c r="AD183" s="26">
        <f t="shared" si="321"/>
        <v>45.9</v>
      </c>
      <c r="AE183" s="28">
        <f t="shared" si="322"/>
        <v>14.540000000000001</v>
      </c>
      <c r="AF183" s="28" t="s">
        <v>2786</v>
      </c>
      <c r="AH183" s="39">
        <f t="shared" si="317"/>
        <v>14.540000000000001</v>
      </c>
    </row>
    <row r="184" spans="1:34" s="29" customFormat="1" ht="13.5" customHeight="1" x14ac:dyDescent="0.15">
      <c r="A184" s="26">
        <v>1</v>
      </c>
      <c r="B184" s="7" t="s">
        <v>8097</v>
      </c>
      <c r="C184" s="79" t="s">
        <v>8098</v>
      </c>
      <c r="D184" s="26"/>
      <c r="E184" s="9"/>
      <c r="F184" s="9">
        <v>12</v>
      </c>
      <c r="G184" s="26">
        <f t="shared" ref="G184" si="329">ROUND(F184*$AG$3/60,2)</f>
        <v>3.8</v>
      </c>
      <c r="H184" s="9"/>
      <c r="I184" s="9"/>
      <c r="J184" s="9"/>
      <c r="K184" s="9"/>
      <c r="L184" s="9">
        <v>37</v>
      </c>
      <c r="M184" s="26">
        <f t="shared" ref="M184" si="330">ROUND(L184*$AG$3/60,2)</f>
        <v>11.72</v>
      </c>
      <c r="N184" s="9"/>
      <c r="O184" s="9"/>
      <c r="P184" s="9">
        <v>13</v>
      </c>
      <c r="Q184" s="26">
        <f t="shared" ref="Q184" si="331">ROUND(P184*$AG$3/60,2)</f>
        <v>4.12</v>
      </c>
      <c r="R184" s="9">
        <v>18</v>
      </c>
      <c r="S184" s="26">
        <f t="shared" ref="S184" si="332">ROUND(R184*$AG$3/60,2)</f>
        <v>5.7</v>
      </c>
      <c r="T184" s="9">
        <v>38</v>
      </c>
      <c r="U184" s="26">
        <f t="shared" si="319"/>
        <v>12.03</v>
      </c>
      <c r="V184" s="9">
        <v>5.2</v>
      </c>
      <c r="W184" s="26">
        <f t="shared" ref="W184" si="333">ROUND(V184*$AG$3/60,2)</f>
        <v>1.65</v>
      </c>
      <c r="X184" s="9">
        <v>7.3</v>
      </c>
      <c r="Y184" s="26">
        <f t="shared" ref="Y184" si="334">ROUND(X184*$AG$3/60,2)</f>
        <v>2.31</v>
      </c>
      <c r="Z184" s="9"/>
      <c r="AA184" s="9"/>
      <c r="AB184" s="9"/>
      <c r="AC184" s="21"/>
      <c r="AD184" s="26">
        <f t="shared" si="321"/>
        <v>130.5</v>
      </c>
      <c r="AE184" s="28">
        <f t="shared" si="322"/>
        <v>41.33</v>
      </c>
      <c r="AF184" s="28" t="s">
        <v>2786</v>
      </c>
      <c r="AH184" s="37">
        <f>E184+I184+K184+M184+O184+Q184+S184+AA184+AC184</f>
        <v>21.54</v>
      </c>
    </row>
    <row r="185" spans="1:34" s="29" customFormat="1" ht="13.5" customHeight="1" x14ac:dyDescent="0.15">
      <c r="A185" s="26">
        <v>2</v>
      </c>
      <c r="B185" s="7" t="s">
        <v>8099</v>
      </c>
      <c r="C185" s="79" t="s">
        <v>8100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>
        <v>29.1</v>
      </c>
      <c r="U185" s="26">
        <f t="shared" si="319"/>
        <v>9.2200000000000006</v>
      </c>
      <c r="V185" s="26"/>
      <c r="W185" s="26"/>
      <c r="X185" s="26"/>
      <c r="Y185" s="26"/>
      <c r="Z185" s="26">
        <v>6</v>
      </c>
      <c r="AA185" s="26">
        <f t="shared" ref="AA185" si="335">ROUND(Z185*$AG$3/60,2)</f>
        <v>1.9</v>
      </c>
      <c r="AB185" s="26"/>
      <c r="AC185" s="27"/>
      <c r="AD185" s="26">
        <f t="shared" si="321"/>
        <v>35.1</v>
      </c>
      <c r="AE185" s="28">
        <f t="shared" si="322"/>
        <v>11.120000000000001</v>
      </c>
      <c r="AF185" s="28" t="s">
        <v>2786</v>
      </c>
      <c r="AH185" s="37">
        <f t="shared" si="317"/>
        <v>11.120000000000001</v>
      </c>
    </row>
    <row r="186" spans="1:34" s="29" customFormat="1" ht="13.5" customHeight="1" x14ac:dyDescent="0.15">
      <c r="A186" s="26">
        <v>3</v>
      </c>
      <c r="B186" s="7" t="s">
        <v>8101</v>
      </c>
      <c r="C186" s="79" t="s">
        <v>8102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>
        <v>39.9</v>
      </c>
      <c r="U186" s="26">
        <f t="shared" si="319"/>
        <v>12.64</v>
      </c>
      <c r="V186" s="26"/>
      <c r="W186" s="26"/>
      <c r="X186" s="26"/>
      <c r="Y186" s="26"/>
      <c r="Z186" s="26">
        <v>6</v>
      </c>
      <c r="AA186" s="26">
        <f>ROUND(Z186*$AG$3/60,2)</f>
        <v>1.9</v>
      </c>
      <c r="AB186" s="26"/>
      <c r="AC186" s="27"/>
      <c r="AD186" s="26">
        <f t="shared" si="321"/>
        <v>45.9</v>
      </c>
      <c r="AE186" s="28">
        <f t="shared" si="322"/>
        <v>14.540000000000001</v>
      </c>
      <c r="AF186" s="28" t="s">
        <v>2786</v>
      </c>
      <c r="AH186" s="39">
        <f t="shared" ref="AH186" si="336">E186+I186+K186+M186+O186+Q186+S186+U186+AA186+AC186</f>
        <v>14.540000000000001</v>
      </c>
    </row>
    <row r="187" spans="1:34" s="29" customFormat="1" ht="13.5" customHeight="1" x14ac:dyDescent="0.15">
      <c r="A187" s="26"/>
      <c r="B187" s="7"/>
      <c r="C187" s="79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7"/>
      <c r="AD187" s="26"/>
      <c r="AE187" s="28"/>
      <c r="AF187" s="28"/>
      <c r="AH187" s="39"/>
    </row>
    <row r="188" spans="1:34" s="29" customFormat="1" ht="13.5" customHeight="1" x14ac:dyDescent="0.15">
      <c r="A188" s="26"/>
      <c r="B188" s="7"/>
      <c r="C188" s="79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7"/>
      <c r="AD188" s="26"/>
      <c r="AE188" s="28"/>
      <c r="AF188" s="28"/>
      <c r="AH188" s="39"/>
    </row>
    <row r="189" spans="1:34" s="29" customFormat="1" ht="13.5" customHeight="1" x14ac:dyDescent="0.15">
      <c r="A189" s="26"/>
      <c r="B189" s="7"/>
      <c r="C189" s="79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7"/>
      <c r="AD189" s="26"/>
      <c r="AE189" s="28"/>
      <c r="AF189" s="28"/>
      <c r="AH189" s="39"/>
    </row>
    <row r="190" spans="1:34" s="29" customFormat="1" ht="13.5" customHeight="1" x14ac:dyDescent="0.15">
      <c r="A190" s="26"/>
      <c r="B190" s="7"/>
      <c r="C190" s="79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7"/>
      <c r="AD190" s="26"/>
      <c r="AE190" s="28"/>
      <c r="AF190" s="28"/>
      <c r="AH190" s="39"/>
    </row>
    <row r="191" spans="1:34" s="29" customFormat="1" ht="13.5" customHeight="1" x14ac:dyDescent="0.15">
      <c r="A191" s="26"/>
      <c r="B191" s="7"/>
      <c r="C191" s="79"/>
      <c r="D191" s="26"/>
      <c r="E191" s="9"/>
      <c r="F191" s="9"/>
      <c r="G191" s="26"/>
      <c r="H191" s="9"/>
      <c r="I191" s="9"/>
      <c r="J191" s="9"/>
      <c r="K191" s="9"/>
      <c r="L191" s="9"/>
      <c r="M191" s="26"/>
      <c r="N191" s="9"/>
      <c r="O191" s="9"/>
      <c r="P191" s="9"/>
      <c r="Q191" s="26"/>
      <c r="R191" s="9"/>
      <c r="S191" s="26"/>
      <c r="T191" s="9"/>
      <c r="U191" s="26"/>
      <c r="V191" s="9"/>
      <c r="W191" s="26"/>
      <c r="X191" s="9"/>
      <c r="Y191" s="26"/>
      <c r="Z191" s="9"/>
      <c r="AA191" s="9"/>
      <c r="AB191" s="9"/>
      <c r="AC191" s="21"/>
      <c r="AD191" s="26"/>
      <c r="AE191" s="28"/>
      <c r="AF191" s="28"/>
      <c r="AH191" s="39"/>
    </row>
    <row r="192" spans="1:34" ht="13.5" customHeight="1" x14ac:dyDescent="0.15"/>
    <row r="193" spans="1:34" ht="13.5" customHeight="1" x14ac:dyDescent="0.15"/>
    <row r="194" spans="1:34" ht="13.5" customHeight="1" x14ac:dyDescent="0.15"/>
    <row r="195" spans="1:34" s="115" customFormat="1" ht="13.5" x14ac:dyDescent="0.15">
      <c r="A195" s="115" t="s">
        <v>6346</v>
      </c>
      <c r="B195" s="116"/>
      <c r="C195" s="116" t="s">
        <v>6344</v>
      </c>
      <c r="D195" s="117"/>
      <c r="E195" s="117"/>
      <c r="F195" s="116"/>
      <c r="G195" s="116"/>
      <c r="H195" s="116"/>
      <c r="I195" s="116"/>
      <c r="J195" s="116"/>
      <c r="K195" s="116"/>
      <c r="L195" s="118"/>
      <c r="M195" s="116"/>
      <c r="N195" s="116"/>
      <c r="O195" s="116"/>
      <c r="P195" s="116"/>
      <c r="Q195" s="116"/>
      <c r="R195" s="116"/>
      <c r="S195" s="116"/>
      <c r="T195" s="116"/>
      <c r="U195" s="116" t="s">
        <v>6345</v>
      </c>
      <c r="V195" s="116"/>
      <c r="W195" s="116"/>
      <c r="X195" s="116"/>
      <c r="Y195" s="116"/>
      <c r="Z195" s="116"/>
      <c r="AA195" s="116"/>
      <c r="AB195" s="116"/>
      <c r="AE195" s="119"/>
      <c r="AF195" s="119"/>
      <c r="AH195" s="120"/>
    </row>
  </sheetData>
  <autoFilter ref="A3:AH172" xr:uid="{00000000-0009-0000-0000-000003000000}"/>
  <phoneticPr fontId="11" type="noConversion"/>
  <conditionalFormatting sqref="B4:B1048576">
    <cfRule type="duplicateValues" dxfId="25" priority="14"/>
    <cfRule type="duplicateValues" dxfId="24" priority="15"/>
  </conditionalFormatting>
  <conditionalFormatting sqref="B30">
    <cfRule type="duplicateValues" dxfId="23" priority="13"/>
  </conditionalFormatting>
  <conditionalFormatting sqref="A4:A110">
    <cfRule type="duplicateValues" dxfId="22" priority="9"/>
    <cfRule type="duplicateValues" dxfId="21" priority="10"/>
  </conditionalFormatting>
  <conditionalFormatting sqref="B1">
    <cfRule type="duplicateValues" dxfId="20" priority="7"/>
    <cfRule type="duplicateValues" dxfId="19" priority="8"/>
  </conditionalFormatting>
  <conditionalFormatting sqref="B1">
    <cfRule type="duplicateValues" dxfId="18" priority="4"/>
    <cfRule type="duplicateValues" dxfId="17" priority="5"/>
    <cfRule type="duplicateValues" dxfId="16" priority="6"/>
  </conditionalFormatting>
  <conditionalFormatting sqref="B1">
    <cfRule type="duplicateValues" dxfId="15" priority="2"/>
    <cfRule type="duplicateValues" dxfId="14" priority="3"/>
  </conditionalFormatting>
  <conditionalFormatting sqref="B3">
    <cfRule type="duplicateValues" dxfId="13" priority="1"/>
  </conditionalFormatting>
  <pageMargins left="0.19685039370078741" right="0.19685039370078741" top="0.39370078740157483" bottom="0.39370078740157483" header="0.31496062992125984" footer="0.31496062992125984"/>
  <pageSetup paperSize="9" orientation="landscape" horizontalDpi="200" verticalDpi="200" r:id="rId1"/>
  <headerFooter>
    <oddFooter>&amp;R第 &amp;P 页/共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84"/>
  <sheetViews>
    <sheetView tabSelected="1" workbookViewId="0">
      <pane xSplit="3" ySplit="3" topLeftCell="D1946" activePane="bottomRight" state="frozen"/>
      <selection pane="topRight" activeCell="E1" sqref="E1"/>
      <selection pane="bottomLeft" activeCell="A2" sqref="A2"/>
      <selection pane="bottomRight" sqref="A1:A1048576"/>
    </sheetView>
  </sheetViews>
  <sheetFormatPr defaultColWidth="9" defaultRowHeight="13.5" x14ac:dyDescent="0.15"/>
  <cols>
    <col min="1" max="1" width="5.625" style="2" bestFit="1" customWidth="1"/>
    <col min="2" max="2" width="17.125" style="12" customWidth="1"/>
    <col min="3" max="3" width="33.625" style="48" customWidth="1"/>
    <col min="4" max="4" width="9.25" style="42" customWidth="1"/>
    <col min="5" max="5" width="8.125" style="42" customWidth="1"/>
    <col min="6" max="6" width="9.375" style="42" customWidth="1"/>
    <col min="7" max="7" width="8.125" style="42" customWidth="1"/>
    <col min="8" max="8" width="8.5" style="42" customWidth="1"/>
    <col min="9" max="9" width="8.125" style="42" customWidth="1"/>
    <col min="10" max="10" width="9.25" style="42" customWidth="1"/>
    <col min="11" max="11" width="8.125" style="42" customWidth="1"/>
    <col min="12" max="12" width="9.25" style="42" customWidth="1"/>
    <col min="13" max="13" width="8.5" style="42" customWidth="1"/>
    <col min="14" max="14" width="8.125" style="42" customWidth="1"/>
    <col min="15" max="15" width="11.25" style="47" customWidth="1"/>
    <col min="16" max="16384" width="9" style="2"/>
  </cols>
  <sheetData>
    <row r="1" spans="1:15" s="56" customFormat="1" ht="18.75" x14ac:dyDescent="0.15">
      <c r="A1" s="57" t="s">
        <v>8092</v>
      </c>
      <c r="B1" s="58"/>
      <c r="C1" s="59"/>
      <c r="D1" s="60"/>
      <c r="E1" s="60"/>
      <c r="F1" s="61"/>
      <c r="G1" s="60"/>
      <c r="H1" s="60"/>
      <c r="I1" s="60"/>
      <c r="J1" s="62"/>
      <c r="K1" s="62"/>
      <c r="L1" s="62"/>
      <c r="M1" s="62"/>
      <c r="N1" s="62"/>
      <c r="O1" s="62"/>
    </row>
    <row r="3" spans="1:15" s="50" customFormat="1" ht="24" x14ac:dyDescent="0.15">
      <c r="A3" s="72" t="s">
        <v>0</v>
      </c>
      <c r="B3" s="51" t="s">
        <v>8087</v>
      </c>
      <c r="C3" s="122" t="s">
        <v>714</v>
      </c>
      <c r="D3" s="74" t="s">
        <v>6338</v>
      </c>
      <c r="E3" s="73" t="s">
        <v>1516</v>
      </c>
      <c r="F3" s="74" t="s">
        <v>6339</v>
      </c>
      <c r="G3" s="73" t="s">
        <v>1517</v>
      </c>
      <c r="H3" s="74" t="s">
        <v>6340</v>
      </c>
      <c r="I3" s="73" t="s">
        <v>1518</v>
      </c>
      <c r="J3" s="74" t="s">
        <v>6341</v>
      </c>
      <c r="K3" s="73" t="s">
        <v>1519</v>
      </c>
      <c r="L3" s="74" t="s">
        <v>6342</v>
      </c>
      <c r="M3" s="74" t="s">
        <v>724</v>
      </c>
      <c r="N3" s="73" t="s">
        <v>3570</v>
      </c>
      <c r="O3" s="104">
        <v>19</v>
      </c>
    </row>
    <row r="4" spans="1:15" s="3" customFormat="1" ht="13.5" customHeight="1" x14ac:dyDescent="0.15">
      <c r="A4" s="6">
        <v>1</v>
      </c>
      <c r="B4" s="80" t="s">
        <v>1520</v>
      </c>
      <c r="C4" s="101" t="s">
        <v>5286</v>
      </c>
      <c r="D4" s="5">
        <v>15.962400000000001</v>
      </c>
      <c r="E4" s="5">
        <f>ROUND(D4*$O$3/60,2)</f>
        <v>5.05</v>
      </c>
      <c r="F4" s="5">
        <v>37.245600000000003</v>
      </c>
      <c r="G4" s="5">
        <f>ROUND(F4*$O$3/60,2)</f>
        <v>11.79</v>
      </c>
      <c r="H4" s="5">
        <v>23.9436</v>
      </c>
      <c r="I4" s="5">
        <f>ROUND(H4*$O$3/60,2)</f>
        <v>7.58</v>
      </c>
      <c r="J4" s="5">
        <v>15.962400000000001</v>
      </c>
      <c r="K4" s="5">
        <f>ROUND(J4*$O$3/60,2)</f>
        <v>5.05</v>
      </c>
      <c r="L4" s="5">
        <f>D4+F4+H4+J4</f>
        <v>93.114000000000004</v>
      </c>
      <c r="M4" s="5">
        <f>ROUND(L4*$O$3/60,2)</f>
        <v>29.49</v>
      </c>
      <c r="N4" s="5"/>
      <c r="O4" s="1"/>
    </row>
    <row r="5" spans="1:15" s="3" customFormat="1" ht="13.5" customHeight="1" x14ac:dyDescent="0.15">
      <c r="A5" s="6">
        <v>2</v>
      </c>
      <c r="B5" s="80" t="s">
        <v>1521</v>
      </c>
      <c r="C5" s="101" t="s">
        <v>5287</v>
      </c>
      <c r="D5" s="5">
        <v>15.962400000000001</v>
      </c>
      <c r="E5" s="5">
        <f t="shared" ref="E5:E68" si="0">ROUND(D5*$O$3/60,2)</f>
        <v>5.05</v>
      </c>
      <c r="F5" s="5">
        <v>26.603999999999999</v>
      </c>
      <c r="G5" s="5">
        <f t="shared" ref="G5:G68" si="1">ROUND(F5*$O$3/60,2)</f>
        <v>8.42</v>
      </c>
      <c r="H5" s="5">
        <v>21.283200000000001</v>
      </c>
      <c r="I5" s="5">
        <f t="shared" ref="I5:I68" si="2">ROUND(H5*$O$3/60,2)</f>
        <v>6.74</v>
      </c>
      <c r="J5" s="5">
        <v>15.962400000000001</v>
      </c>
      <c r="K5" s="5">
        <f t="shared" ref="K5:K68" si="3">ROUND(J5*$O$3/60,2)</f>
        <v>5.05</v>
      </c>
      <c r="L5" s="5">
        <f t="shared" ref="L5:L68" si="4">D5+F5+H5+J5</f>
        <v>79.811999999999998</v>
      </c>
      <c r="M5" s="5">
        <f t="shared" ref="M5:M68" si="5">ROUND(L5*$O$3/60,2)</f>
        <v>25.27</v>
      </c>
      <c r="N5" s="5"/>
      <c r="O5" s="1"/>
    </row>
    <row r="6" spans="1:15" s="3" customFormat="1" ht="13.5" customHeight="1" x14ac:dyDescent="0.15">
      <c r="A6" s="6">
        <v>3</v>
      </c>
      <c r="B6" s="80" t="s">
        <v>1522</v>
      </c>
      <c r="C6" s="101" t="s">
        <v>5288</v>
      </c>
      <c r="D6" s="5">
        <v>15.962400000000001</v>
      </c>
      <c r="E6" s="5">
        <f t="shared" si="0"/>
        <v>5.05</v>
      </c>
      <c r="F6" s="5">
        <v>47.8872</v>
      </c>
      <c r="G6" s="5">
        <f t="shared" si="1"/>
        <v>15.16</v>
      </c>
      <c r="H6" s="5">
        <v>26.603999999999999</v>
      </c>
      <c r="I6" s="5">
        <f t="shared" si="2"/>
        <v>8.42</v>
      </c>
      <c r="J6" s="5">
        <v>15.962400000000001</v>
      </c>
      <c r="K6" s="5">
        <f t="shared" si="3"/>
        <v>5.05</v>
      </c>
      <c r="L6" s="5">
        <f t="shared" si="4"/>
        <v>106.416</v>
      </c>
      <c r="M6" s="5">
        <f t="shared" si="5"/>
        <v>33.700000000000003</v>
      </c>
      <c r="N6" s="5"/>
      <c r="O6" s="1"/>
    </row>
    <row r="7" spans="1:15" s="3" customFormat="1" ht="13.5" customHeight="1" x14ac:dyDescent="0.15">
      <c r="A7" s="6">
        <v>4</v>
      </c>
      <c r="B7" s="80" t="s">
        <v>1523</v>
      </c>
      <c r="C7" s="101" t="s">
        <v>5289</v>
      </c>
      <c r="D7" s="5">
        <v>15.962400000000001</v>
      </c>
      <c r="E7" s="5">
        <f t="shared" si="0"/>
        <v>5.05</v>
      </c>
      <c r="F7" s="5">
        <v>26.603999999999999</v>
      </c>
      <c r="G7" s="5">
        <f t="shared" si="1"/>
        <v>8.42</v>
      </c>
      <c r="H7" s="5">
        <v>21.283200000000001</v>
      </c>
      <c r="I7" s="5">
        <f t="shared" si="2"/>
        <v>6.74</v>
      </c>
      <c r="J7" s="5">
        <v>15.962400000000001</v>
      </c>
      <c r="K7" s="5">
        <f t="shared" si="3"/>
        <v>5.05</v>
      </c>
      <c r="L7" s="5">
        <f t="shared" si="4"/>
        <v>79.811999999999998</v>
      </c>
      <c r="M7" s="5">
        <f t="shared" si="5"/>
        <v>25.27</v>
      </c>
      <c r="N7" s="5"/>
      <c r="O7" s="1"/>
    </row>
    <row r="8" spans="1:15" s="3" customFormat="1" ht="13.5" customHeight="1" x14ac:dyDescent="0.15">
      <c r="A8" s="6">
        <v>5</v>
      </c>
      <c r="B8" s="80" t="s">
        <v>2934</v>
      </c>
      <c r="C8" s="101" t="s">
        <v>5290</v>
      </c>
      <c r="D8" s="5">
        <v>15.962400000000001</v>
      </c>
      <c r="E8" s="5">
        <f t="shared" si="0"/>
        <v>5.05</v>
      </c>
      <c r="F8" s="5">
        <v>26.603999999999999</v>
      </c>
      <c r="G8" s="5">
        <f t="shared" si="1"/>
        <v>8.42</v>
      </c>
      <c r="H8" s="5">
        <v>21.283200000000001</v>
      </c>
      <c r="I8" s="5">
        <f t="shared" si="2"/>
        <v>6.74</v>
      </c>
      <c r="J8" s="5">
        <v>15.962400000000001</v>
      </c>
      <c r="K8" s="5">
        <f t="shared" si="3"/>
        <v>5.05</v>
      </c>
      <c r="L8" s="5">
        <f t="shared" si="4"/>
        <v>79.811999999999998</v>
      </c>
      <c r="M8" s="5">
        <f t="shared" si="5"/>
        <v>25.27</v>
      </c>
      <c r="N8" s="5"/>
      <c r="O8" s="1"/>
    </row>
    <row r="9" spans="1:15" s="3" customFormat="1" ht="13.5" customHeight="1" x14ac:dyDescent="0.15">
      <c r="A9" s="6">
        <v>6</v>
      </c>
      <c r="B9" s="80" t="s">
        <v>843</v>
      </c>
      <c r="C9" s="101" t="s">
        <v>5192</v>
      </c>
      <c r="D9" s="5">
        <v>15.962400000000001</v>
      </c>
      <c r="E9" s="5">
        <f t="shared" si="0"/>
        <v>5.05</v>
      </c>
      <c r="F9" s="5">
        <v>37.245600000000003</v>
      </c>
      <c r="G9" s="5">
        <f t="shared" si="1"/>
        <v>11.79</v>
      </c>
      <c r="H9" s="5">
        <v>23.9436</v>
      </c>
      <c r="I9" s="5">
        <f t="shared" si="2"/>
        <v>7.58</v>
      </c>
      <c r="J9" s="5">
        <v>15.962400000000001</v>
      </c>
      <c r="K9" s="5">
        <f t="shared" si="3"/>
        <v>5.05</v>
      </c>
      <c r="L9" s="5">
        <f t="shared" si="4"/>
        <v>93.114000000000004</v>
      </c>
      <c r="M9" s="5">
        <f t="shared" si="5"/>
        <v>29.49</v>
      </c>
      <c r="N9" s="5"/>
      <c r="O9" s="1"/>
    </row>
    <row r="10" spans="1:15" s="3" customFormat="1" ht="13.5" customHeight="1" x14ac:dyDescent="0.15">
      <c r="A10" s="6">
        <v>7</v>
      </c>
      <c r="B10" s="80" t="s">
        <v>1524</v>
      </c>
      <c r="C10" s="101" t="s">
        <v>5291</v>
      </c>
      <c r="D10" s="5">
        <v>15.962400000000001</v>
      </c>
      <c r="E10" s="5">
        <f t="shared" si="0"/>
        <v>5.05</v>
      </c>
      <c r="F10" s="5">
        <v>26.603999999999999</v>
      </c>
      <c r="G10" s="5">
        <f t="shared" si="1"/>
        <v>8.42</v>
      </c>
      <c r="H10" s="5">
        <v>21.283200000000001</v>
      </c>
      <c r="I10" s="5">
        <f t="shared" si="2"/>
        <v>6.74</v>
      </c>
      <c r="J10" s="5">
        <v>15.962400000000001</v>
      </c>
      <c r="K10" s="5">
        <f t="shared" si="3"/>
        <v>5.05</v>
      </c>
      <c r="L10" s="5">
        <f t="shared" si="4"/>
        <v>79.811999999999998</v>
      </c>
      <c r="M10" s="5">
        <f t="shared" si="5"/>
        <v>25.27</v>
      </c>
      <c r="N10" s="5"/>
      <c r="O10" s="1"/>
    </row>
    <row r="11" spans="1:15" s="3" customFormat="1" ht="13.5" customHeight="1" x14ac:dyDescent="0.15">
      <c r="A11" s="6">
        <v>8</v>
      </c>
      <c r="B11" s="80" t="s">
        <v>1525</v>
      </c>
      <c r="C11" s="101" t="s">
        <v>5292</v>
      </c>
      <c r="D11" s="5">
        <v>15.962400000000001</v>
      </c>
      <c r="E11" s="5">
        <f t="shared" si="0"/>
        <v>5.05</v>
      </c>
      <c r="F11" s="5">
        <v>47.8872</v>
      </c>
      <c r="G11" s="5">
        <f t="shared" si="1"/>
        <v>15.16</v>
      </c>
      <c r="H11" s="5">
        <v>26.603999999999999</v>
      </c>
      <c r="I11" s="5">
        <f t="shared" si="2"/>
        <v>8.42</v>
      </c>
      <c r="J11" s="5">
        <v>15.962400000000001</v>
      </c>
      <c r="K11" s="5">
        <f t="shared" si="3"/>
        <v>5.05</v>
      </c>
      <c r="L11" s="5">
        <f t="shared" si="4"/>
        <v>106.416</v>
      </c>
      <c r="M11" s="5">
        <f t="shared" si="5"/>
        <v>33.700000000000003</v>
      </c>
      <c r="N11" s="5"/>
      <c r="O11" s="1"/>
    </row>
    <row r="12" spans="1:15" s="3" customFormat="1" ht="13.5" customHeight="1" x14ac:dyDescent="0.15">
      <c r="A12" s="6">
        <v>9</v>
      </c>
      <c r="B12" s="80" t="s">
        <v>1526</v>
      </c>
      <c r="C12" s="101" t="s">
        <v>5293</v>
      </c>
      <c r="D12" s="5">
        <v>15.962400000000001</v>
      </c>
      <c r="E12" s="5">
        <f t="shared" si="0"/>
        <v>5.05</v>
      </c>
      <c r="F12" s="5">
        <v>42.566400000000002</v>
      </c>
      <c r="G12" s="5">
        <f t="shared" si="1"/>
        <v>13.48</v>
      </c>
      <c r="H12" s="5">
        <v>21.283200000000001</v>
      </c>
      <c r="I12" s="5">
        <f t="shared" si="2"/>
        <v>6.74</v>
      </c>
      <c r="J12" s="5">
        <v>15.962400000000001</v>
      </c>
      <c r="K12" s="5">
        <f t="shared" si="3"/>
        <v>5.05</v>
      </c>
      <c r="L12" s="5">
        <f t="shared" si="4"/>
        <v>95.774400000000014</v>
      </c>
      <c r="M12" s="5">
        <f t="shared" si="5"/>
        <v>30.33</v>
      </c>
      <c r="N12" s="5"/>
      <c r="O12" s="1"/>
    </row>
    <row r="13" spans="1:15" s="3" customFormat="1" ht="13.5" customHeight="1" x14ac:dyDescent="0.15">
      <c r="A13" s="6">
        <v>10</v>
      </c>
      <c r="B13" s="80" t="s">
        <v>1527</v>
      </c>
      <c r="C13" s="101" t="s">
        <v>5294</v>
      </c>
      <c r="D13" s="5">
        <v>15.962400000000001</v>
      </c>
      <c r="E13" s="5">
        <f t="shared" si="0"/>
        <v>5.05</v>
      </c>
      <c r="F13" s="5">
        <v>37.245600000000003</v>
      </c>
      <c r="G13" s="5">
        <f t="shared" si="1"/>
        <v>11.79</v>
      </c>
      <c r="H13" s="5">
        <v>23.9436</v>
      </c>
      <c r="I13" s="5">
        <f t="shared" si="2"/>
        <v>7.58</v>
      </c>
      <c r="J13" s="5">
        <v>15.962400000000001</v>
      </c>
      <c r="K13" s="5">
        <f t="shared" si="3"/>
        <v>5.05</v>
      </c>
      <c r="L13" s="5">
        <f t="shared" si="4"/>
        <v>93.114000000000004</v>
      </c>
      <c r="M13" s="5">
        <f t="shared" si="5"/>
        <v>29.49</v>
      </c>
      <c r="N13" s="5"/>
      <c r="O13" s="1"/>
    </row>
    <row r="14" spans="1:15" s="3" customFormat="1" ht="13.5" customHeight="1" x14ac:dyDescent="0.15">
      <c r="A14" s="6">
        <v>11</v>
      </c>
      <c r="B14" s="80" t="s">
        <v>1528</v>
      </c>
      <c r="C14" s="101" t="s">
        <v>5295</v>
      </c>
      <c r="D14" s="5">
        <v>15.962400000000001</v>
      </c>
      <c r="E14" s="5">
        <f t="shared" si="0"/>
        <v>5.05</v>
      </c>
      <c r="F14" s="5">
        <v>47.8872</v>
      </c>
      <c r="G14" s="5">
        <f t="shared" si="1"/>
        <v>15.16</v>
      </c>
      <c r="H14" s="5">
        <v>26.603999999999999</v>
      </c>
      <c r="I14" s="5">
        <f t="shared" si="2"/>
        <v>8.42</v>
      </c>
      <c r="J14" s="5">
        <v>15.962400000000001</v>
      </c>
      <c r="K14" s="5">
        <f t="shared" si="3"/>
        <v>5.05</v>
      </c>
      <c r="L14" s="5">
        <f t="shared" si="4"/>
        <v>106.416</v>
      </c>
      <c r="M14" s="5">
        <f t="shared" si="5"/>
        <v>33.700000000000003</v>
      </c>
      <c r="N14" s="5"/>
      <c r="O14" s="1"/>
    </row>
    <row r="15" spans="1:15" s="3" customFormat="1" ht="13.5" customHeight="1" x14ac:dyDescent="0.15">
      <c r="A15" s="6">
        <v>12</v>
      </c>
      <c r="B15" s="80" t="s">
        <v>1529</v>
      </c>
      <c r="C15" s="101" t="s">
        <v>5296</v>
      </c>
      <c r="D15" s="5">
        <v>15.962400000000001</v>
      </c>
      <c r="E15" s="5">
        <f t="shared" si="0"/>
        <v>5.05</v>
      </c>
      <c r="F15" s="5">
        <v>37.245600000000003</v>
      </c>
      <c r="G15" s="5">
        <f t="shared" si="1"/>
        <v>11.79</v>
      </c>
      <c r="H15" s="5">
        <v>23.9436</v>
      </c>
      <c r="I15" s="5">
        <f t="shared" si="2"/>
        <v>7.58</v>
      </c>
      <c r="J15" s="5">
        <v>15.962400000000001</v>
      </c>
      <c r="K15" s="5">
        <f t="shared" si="3"/>
        <v>5.05</v>
      </c>
      <c r="L15" s="5">
        <f t="shared" si="4"/>
        <v>93.114000000000004</v>
      </c>
      <c r="M15" s="5">
        <f t="shared" si="5"/>
        <v>29.49</v>
      </c>
      <c r="N15" s="5"/>
      <c r="O15" s="1"/>
    </row>
    <row r="16" spans="1:15" s="3" customFormat="1" ht="13.5" customHeight="1" x14ac:dyDescent="0.15">
      <c r="A16" s="6">
        <v>13</v>
      </c>
      <c r="B16" s="80" t="s">
        <v>1530</v>
      </c>
      <c r="C16" s="101" t="s">
        <v>5297</v>
      </c>
      <c r="D16" s="5">
        <v>15.962400000000001</v>
      </c>
      <c r="E16" s="5">
        <f t="shared" si="0"/>
        <v>5.05</v>
      </c>
      <c r="F16" s="5">
        <v>37.245600000000003</v>
      </c>
      <c r="G16" s="5">
        <f t="shared" si="1"/>
        <v>11.79</v>
      </c>
      <c r="H16" s="5">
        <v>23.9436</v>
      </c>
      <c r="I16" s="5">
        <f t="shared" si="2"/>
        <v>7.58</v>
      </c>
      <c r="J16" s="5">
        <v>15.962400000000001</v>
      </c>
      <c r="K16" s="5">
        <f t="shared" si="3"/>
        <v>5.05</v>
      </c>
      <c r="L16" s="5">
        <f t="shared" si="4"/>
        <v>93.114000000000004</v>
      </c>
      <c r="M16" s="5">
        <f t="shared" si="5"/>
        <v>29.49</v>
      </c>
      <c r="N16" s="5"/>
      <c r="O16" s="1"/>
    </row>
    <row r="17" spans="1:15" s="3" customFormat="1" ht="13.5" customHeight="1" x14ac:dyDescent="0.15">
      <c r="A17" s="6">
        <v>14</v>
      </c>
      <c r="B17" s="80" t="s">
        <v>1531</v>
      </c>
      <c r="C17" s="101" t="s">
        <v>5298</v>
      </c>
      <c r="D17" s="5">
        <v>15.962400000000001</v>
      </c>
      <c r="E17" s="5">
        <f t="shared" si="0"/>
        <v>5.05</v>
      </c>
      <c r="F17" s="5">
        <v>26.603999999999999</v>
      </c>
      <c r="G17" s="5">
        <f t="shared" si="1"/>
        <v>8.42</v>
      </c>
      <c r="H17" s="5">
        <v>21.283200000000001</v>
      </c>
      <c r="I17" s="5">
        <f t="shared" si="2"/>
        <v>6.74</v>
      </c>
      <c r="J17" s="5">
        <v>15.962400000000001</v>
      </c>
      <c r="K17" s="5">
        <f t="shared" si="3"/>
        <v>5.05</v>
      </c>
      <c r="L17" s="5">
        <f t="shared" si="4"/>
        <v>79.811999999999998</v>
      </c>
      <c r="M17" s="5">
        <f t="shared" si="5"/>
        <v>25.27</v>
      </c>
      <c r="N17" s="5"/>
      <c r="O17" s="1"/>
    </row>
    <row r="18" spans="1:15" s="3" customFormat="1" ht="13.5" customHeight="1" x14ac:dyDescent="0.15">
      <c r="A18" s="6">
        <v>15</v>
      </c>
      <c r="B18" s="80" t="s">
        <v>1532</v>
      </c>
      <c r="C18" s="101" t="s">
        <v>5299</v>
      </c>
      <c r="D18" s="5">
        <v>15.962400000000001</v>
      </c>
      <c r="E18" s="5">
        <f t="shared" si="0"/>
        <v>5.05</v>
      </c>
      <c r="F18" s="5">
        <v>26.603999999999999</v>
      </c>
      <c r="G18" s="5">
        <f t="shared" si="1"/>
        <v>8.42</v>
      </c>
      <c r="H18" s="5">
        <v>21.283200000000001</v>
      </c>
      <c r="I18" s="5">
        <f t="shared" si="2"/>
        <v>6.74</v>
      </c>
      <c r="J18" s="5">
        <v>15.962400000000001</v>
      </c>
      <c r="K18" s="5">
        <f t="shared" si="3"/>
        <v>5.05</v>
      </c>
      <c r="L18" s="5">
        <f t="shared" si="4"/>
        <v>79.811999999999998</v>
      </c>
      <c r="M18" s="5">
        <f t="shared" si="5"/>
        <v>25.27</v>
      </c>
      <c r="N18" s="5"/>
      <c r="O18" s="1"/>
    </row>
    <row r="19" spans="1:15" s="3" customFormat="1" ht="13.5" customHeight="1" x14ac:dyDescent="0.15">
      <c r="A19" s="6">
        <v>16</v>
      </c>
      <c r="B19" s="80" t="s">
        <v>1533</v>
      </c>
      <c r="C19" s="101" t="s">
        <v>5300</v>
      </c>
      <c r="D19" s="5">
        <v>15.962400000000001</v>
      </c>
      <c r="E19" s="5">
        <f t="shared" si="0"/>
        <v>5.05</v>
      </c>
      <c r="F19" s="5">
        <v>37.245600000000003</v>
      </c>
      <c r="G19" s="5">
        <f t="shared" si="1"/>
        <v>11.79</v>
      </c>
      <c r="H19" s="5">
        <v>23.9436</v>
      </c>
      <c r="I19" s="5">
        <f t="shared" si="2"/>
        <v>7.58</v>
      </c>
      <c r="J19" s="5">
        <v>15.962400000000001</v>
      </c>
      <c r="K19" s="5">
        <f t="shared" si="3"/>
        <v>5.05</v>
      </c>
      <c r="L19" s="5">
        <f t="shared" si="4"/>
        <v>93.114000000000004</v>
      </c>
      <c r="M19" s="5">
        <f t="shared" si="5"/>
        <v>29.49</v>
      </c>
      <c r="N19" s="5"/>
      <c r="O19" s="1"/>
    </row>
    <row r="20" spans="1:15" s="3" customFormat="1" ht="13.5" customHeight="1" x14ac:dyDescent="0.15">
      <c r="A20" s="6">
        <v>17</v>
      </c>
      <c r="B20" s="80" t="s">
        <v>1534</v>
      </c>
      <c r="C20" s="101" t="s">
        <v>5301</v>
      </c>
      <c r="D20" s="5">
        <v>15.962400000000001</v>
      </c>
      <c r="E20" s="5">
        <f t="shared" si="0"/>
        <v>5.05</v>
      </c>
      <c r="F20" s="5">
        <v>37.245600000000003</v>
      </c>
      <c r="G20" s="5">
        <f t="shared" si="1"/>
        <v>11.79</v>
      </c>
      <c r="H20" s="5">
        <v>23.9436</v>
      </c>
      <c r="I20" s="5">
        <f t="shared" si="2"/>
        <v>7.58</v>
      </c>
      <c r="J20" s="5">
        <v>15.962400000000001</v>
      </c>
      <c r="K20" s="5">
        <f t="shared" si="3"/>
        <v>5.05</v>
      </c>
      <c r="L20" s="5">
        <f t="shared" si="4"/>
        <v>93.114000000000004</v>
      </c>
      <c r="M20" s="5">
        <f t="shared" si="5"/>
        <v>29.49</v>
      </c>
      <c r="N20" s="5"/>
      <c r="O20" s="1"/>
    </row>
    <row r="21" spans="1:15" s="3" customFormat="1" ht="13.5" customHeight="1" x14ac:dyDescent="0.15">
      <c r="A21" s="6">
        <v>18</v>
      </c>
      <c r="B21" s="80" t="s">
        <v>1535</v>
      </c>
      <c r="C21" s="101" t="s">
        <v>5302</v>
      </c>
      <c r="D21" s="5">
        <v>15.962400000000001</v>
      </c>
      <c r="E21" s="5">
        <f t="shared" si="0"/>
        <v>5.05</v>
      </c>
      <c r="F21" s="5">
        <v>37.245600000000003</v>
      </c>
      <c r="G21" s="5">
        <f t="shared" si="1"/>
        <v>11.79</v>
      </c>
      <c r="H21" s="5">
        <v>23.9436</v>
      </c>
      <c r="I21" s="5">
        <f t="shared" si="2"/>
        <v>7.58</v>
      </c>
      <c r="J21" s="5">
        <v>15.962400000000001</v>
      </c>
      <c r="K21" s="5">
        <f t="shared" si="3"/>
        <v>5.05</v>
      </c>
      <c r="L21" s="5">
        <f t="shared" si="4"/>
        <v>93.114000000000004</v>
      </c>
      <c r="M21" s="5">
        <f t="shared" si="5"/>
        <v>29.49</v>
      </c>
      <c r="N21" s="5"/>
      <c r="O21" s="1"/>
    </row>
    <row r="22" spans="1:15" s="3" customFormat="1" ht="13.5" customHeight="1" x14ac:dyDescent="0.15">
      <c r="A22" s="6">
        <v>19</v>
      </c>
      <c r="B22" s="80" t="s">
        <v>1536</v>
      </c>
      <c r="C22" s="101" t="s">
        <v>5303</v>
      </c>
      <c r="D22" s="5">
        <v>15.962400000000001</v>
      </c>
      <c r="E22" s="5">
        <f t="shared" si="0"/>
        <v>5.05</v>
      </c>
      <c r="F22" s="5">
        <v>37.245600000000003</v>
      </c>
      <c r="G22" s="5">
        <f t="shared" si="1"/>
        <v>11.79</v>
      </c>
      <c r="H22" s="5">
        <v>23.9436</v>
      </c>
      <c r="I22" s="5">
        <f t="shared" si="2"/>
        <v>7.58</v>
      </c>
      <c r="J22" s="5">
        <v>15.962400000000001</v>
      </c>
      <c r="K22" s="5">
        <f t="shared" si="3"/>
        <v>5.05</v>
      </c>
      <c r="L22" s="5">
        <f t="shared" si="4"/>
        <v>93.114000000000004</v>
      </c>
      <c r="M22" s="5">
        <f t="shared" si="5"/>
        <v>29.49</v>
      </c>
      <c r="N22" s="5"/>
      <c r="O22" s="1"/>
    </row>
    <row r="23" spans="1:15" s="3" customFormat="1" ht="13.5" customHeight="1" x14ac:dyDescent="0.15">
      <c r="A23" s="6">
        <v>20</v>
      </c>
      <c r="B23" s="80" t="s">
        <v>1537</v>
      </c>
      <c r="C23" s="101" t="s">
        <v>5304</v>
      </c>
      <c r="D23" s="5">
        <v>15.962400000000001</v>
      </c>
      <c r="E23" s="5">
        <f t="shared" si="0"/>
        <v>5.05</v>
      </c>
      <c r="F23" s="5">
        <v>37.245600000000003</v>
      </c>
      <c r="G23" s="5">
        <f t="shared" si="1"/>
        <v>11.79</v>
      </c>
      <c r="H23" s="5">
        <v>23.9436</v>
      </c>
      <c r="I23" s="5">
        <f t="shared" si="2"/>
        <v>7.58</v>
      </c>
      <c r="J23" s="5">
        <v>15.962400000000001</v>
      </c>
      <c r="K23" s="5">
        <f t="shared" si="3"/>
        <v>5.05</v>
      </c>
      <c r="L23" s="5">
        <f t="shared" si="4"/>
        <v>93.114000000000004</v>
      </c>
      <c r="M23" s="5">
        <f t="shared" si="5"/>
        <v>29.49</v>
      </c>
      <c r="N23" s="5"/>
      <c r="O23" s="1"/>
    </row>
    <row r="24" spans="1:15" s="3" customFormat="1" ht="13.5" customHeight="1" x14ac:dyDescent="0.15">
      <c r="A24" s="6">
        <v>21</v>
      </c>
      <c r="B24" s="80" t="s">
        <v>1538</v>
      </c>
      <c r="C24" s="101" t="s">
        <v>5305</v>
      </c>
      <c r="D24" s="5">
        <v>15.962400000000001</v>
      </c>
      <c r="E24" s="5">
        <f t="shared" si="0"/>
        <v>5.05</v>
      </c>
      <c r="F24" s="5">
        <v>26.603999999999999</v>
      </c>
      <c r="G24" s="5">
        <f t="shared" si="1"/>
        <v>8.42</v>
      </c>
      <c r="H24" s="5">
        <v>21.283200000000001</v>
      </c>
      <c r="I24" s="5">
        <f t="shared" si="2"/>
        <v>6.74</v>
      </c>
      <c r="J24" s="5">
        <v>15.962400000000001</v>
      </c>
      <c r="K24" s="5">
        <f t="shared" si="3"/>
        <v>5.05</v>
      </c>
      <c r="L24" s="5">
        <f t="shared" si="4"/>
        <v>79.811999999999998</v>
      </c>
      <c r="M24" s="5">
        <f t="shared" si="5"/>
        <v>25.27</v>
      </c>
      <c r="N24" s="5"/>
      <c r="O24" s="1"/>
    </row>
    <row r="25" spans="1:15" s="3" customFormat="1" ht="13.5" customHeight="1" x14ac:dyDescent="0.15">
      <c r="A25" s="6">
        <v>22</v>
      </c>
      <c r="B25" s="80" t="s">
        <v>1539</v>
      </c>
      <c r="C25" s="101" t="s">
        <v>2942</v>
      </c>
      <c r="D25" s="5">
        <v>15.962400000000001</v>
      </c>
      <c r="E25" s="5">
        <f t="shared" si="0"/>
        <v>5.05</v>
      </c>
      <c r="F25" s="5">
        <v>37.245600000000003</v>
      </c>
      <c r="G25" s="5">
        <f t="shared" si="1"/>
        <v>11.79</v>
      </c>
      <c r="H25" s="5">
        <v>23.9436</v>
      </c>
      <c r="I25" s="5">
        <f t="shared" si="2"/>
        <v>7.58</v>
      </c>
      <c r="J25" s="5">
        <v>15.962400000000001</v>
      </c>
      <c r="K25" s="5">
        <f t="shared" si="3"/>
        <v>5.05</v>
      </c>
      <c r="L25" s="5">
        <f t="shared" si="4"/>
        <v>93.114000000000004</v>
      </c>
      <c r="M25" s="5">
        <f t="shared" si="5"/>
        <v>29.49</v>
      </c>
      <c r="N25" s="5"/>
      <c r="O25" s="1"/>
    </row>
    <row r="26" spans="1:15" s="3" customFormat="1" ht="13.5" customHeight="1" x14ac:dyDescent="0.15">
      <c r="A26" s="6">
        <v>23</v>
      </c>
      <c r="B26" s="80" t="s">
        <v>1540</v>
      </c>
      <c r="C26" s="101" t="s">
        <v>5306</v>
      </c>
      <c r="D26" s="5">
        <v>15.962400000000001</v>
      </c>
      <c r="E26" s="5">
        <f t="shared" si="0"/>
        <v>5.05</v>
      </c>
      <c r="F26" s="5">
        <v>26.603999999999999</v>
      </c>
      <c r="G26" s="5">
        <f t="shared" si="1"/>
        <v>8.42</v>
      </c>
      <c r="H26" s="5">
        <v>21.283200000000001</v>
      </c>
      <c r="I26" s="5">
        <f t="shared" si="2"/>
        <v>6.74</v>
      </c>
      <c r="J26" s="5">
        <v>15.962400000000001</v>
      </c>
      <c r="K26" s="5">
        <f t="shared" si="3"/>
        <v>5.05</v>
      </c>
      <c r="L26" s="5">
        <f t="shared" si="4"/>
        <v>79.811999999999998</v>
      </c>
      <c r="M26" s="5">
        <f t="shared" si="5"/>
        <v>25.27</v>
      </c>
      <c r="N26" s="5"/>
      <c r="O26" s="1"/>
    </row>
    <row r="27" spans="1:15" s="3" customFormat="1" ht="13.5" customHeight="1" x14ac:dyDescent="0.15">
      <c r="A27" s="6">
        <v>24</v>
      </c>
      <c r="B27" s="80" t="s">
        <v>1541</v>
      </c>
      <c r="C27" s="101" t="s">
        <v>5307</v>
      </c>
      <c r="D27" s="5">
        <v>15.962400000000001</v>
      </c>
      <c r="E27" s="5">
        <f t="shared" si="0"/>
        <v>5.05</v>
      </c>
      <c r="F27" s="5">
        <v>26.603999999999999</v>
      </c>
      <c r="G27" s="5">
        <f t="shared" si="1"/>
        <v>8.42</v>
      </c>
      <c r="H27" s="5">
        <v>21.283200000000001</v>
      </c>
      <c r="I27" s="5">
        <f t="shared" si="2"/>
        <v>6.74</v>
      </c>
      <c r="J27" s="5">
        <v>15.962400000000001</v>
      </c>
      <c r="K27" s="5">
        <f t="shared" si="3"/>
        <v>5.05</v>
      </c>
      <c r="L27" s="5">
        <f t="shared" si="4"/>
        <v>79.811999999999998</v>
      </c>
      <c r="M27" s="5">
        <f t="shared" si="5"/>
        <v>25.27</v>
      </c>
      <c r="N27" s="5"/>
      <c r="O27" s="1"/>
    </row>
    <row r="28" spans="1:15" s="3" customFormat="1" ht="13.5" customHeight="1" x14ac:dyDescent="0.15">
      <c r="A28" s="6">
        <v>25</v>
      </c>
      <c r="B28" s="80" t="s">
        <v>1542</v>
      </c>
      <c r="C28" s="101" t="s">
        <v>2943</v>
      </c>
      <c r="D28" s="5">
        <v>15.962400000000001</v>
      </c>
      <c r="E28" s="5">
        <f t="shared" si="0"/>
        <v>5.05</v>
      </c>
      <c r="F28" s="5">
        <v>47.8872</v>
      </c>
      <c r="G28" s="5">
        <f t="shared" si="1"/>
        <v>15.16</v>
      </c>
      <c r="H28" s="5">
        <v>26.603999999999999</v>
      </c>
      <c r="I28" s="5">
        <f t="shared" si="2"/>
        <v>8.42</v>
      </c>
      <c r="J28" s="5">
        <v>15.962400000000001</v>
      </c>
      <c r="K28" s="5">
        <f t="shared" si="3"/>
        <v>5.05</v>
      </c>
      <c r="L28" s="5">
        <f t="shared" si="4"/>
        <v>106.416</v>
      </c>
      <c r="M28" s="5">
        <f t="shared" si="5"/>
        <v>33.700000000000003</v>
      </c>
      <c r="N28" s="5"/>
      <c r="O28" s="1"/>
    </row>
    <row r="29" spans="1:15" s="3" customFormat="1" ht="13.5" customHeight="1" x14ac:dyDescent="0.15">
      <c r="A29" s="6">
        <v>26</v>
      </c>
      <c r="B29" s="80" t="s">
        <v>1543</v>
      </c>
      <c r="C29" s="101" t="s">
        <v>5308</v>
      </c>
      <c r="D29" s="5">
        <v>15.962400000000001</v>
      </c>
      <c r="E29" s="5">
        <f t="shared" si="0"/>
        <v>5.05</v>
      </c>
      <c r="F29" s="5">
        <v>26.603999999999999</v>
      </c>
      <c r="G29" s="5">
        <f t="shared" si="1"/>
        <v>8.42</v>
      </c>
      <c r="H29" s="5">
        <v>21.283200000000001</v>
      </c>
      <c r="I29" s="5">
        <f t="shared" si="2"/>
        <v>6.74</v>
      </c>
      <c r="J29" s="5">
        <v>15.962400000000001</v>
      </c>
      <c r="K29" s="5">
        <f t="shared" si="3"/>
        <v>5.05</v>
      </c>
      <c r="L29" s="5">
        <f t="shared" si="4"/>
        <v>79.811999999999998</v>
      </c>
      <c r="M29" s="5">
        <f t="shared" si="5"/>
        <v>25.27</v>
      </c>
      <c r="N29" s="5"/>
      <c r="O29" s="1"/>
    </row>
    <row r="30" spans="1:15" s="3" customFormat="1" ht="13.5" customHeight="1" x14ac:dyDescent="0.15">
      <c r="A30" s="6">
        <v>27</v>
      </c>
      <c r="B30" s="80" t="s">
        <v>1544</v>
      </c>
      <c r="C30" s="101" t="s">
        <v>2944</v>
      </c>
      <c r="D30" s="5">
        <v>15.962400000000001</v>
      </c>
      <c r="E30" s="5">
        <f t="shared" si="0"/>
        <v>5.05</v>
      </c>
      <c r="F30" s="5">
        <v>47.8872</v>
      </c>
      <c r="G30" s="5">
        <f t="shared" si="1"/>
        <v>15.16</v>
      </c>
      <c r="H30" s="5">
        <v>26.603999999999999</v>
      </c>
      <c r="I30" s="5">
        <f t="shared" si="2"/>
        <v>8.42</v>
      </c>
      <c r="J30" s="5">
        <v>15.962400000000001</v>
      </c>
      <c r="K30" s="5">
        <f t="shared" si="3"/>
        <v>5.05</v>
      </c>
      <c r="L30" s="5">
        <f t="shared" si="4"/>
        <v>106.416</v>
      </c>
      <c r="M30" s="5">
        <f t="shared" si="5"/>
        <v>33.700000000000003</v>
      </c>
      <c r="N30" s="5"/>
      <c r="O30" s="1"/>
    </row>
    <row r="31" spans="1:15" s="3" customFormat="1" ht="13.5" customHeight="1" x14ac:dyDescent="0.15">
      <c r="A31" s="6">
        <v>28</v>
      </c>
      <c r="B31" s="80" t="s">
        <v>1545</v>
      </c>
      <c r="C31" s="101" t="s">
        <v>5309</v>
      </c>
      <c r="D31" s="5">
        <v>15.962400000000001</v>
      </c>
      <c r="E31" s="5">
        <f t="shared" si="0"/>
        <v>5.05</v>
      </c>
      <c r="F31" s="5">
        <v>37.245600000000003</v>
      </c>
      <c r="G31" s="5">
        <f t="shared" si="1"/>
        <v>11.79</v>
      </c>
      <c r="H31" s="5">
        <v>23.9436</v>
      </c>
      <c r="I31" s="5">
        <f t="shared" si="2"/>
        <v>7.58</v>
      </c>
      <c r="J31" s="5">
        <v>15.962400000000001</v>
      </c>
      <c r="K31" s="5">
        <f t="shared" si="3"/>
        <v>5.05</v>
      </c>
      <c r="L31" s="5">
        <f t="shared" si="4"/>
        <v>93.114000000000004</v>
      </c>
      <c r="M31" s="5">
        <f t="shared" si="5"/>
        <v>29.49</v>
      </c>
      <c r="N31" s="5"/>
      <c r="O31" s="1"/>
    </row>
    <row r="32" spans="1:15" s="3" customFormat="1" ht="13.5" customHeight="1" x14ac:dyDescent="0.15">
      <c r="A32" s="6">
        <v>29</v>
      </c>
      <c r="B32" s="80" t="s">
        <v>1546</v>
      </c>
      <c r="C32" s="101" t="s">
        <v>2945</v>
      </c>
      <c r="D32" s="5">
        <v>15.962400000000001</v>
      </c>
      <c r="E32" s="5">
        <f t="shared" si="0"/>
        <v>5.05</v>
      </c>
      <c r="F32" s="5">
        <v>37.245600000000003</v>
      </c>
      <c r="G32" s="5">
        <f t="shared" si="1"/>
        <v>11.79</v>
      </c>
      <c r="H32" s="5">
        <v>23.9436</v>
      </c>
      <c r="I32" s="5">
        <f t="shared" si="2"/>
        <v>7.58</v>
      </c>
      <c r="J32" s="5">
        <v>15.962400000000001</v>
      </c>
      <c r="K32" s="5">
        <f t="shared" si="3"/>
        <v>5.05</v>
      </c>
      <c r="L32" s="5">
        <f t="shared" si="4"/>
        <v>93.114000000000004</v>
      </c>
      <c r="M32" s="5">
        <f t="shared" si="5"/>
        <v>29.49</v>
      </c>
      <c r="N32" s="5"/>
      <c r="O32" s="1"/>
    </row>
    <row r="33" spans="1:15" s="3" customFormat="1" ht="13.5" customHeight="1" x14ac:dyDescent="0.15">
      <c r="A33" s="6">
        <v>30</v>
      </c>
      <c r="B33" s="80" t="s">
        <v>1547</v>
      </c>
      <c r="C33" s="101" t="s">
        <v>2946</v>
      </c>
      <c r="D33" s="5">
        <v>15.962400000000001</v>
      </c>
      <c r="E33" s="5">
        <f t="shared" si="0"/>
        <v>5.05</v>
      </c>
      <c r="F33" s="5">
        <v>47.8872</v>
      </c>
      <c r="G33" s="5">
        <f t="shared" si="1"/>
        <v>15.16</v>
      </c>
      <c r="H33" s="5">
        <v>26.603999999999999</v>
      </c>
      <c r="I33" s="5">
        <f t="shared" si="2"/>
        <v>8.42</v>
      </c>
      <c r="J33" s="5">
        <v>15.962400000000001</v>
      </c>
      <c r="K33" s="5">
        <f t="shared" si="3"/>
        <v>5.05</v>
      </c>
      <c r="L33" s="5">
        <f t="shared" si="4"/>
        <v>106.416</v>
      </c>
      <c r="M33" s="5">
        <f t="shared" si="5"/>
        <v>33.700000000000003</v>
      </c>
      <c r="N33" s="5"/>
      <c r="O33" s="1"/>
    </row>
    <row r="34" spans="1:15" s="3" customFormat="1" ht="13.5" customHeight="1" x14ac:dyDescent="0.15">
      <c r="A34" s="6">
        <v>31</v>
      </c>
      <c r="B34" s="80" t="s">
        <v>1548</v>
      </c>
      <c r="C34" s="101" t="s">
        <v>2947</v>
      </c>
      <c r="D34" s="5">
        <v>15.962400000000001</v>
      </c>
      <c r="E34" s="5">
        <f t="shared" si="0"/>
        <v>5.05</v>
      </c>
      <c r="F34" s="5">
        <v>47.8872</v>
      </c>
      <c r="G34" s="5">
        <f t="shared" si="1"/>
        <v>15.16</v>
      </c>
      <c r="H34" s="5">
        <v>26.603999999999999</v>
      </c>
      <c r="I34" s="5">
        <f t="shared" si="2"/>
        <v>8.42</v>
      </c>
      <c r="J34" s="5">
        <v>15.962400000000001</v>
      </c>
      <c r="K34" s="5">
        <f t="shared" si="3"/>
        <v>5.05</v>
      </c>
      <c r="L34" s="5">
        <f t="shared" si="4"/>
        <v>106.416</v>
      </c>
      <c r="M34" s="5">
        <f t="shared" si="5"/>
        <v>33.700000000000003</v>
      </c>
      <c r="N34" s="5"/>
      <c r="O34" s="1"/>
    </row>
    <row r="35" spans="1:15" s="3" customFormat="1" ht="13.5" customHeight="1" x14ac:dyDescent="0.15">
      <c r="A35" s="6">
        <v>32</v>
      </c>
      <c r="B35" s="80" t="s">
        <v>1549</v>
      </c>
      <c r="C35" s="101" t="s">
        <v>5310</v>
      </c>
      <c r="D35" s="5">
        <v>15.962400000000001</v>
      </c>
      <c r="E35" s="5">
        <f t="shared" si="0"/>
        <v>5.05</v>
      </c>
      <c r="F35" s="5">
        <v>37.245600000000003</v>
      </c>
      <c r="G35" s="5">
        <f t="shared" si="1"/>
        <v>11.79</v>
      </c>
      <c r="H35" s="5">
        <v>23.9436</v>
      </c>
      <c r="I35" s="5">
        <f t="shared" si="2"/>
        <v>7.58</v>
      </c>
      <c r="J35" s="5">
        <v>15.962400000000001</v>
      </c>
      <c r="K35" s="5">
        <f t="shared" si="3"/>
        <v>5.05</v>
      </c>
      <c r="L35" s="5">
        <f t="shared" si="4"/>
        <v>93.114000000000004</v>
      </c>
      <c r="M35" s="5">
        <f t="shared" si="5"/>
        <v>29.49</v>
      </c>
      <c r="N35" s="5"/>
      <c r="O35" s="1"/>
    </row>
    <row r="36" spans="1:15" s="3" customFormat="1" ht="13.5" customHeight="1" x14ac:dyDescent="0.15">
      <c r="A36" s="6">
        <v>33</v>
      </c>
      <c r="B36" s="80" t="s">
        <v>1550</v>
      </c>
      <c r="C36" s="101" t="s">
        <v>5311</v>
      </c>
      <c r="D36" s="5">
        <v>15.962400000000001</v>
      </c>
      <c r="E36" s="5">
        <f t="shared" si="0"/>
        <v>5.05</v>
      </c>
      <c r="F36" s="5">
        <v>37.245600000000003</v>
      </c>
      <c r="G36" s="5">
        <f t="shared" si="1"/>
        <v>11.79</v>
      </c>
      <c r="H36" s="5">
        <v>23.9436</v>
      </c>
      <c r="I36" s="5">
        <f t="shared" si="2"/>
        <v>7.58</v>
      </c>
      <c r="J36" s="5">
        <v>15.962400000000001</v>
      </c>
      <c r="K36" s="5">
        <f t="shared" si="3"/>
        <v>5.05</v>
      </c>
      <c r="L36" s="5">
        <f t="shared" si="4"/>
        <v>93.114000000000004</v>
      </c>
      <c r="M36" s="5">
        <f t="shared" si="5"/>
        <v>29.49</v>
      </c>
      <c r="N36" s="5"/>
      <c r="O36" s="1"/>
    </row>
    <row r="37" spans="1:15" s="3" customFormat="1" ht="13.5" customHeight="1" x14ac:dyDescent="0.15">
      <c r="A37" s="6">
        <v>34</v>
      </c>
      <c r="B37" s="80" t="s">
        <v>1551</v>
      </c>
      <c r="C37" s="101" t="s">
        <v>2948</v>
      </c>
      <c r="D37" s="5">
        <v>15.962400000000001</v>
      </c>
      <c r="E37" s="5">
        <f t="shared" si="0"/>
        <v>5.05</v>
      </c>
      <c r="F37" s="5">
        <v>26.603999999999999</v>
      </c>
      <c r="G37" s="5">
        <f t="shared" si="1"/>
        <v>8.42</v>
      </c>
      <c r="H37" s="5">
        <v>21.283200000000001</v>
      </c>
      <c r="I37" s="5">
        <f t="shared" si="2"/>
        <v>6.74</v>
      </c>
      <c r="J37" s="5">
        <v>15.962400000000001</v>
      </c>
      <c r="K37" s="5">
        <f t="shared" si="3"/>
        <v>5.05</v>
      </c>
      <c r="L37" s="5">
        <f t="shared" si="4"/>
        <v>79.811999999999998</v>
      </c>
      <c r="M37" s="5">
        <f t="shared" si="5"/>
        <v>25.27</v>
      </c>
      <c r="N37" s="5"/>
      <c r="O37" s="1"/>
    </row>
    <row r="38" spans="1:15" s="3" customFormat="1" ht="13.5" customHeight="1" x14ac:dyDescent="0.15">
      <c r="A38" s="6">
        <v>35</v>
      </c>
      <c r="B38" s="80" t="s">
        <v>1552</v>
      </c>
      <c r="C38" s="101" t="s">
        <v>2949</v>
      </c>
      <c r="D38" s="5">
        <v>15.962400000000001</v>
      </c>
      <c r="E38" s="5">
        <f t="shared" si="0"/>
        <v>5.05</v>
      </c>
      <c r="F38" s="5">
        <v>26.603999999999999</v>
      </c>
      <c r="G38" s="5">
        <f t="shared" si="1"/>
        <v>8.42</v>
      </c>
      <c r="H38" s="5">
        <v>21.283200000000001</v>
      </c>
      <c r="I38" s="5">
        <f t="shared" si="2"/>
        <v>6.74</v>
      </c>
      <c r="J38" s="5">
        <v>15.962400000000001</v>
      </c>
      <c r="K38" s="5">
        <f t="shared" si="3"/>
        <v>5.05</v>
      </c>
      <c r="L38" s="5">
        <f t="shared" si="4"/>
        <v>79.811999999999998</v>
      </c>
      <c r="M38" s="5">
        <f t="shared" si="5"/>
        <v>25.27</v>
      </c>
      <c r="N38" s="5"/>
      <c r="O38" s="1"/>
    </row>
    <row r="39" spans="1:15" s="3" customFormat="1" ht="13.5" customHeight="1" x14ac:dyDescent="0.15">
      <c r="A39" s="6">
        <v>36</v>
      </c>
      <c r="B39" s="80" t="s">
        <v>1553</v>
      </c>
      <c r="C39" s="101" t="s">
        <v>2950</v>
      </c>
      <c r="D39" s="5">
        <v>15.962400000000001</v>
      </c>
      <c r="E39" s="5">
        <f t="shared" si="0"/>
        <v>5.05</v>
      </c>
      <c r="F39" s="5">
        <v>26.603999999999999</v>
      </c>
      <c r="G39" s="5">
        <f t="shared" si="1"/>
        <v>8.42</v>
      </c>
      <c r="H39" s="5">
        <v>21.283200000000001</v>
      </c>
      <c r="I39" s="5">
        <f t="shared" si="2"/>
        <v>6.74</v>
      </c>
      <c r="J39" s="5">
        <v>15.962400000000001</v>
      </c>
      <c r="K39" s="5">
        <f t="shared" si="3"/>
        <v>5.05</v>
      </c>
      <c r="L39" s="5">
        <f t="shared" si="4"/>
        <v>79.811999999999998</v>
      </c>
      <c r="M39" s="5">
        <f t="shared" si="5"/>
        <v>25.27</v>
      </c>
      <c r="N39" s="5"/>
      <c r="O39" s="1"/>
    </row>
    <row r="40" spans="1:15" s="3" customFormat="1" ht="13.5" customHeight="1" x14ac:dyDescent="0.15">
      <c r="A40" s="6">
        <v>37</v>
      </c>
      <c r="B40" s="80" t="s">
        <v>1554</v>
      </c>
      <c r="C40" s="101" t="s">
        <v>2951</v>
      </c>
      <c r="D40" s="5">
        <v>15.962400000000001</v>
      </c>
      <c r="E40" s="5">
        <f t="shared" si="0"/>
        <v>5.05</v>
      </c>
      <c r="F40" s="5">
        <v>47.8872</v>
      </c>
      <c r="G40" s="5">
        <f t="shared" si="1"/>
        <v>15.16</v>
      </c>
      <c r="H40" s="5">
        <v>26.603999999999999</v>
      </c>
      <c r="I40" s="5">
        <f t="shared" si="2"/>
        <v>8.42</v>
      </c>
      <c r="J40" s="5">
        <v>15.962400000000001</v>
      </c>
      <c r="K40" s="5">
        <f t="shared" si="3"/>
        <v>5.05</v>
      </c>
      <c r="L40" s="5">
        <f t="shared" si="4"/>
        <v>106.416</v>
      </c>
      <c r="M40" s="5">
        <f t="shared" si="5"/>
        <v>33.700000000000003</v>
      </c>
      <c r="N40" s="5"/>
      <c r="O40" s="1"/>
    </row>
    <row r="41" spans="1:15" s="3" customFormat="1" ht="13.5" customHeight="1" x14ac:dyDescent="0.15">
      <c r="A41" s="6">
        <v>38</v>
      </c>
      <c r="B41" s="80" t="s">
        <v>1555</v>
      </c>
      <c r="C41" s="101" t="s">
        <v>5312</v>
      </c>
      <c r="D41" s="5">
        <v>15.962400000000001</v>
      </c>
      <c r="E41" s="5">
        <f t="shared" si="0"/>
        <v>5.05</v>
      </c>
      <c r="F41" s="5">
        <v>47.8872</v>
      </c>
      <c r="G41" s="5">
        <f t="shared" si="1"/>
        <v>15.16</v>
      </c>
      <c r="H41" s="5">
        <v>26.603999999999999</v>
      </c>
      <c r="I41" s="5">
        <f t="shared" si="2"/>
        <v>8.42</v>
      </c>
      <c r="J41" s="5">
        <v>15.962400000000001</v>
      </c>
      <c r="K41" s="5">
        <f t="shared" si="3"/>
        <v>5.05</v>
      </c>
      <c r="L41" s="5">
        <f t="shared" si="4"/>
        <v>106.416</v>
      </c>
      <c r="M41" s="5">
        <f t="shared" si="5"/>
        <v>33.700000000000003</v>
      </c>
      <c r="N41" s="5"/>
      <c r="O41" s="1"/>
    </row>
    <row r="42" spans="1:15" s="3" customFormat="1" ht="13.5" customHeight="1" x14ac:dyDescent="0.15">
      <c r="A42" s="6">
        <v>39</v>
      </c>
      <c r="B42" s="80" t="s">
        <v>787</v>
      </c>
      <c r="C42" s="101" t="s">
        <v>5169</v>
      </c>
      <c r="D42" s="5">
        <v>15.962400000000001</v>
      </c>
      <c r="E42" s="5">
        <f t="shared" si="0"/>
        <v>5.05</v>
      </c>
      <c r="F42" s="5">
        <v>26.603999999999999</v>
      </c>
      <c r="G42" s="5">
        <f t="shared" si="1"/>
        <v>8.42</v>
      </c>
      <c r="H42" s="5">
        <v>21.283200000000001</v>
      </c>
      <c r="I42" s="5">
        <f t="shared" si="2"/>
        <v>6.74</v>
      </c>
      <c r="J42" s="5">
        <v>15.962400000000001</v>
      </c>
      <c r="K42" s="5">
        <f t="shared" si="3"/>
        <v>5.05</v>
      </c>
      <c r="L42" s="5">
        <f t="shared" si="4"/>
        <v>79.811999999999998</v>
      </c>
      <c r="M42" s="5">
        <f t="shared" si="5"/>
        <v>25.27</v>
      </c>
      <c r="N42" s="5"/>
      <c r="O42" s="1"/>
    </row>
    <row r="43" spans="1:15" s="3" customFormat="1" ht="13.5" customHeight="1" x14ac:dyDescent="0.15">
      <c r="A43" s="6">
        <v>40</v>
      </c>
      <c r="B43" s="80" t="s">
        <v>1556</v>
      </c>
      <c r="C43" s="101" t="s">
        <v>5313</v>
      </c>
      <c r="D43" s="5">
        <v>15.962400000000001</v>
      </c>
      <c r="E43" s="5">
        <f t="shared" si="0"/>
        <v>5.05</v>
      </c>
      <c r="F43" s="5">
        <v>26.603999999999999</v>
      </c>
      <c r="G43" s="5">
        <f t="shared" si="1"/>
        <v>8.42</v>
      </c>
      <c r="H43" s="5">
        <v>21.283200000000001</v>
      </c>
      <c r="I43" s="5">
        <f t="shared" si="2"/>
        <v>6.74</v>
      </c>
      <c r="J43" s="5">
        <v>15.962400000000001</v>
      </c>
      <c r="K43" s="5">
        <f t="shared" si="3"/>
        <v>5.05</v>
      </c>
      <c r="L43" s="5">
        <f t="shared" si="4"/>
        <v>79.811999999999998</v>
      </c>
      <c r="M43" s="5">
        <f t="shared" si="5"/>
        <v>25.27</v>
      </c>
      <c r="N43" s="5"/>
      <c r="O43" s="1"/>
    </row>
    <row r="44" spans="1:15" s="3" customFormat="1" ht="13.5" customHeight="1" x14ac:dyDescent="0.15">
      <c r="A44" s="6">
        <v>41</v>
      </c>
      <c r="B44" s="80" t="s">
        <v>1557</v>
      </c>
      <c r="C44" s="101" t="s">
        <v>5314</v>
      </c>
      <c r="D44" s="5">
        <v>15.962400000000001</v>
      </c>
      <c r="E44" s="5">
        <f t="shared" si="0"/>
        <v>5.05</v>
      </c>
      <c r="F44" s="5">
        <v>26.603999999999999</v>
      </c>
      <c r="G44" s="5">
        <f t="shared" si="1"/>
        <v>8.42</v>
      </c>
      <c r="H44" s="5">
        <v>21.283200000000001</v>
      </c>
      <c r="I44" s="5">
        <f t="shared" si="2"/>
        <v>6.74</v>
      </c>
      <c r="J44" s="5">
        <v>15.962400000000001</v>
      </c>
      <c r="K44" s="5">
        <f t="shared" si="3"/>
        <v>5.05</v>
      </c>
      <c r="L44" s="5">
        <f t="shared" si="4"/>
        <v>79.811999999999998</v>
      </c>
      <c r="M44" s="5">
        <f t="shared" si="5"/>
        <v>25.27</v>
      </c>
      <c r="N44" s="5"/>
      <c r="O44" s="1"/>
    </row>
    <row r="45" spans="1:15" s="3" customFormat="1" ht="13.5" customHeight="1" x14ac:dyDescent="0.15">
      <c r="A45" s="6">
        <v>42</v>
      </c>
      <c r="B45" s="80" t="s">
        <v>784</v>
      </c>
      <c r="C45" s="101" t="s">
        <v>5168</v>
      </c>
      <c r="D45" s="5">
        <v>15.962400000000001</v>
      </c>
      <c r="E45" s="5">
        <f t="shared" si="0"/>
        <v>5.05</v>
      </c>
      <c r="F45" s="5">
        <v>26.603999999999999</v>
      </c>
      <c r="G45" s="5">
        <f t="shared" si="1"/>
        <v>8.42</v>
      </c>
      <c r="H45" s="5">
        <v>21.283200000000001</v>
      </c>
      <c r="I45" s="5">
        <f t="shared" si="2"/>
        <v>6.74</v>
      </c>
      <c r="J45" s="5">
        <v>15.962400000000001</v>
      </c>
      <c r="K45" s="5">
        <f t="shared" si="3"/>
        <v>5.05</v>
      </c>
      <c r="L45" s="5">
        <f t="shared" si="4"/>
        <v>79.811999999999998</v>
      </c>
      <c r="M45" s="5">
        <f t="shared" si="5"/>
        <v>25.27</v>
      </c>
      <c r="N45" s="5"/>
      <c r="O45" s="1"/>
    </row>
    <row r="46" spans="1:15" s="3" customFormat="1" ht="13.5" customHeight="1" x14ac:dyDescent="0.15">
      <c r="A46" s="6">
        <v>43</v>
      </c>
      <c r="B46" s="80" t="s">
        <v>1558</v>
      </c>
      <c r="C46" s="101" t="s">
        <v>2952</v>
      </c>
      <c r="D46" s="5">
        <v>15.962400000000001</v>
      </c>
      <c r="E46" s="5">
        <f t="shared" si="0"/>
        <v>5.05</v>
      </c>
      <c r="F46" s="5">
        <v>47.8872</v>
      </c>
      <c r="G46" s="5">
        <f t="shared" si="1"/>
        <v>15.16</v>
      </c>
      <c r="H46" s="5">
        <v>26.603999999999999</v>
      </c>
      <c r="I46" s="5">
        <f t="shared" si="2"/>
        <v>8.42</v>
      </c>
      <c r="J46" s="5">
        <v>15.962400000000001</v>
      </c>
      <c r="K46" s="5">
        <f t="shared" si="3"/>
        <v>5.05</v>
      </c>
      <c r="L46" s="5">
        <f t="shared" si="4"/>
        <v>106.416</v>
      </c>
      <c r="M46" s="5">
        <f t="shared" si="5"/>
        <v>33.700000000000003</v>
      </c>
      <c r="N46" s="5"/>
      <c r="O46" s="1"/>
    </row>
    <row r="47" spans="1:15" s="3" customFormat="1" ht="13.5" customHeight="1" x14ac:dyDescent="0.15">
      <c r="A47" s="6">
        <v>44</v>
      </c>
      <c r="B47" s="80" t="s">
        <v>1559</v>
      </c>
      <c r="C47" s="101" t="s">
        <v>5315</v>
      </c>
      <c r="D47" s="5">
        <v>15.962400000000001</v>
      </c>
      <c r="E47" s="5">
        <f t="shared" si="0"/>
        <v>5.05</v>
      </c>
      <c r="F47" s="5">
        <v>37.245600000000003</v>
      </c>
      <c r="G47" s="5">
        <f t="shared" si="1"/>
        <v>11.79</v>
      </c>
      <c r="H47" s="5">
        <v>23.9436</v>
      </c>
      <c r="I47" s="5">
        <f t="shared" si="2"/>
        <v>7.58</v>
      </c>
      <c r="J47" s="5">
        <v>15.962400000000001</v>
      </c>
      <c r="K47" s="5">
        <f t="shared" si="3"/>
        <v>5.05</v>
      </c>
      <c r="L47" s="5">
        <f t="shared" si="4"/>
        <v>93.114000000000004</v>
      </c>
      <c r="M47" s="5">
        <f t="shared" si="5"/>
        <v>29.49</v>
      </c>
      <c r="N47" s="5"/>
      <c r="O47" s="1"/>
    </row>
    <row r="48" spans="1:15" s="3" customFormat="1" ht="13.5" customHeight="1" x14ac:dyDescent="0.15">
      <c r="A48" s="6">
        <v>45</v>
      </c>
      <c r="B48" s="80" t="s">
        <v>1560</v>
      </c>
      <c r="C48" s="101" t="s">
        <v>5316</v>
      </c>
      <c r="D48" s="5">
        <v>15.962400000000001</v>
      </c>
      <c r="E48" s="5">
        <f t="shared" si="0"/>
        <v>5.05</v>
      </c>
      <c r="F48" s="5">
        <v>37.245600000000003</v>
      </c>
      <c r="G48" s="5">
        <f t="shared" si="1"/>
        <v>11.79</v>
      </c>
      <c r="H48" s="5">
        <v>23.9436</v>
      </c>
      <c r="I48" s="5">
        <f t="shared" si="2"/>
        <v>7.58</v>
      </c>
      <c r="J48" s="5">
        <v>15.962400000000001</v>
      </c>
      <c r="K48" s="5">
        <f t="shared" si="3"/>
        <v>5.05</v>
      </c>
      <c r="L48" s="5">
        <f t="shared" si="4"/>
        <v>93.114000000000004</v>
      </c>
      <c r="M48" s="5">
        <f t="shared" si="5"/>
        <v>29.49</v>
      </c>
      <c r="N48" s="5"/>
      <c r="O48" s="1"/>
    </row>
    <row r="49" spans="1:15" s="3" customFormat="1" ht="13.5" customHeight="1" x14ac:dyDescent="0.15">
      <c r="A49" s="6">
        <v>46</v>
      </c>
      <c r="B49" s="80" t="s">
        <v>1561</v>
      </c>
      <c r="C49" s="101" t="s">
        <v>2953</v>
      </c>
      <c r="D49" s="5">
        <v>15.962400000000001</v>
      </c>
      <c r="E49" s="5">
        <f t="shared" si="0"/>
        <v>5.05</v>
      </c>
      <c r="F49" s="5">
        <v>47.8872</v>
      </c>
      <c r="G49" s="5">
        <f t="shared" si="1"/>
        <v>15.16</v>
      </c>
      <c r="H49" s="5">
        <v>26.603999999999999</v>
      </c>
      <c r="I49" s="5">
        <f t="shared" si="2"/>
        <v>8.42</v>
      </c>
      <c r="J49" s="5">
        <v>15.962400000000001</v>
      </c>
      <c r="K49" s="5">
        <f t="shared" si="3"/>
        <v>5.05</v>
      </c>
      <c r="L49" s="5">
        <f t="shared" si="4"/>
        <v>106.416</v>
      </c>
      <c r="M49" s="5">
        <f t="shared" si="5"/>
        <v>33.700000000000003</v>
      </c>
      <c r="N49" s="5"/>
      <c r="O49" s="1"/>
    </row>
    <row r="50" spans="1:15" s="3" customFormat="1" ht="13.5" customHeight="1" x14ac:dyDescent="0.15">
      <c r="A50" s="6">
        <v>47</v>
      </c>
      <c r="B50" s="80" t="s">
        <v>1562</v>
      </c>
      <c r="C50" s="101" t="s">
        <v>5317</v>
      </c>
      <c r="D50" s="5">
        <v>15.962400000000001</v>
      </c>
      <c r="E50" s="5">
        <f t="shared" si="0"/>
        <v>5.05</v>
      </c>
      <c r="F50" s="5">
        <v>47.8872</v>
      </c>
      <c r="G50" s="5">
        <f t="shared" si="1"/>
        <v>15.16</v>
      </c>
      <c r="H50" s="5">
        <v>26.603999999999999</v>
      </c>
      <c r="I50" s="5">
        <f t="shared" si="2"/>
        <v>8.42</v>
      </c>
      <c r="J50" s="5">
        <v>15.962400000000001</v>
      </c>
      <c r="K50" s="5">
        <f t="shared" si="3"/>
        <v>5.05</v>
      </c>
      <c r="L50" s="5">
        <f t="shared" si="4"/>
        <v>106.416</v>
      </c>
      <c r="M50" s="5">
        <f t="shared" si="5"/>
        <v>33.700000000000003</v>
      </c>
      <c r="N50" s="5"/>
      <c r="O50" s="1"/>
    </row>
    <row r="51" spans="1:15" s="3" customFormat="1" ht="13.5" customHeight="1" x14ac:dyDescent="0.15">
      <c r="A51" s="6">
        <v>48</v>
      </c>
      <c r="B51" s="80" t="s">
        <v>1563</v>
      </c>
      <c r="C51" s="101" t="s">
        <v>5318</v>
      </c>
      <c r="D51" s="5">
        <v>15.962400000000001</v>
      </c>
      <c r="E51" s="5">
        <f t="shared" si="0"/>
        <v>5.05</v>
      </c>
      <c r="F51" s="5">
        <v>47.8872</v>
      </c>
      <c r="G51" s="5">
        <f t="shared" si="1"/>
        <v>15.16</v>
      </c>
      <c r="H51" s="5">
        <v>26.603999999999999</v>
      </c>
      <c r="I51" s="5">
        <f t="shared" si="2"/>
        <v>8.42</v>
      </c>
      <c r="J51" s="5">
        <v>15.962400000000001</v>
      </c>
      <c r="K51" s="5">
        <f t="shared" si="3"/>
        <v>5.05</v>
      </c>
      <c r="L51" s="5">
        <f t="shared" si="4"/>
        <v>106.416</v>
      </c>
      <c r="M51" s="5">
        <f t="shared" si="5"/>
        <v>33.700000000000003</v>
      </c>
      <c r="N51" s="5"/>
      <c r="O51" s="1"/>
    </row>
    <row r="52" spans="1:15" s="3" customFormat="1" ht="13.5" customHeight="1" x14ac:dyDescent="0.15">
      <c r="A52" s="6">
        <v>49</v>
      </c>
      <c r="B52" s="80" t="s">
        <v>771</v>
      </c>
      <c r="C52" s="101" t="s">
        <v>772</v>
      </c>
      <c r="D52" s="5">
        <v>15.962400000000001</v>
      </c>
      <c r="E52" s="5">
        <f t="shared" si="0"/>
        <v>5.05</v>
      </c>
      <c r="F52" s="5">
        <v>47.8872</v>
      </c>
      <c r="G52" s="5">
        <f t="shared" si="1"/>
        <v>15.16</v>
      </c>
      <c r="H52" s="5">
        <v>26.603999999999999</v>
      </c>
      <c r="I52" s="5">
        <f t="shared" si="2"/>
        <v>8.42</v>
      </c>
      <c r="J52" s="5">
        <v>15.962400000000001</v>
      </c>
      <c r="K52" s="5">
        <f t="shared" si="3"/>
        <v>5.05</v>
      </c>
      <c r="L52" s="5">
        <f t="shared" si="4"/>
        <v>106.416</v>
      </c>
      <c r="M52" s="5">
        <f t="shared" si="5"/>
        <v>33.700000000000003</v>
      </c>
      <c r="N52" s="5"/>
      <c r="O52" s="1"/>
    </row>
    <row r="53" spans="1:15" s="3" customFormat="1" ht="13.5" customHeight="1" x14ac:dyDescent="0.15">
      <c r="A53" s="6">
        <v>50</v>
      </c>
      <c r="B53" s="80" t="s">
        <v>1564</v>
      </c>
      <c r="C53" s="101" t="s">
        <v>5319</v>
      </c>
      <c r="D53" s="5">
        <v>15.962400000000001</v>
      </c>
      <c r="E53" s="5">
        <f t="shared" si="0"/>
        <v>5.05</v>
      </c>
      <c r="F53" s="5">
        <v>37.245600000000003</v>
      </c>
      <c r="G53" s="5">
        <f t="shared" si="1"/>
        <v>11.79</v>
      </c>
      <c r="H53" s="5">
        <v>23.9436</v>
      </c>
      <c r="I53" s="5">
        <f t="shared" si="2"/>
        <v>7.58</v>
      </c>
      <c r="J53" s="5">
        <v>15.962400000000001</v>
      </c>
      <c r="K53" s="5">
        <f t="shared" si="3"/>
        <v>5.05</v>
      </c>
      <c r="L53" s="5">
        <f t="shared" si="4"/>
        <v>93.114000000000004</v>
      </c>
      <c r="M53" s="5">
        <f t="shared" si="5"/>
        <v>29.49</v>
      </c>
      <c r="N53" s="5"/>
      <c r="O53" s="1"/>
    </row>
    <row r="54" spans="1:15" s="3" customFormat="1" ht="13.5" customHeight="1" x14ac:dyDescent="0.15">
      <c r="A54" s="6">
        <v>51</v>
      </c>
      <c r="B54" s="80" t="s">
        <v>1565</v>
      </c>
      <c r="C54" s="101" t="s">
        <v>5216</v>
      </c>
      <c r="D54" s="5">
        <v>15.962400000000001</v>
      </c>
      <c r="E54" s="5">
        <f t="shared" si="0"/>
        <v>5.05</v>
      </c>
      <c r="F54" s="5">
        <v>37.245600000000003</v>
      </c>
      <c r="G54" s="5">
        <f t="shared" si="1"/>
        <v>11.79</v>
      </c>
      <c r="H54" s="5">
        <v>23.9436</v>
      </c>
      <c r="I54" s="5">
        <f t="shared" si="2"/>
        <v>7.58</v>
      </c>
      <c r="J54" s="5">
        <v>15.962400000000001</v>
      </c>
      <c r="K54" s="5">
        <f t="shared" si="3"/>
        <v>5.05</v>
      </c>
      <c r="L54" s="5">
        <f t="shared" si="4"/>
        <v>93.114000000000004</v>
      </c>
      <c r="M54" s="5">
        <f t="shared" si="5"/>
        <v>29.49</v>
      </c>
      <c r="N54" s="5"/>
      <c r="O54" s="1"/>
    </row>
    <row r="55" spans="1:15" s="3" customFormat="1" ht="13.5" customHeight="1" x14ac:dyDescent="0.15">
      <c r="A55" s="6">
        <v>52</v>
      </c>
      <c r="B55" s="80" t="s">
        <v>746</v>
      </c>
      <c r="C55" s="101" t="s">
        <v>747</v>
      </c>
      <c r="D55" s="5">
        <v>15.962400000000001</v>
      </c>
      <c r="E55" s="5">
        <f t="shared" si="0"/>
        <v>5.05</v>
      </c>
      <c r="F55" s="5">
        <v>47.8872</v>
      </c>
      <c r="G55" s="5">
        <f t="shared" si="1"/>
        <v>15.16</v>
      </c>
      <c r="H55" s="5">
        <v>26.603999999999999</v>
      </c>
      <c r="I55" s="5">
        <f t="shared" si="2"/>
        <v>8.42</v>
      </c>
      <c r="J55" s="5">
        <v>15.962400000000001</v>
      </c>
      <c r="K55" s="5">
        <f t="shared" si="3"/>
        <v>5.05</v>
      </c>
      <c r="L55" s="5">
        <f t="shared" si="4"/>
        <v>106.416</v>
      </c>
      <c r="M55" s="5">
        <f t="shared" si="5"/>
        <v>33.700000000000003</v>
      </c>
      <c r="N55" s="5"/>
      <c r="O55" s="1"/>
    </row>
    <row r="56" spans="1:15" s="3" customFormat="1" ht="13.5" customHeight="1" x14ac:dyDescent="0.15">
      <c r="A56" s="6">
        <v>53</v>
      </c>
      <c r="B56" s="80" t="s">
        <v>744</v>
      </c>
      <c r="C56" s="101" t="s">
        <v>745</v>
      </c>
      <c r="D56" s="5">
        <v>15.962400000000001</v>
      </c>
      <c r="E56" s="5">
        <f t="shared" si="0"/>
        <v>5.05</v>
      </c>
      <c r="F56" s="5">
        <v>47.8872</v>
      </c>
      <c r="G56" s="5">
        <f t="shared" si="1"/>
        <v>15.16</v>
      </c>
      <c r="H56" s="5">
        <v>26.603999999999999</v>
      </c>
      <c r="I56" s="5">
        <f t="shared" si="2"/>
        <v>8.42</v>
      </c>
      <c r="J56" s="5">
        <v>15.962400000000001</v>
      </c>
      <c r="K56" s="5">
        <f t="shared" si="3"/>
        <v>5.05</v>
      </c>
      <c r="L56" s="5">
        <f t="shared" si="4"/>
        <v>106.416</v>
      </c>
      <c r="M56" s="5">
        <f t="shared" si="5"/>
        <v>33.700000000000003</v>
      </c>
      <c r="N56" s="5"/>
      <c r="O56" s="1"/>
    </row>
    <row r="57" spans="1:15" s="3" customFormat="1" ht="13.5" customHeight="1" x14ac:dyDescent="0.15">
      <c r="A57" s="6">
        <v>54</v>
      </c>
      <c r="B57" s="80" t="s">
        <v>1566</v>
      </c>
      <c r="C57" s="101" t="s">
        <v>5320</v>
      </c>
      <c r="D57" s="5">
        <v>15.962400000000001</v>
      </c>
      <c r="E57" s="5">
        <f t="shared" si="0"/>
        <v>5.05</v>
      </c>
      <c r="F57" s="5">
        <v>37.245600000000003</v>
      </c>
      <c r="G57" s="5">
        <f t="shared" si="1"/>
        <v>11.79</v>
      </c>
      <c r="H57" s="5">
        <v>23.9436</v>
      </c>
      <c r="I57" s="5">
        <f t="shared" si="2"/>
        <v>7.58</v>
      </c>
      <c r="J57" s="5">
        <v>15.962400000000001</v>
      </c>
      <c r="K57" s="5">
        <f t="shared" si="3"/>
        <v>5.05</v>
      </c>
      <c r="L57" s="5">
        <f t="shared" si="4"/>
        <v>93.114000000000004</v>
      </c>
      <c r="M57" s="5">
        <f t="shared" si="5"/>
        <v>29.49</v>
      </c>
      <c r="N57" s="5"/>
      <c r="O57" s="1"/>
    </row>
    <row r="58" spans="1:15" s="3" customFormat="1" ht="13.5" customHeight="1" x14ac:dyDescent="0.15">
      <c r="A58" s="6">
        <v>55</v>
      </c>
      <c r="B58" s="80" t="s">
        <v>1567</v>
      </c>
      <c r="C58" s="101" t="s">
        <v>5321</v>
      </c>
      <c r="D58" s="5">
        <v>15.962400000000001</v>
      </c>
      <c r="E58" s="5">
        <f t="shared" si="0"/>
        <v>5.05</v>
      </c>
      <c r="F58" s="5">
        <v>47.8872</v>
      </c>
      <c r="G58" s="5">
        <f t="shared" si="1"/>
        <v>15.16</v>
      </c>
      <c r="H58" s="5">
        <v>26.603999999999999</v>
      </c>
      <c r="I58" s="5">
        <f t="shared" si="2"/>
        <v>8.42</v>
      </c>
      <c r="J58" s="5">
        <v>15.962400000000001</v>
      </c>
      <c r="K58" s="5">
        <f t="shared" si="3"/>
        <v>5.05</v>
      </c>
      <c r="L58" s="5">
        <f t="shared" si="4"/>
        <v>106.416</v>
      </c>
      <c r="M58" s="5">
        <f t="shared" si="5"/>
        <v>33.700000000000003</v>
      </c>
      <c r="N58" s="5"/>
      <c r="O58" s="1"/>
    </row>
    <row r="59" spans="1:15" s="3" customFormat="1" ht="13.5" customHeight="1" x14ac:dyDescent="0.15">
      <c r="A59" s="6">
        <v>56</v>
      </c>
      <c r="B59" s="80" t="s">
        <v>1568</v>
      </c>
      <c r="C59" s="101" t="s">
        <v>5322</v>
      </c>
      <c r="D59" s="5">
        <v>15.962400000000001</v>
      </c>
      <c r="E59" s="5">
        <f t="shared" si="0"/>
        <v>5.05</v>
      </c>
      <c r="F59" s="5">
        <v>47.8872</v>
      </c>
      <c r="G59" s="5">
        <f t="shared" si="1"/>
        <v>15.16</v>
      </c>
      <c r="H59" s="5">
        <v>26.603999999999999</v>
      </c>
      <c r="I59" s="5">
        <f t="shared" si="2"/>
        <v>8.42</v>
      </c>
      <c r="J59" s="5">
        <v>15.962400000000001</v>
      </c>
      <c r="K59" s="5">
        <f t="shared" si="3"/>
        <v>5.05</v>
      </c>
      <c r="L59" s="5">
        <f t="shared" si="4"/>
        <v>106.416</v>
      </c>
      <c r="M59" s="5">
        <f t="shared" si="5"/>
        <v>33.700000000000003</v>
      </c>
      <c r="N59" s="5"/>
      <c r="O59" s="1"/>
    </row>
    <row r="60" spans="1:15" s="3" customFormat="1" ht="13.5" customHeight="1" x14ac:dyDescent="0.15">
      <c r="A60" s="6">
        <v>57</v>
      </c>
      <c r="B60" s="80" t="s">
        <v>1569</v>
      </c>
      <c r="C60" s="101" t="s">
        <v>5323</v>
      </c>
      <c r="D60" s="5">
        <v>15.962400000000001</v>
      </c>
      <c r="E60" s="5">
        <f t="shared" si="0"/>
        <v>5.05</v>
      </c>
      <c r="F60" s="5">
        <v>47.8872</v>
      </c>
      <c r="G60" s="5">
        <f t="shared" si="1"/>
        <v>15.16</v>
      </c>
      <c r="H60" s="5">
        <v>26.603999999999999</v>
      </c>
      <c r="I60" s="5">
        <f t="shared" si="2"/>
        <v>8.42</v>
      </c>
      <c r="J60" s="5">
        <v>15.962400000000001</v>
      </c>
      <c r="K60" s="5">
        <f t="shared" si="3"/>
        <v>5.05</v>
      </c>
      <c r="L60" s="5">
        <f t="shared" si="4"/>
        <v>106.416</v>
      </c>
      <c r="M60" s="5">
        <f t="shared" si="5"/>
        <v>33.700000000000003</v>
      </c>
      <c r="N60" s="5"/>
      <c r="O60" s="1"/>
    </row>
    <row r="61" spans="1:15" s="3" customFormat="1" ht="13.5" customHeight="1" x14ac:dyDescent="0.15">
      <c r="A61" s="6">
        <v>58</v>
      </c>
      <c r="B61" s="80" t="s">
        <v>1570</v>
      </c>
      <c r="C61" s="101" t="s">
        <v>5324</v>
      </c>
      <c r="D61" s="5">
        <v>15.962400000000001</v>
      </c>
      <c r="E61" s="5">
        <f t="shared" si="0"/>
        <v>5.05</v>
      </c>
      <c r="F61" s="5">
        <v>37.245600000000003</v>
      </c>
      <c r="G61" s="5">
        <f t="shared" si="1"/>
        <v>11.79</v>
      </c>
      <c r="H61" s="5">
        <v>23.9436</v>
      </c>
      <c r="I61" s="5">
        <f t="shared" si="2"/>
        <v>7.58</v>
      </c>
      <c r="J61" s="5">
        <v>15.962400000000001</v>
      </c>
      <c r="K61" s="5">
        <f t="shared" si="3"/>
        <v>5.05</v>
      </c>
      <c r="L61" s="5">
        <f t="shared" si="4"/>
        <v>93.114000000000004</v>
      </c>
      <c r="M61" s="5">
        <f t="shared" si="5"/>
        <v>29.49</v>
      </c>
      <c r="N61" s="5"/>
      <c r="O61" s="1"/>
    </row>
    <row r="62" spans="1:15" s="3" customFormat="1" ht="13.5" customHeight="1" x14ac:dyDescent="0.15">
      <c r="A62" s="6">
        <v>59</v>
      </c>
      <c r="B62" s="80" t="s">
        <v>1571</v>
      </c>
      <c r="C62" s="101" t="s">
        <v>5325</v>
      </c>
      <c r="D62" s="5">
        <v>15.962400000000001</v>
      </c>
      <c r="E62" s="5">
        <f t="shared" si="0"/>
        <v>5.05</v>
      </c>
      <c r="F62" s="5">
        <v>26.603999999999999</v>
      </c>
      <c r="G62" s="5">
        <f t="shared" si="1"/>
        <v>8.42</v>
      </c>
      <c r="H62" s="5">
        <v>21.283200000000001</v>
      </c>
      <c r="I62" s="5">
        <f t="shared" si="2"/>
        <v>6.74</v>
      </c>
      <c r="J62" s="5">
        <v>15.962400000000001</v>
      </c>
      <c r="K62" s="5">
        <f t="shared" si="3"/>
        <v>5.05</v>
      </c>
      <c r="L62" s="5">
        <f t="shared" si="4"/>
        <v>79.811999999999998</v>
      </c>
      <c r="M62" s="5">
        <f t="shared" si="5"/>
        <v>25.27</v>
      </c>
      <c r="N62" s="5"/>
      <c r="O62" s="1"/>
    </row>
    <row r="63" spans="1:15" s="3" customFormat="1" ht="13.5" customHeight="1" x14ac:dyDescent="0.15">
      <c r="A63" s="6">
        <v>60</v>
      </c>
      <c r="B63" s="80" t="s">
        <v>1572</v>
      </c>
      <c r="C63" s="101" t="s">
        <v>5326</v>
      </c>
      <c r="D63" s="5">
        <v>15.962400000000001</v>
      </c>
      <c r="E63" s="5">
        <f t="shared" si="0"/>
        <v>5.05</v>
      </c>
      <c r="F63" s="5">
        <v>47.8872</v>
      </c>
      <c r="G63" s="5">
        <f t="shared" si="1"/>
        <v>15.16</v>
      </c>
      <c r="H63" s="5">
        <v>26.603999999999999</v>
      </c>
      <c r="I63" s="5">
        <f t="shared" si="2"/>
        <v>8.42</v>
      </c>
      <c r="J63" s="5">
        <v>15.962400000000001</v>
      </c>
      <c r="K63" s="5">
        <f t="shared" si="3"/>
        <v>5.05</v>
      </c>
      <c r="L63" s="5">
        <f t="shared" si="4"/>
        <v>106.416</v>
      </c>
      <c r="M63" s="5">
        <f t="shared" si="5"/>
        <v>33.700000000000003</v>
      </c>
      <c r="N63" s="5"/>
      <c r="O63" s="1"/>
    </row>
    <row r="64" spans="1:15" s="3" customFormat="1" ht="13.5" customHeight="1" x14ac:dyDescent="0.15">
      <c r="A64" s="6">
        <v>61</v>
      </c>
      <c r="B64" s="80" t="s">
        <v>1573</v>
      </c>
      <c r="C64" s="101" t="s">
        <v>5327</v>
      </c>
      <c r="D64" s="5">
        <v>15.962400000000001</v>
      </c>
      <c r="E64" s="5">
        <f t="shared" si="0"/>
        <v>5.05</v>
      </c>
      <c r="F64" s="5">
        <v>47.8872</v>
      </c>
      <c r="G64" s="5">
        <f t="shared" si="1"/>
        <v>15.16</v>
      </c>
      <c r="H64" s="5">
        <v>26.603999999999999</v>
      </c>
      <c r="I64" s="5">
        <f t="shared" si="2"/>
        <v>8.42</v>
      </c>
      <c r="J64" s="5">
        <v>15.962400000000001</v>
      </c>
      <c r="K64" s="5">
        <f t="shared" si="3"/>
        <v>5.05</v>
      </c>
      <c r="L64" s="5">
        <f t="shared" si="4"/>
        <v>106.416</v>
      </c>
      <c r="M64" s="5">
        <f t="shared" si="5"/>
        <v>33.700000000000003</v>
      </c>
      <c r="N64" s="5"/>
      <c r="O64" s="1"/>
    </row>
    <row r="65" spans="1:15" s="3" customFormat="1" ht="13.5" customHeight="1" x14ac:dyDescent="0.15">
      <c r="A65" s="6">
        <v>62</v>
      </c>
      <c r="B65" s="80" t="s">
        <v>1574</v>
      </c>
      <c r="C65" s="101" t="s">
        <v>5328</v>
      </c>
      <c r="D65" s="5">
        <v>15.962400000000001</v>
      </c>
      <c r="E65" s="5">
        <f t="shared" si="0"/>
        <v>5.05</v>
      </c>
      <c r="F65" s="5">
        <v>47.8872</v>
      </c>
      <c r="G65" s="5">
        <f t="shared" si="1"/>
        <v>15.16</v>
      </c>
      <c r="H65" s="5">
        <v>26.603999999999999</v>
      </c>
      <c r="I65" s="5">
        <f t="shared" si="2"/>
        <v>8.42</v>
      </c>
      <c r="J65" s="5">
        <v>15.962400000000001</v>
      </c>
      <c r="K65" s="5">
        <f t="shared" si="3"/>
        <v>5.05</v>
      </c>
      <c r="L65" s="5">
        <f t="shared" si="4"/>
        <v>106.416</v>
      </c>
      <c r="M65" s="5">
        <f t="shared" si="5"/>
        <v>33.700000000000003</v>
      </c>
      <c r="N65" s="5"/>
      <c r="O65" s="1"/>
    </row>
    <row r="66" spans="1:15" s="3" customFormat="1" ht="13.5" customHeight="1" x14ac:dyDescent="0.15">
      <c r="A66" s="6">
        <v>63</v>
      </c>
      <c r="B66" s="80" t="s">
        <v>1575</v>
      </c>
      <c r="C66" s="101" t="s">
        <v>5329</v>
      </c>
      <c r="D66" s="5">
        <v>15.962400000000001</v>
      </c>
      <c r="E66" s="5">
        <f t="shared" si="0"/>
        <v>5.05</v>
      </c>
      <c r="F66" s="5">
        <v>47.8872</v>
      </c>
      <c r="G66" s="5">
        <f t="shared" si="1"/>
        <v>15.16</v>
      </c>
      <c r="H66" s="5">
        <v>26.603999999999999</v>
      </c>
      <c r="I66" s="5">
        <f t="shared" si="2"/>
        <v>8.42</v>
      </c>
      <c r="J66" s="5">
        <v>15.962400000000001</v>
      </c>
      <c r="K66" s="5">
        <f t="shared" si="3"/>
        <v>5.05</v>
      </c>
      <c r="L66" s="5">
        <f t="shared" si="4"/>
        <v>106.416</v>
      </c>
      <c r="M66" s="5">
        <f t="shared" si="5"/>
        <v>33.700000000000003</v>
      </c>
      <c r="N66" s="5"/>
      <c r="O66" s="1"/>
    </row>
    <row r="67" spans="1:15" s="3" customFormat="1" ht="13.5" customHeight="1" x14ac:dyDescent="0.15">
      <c r="A67" s="6">
        <v>64</v>
      </c>
      <c r="B67" s="80" t="s">
        <v>1576</v>
      </c>
      <c r="C67" s="101" t="s">
        <v>5330</v>
      </c>
      <c r="D67" s="5">
        <v>15.962400000000001</v>
      </c>
      <c r="E67" s="5">
        <f t="shared" si="0"/>
        <v>5.05</v>
      </c>
      <c r="F67" s="5">
        <v>47.8872</v>
      </c>
      <c r="G67" s="5">
        <f t="shared" si="1"/>
        <v>15.16</v>
      </c>
      <c r="H67" s="5">
        <v>26.603999999999999</v>
      </c>
      <c r="I67" s="5">
        <f t="shared" si="2"/>
        <v>8.42</v>
      </c>
      <c r="J67" s="5">
        <v>15.962400000000001</v>
      </c>
      <c r="K67" s="5">
        <f t="shared" si="3"/>
        <v>5.05</v>
      </c>
      <c r="L67" s="5">
        <f t="shared" si="4"/>
        <v>106.416</v>
      </c>
      <c r="M67" s="5">
        <f t="shared" si="5"/>
        <v>33.700000000000003</v>
      </c>
      <c r="N67" s="5"/>
      <c r="O67" s="1"/>
    </row>
    <row r="68" spans="1:15" s="3" customFormat="1" ht="13.5" customHeight="1" x14ac:dyDescent="0.15">
      <c r="A68" s="6">
        <v>65</v>
      </c>
      <c r="B68" s="80" t="s">
        <v>1577</v>
      </c>
      <c r="C68" s="101" t="s">
        <v>5331</v>
      </c>
      <c r="D68" s="5">
        <v>15.962400000000001</v>
      </c>
      <c r="E68" s="5">
        <f t="shared" si="0"/>
        <v>5.05</v>
      </c>
      <c r="F68" s="5">
        <v>37.245600000000003</v>
      </c>
      <c r="G68" s="5">
        <f t="shared" si="1"/>
        <v>11.79</v>
      </c>
      <c r="H68" s="5">
        <v>23.9436</v>
      </c>
      <c r="I68" s="5">
        <f t="shared" si="2"/>
        <v>7.58</v>
      </c>
      <c r="J68" s="5">
        <v>15.962400000000001</v>
      </c>
      <c r="K68" s="5">
        <f t="shared" si="3"/>
        <v>5.05</v>
      </c>
      <c r="L68" s="5">
        <f t="shared" si="4"/>
        <v>93.114000000000004</v>
      </c>
      <c r="M68" s="5">
        <f t="shared" si="5"/>
        <v>29.49</v>
      </c>
      <c r="N68" s="5"/>
      <c r="O68" s="1"/>
    </row>
    <row r="69" spans="1:15" s="3" customFormat="1" ht="13.5" customHeight="1" x14ac:dyDescent="0.15">
      <c r="A69" s="6">
        <v>66</v>
      </c>
      <c r="B69" s="80" t="s">
        <v>1578</v>
      </c>
      <c r="C69" s="101" t="s">
        <v>5332</v>
      </c>
      <c r="D69" s="5">
        <v>15.962400000000001</v>
      </c>
      <c r="E69" s="5">
        <f t="shared" ref="E69:E131" si="6">ROUND(D69*$O$3/60,2)</f>
        <v>5.05</v>
      </c>
      <c r="F69" s="5">
        <v>47.8872</v>
      </c>
      <c r="G69" s="5">
        <f t="shared" ref="G69:G131" si="7">ROUND(F69*$O$3/60,2)</f>
        <v>15.16</v>
      </c>
      <c r="H69" s="5">
        <v>26.603999999999999</v>
      </c>
      <c r="I69" s="5">
        <f t="shared" ref="I69:I131" si="8">ROUND(H69*$O$3/60,2)</f>
        <v>8.42</v>
      </c>
      <c r="J69" s="5">
        <v>15.962400000000001</v>
      </c>
      <c r="K69" s="5">
        <f t="shared" ref="K69:K131" si="9">ROUND(J69*$O$3/60,2)</f>
        <v>5.05</v>
      </c>
      <c r="L69" s="5">
        <f t="shared" ref="L69:L132" si="10">D69+F69+H69+J69</f>
        <v>106.416</v>
      </c>
      <c r="M69" s="5">
        <f t="shared" ref="M69:M132" si="11">ROUND(L69*$O$3/60,2)</f>
        <v>33.700000000000003</v>
      </c>
      <c r="N69" s="5"/>
      <c r="O69" s="1"/>
    </row>
    <row r="70" spans="1:15" s="3" customFormat="1" ht="13.5" customHeight="1" x14ac:dyDescent="0.15">
      <c r="A70" s="6">
        <v>67</v>
      </c>
      <c r="B70" s="80" t="s">
        <v>1579</v>
      </c>
      <c r="C70" s="101" t="s">
        <v>5333</v>
      </c>
      <c r="D70" s="5">
        <v>15.962400000000001</v>
      </c>
      <c r="E70" s="5">
        <f t="shared" si="6"/>
        <v>5.05</v>
      </c>
      <c r="F70" s="5">
        <v>37.245600000000003</v>
      </c>
      <c r="G70" s="5">
        <f t="shared" si="7"/>
        <v>11.79</v>
      </c>
      <c r="H70" s="5">
        <v>23.9436</v>
      </c>
      <c r="I70" s="5">
        <f t="shared" si="8"/>
        <v>7.58</v>
      </c>
      <c r="J70" s="5">
        <v>15.962400000000001</v>
      </c>
      <c r="K70" s="5">
        <f t="shared" si="9"/>
        <v>5.05</v>
      </c>
      <c r="L70" s="5">
        <f t="shared" si="10"/>
        <v>93.114000000000004</v>
      </c>
      <c r="M70" s="5">
        <f t="shared" si="11"/>
        <v>29.49</v>
      </c>
      <c r="N70" s="5"/>
      <c r="O70" s="1"/>
    </row>
    <row r="71" spans="1:15" s="3" customFormat="1" ht="13.5" customHeight="1" x14ac:dyDescent="0.15">
      <c r="A71" s="6">
        <v>68</v>
      </c>
      <c r="B71" s="80" t="s">
        <v>1580</v>
      </c>
      <c r="C71" s="101" t="s">
        <v>5334</v>
      </c>
      <c r="D71" s="5">
        <v>15.962400000000001</v>
      </c>
      <c r="E71" s="5">
        <f t="shared" si="6"/>
        <v>5.05</v>
      </c>
      <c r="F71" s="5">
        <v>47.8872</v>
      </c>
      <c r="G71" s="5">
        <f t="shared" si="7"/>
        <v>15.16</v>
      </c>
      <c r="H71" s="5">
        <v>26.603999999999999</v>
      </c>
      <c r="I71" s="5">
        <f t="shared" si="8"/>
        <v>8.42</v>
      </c>
      <c r="J71" s="5">
        <v>15.962400000000001</v>
      </c>
      <c r="K71" s="5">
        <f t="shared" si="9"/>
        <v>5.05</v>
      </c>
      <c r="L71" s="5">
        <f t="shared" si="10"/>
        <v>106.416</v>
      </c>
      <c r="M71" s="5">
        <f t="shared" si="11"/>
        <v>33.700000000000003</v>
      </c>
      <c r="N71" s="5"/>
      <c r="O71" s="1"/>
    </row>
    <row r="72" spans="1:15" s="3" customFormat="1" ht="13.5" customHeight="1" x14ac:dyDescent="0.15">
      <c r="A72" s="6">
        <v>69</v>
      </c>
      <c r="B72" s="80" t="s">
        <v>1581</v>
      </c>
      <c r="C72" s="101" t="s">
        <v>5335</v>
      </c>
      <c r="D72" s="5">
        <v>15.962400000000001</v>
      </c>
      <c r="E72" s="5">
        <f t="shared" si="6"/>
        <v>5.05</v>
      </c>
      <c r="F72" s="5">
        <v>47.8872</v>
      </c>
      <c r="G72" s="5">
        <f t="shared" si="7"/>
        <v>15.16</v>
      </c>
      <c r="H72" s="5">
        <v>26.603999999999999</v>
      </c>
      <c r="I72" s="5">
        <f t="shared" si="8"/>
        <v>8.42</v>
      </c>
      <c r="J72" s="5">
        <v>15.962400000000001</v>
      </c>
      <c r="K72" s="5">
        <f t="shared" si="9"/>
        <v>5.05</v>
      </c>
      <c r="L72" s="5">
        <f t="shared" si="10"/>
        <v>106.416</v>
      </c>
      <c r="M72" s="5">
        <f t="shared" si="11"/>
        <v>33.700000000000003</v>
      </c>
      <c r="N72" s="5"/>
      <c r="O72" s="1"/>
    </row>
    <row r="73" spans="1:15" s="3" customFormat="1" ht="13.5" customHeight="1" x14ac:dyDescent="0.15">
      <c r="A73" s="6">
        <v>70</v>
      </c>
      <c r="B73" s="80" t="s">
        <v>1582</v>
      </c>
      <c r="C73" s="101" t="s">
        <v>5336</v>
      </c>
      <c r="D73" s="5">
        <v>15.962400000000001</v>
      </c>
      <c r="E73" s="5">
        <f t="shared" si="6"/>
        <v>5.05</v>
      </c>
      <c r="F73" s="5">
        <v>37.245600000000003</v>
      </c>
      <c r="G73" s="5">
        <f t="shared" si="7"/>
        <v>11.79</v>
      </c>
      <c r="H73" s="5">
        <v>23.9436</v>
      </c>
      <c r="I73" s="5">
        <f t="shared" si="8"/>
        <v>7.58</v>
      </c>
      <c r="J73" s="5">
        <v>15.962400000000001</v>
      </c>
      <c r="K73" s="5">
        <f t="shared" si="9"/>
        <v>5.05</v>
      </c>
      <c r="L73" s="5">
        <f t="shared" si="10"/>
        <v>93.114000000000004</v>
      </c>
      <c r="M73" s="5">
        <f t="shared" si="11"/>
        <v>29.49</v>
      </c>
      <c r="N73" s="5"/>
      <c r="O73" s="1"/>
    </row>
    <row r="74" spans="1:15" s="3" customFormat="1" ht="13.5" customHeight="1" x14ac:dyDescent="0.15">
      <c r="A74" s="6">
        <v>71</v>
      </c>
      <c r="B74" s="80" t="s">
        <v>1583</v>
      </c>
      <c r="C74" s="101" t="s">
        <v>5337</v>
      </c>
      <c r="D74" s="5">
        <v>15.962400000000001</v>
      </c>
      <c r="E74" s="5">
        <f t="shared" si="6"/>
        <v>5.05</v>
      </c>
      <c r="F74" s="5">
        <v>47.8872</v>
      </c>
      <c r="G74" s="5">
        <f t="shared" si="7"/>
        <v>15.16</v>
      </c>
      <c r="H74" s="5">
        <v>26.603999999999999</v>
      </c>
      <c r="I74" s="5">
        <f t="shared" si="8"/>
        <v>8.42</v>
      </c>
      <c r="J74" s="5">
        <v>15.962400000000001</v>
      </c>
      <c r="K74" s="5">
        <f t="shared" si="9"/>
        <v>5.05</v>
      </c>
      <c r="L74" s="5">
        <f t="shared" si="10"/>
        <v>106.416</v>
      </c>
      <c r="M74" s="5">
        <f t="shared" si="11"/>
        <v>33.700000000000003</v>
      </c>
      <c r="N74" s="5"/>
      <c r="O74" s="1"/>
    </row>
    <row r="75" spans="1:15" s="3" customFormat="1" ht="13.5" customHeight="1" x14ac:dyDescent="0.15">
      <c r="A75" s="6">
        <v>72</v>
      </c>
      <c r="B75" s="80" t="s">
        <v>1584</v>
      </c>
      <c r="C75" s="101" t="s">
        <v>5338</v>
      </c>
      <c r="D75" s="5">
        <v>15.962400000000001</v>
      </c>
      <c r="E75" s="5">
        <f t="shared" si="6"/>
        <v>5.05</v>
      </c>
      <c r="F75" s="5">
        <v>37.245600000000003</v>
      </c>
      <c r="G75" s="5">
        <f t="shared" si="7"/>
        <v>11.79</v>
      </c>
      <c r="H75" s="5">
        <v>23.9436</v>
      </c>
      <c r="I75" s="5">
        <f t="shared" si="8"/>
        <v>7.58</v>
      </c>
      <c r="J75" s="5">
        <v>15.962400000000001</v>
      </c>
      <c r="K75" s="5">
        <f t="shared" si="9"/>
        <v>5.05</v>
      </c>
      <c r="L75" s="5">
        <f t="shared" si="10"/>
        <v>93.114000000000004</v>
      </c>
      <c r="M75" s="5">
        <f t="shared" si="11"/>
        <v>29.49</v>
      </c>
      <c r="N75" s="5"/>
      <c r="O75" s="1"/>
    </row>
    <row r="76" spans="1:15" s="3" customFormat="1" ht="13.5" customHeight="1" x14ac:dyDescent="0.15">
      <c r="A76" s="6">
        <v>73</v>
      </c>
      <c r="B76" s="80" t="s">
        <v>1585</v>
      </c>
      <c r="C76" s="101" t="s">
        <v>5339</v>
      </c>
      <c r="D76" s="5">
        <v>15.962400000000001</v>
      </c>
      <c r="E76" s="5">
        <f t="shared" si="6"/>
        <v>5.05</v>
      </c>
      <c r="F76" s="5">
        <v>37.245600000000003</v>
      </c>
      <c r="G76" s="5">
        <f t="shared" si="7"/>
        <v>11.79</v>
      </c>
      <c r="H76" s="5">
        <v>23.9436</v>
      </c>
      <c r="I76" s="5">
        <f t="shared" si="8"/>
        <v>7.58</v>
      </c>
      <c r="J76" s="5">
        <v>15.962400000000001</v>
      </c>
      <c r="K76" s="5">
        <f t="shared" si="9"/>
        <v>5.05</v>
      </c>
      <c r="L76" s="5">
        <f t="shared" si="10"/>
        <v>93.114000000000004</v>
      </c>
      <c r="M76" s="5">
        <f t="shared" si="11"/>
        <v>29.49</v>
      </c>
      <c r="N76" s="5"/>
      <c r="O76" s="1"/>
    </row>
    <row r="77" spans="1:15" s="3" customFormat="1" ht="13.5" customHeight="1" x14ac:dyDescent="0.15">
      <c r="A77" s="6">
        <v>74</v>
      </c>
      <c r="B77" s="80" t="s">
        <v>1586</v>
      </c>
      <c r="C77" s="101" t="s">
        <v>5340</v>
      </c>
      <c r="D77" s="5">
        <v>15.962400000000001</v>
      </c>
      <c r="E77" s="5">
        <f t="shared" si="6"/>
        <v>5.05</v>
      </c>
      <c r="F77" s="5">
        <v>47.8872</v>
      </c>
      <c r="G77" s="5">
        <f t="shared" si="7"/>
        <v>15.16</v>
      </c>
      <c r="H77" s="5">
        <v>26.603999999999999</v>
      </c>
      <c r="I77" s="5">
        <f t="shared" si="8"/>
        <v>8.42</v>
      </c>
      <c r="J77" s="5">
        <v>15.962400000000001</v>
      </c>
      <c r="K77" s="5">
        <f t="shared" si="9"/>
        <v>5.05</v>
      </c>
      <c r="L77" s="5">
        <f t="shared" si="10"/>
        <v>106.416</v>
      </c>
      <c r="M77" s="5">
        <f t="shared" si="11"/>
        <v>33.700000000000003</v>
      </c>
      <c r="N77" s="5"/>
      <c r="O77" s="1"/>
    </row>
    <row r="78" spans="1:15" s="3" customFormat="1" ht="13.5" customHeight="1" x14ac:dyDescent="0.15">
      <c r="A78" s="6">
        <v>75</v>
      </c>
      <c r="B78" s="80" t="s">
        <v>1587</v>
      </c>
      <c r="C78" s="101" t="s">
        <v>5341</v>
      </c>
      <c r="D78" s="5">
        <v>15.962400000000001</v>
      </c>
      <c r="E78" s="5">
        <f t="shared" si="6"/>
        <v>5.05</v>
      </c>
      <c r="F78" s="5">
        <v>37.245600000000003</v>
      </c>
      <c r="G78" s="5">
        <f t="shared" si="7"/>
        <v>11.79</v>
      </c>
      <c r="H78" s="5">
        <v>23.9436</v>
      </c>
      <c r="I78" s="5">
        <f t="shared" si="8"/>
        <v>7.58</v>
      </c>
      <c r="J78" s="5">
        <v>15.962400000000001</v>
      </c>
      <c r="K78" s="5">
        <f t="shared" si="9"/>
        <v>5.05</v>
      </c>
      <c r="L78" s="5">
        <f t="shared" si="10"/>
        <v>93.114000000000004</v>
      </c>
      <c r="M78" s="5">
        <f t="shared" si="11"/>
        <v>29.49</v>
      </c>
      <c r="N78" s="5"/>
      <c r="O78" s="1"/>
    </row>
    <row r="79" spans="1:15" s="3" customFormat="1" ht="13.5" customHeight="1" x14ac:dyDescent="0.15">
      <c r="A79" s="6">
        <v>76</v>
      </c>
      <c r="B79" s="80" t="s">
        <v>1588</v>
      </c>
      <c r="C79" s="101" t="s">
        <v>5342</v>
      </c>
      <c r="D79" s="5">
        <v>15.962400000000001</v>
      </c>
      <c r="E79" s="5">
        <f t="shared" si="6"/>
        <v>5.05</v>
      </c>
      <c r="F79" s="5">
        <v>37.245600000000003</v>
      </c>
      <c r="G79" s="5">
        <f t="shared" si="7"/>
        <v>11.79</v>
      </c>
      <c r="H79" s="5">
        <v>23.9436</v>
      </c>
      <c r="I79" s="5">
        <f t="shared" si="8"/>
        <v>7.58</v>
      </c>
      <c r="J79" s="5">
        <v>15.962400000000001</v>
      </c>
      <c r="K79" s="5">
        <f t="shared" si="9"/>
        <v>5.05</v>
      </c>
      <c r="L79" s="5">
        <f t="shared" si="10"/>
        <v>93.114000000000004</v>
      </c>
      <c r="M79" s="5">
        <f t="shared" si="11"/>
        <v>29.49</v>
      </c>
      <c r="N79" s="5"/>
      <c r="O79" s="1"/>
    </row>
    <row r="80" spans="1:15" s="3" customFormat="1" ht="13.5" customHeight="1" x14ac:dyDescent="0.15">
      <c r="A80" s="6">
        <v>77</v>
      </c>
      <c r="B80" s="80" t="s">
        <v>1589</v>
      </c>
      <c r="C80" s="101" t="s">
        <v>5343</v>
      </c>
      <c r="D80" s="5">
        <v>15.962400000000001</v>
      </c>
      <c r="E80" s="5">
        <f t="shared" si="6"/>
        <v>5.05</v>
      </c>
      <c r="F80" s="5">
        <v>37.245600000000003</v>
      </c>
      <c r="G80" s="5">
        <f t="shared" si="7"/>
        <v>11.79</v>
      </c>
      <c r="H80" s="5">
        <v>23.9436</v>
      </c>
      <c r="I80" s="5">
        <f t="shared" si="8"/>
        <v>7.58</v>
      </c>
      <c r="J80" s="5">
        <v>15.962400000000001</v>
      </c>
      <c r="K80" s="5">
        <f t="shared" si="9"/>
        <v>5.05</v>
      </c>
      <c r="L80" s="5">
        <f t="shared" si="10"/>
        <v>93.114000000000004</v>
      </c>
      <c r="M80" s="5">
        <f t="shared" si="11"/>
        <v>29.49</v>
      </c>
      <c r="N80" s="5"/>
      <c r="O80" s="1"/>
    </row>
    <row r="81" spans="1:15" s="3" customFormat="1" ht="13.5" customHeight="1" x14ac:dyDescent="0.15">
      <c r="A81" s="6">
        <v>78</v>
      </c>
      <c r="B81" s="80" t="s">
        <v>1590</v>
      </c>
      <c r="C81" s="101" t="s">
        <v>5344</v>
      </c>
      <c r="D81" s="5">
        <v>15.962400000000001</v>
      </c>
      <c r="E81" s="5">
        <f t="shared" si="6"/>
        <v>5.05</v>
      </c>
      <c r="F81" s="5">
        <v>47.8872</v>
      </c>
      <c r="G81" s="5">
        <f t="shared" si="7"/>
        <v>15.16</v>
      </c>
      <c r="H81" s="5">
        <v>26.603999999999999</v>
      </c>
      <c r="I81" s="5">
        <f t="shared" si="8"/>
        <v>8.42</v>
      </c>
      <c r="J81" s="5">
        <v>15.962400000000001</v>
      </c>
      <c r="K81" s="5">
        <f t="shared" si="9"/>
        <v>5.05</v>
      </c>
      <c r="L81" s="5">
        <f t="shared" si="10"/>
        <v>106.416</v>
      </c>
      <c r="M81" s="5">
        <f t="shared" si="11"/>
        <v>33.700000000000003</v>
      </c>
      <c r="N81" s="5"/>
      <c r="O81" s="1"/>
    </row>
    <row r="82" spans="1:15" s="3" customFormat="1" ht="13.5" customHeight="1" x14ac:dyDescent="0.15">
      <c r="A82" s="6">
        <v>79</v>
      </c>
      <c r="B82" s="80" t="s">
        <v>1591</v>
      </c>
      <c r="C82" s="101" t="s">
        <v>5345</v>
      </c>
      <c r="D82" s="5">
        <v>15.962400000000001</v>
      </c>
      <c r="E82" s="5">
        <f t="shared" si="6"/>
        <v>5.05</v>
      </c>
      <c r="F82" s="5">
        <v>47.8872</v>
      </c>
      <c r="G82" s="5">
        <f t="shared" si="7"/>
        <v>15.16</v>
      </c>
      <c r="H82" s="5">
        <v>26.603999999999999</v>
      </c>
      <c r="I82" s="5">
        <f t="shared" si="8"/>
        <v>8.42</v>
      </c>
      <c r="J82" s="5">
        <v>15.962400000000001</v>
      </c>
      <c r="K82" s="5">
        <f t="shared" si="9"/>
        <v>5.05</v>
      </c>
      <c r="L82" s="5">
        <f t="shared" si="10"/>
        <v>106.416</v>
      </c>
      <c r="M82" s="5">
        <f t="shared" si="11"/>
        <v>33.700000000000003</v>
      </c>
      <c r="N82" s="5"/>
      <c r="O82" s="1"/>
    </row>
    <row r="83" spans="1:15" s="3" customFormat="1" ht="13.5" customHeight="1" x14ac:dyDescent="0.15">
      <c r="A83" s="6">
        <v>80</v>
      </c>
      <c r="B83" s="80" t="s">
        <v>1592</v>
      </c>
      <c r="C83" s="101" t="s">
        <v>5346</v>
      </c>
      <c r="D83" s="5">
        <v>15.962400000000001</v>
      </c>
      <c r="E83" s="5">
        <f t="shared" si="6"/>
        <v>5.05</v>
      </c>
      <c r="F83" s="5">
        <v>47.8872</v>
      </c>
      <c r="G83" s="5">
        <f t="shared" si="7"/>
        <v>15.16</v>
      </c>
      <c r="H83" s="5">
        <v>26.603999999999999</v>
      </c>
      <c r="I83" s="5">
        <f t="shared" si="8"/>
        <v>8.42</v>
      </c>
      <c r="J83" s="5">
        <v>15.962400000000001</v>
      </c>
      <c r="K83" s="5">
        <f t="shared" si="9"/>
        <v>5.05</v>
      </c>
      <c r="L83" s="5">
        <f t="shared" si="10"/>
        <v>106.416</v>
      </c>
      <c r="M83" s="5">
        <f t="shared" si="11"/>
        <v>33.700000000000003</v>
      </c>
      <c r="N83" s="5"/>
      <c r="O83" s="1"/>
    </row>
    <row r="84" spans="1:15" s="3" customFormat="1" ht="13.5" customHeight="1" x14ac:dyDescent="0.15">
      <c r="A84" s="6">
        <v>81</v>
      </c>
      <c r="B84" s="80" t="s">
        <v>1593</v>
      </c>
      <c r="C84" s="101" t="s">
        <v>5347</v>
      </c>
      <c r="D84" s="5">
        <v>15.962400000000001</v>
      </c>
      <c r="E84" s="5">
        <f t="shared" si="6"/>
        <v>5.05</v>
      </c>
      <c r="F84" s="5">
        <v>37.245600000000003</v>
      </c>
      <c r="G84" s="5">
        <f t="shared" si="7"/>
        <v>11.79</v>
      </c>
      <c r="H84" s="5">
        <v>23.9436</v>
      </c>
      <c r="I84" s="5">
        <f t="shared" si="8"/>
        <v>7.58</v>
      </c>
      <c r="J84" s="5">
        <v>15.962400000000001</v>
      </c>
      <c r="K84" s="5">
        <f t="shared" si="9"/>
        <v>5.05</v>
      </c>
      <c r="L84" s="5">
        <f t="shared" si="10"/>
        <v>93.114000000000004</v>
      </c>
      <c r="M84" s="5">
        <f t="shared" si="11"/>
        <v>29.49</v>
      </c>
      <c r="N84" s="5"/>
      <c r="O84" s="1"/>
    </row>
    <row r="85" spans="1:15" s="3" customFormat="1" ht="13.5" customHeight="1" x14ac:dyDescent="0.15">
      <c r="A85" s="6">
        <v>82</v>
      </c>
      <c r="B85" s="80" t="s">
        <v>1594</v>
      </c>
      <c r="C85" s="101" t="s">
        <v>2954</v>
      </c>
      <c r="D85" s="5">
        <v>15.962400000000001</v>
      </c>
      <c r="E85" s="5">
        <f t="shared" si="6"/>
        <v>5.05</v>
      </c>
      <c r="F85" s="5">
        <v>47.8872</v>
      </c>
      <c r="G85" s="5">
        <f t="shared" si="7"/>
        <v>15.16</v>
      </c>
      <c r="H85" s="5">
        <v>26.603999999999999</v>
      </c>
      <c r="I85" s="5">
        <f t="shared" si="8"/>
        <v>8.42</v>
      </c>
      <c r="J85" s="5">
        <v>15.962400000000001</v>
      </c>
      <c r="K85" s="5">
        <f t="shared" si="9"/>
        <v>5.05</v>
      </c>
      <c r="L85" s="5">
        <f t="shared" si="10"/>
        <v>106.416</v>
      </c>
      <c r="M85" s="5">
        <f t="shared" si="11"/>
        <v>33.700000000000003</v>
      </c>
      <c r="N85" s="5"/>
      <c r="O85" s="1"/>
    </row>
    <row r="86" spans="1:15" s="3" customFormat="1" ht="13.5" customHeight="1" x14ac:dyDescent="0.15">
      <c r="A86" s="6">
        <v>83</v>
      </c>
      <c r="B86" s="80" t="s">
        <v>1595</v>
      </c>
      <c r="C86" s="101" t="s">
        <v>5348</v>
      </c>
      <c r="D86" s="5">
        <v>15.962400000000001</v>
      </c>
      <c r="E86" s="5">
        <f t="shared" si="6"/>
        <v>5.05</v>
      </c>
      <c r="F86" s="5">
        <v>37.245600000000003</v>
      </c>
      <c r="G86" s="5">
        <f t="shared" si="7"/>
        <v>11.79</v>
      </c>
      <c r="H86" s="5">
        <v>23.9436</v>
      </c>
      <c r="I86" s="5">
        <f t="shared" si="8"/>
        <v>7.58</v>
      </c>
      <c r="J86" s="5">
        <v>15.962400000000001</v>
      </c>
      <c r="K86" s="5">
        <f t="shared" si="9"/>
        <v>5.05</v>
      </c>
      <c r="L86" s="5">
        <f t="shared" si="10"/>
        <v>93.114000000000004</v>
      </c>
      <c r="M86" s="5">
        <f t="shared" si="11"/>
        <v>29.49</v>
      </c>
      <c r="N86" s="5"/>
      <c r="O86" s="1"/>
    </row>
    <row r="87" spans="1:15" s="3" customFormat="1" ht="13.5" customHeight="1" x14ac:dyDescent="0.15">
      <c r="A87" s="6">
        <v>84</v>
      </c>
      <c r="B87" s="80" t="s">
        <v>1596</v>
      </c>
      <c r="C87" s="101" t="s">
        <v>5349</v>
      </c>
      <c r="D87" s="5">
        <v>15.962400000000001</v>
      </c>
      <c r="E87" s="5">
        <f t="shared" si="6"/>
        <v>5.05</v>
      </c>
      <c r="F87" s="5">
        <v>37.245600000000003</v>
      </c>
      <c r="G87" s="5">
        <f t="shared" si="7"/>
        <v>11.79</v>
      </c>
      <c r="H87" s="5">
        <v>23.9436</v>
      </c>
      <c r="I87" s="5">
        <f t="shared" si="8"/>
        <v>7.58</v>
      </c>
      <c r="J87" s="5">
        <v>15.962400000000001</v>
      </c>
      <c r="K87" s="5">
        <f t="shared" si="9"/>
        <v>5.05</v>
      </c>
      <c r="L87" s="5">
        <f t="shared" si="10"/>
        <v>93.114000000000004</v>
      </c>
      <c r="M87" s="5">
        <f t="shared" si="11"/>
        <v>29.49</v>
      </c>
      <c r="N87" s="5"/>
      <c r="O87" s="1"/>
    </row>
    <row r="88" spans="1:15" s="3" customFormat="1" ht="13.5" customHeight="1" x14ac:dyDescent="0.15">
      <c r="A88" s="6">
        <v>85</v>
      </c>
      <c r="B88" s="80" t="s">
        <v>1597</v>
      </c>
      <c r="C88" s="101" t="s">
        <v>5350</v>
      </c>
      <c r="D88" s="5">
        <v>15.962400000000001</v>
      </c>
      <c r="E88" s="5">
        <f t="shared" si="6"/>
        <v>5.05</v>
      </c>
      <c r="F88" s="5">
        <v>47.8872</v>
      </c>
      <c r="G88" s="5">
        <f t="shared" si="7"/>
        <v>15.16</v>
      </c>
      <c r="H88" s="5">
        <v>26.603999999999999</v>
      </c>
      <c r="I88" s="5">
        <f t="shared" si="8"/>
        <v>8.42</v>
      </c>
      <c r="J88" s="5">
        <v>15.962400000000001</v>
      </c>
      <c r="K88" s="5">
        <f t="shared" si="9"/>
        <v>5.05</v>
      </c>
      <c r="L88" s="5">
        <f t="shared" si="10"/>
        <v>106.416</v>
      </c>
      <c r="M88" s="5">
        <f t="shared" si="11"/>
        <v>33.700000000000003</v>
      </c>
      <c r="N88" s="5"/>
      <c r="O88" s="1"/>
    </row>
    <row r="89" spans="1:15" s="3" customFormat="1" ht="13.5" customHeight="1" x14ac:dyDescent="0.15">
      <c r="A89" s="6">
        <v>86</v>
      </c>
      <c r="B89" s="80" t="s">
        <v>1598</v>
      </c>
      <c r="C89" s="101" t="s">
        <v>2955</v>
      </c>
      <c r="D89" s="5">
        <v>15.962400000000001</v>
      </c>
      <c r="E89" s="5">
        <f t="shared" si="6"/>
        <v>5.05</v>
      </c>
      <c r="F89" s="5">
        <v>47.8872</v>
      </c>
      <c r="G89" s="5">
        <f t="shared" si="7"/>
        <v>15.16</v>
      </c>
      <c r="H89" s="5">
        <v>26.603999999999999</v>
      </c>
      <c r="I89" s="5">
        <f t="shared" si="8"/>
        <v>8.42</v>
      </c>
      <c r="J89" s="5">
        <v>15.962400000000001</v>
      </c>
      <c r="K89" s="5">
        <f t="shared" si="9"/>
        <v>5.05</v>
      </c>
      <c r="L89" s="5">
        <f t="shared" si="10"/>
        <v>106.416</v>
      </c>
      <c r="M89" s="5">
        <f t="shared" si="11"/>
        <v>33.700000000000003</v>
      </c>
      <c r="N89" s="5"/>
      <c r="O89" s="1"/>
    </row>
    <row r="90" spans="1:15" s="3" customFormat="1" ht="13.5" customHeight="1" x14ac:dyDescent="0.15">
      <c r="A90" s="6">
        <v>87</v>
      </c>
      <c r="B90" s="80" t="s">
        <v>1599</v>
      </c>
      <c r="C90" s="101" t="s">
        <v>5351</v>
      </c>
      <c r="D90" s="5">
        <v>15.962400000000001</v>
      </c>
      <c r="E90" s="5">
        <f t="shared" si="6"/>
        <v>5.05</v>
      </c>
      <c r="F90" s="5">
        <v>37.245600000000003</v>
      </c>
      <c r="G90" s="5">
        <f t="shared" si="7"/>
        <v>11.79</v>
      </c>
      <c r="H90" s="5">
        <v>23.9436</v>
      </c>
      <c r="I90" s="5">
        <f t="shared" si="8"/>
        <v>7.58</v>
      </c>
      <c r="J90" s="5">
        <v>15.962400000000001</v>
      </c>
      <c r="K90" s="5">
        <f t="shared" si="9"/>
        <v>5.05</v>
      </c>
      <c r="L90" s="5">
        <f t="shared" si="10"/>
        <v>93.114000000000004</v>
      </c>
      <c r="M90" s="5">
        <f t="shared" si="11"/>
        <v>29.49</v>
      </c>
      <c r="N90" s="5"/>
      <c r="O90" s="1"/>
    </row>
    <row r="91" spans="1:15" s="3" customFormat="1" ht="13.5" customHeight="1" x14ac:dyDescent="0.15">
      <c r="A91" s="6">
        <v>88</v>
      </c>
      <c r="B91" s="80" t="s">
        <v>1600</v>
      </c>
      <c r="C91" s="101" t="s">
        <v>5352</v>
      </c>
      <c r="D91" s="5">
        <v>15.962400000000001</v>
      </c>
      <c r="E91" s="5">
        <f t="shared" si="6"/>
        <v>5.05</v>
      </c>
      <c r="F91" s="5">
        <v>37.245600000000003</v>
      </c>
      <c r="G91" s="5">
        <f t="shared" si="7"/>
        <v>11.79</v>
      </c>
      <c r="H91" s="5">
        <v>23.9436</v>
      </c>
      <c r="I91" s="5">
        <f t="shared" si="8"/>
        <v>7.58</v>
      </c>
      <c r="J91" s="5">
        <v>15.962400000000001</v>
      </c>
      <c r="K91" s="5">
        <f t="shared" si="9"/>
        <v>5.05</v>
      </c>
      <c r="L91" s="5">
        <f t="shared" si="10"/>
        <v>93.114000000000004</v>
      </c>
      <c r="M91" s="5">
        <f t="shared" si="11"/>
        <v>29.49</v>
      </c>
      <c r="N91" s="5"/>
      <c r="O91" s="1"/>
    </row>
    <row r="92" spans="1:15" s="3" customFormat="1" ht="13.5" customHeight="1" x14ac:dyDescent="0.15">
      <c r="A92" s="6">
        <v>89</v>
      </c>
      <c r="B92" s="80" t="s">
        <v>1601</v>
      </c>
      <c r="C92" s="101" t="s">
        <v>5353</v>
      </c>
      <c r="D92" s="5">
        <v>15.962400000000001</v>
      </c>
      <c r="E92" s="5">
        <f t="shared" si="6"/>
        <v>5.05</v>
      </c>
      <c r="F92" s="5">
        <v>47.8872</v>
      </c>
      <c r="G92" s="5">
        <f t="shared" si="7"/>
        <v>15.16</v>
      </c>
      <c r="H92" s="5">
        <v>26.603999999999999</v>
      </c>
      <c r="I92" s="5">
        <f t="shared" si="8"/>
        <v>8.42</v>
      </c>
      <c r="J92" s="5">
        <v>15.962400000000001</v>
      </c>
      <c r="K92" s="5">
        <f t="shared" si="9"/>
        <v>5.05</v>
      </c>
      <c r="L92" s="5">
        <f t="shared" si="10"/>
        <v>106.416</v>
      </c>
      <c r="M92" s="5">
        <f t="shared" si="11"/>
        <v>33.700000000000003</v>
      </c>
      <c r="N92" s="5"/>
      <c r="O92" s="1"/>
    </row>
    <row r="93" spans="1:15" s="3" customFormat="1" ht="13.5" customHeight="1" x14ac:dyDescent="0.15">
      <c r="A93" s="6">
        <v>90</v>
      </c>
      <c r="B93" s="80" t="s">
        <v>1602</v>
      </c>
      <c r="C93" s="101" t="s">
        <v>5354</v>
      </c>
      <c r="D93" s="5">
        <v>15.962400000000001</v>
      </c>
      <c r="E93" s="5">
        <f t="shared" si="6"/>
        <v>5.05</v>
      </c>
      <c r="F93" s="5">
        <v>37.245600000000003</v>
      </c>
      <c r="G93" s="5">
        <f t="shared" si="7"/>
        <v>11.79</v>
      </c>
      <c r="H93" s="5">
        <v>23.9436</v>
      </c>
      <c r="I93" s="5">
        <f t="shared" si="8"/>
        <v>7.58</v>
      </c>
      <c r="J93" s="5">
        <v>15.962400000000001</v>
      </c>
      <c r="K93" s="5">
        <f t="shared" si="9"/>
        <v>5.05</v>
      </c>
      <c r="L93" s="5">
        <f t="shared" si="10"/>
        <v>93.114000000000004</v>
      </c>
      <c r="M93" s="5">
        <f t="shared" si="11"/>
        <v>29.49</v>
      </c>
      <c r="N93" s="5"/>
      <c r="O93" s="1"/>
    </row>
    <row r="94" spans="1:15" s="3" customFormat="1" ht="13.5" customHeight="1" x14ac:dyDescent="0.15">
      <c r="A94" s="6">
        <v>91</v>
      </c>
      <c r="B94" s="80" t="s">
        <v>1603</v>
      </c>
      <c r="C94" s="101" t="s">
        <v>5355</v>
      </c>
      <c r="D94" s="5">
        <v>15.962400000000001</v>
      </c>
      <c r="E94" s="5">
        <f t="shared" si="6"/>
        <v>5.05</v>
      </c>
      <c r="F94" s="5">
        <v>37.245600000000003</v>
      </c>
      <c r="G94" s="5">
        <f t="shared" si="7"/>
        <v>11.79</v>
      </c>
      <c r="H94" s="5">
        <v>23.9436</v>
      </c>
      <c r="I94" s="5">
        <f t="shared" si="8"/>
        <v>7.58</v>
      </c>
      <c r="J94" s="5">
        <v>15.962400000000001</v>
      </c>
      <c r="K94" s="5">
        <f t="shared" si="9"/>
        <v>5.05</v>
      </c>
      <c r="L94" s="5">
        <f t="shared" si="10"/>
        <v>93.114000000000004</v>
      </c>
      <c r="M94" s="5">
        <f t="shared" si="11"/>
        <v>29.49</v>
      </c>
      <c r="N94" s="5"/>
      <c r="O94" s="1"/>
    </row>
    <row r="95" spans="1:15" s="3" customFormat="1" ht="13.5" customHeight="1" x14ac:dyDescent="0.15">
      <c r="A95" s="6">
        <v>92</v>
      </c>
      <c r="B95" s="80" t="s">
        <v>1604</v>
      </c>
      <c r="C95" s="101" t="s">
        <v>5356</v>
      </c>
      <c r="D95" s="5">
        <v>15.962400000000001</v>
      </c>
      <c r="E95" s="5">
        <f t="shared" si="6"/>
        <v>5.05</v>
      </c>
      <c r="F95" s="5">
        <v>37.245600000000003</v>
      </c>
      <c r="G95" s="5">
        <f t="shared" si="7"/>
        <v>11.79</v>
      </c>
      <c r="H95" s="5">
        <v>23.9436</v>
      </c>
      <c r="I95" s="5">
        <f t="shared" si="8"/>
        <v>7.58</v>
      </c>
      <c r="J95" s="5">
        <v>15.962400000000001</v>
      </c>
      <c r="K95" s="5">
        <f t="shared" si="9"/>
        <v>5.05</v>
      </c>
      <c r="L95" s="5">
        <f t="shared" si="10"/>
        <v>93.114000000000004</v>
      </c>
      <c r="M95" s="5">
        <f t="shared" si="11"/>
        <v>29.49</v>
      </c>
      <c r="N95" s="5"/>
      <c r="O95" s="1"/>
    </row>
    <row r="96" spans="1:15" s="3" customFormat="1" ht="13.5" customHeight="1" x14ac:dyDescent="0.15">
      <c r="A96" s="6">
        <v>93</v>
      </c>
      <c r="B96" s="80" t="s">
        <v>862</v>
      </c>
      <c r="C96" s="101" t="s">
        <v>863</v>
      </c>
      <c r="D96" s="5">
        <v>15.962400000000001</v>
      </c>
      <c r="E96" s="5">
        <f t="shared" si="6"/>
        <v>5.05</v>
      </c>
      <c r="F96" s="5">
        <v>37.245600000000003</v>
      </c>
      <c r="G96" s="5">
        <f t="shared" si="7"/>
        <v>11.79</v>
      </c>
      <c r="H96" s="5">
        <v>23.9436</v>
      </c>
      <c r="I96" s="5">
        <f t="shared" si="8"/>
        <v>7.58</v>
      </c>
      <c r="J96" s="5">
        <v>15.962400000000001</v>
      </c>
      <c r="K96" s="5">
        <f t="shared" si="9"/>
        <v>5.05</v>
      </c>
      <c r="L96" s="5">
        <f t="shared" si="10"/>
        <v>93.114000000000004</v>
      </c>
      <c r="M96" s="5">
        <f t="shared" si="11"/>
        <v>29.49</v>
      </c>
      <c r="N96" s="5"/>
      <c r="O96" s="1"/>
    </row>
    <row r="97" spans="1:15" s="3" customFormat="1" ht="13.5" customHeight="1" x14ac:dyDescent="0.15">
      <c r="A97" s="6">
        <v>94</v>
      </c>
      <c r="B97" s="80" t="s">
        <v>869</v>
      </c>
      <c r="C97" s="101" t="s">
        <v>870</v>
      </c>
      <c r="D97" s="5">
        <v>15.962400000000001</v>
      </c>
      <c r="E97" s="5">
        <f t="shared" si="6"/>
        <v>5.05</v>
      </c>
      <c r="F97" s="5">
        <v>37.245600000000003</v>
      </c>
      <c r="G97" s="5">
        <f t="shared" si="7"/>
        <v>11.79</v>
      </c>
      <c r="H97" s="5">
        <v>23.9436</v>
      </c>
      <c r="I97" s="5">
        <f t="shared" si="8"/>
        <v>7.58</v>
      </c>
      <c r="J97" s="5">
        <v>15.962400000000001</v>
      </c>
      <c r="K97" s="5">
        <f t="shared" si="9"/>
        <v>5.05</v>
      </c>
      <c r="L97" s="5">
        <f t="shared" si="10"/>
        <v>93.114000000000004</v>
      </c>
      <c r="M97" s="5">
        <f t="shared" si="11"/>
        <v>29.49</v>
      </c>
      <c r="N97" s="5"/>
      <c r="O97" s="1"/>
    </row>
    <row r="98" spans="1:15" s="3" customFormat="1" ht="13.5" customHeight="1" x14ac:dyDescent="0.15">
      <c r="A98" s="6">
        <v>95</v>
      </c>
      <c r="B98" s="80" t="s">
        <v>1605</v>
      </c>
      <c r="C98" s="101" t="s">
        <v>5357</v>
      </c>
      <c r="D98" s="5">
        <v>15.962400000000001</v>
      </c>
      <c r="E98" s="5">
        <f t="shared" si="6"/>
        <v>5.05</v>
      </c>
      <c r="F98" s="5">
        <v>37.245600000000003</v>
      </c>
      <c r="G98" s="5">
        <f t="shared" si="7"/>
        <v>11.79</v>
      </c>
      <c r="H98" s="5">
        <v>23.9436</v>
      </c>
      <c r="I98" s="5">
        <f t="shared" si="8"/>
        <v>7.58</v>
      </c>
      <c r="J98" s="5">
        <v>15.962400000000001</v>
      </c>
      <c r="K98" s="5">
        <f t="shared" si="9"/>
        <v>5.05</v>
      </c>
      <c r="L98" s="5">
        <f t="shared" si="10"/>
        <v>93.114000000000004</v>
      </c>
      <c r="M98" s="5">
        <f t="shared" si="11"/>
        <v>29.49</v>
      </c>
      <c r="N98" s="5"/>
      <c r="O98" s="1"/>
    </row>
    <row r="99" spans="1:15" s="3" customFormat="1" ht="13.5" customHeight="1" x14ac:dyDescent="0.15">
      <c r="A99" s="6">
        <v>96</v>
      </c>
      <c r="B99" s="80" t="s">
        <v>1606</v>
      </c>
      <c r="C99" s="101" t="s">
        <v>5358</v>
      </c>
      <c r="D99" s="5">
        <v>15.962400000000001</v>
      </c>
      <c r="E99" s="5">
        <f t="shared" si="6"/>
        <v>5.05</v>
      </c>
      <c r="F99" s="5">
        <v>37.245600000000003</v>
      </c>
      <c r="G99" s="5">
        <f t="shared" si="7"/>
        <v>11.79</v>
      </c>
      <c r="H99" s="5">
        <v>23.9436</v>
      </c>
      <c r="I99" s="5">
        <f t="shared" si="8"/>
        <v>7.58</v>
      </c>
      <c r="J99" s="5">
        <v>15.962400000000001</v>
      </c>
      <c r="K99" s="5">
        <f t="shared" si="9"/>
        <v>5.05</v>
      </c>
      <c r="L99" s="5">
        <f t="shared" si="10"/>
        <v>93.114000000000004</v>
      </c>
      <c r="M99" s="5">
        <f t="shared" si="11"/>
        <v>29.49</v>
      </c>
      <c r="N99" s="5"/>
      <c r="O99" s="1"/>
    </row>
    <row r="100" spans="1:15" s="3" customFormat="1" ht="13.5" customHeight="1" x14ac:dyDescent="0.15">
      <c r="A100" s="6">
        <v>97</v>
      </c>
      <c r="B100" s="80" t="s">
        <v>1607</v>
      </c>
      <c r="C100" s="101" t="s">
        <v>5359</v>
      </c>
      <c r="D100" s="5">
        <v>15.962400000000001</v>
      </c>
      <c r="E100" s="5">
        <f t="shared" si="6"/>
        <v>5.05</v>
      </c>
      <c r="F100" s="5">
        <v>37.245600000000003</v>
      </c>
      <c r="G100" s="5">
        <f t="shared" si="7"/>
        <v>11.79</v>
      </c>
      <c r="H100" s="5">
        <v>23.9436</v>
      </c>
      <c r="I100" s="5">
        <f t="shared" si="8"/>
        <v>7.58</v>
      </c>
      <c r="J100" s="5">
        <v>15.962400000000001</v>
      </c>
      <c r="K100" s="5">
        <f t="shared" si="9"/>
        <v>5.05</v>
      </c>
      <c r="L100" s="5">
        <f t="shared" si="10"/>
        <v>93.114000000000004</v>
      </c>
      <c r="M100" s="5">
        <f t="shared" si="11"/>
        <v>29.49</v>
      </c>
      <c r="N100" s="5"/>
      <c r="O100" s="1"/>
    </row>
    <row r="101" spans="1:15" s="3" customFormat="1" ht="13.5" customHeight="1" x14ac:dyDescent="0.15">
      <c r="A101" s="6">
        <v>98</v>
      </c>
      <c r="B101" s="80" t="s">
        <v>811</v>
      </c>
      <c r="C101" s="101" t="s">
        <v>5177</v>
      </c>
      <c r="D101" s="5">
        <v>15.962400000000001</v>
      </c>
      <c r="E101" s="5">
        <f t="shared" si="6"/>
        <v>5.05</v>
      </c>
      <c r="F101" s="5">
        <v>47.8872</v>
      </c>
      <c r="G101" s="5">
        <f t="shared" si="7"/>
        <v>15.16</v>
      </c>
      <c r="H101" s="5">
        <v>26.603999999999999</v>
      </c>
      <c r="I101" s="5">
        <f t="shared" si="8"/>
        <v>8.42</v>
      </c>
      <c r="J101" s="5">
        <v>15.962400000000001</v>
      </c>
      <c r="K101" s="5">
        <f t="shared" si="9"/>
        <v>5.05</v>
      </c>
      <c r="L101" s="5">
        <f t="shared" si="10"/>
        <v>106.416</v>
      </c>
      <c r="M101" s="5">
        <f t="shared" si="11"/>
        <v>33.700000000000003</v>
      </c>
      <c r="N101" s="5"/>
      <c r="O101" s="1"/>
    </row>
    <row r="102" spans="1:15" s="3" customFormat="1" ht="13.5" customHeight="1" x14ac:dyDescent="0.15">
      <c r="A102" s="6">
        <v>99</v>
      </c>
      <c r="B102" s="80" t="s">
        <v>725</v>
      </c>
      <c r="C102" s="101" t="s">
        <v>5150</v>
      </c>
      <c r="D102" s="5">
        <v>15.962400000000001</v>
      </c>
      <c r="E102" s="5">
        <f t="shared" si="6"/>
        <v>5.05</v>
      </c>
      <c r="F102" s="5">
        <v>47.8872</v>
      </c>
      <c r="G102" s="5">
        <f t="shared" si="7"/>
        <v>15.16</v>
      </c>
      <c r="H102" s="5">
        <v>26.603999999999999</v>
      </c>
      <c r="I102" s="5">
        <f t="shared" si="8"/>
        <v>8.42</v>
      </c>
      <c r="J102" s="5">
        <v>15.962400000000001</v>
      </c>
      <c r="K102" s="5">
        <f t="shared" si="9"/>
        <v>5.05</v>
      </c>
      <c r="L102" s="5">
        <f t="shared" si="10"/>
        <v>106.416</v>
      </c>
      <c r="M102" s="5">
        <f t="shared" si="11"/>
        <v>33.700000000000003</v>
      </c>
      <c r="N102" s="5"/>
      <c r="O102" s="1"/>
    </row>
    <row r="103" spans="1:15" s="3" customFormat="1" ht="13.5" customHeight="1" x14ac:dyDescent="0.15">
      <c r="A103" s="6">
        <v>100</v>
      </c>
      <c r="B103" s="80" t="s">
        <v>810</v>
      </c>
      <c r="C103" s="101" t="s">
        <v>5176</v>
      </c>
      <c r="D103" s="5">
        <v>15.962400000000001</v>
      </c>
      <c r="E103" s="5">
        <f t="shared" si="6"/>
        <v>5.05</v>
      </c>
      <c r="F103" s="5">
        <v>37.245600000000003</v>
      </c>
      <c r="G103" s="5">
        <f t="shared" si="7"/>
        <v>11.79</v>
      </c>
      <c r="H103" s="5">
        <v>23.9436</v>
      </c>
      <c r="I103" s="5">
        <f t="shared" si="8"/>
        <v>7.58</v>
      </c>
      <c r="J103" s="5">
        <v>15.962400000000001</v>
      </c>
      <c r="K103" s="5">
        <f t="shared" si="9"/>
        <v>5.05</v>
      </c>
      <c r="L103" s="5">
        <f t="shared" si="10"/>
        <v>93.114000000000004</v>
      </c>
      <c r="M103" s="5">
        <f t="shared" si="11"/>
        <v>29.49</v>
      </c>
      <c r="N103" s="5"/>
      <c r="O103" s="1"/>
    </row>
    <row r="104" spans="1:15" s="3" customFormat="1" ht="13.5" customHeight="1" x14ac:dyDescent="0.15">
      <c r="A104" s="6">
        <v>101</v>
      </c>
      <c r="B104" s="80" t="s">
        <v>791</v>
      </c>
      <c r="C104" s="101" t="s">
        <v>5171</v>
      </c>
      <c r="D104" s="5">
        <v>15.962400000000001</v>
      </c>
      <c r="E104" s="5">
        <f t="shared" si="6"/>
        <v>5.05</v>
      </c>
      <c r="F104" s="5">
        <v>37.245600000000003</v>
      </c>
      <c r="G104" s="5">
        <f t="shared" si="7"/>
        <v>11.79</v>
      </c>
      <c r="H104" s="5">
        <v>23.9436</v>
      </c>
      <c r="I104" s="5">
        <f t="shared" si="8"/>
        <v>7.58</v>
      </c>
      <c r="J104" s="5">
        <v>15.962400000000001</v>
      </c>
      <c r="K104" s="5">
        <f t="shared" si="9"/>
        <v>5.05</v>
      </c>
      <c r="L104" s="5">
        <f t="shared" si="10"/>
        <v>93.114000000000004</v>
      </c>
      <c r="M104" s="5">
        <f t="shared" si="11"/>
        <v>29.49</v>
      </c>
      <c r="N104" s="5"/>
      <c r="O104" s="1"/>
    </row>
    <row r="105" spans="1:15" s="3" customFormat="1" ht="13.5" customHeight="1" x14ac:dyDescent="0.15">
      <c r="A105" s="6">
        <v>102</v>
      </c>
      <c r="B105" s="80" t="s">
        <v>728</v>
      </c>
      <c r="C105" s="101" t="s">
        <v>5153</v>
      </c>
      <c r="D105" s="5">
        <v>15.962400000000001</v>
      </c>
      <c r="E105" s="5">
        <f t="shared" si="6"/>
        <v>5.05</v>
      </c>
      <c r="F105" s="5">
        <v>47.8872</v>
      </c>
      <c r="G105" s="5">
        <f t="shared" si="7"/>
        <v>15.16</v>
      </c>
      <c r="H105" s="5">
        <v>26.603999999999999</v>
      </c>
      <c r="I105" s="5">
        <f t="shared" si="8"/>
        <v>8.42</v>
      </c>
      <c r="J105" s="5">
        <v>15.962400000000001</v>
      </c>
      <c r="K105" s="5">
        <f t="shared" si="9"/>
        <v>5.05</v>
      </c>
      <c r="L105" s="5">
        <f t="shared" si="10"/>
        <v>106.416</v>
      </c>
      <c r="M105" s="5">
        <f t="shared" si="11"/>
        <v>33.700000000000003</v>
      </c>
      <c r="N105" s="5"/>
      <c r="O105" s="1"/>
    </row>
    <row r="106" spans="1:15" s="3" customFormat="1" ht="13.5" customHeight="1" x14ac:dyDescent="0.15">
      <c r="A106" s="6">
        <v>103</v>
      </c>
      <c r="B106" s="80" t="s">
        <v>761</v>
      </c>
      <c r="C106" s="101" t="s">
        <v>5163</v>
      </c>
      <c r="D106" s="5">
        <v>15.962400000000001</v>
      </c>
      <c r="E106" s="5">
        <f t="shared" si="6"/>
        <v>5.05</v>
      </c>
      <c r="F106" s="5">
        <v>37.245600000000003</v>
      </c>
      <c r="G106" s="5">
        <f t="shared" si="7"/>
        <v>11.79</v>
      </c>
      <c r="H106" s="5">
        <v>23.9436</v>
      </c>
      <c r="I106" s="5">
        <f t="shared" si="8"/>
        <v>7.58</v>
      </c>
      <c r="J106" s="5">
        <v>15.962400000000001</v>
      </c>
      <c r="K106" s="5">
        <f t="shared" si="9"/>
        <v>5.05</v>
      </c>
      <c r="L106" s="5">
        <f t="shared" si="10"/>
        <v>93.114000000000004</v>
      </c>
      <c r="M106" s="5">
        <f t="shared" si="11"/>
        <v>29.49</v>
      </c>
      <c r="N106" s="5"/>
      <c r="O106" s="1"/>
    </row>
    <row r="107" spans="1:15" s="3" customFormat="1" ht="13.5" customHeight="1" x14ac:dyDescent="0.15">
      <c r="A107" s="6">
        <v>104</v>
      </c>
      <c r="B107" s="80" t="s">
        <v>842</v>
      </c>
      <c r="C107" s="101" t="s">
        <v>5191</v>
      </c>
      <c r="D107" s="5">
        <v>15.962400000000001</v>
      </c>
      <c r="E107" s="5">
        <f t="shared" si="6"/>
        <v>5.05</v>
      </c>
      <c r="F107" s="5">
        <v>47.8872</v>
      </c>
      <c r="G107" s="5">
        <f t="shared" si="7"/>
        <v>15.16</v>
      </c>
      <c r="H107" s="5">
        <v>26.603999999999999</v>
      </c>
      <c r="I107" s="5">
        <f t="shared" si="8"/>
        <v>8.42</v>
      </c>
      <c r="J107" s="5">
        <v>15.962400000000001</v>
      </c>
      <c r="K107" s="5">
        <f t="shared" si="9"/>
        <v>5.05</v>
      </c>
      <c r="L107" s="5">
        <f t="shared" si="10"/>
        <v>106.416</v>
      </c>
      <c r="M107" s="5">
        <f t="shared" si="11"/>
        <v>33.700000000000003</v>
      </c>
      <c r="N107" s="5"/>
      <c r="O107" s="1"/>
    </row>
    <row r="108" spans="1:15" s="3" customFormat="1" ht="13.5" customHeight="1" x14ac:dyDescent="0.15">
      <c r="A108" s="6">
        <v>105</v>
      </c>
      <c r="B108" s="80" t="s">
        <v>883</v>
      </c>
      <c r="C108" s="101" t="s">
        <v>5209</v>
      </c>
      <c r="D108" s="5">
        <v>15.962400000000001</v>
      </c>
      <c r="E108" s="5">
        <f t="shared" si="6"/>
        <v>5.05</v>
      </c>
      <c r="F108" s="5">
        <v>47.8872</v>
      </c>
      <c r="G108" s="5">
        <f t="shared" si="7"/>
        <v>15.16</v>
      </c>
      <c r="H108" s="5">
        <v>26.603999999999999</v>
      </c>
      <c r="I108" s="5">
        <f t="shared" si="8"/>
        <v>8.42</v>
      </c>
      <c r="J108" s="5">
        <v>15.962400000000001</v>
      </c>
      <c r="K108" s="5">
        <f t="shared" si="9"/>
        <v>5.05</v>
      </c>
      <c r="L108" s="5">
        <f t="shared" si="10"/>
        <v>106.416</v>
      </c>
      <c r="M108" s="5">
        <f t="shared" si="11"/>
        <v>33.700000000000003</v>
      </c>
      <c r="N108" s="5"/>
      <c r="O108" s="1"/>
    </row>
    <row r="109" spans="1:15" s="3" customFormat="1" ht="13.5" customHeight="1" x14ac:dyDescent="0.15">
      <c r="A109" s="6">
        <v>106</v>
      </c>
      <c r="B109" s="80" t="s">
        <v>777</v>
      </c>
      <c r="C109" s="101" t="s">
        <v>5167</v>
      </c>
      <c r="D109" s="5">
        <v>15.962400000000001</v>
      </c>
      <c r="E109" s="5">
        <f t="shared" si="6"/>
        <v>5.05</v>
      </c>
      <c r="F109" s="5">
        <v>37.245600000000003</v>
      </c>
      <c r="G109" s="5">
        <f t="shared" si="7"/>
        <v>11.79</v>
      </c>
      <c r="H109" s="5">
        <v>23.9436</v>
      </c>
      <c r="I109" s="5">
        <f t="shared" si="8"/>
        <v>7.58</v>
      </c>
      <c r="J109" s="5">
        <v>15.962400000000001</v>
      </c>
      <c r="K109" s="5">
        <f t="shared" si="9"/>
        <v>5.05</v>
      </c>
      <c r="L109" s="5">
        <f t="shared" si="10"/>
        <v>93.114000000000004</v>
      </c>
      <c r="M109" s="5">
        <f t="shared" si="11"/>
        <v>29.49</v>
      </c>
      <c r="N109" s="5"/>
      <c r="O109" s="1"/>
    </row>
    <row r="110" spans="1:15" s="3" customFormat="1" ht="13.5" customHeight="1" x14ac:dyDescent="0.15">
      <c r="A110" s="6">
        <v>107</v>
      </c>
      <c r="B110" s="80" t="s">
        <v>857</v>
      </c>
      <c r="C110" s="101" t="s">
        <v>858</v>
      </c>
      <c r="D110" s="5">
        <v>15.962400000000001</v>
      </c>
      <c r="E110" s="5">
        <f t="shared" si="6"/>
        <v>5.05</v>
      </c>
      <c r="F110" s="5">
        <v>37.245600000000003</v>
      </c>
      <c r="G110" s="5">
        <f t="shared" si="7"/>
        <v>11.79</v>
      </c>
      <c r="H110" s="5">
        <v>23.9436</v>
      </c>
      <c r="I110" s="5">
        <f t="shared" si="8"/>
        <v>7.58</v>
      </c>
      <c r="J110" s="5">
        <v>15.962400000000001</v>
      </c>
      <c r="K110" s="5">
        <f t="shared" si="9"/>
        <v>5.05</v>
      </c>
      <c r="L110" s="5">
        <f t="shared" si="10"/>
        <v>93.114000000000004</v>
      </c>
      <c r="M110" s="5">
        <f t="shared" si="11"/>
        <v>29.49</v>
      </c>
      <c r="N110" s="5"/>
      <c r="O110" s="1"/>
    </row>
    <row r="111" spans="1:15" s="3" customFormat="1" ht="13.5" customHeight="1" x14ac:dyDescent="0.15">
      <c r="A111" s="6">
        <v>108</v>
      </c>
      <c r="B111" s="80" t="s">
        <v>742</v>
      </c>
      <c r="C111" s="101" t="s">
        <v>743</v>
      </c>
      <c r="D111" s="5">
        <v>15.962400000000001</v>
      </c>
      <c r="E111" s="5">
        <f t="shared" si="6"/>
        <v>5.05</v>
      </c>
      <c r="F111" s="5">
        <v>47.8872</v>
      </c>
      <c r="G111" s="5">
        <f t="shared" si="7"/>
        <v>15.16</v>
      </c>
      <c r="H111" s="5">
        <v>26.603999999999999</v>
      </c>
      <c r="I111" s="5">
        <f t="shared" si="8"/>
        <v>8.42</v>
      </c>
      <c r="J111" s="5">
        <v>15.962400000000001</v>
      </c>
      <c r="K111" s="5">
        <f t="shared" si="9"/>
        <v>5.05</v>
      </c>
      <c r="L111" s="5">
        <f t="shared" si="10"/>
        <v>106.416</v>
      </c>
      <c r="M111" s="5">
        <f t="shared" si="11"/>
        <v>33.700000000000003</v>
      </c>
      <c r="N111" s="5"/>
      <c r="O111" s="1"/>
    </row>
    <row r="112" spans="1:15" s="3" customFormat="1" ht="13.5" customHeight="1" x14ac:dyDescent="0.15">
      <c r="A112" s="6">
        <v>109</v>
      </c>
      <c r="B112" s="80" t="s">
        <v>796</v>
      </c>
      <c r="C112" s="101" t="s">
        <v>797</v>
      </c>
      <c r="D112" s="5">
        <v>15.962400000000001</v>
      </c>
      <c r="E112" s="5">
        <f t="shared" si="6"/>
        <v>5.05</v>
      </c>
      <c r="F112" s="5">
        <v>47.8872</v>
      </c>
      <c r="G112" s="5">
        <f t="shared" si="7"/>
        <v>15.16</v>
      </c>
      <c r="H112" s="5">
        <v>26.603999999999999</v>
      </c>
      <c r="I112" s="5">
        <f t="shared" si="8"/>
        <v>8.42</v>
      </c>
      <c r="J112" s="5">
        <v>15.962400000000001</v>
      </c>
      <c r="K112" s="5">
        <f t="shared" si="9"/>
        <v>5.05</v>
      </c>
      <c r="L112" s="5">
        <f t="shared" si="10"/>
        <v>106.416</v>
      </c>
      <c r="M112" s="5">
        <f t="shared" si="11"/>
        <v>33.700000000000003</v>
      </c>
      <c r="N112" s="5"/>
      <c r="O112" s="1"/>
    </row>
    <row r="113" spans="1:15" s="3" customFormat="1" ht="13.5" customHeight="1" x14ac:dyDescent="0.15">
      <c r="A113" s="6">
        <v>110</v>
      </c>
      <c r="B113" s="80" t="s">
        <v>790</v>
      </c>
      <c r="C113" s="101" t="s">
        <v>5170</v>
      </c>
      <c r="D113" s="5">
        <v>15.962400000000001</v>
      </c>
      <c r="E113" s="5">
        <f t="shared" si="6"/>
        <v>5.05</v>
      </c>
      <c r="F113" s="5">
        <v>47.8872</v>
      </c>
      <c r="G113" s="5">
        <f t="shared" si="7"/>
        <v>15.16</v>
      </c>
      <c r="H113" s="5">
        <v>26.603999999999999</v>
      </c>
      <c r="I113" s="5">
        <f t="shared" si="8"/>
        <v>8.42</v>
      </c>
      <c r="J113" s="5">
        <v>15.962400000000001</v>
      </c>
      <c r="K113" s="5">
        <f t="shared" si="9"/>
        <v>5.05</v>
      </c>
      <c r="L113" s="5">
        <f t="shared" si="10"/>
        <v>106.416</v>
      </c>
      <c r="M113" s="5">
        <f t="shared" si="11"/>
        <v>33.700000000000003</v>
      </c>
      <c r="N113" s="5"/>
      <c r="O113" s="1"/>
    </row>
    <row r="114" spans="1:15" s="3" customFormat="1" ht="13.5" customHeight="1" x14ac:dyDescent="0.15">
      <c r="A114" s="6">
        <v>111</v>
      </c>
      <c r="B114" s="80" t="s">
        <v>1608</v>
      </c>
      <c r="C114" s="101" t="s">
        <v>5360</v>
      </c>
      <c r="D114" s="5">
        <v>15.962400000000001</v>
      </c>
      <c r="E114" s="5">
        <f t="shared" si="6"/>
        <v>5.05</v>
      </c>
      <c r="F114" s="5">
        <v>47.8872</v>
      </c>
      <c r="G114" s="5">
        <f t="shared" si="7"/>
        <v>15.16</v>
      </c>
      <c r="H114" s="5">
        <v>26.603999999999999</v>
      </c>
      <c r="I114" s="5">
        <f t="shared" si="8"/>
        <v>8.42</v>
      </c>
      <c r="J114" s="5">
        <v>15.962400000000001</v>
      </c>
      <c r="K114" s="5">
        <f t="shared" si="9"/>
        <v>5.05</v>
      </c>
      <c r="L114" s="5">
        <f t="shared" si="10"/>
        <v>106.416</v>
      </c>
      <c r="M114" s="5">
        <f t="shared" si="11"/>
        <v>33.700000000000003</v>
      </c>
      <c r="N114" s="5"/>
      <c r="O114" s="1"/>
    </row>
    <row r="115" spans="1:15" s="3" customFormat="1" ht="13.5" customHeight="1" x14ac:dyDescent="0.15">
      <c r="A115" s="6">
        <v>112</v>
      </c>
      <c r="B115" s="80" t="s">
        <v>800</v>
      </c>
      <c r="C115" s="101" t="s">
        <v>5172</v>
      </c>
      <c r="D115" s="5">
        <v>15.962400000000001</v>
      </c>
      <c r="E115" s="5">
        <f t="shared" si="6"/>
        <v>5.05</v>
      </c>
      <c r="F115" s="5">
        <v>37.245600000000003</v>
      </c>
      <c r="G115" s="5">
        <f t="shared" si="7"/>
        <v>11.79</v>
      </c>
      <c r="H115" s="5">
        <v>23.9436</v>
      </c>
      <c r="I115" s="5">
        <f t="shared" si="8"/>
        <v>7.58</v>
      </c>
      <c r="J115" s="5">
        <v>15.962400000000001</v>
      </c>
      <c r="K115" s="5">
        <f t="shared" si="9"/>
        <v>5.05</v>
      </c>
      <c r="L115" s="5">
        <f t="shared" si="10"/>
        <v>93.114000000000004</v>
      </c>
      <c r="M115" s="5">
        <f t="shared" si="11"/>
        <v>29.49</v>
      </c>
      <c r="N115" s="5"/>
      <c r="O115" s="1"/>
    </row>
    <row r="116" spans="1:15" s="3" customFormat="1" ht="13.5" customHeight="1" x14ac:dyDescent="0.15">
      <c r="A116" s="6">
        <v>113</v>
      </c>
      <c r="B116" s="80" t="s">
        <v>805</v>
      </c>
      <c r="C116" s="101" t="s">
        <v>5174</v>
      </c>
      <c r="D116" s="5">
        <v>15.962400000000001</v>
      </c>
      <c r="E116" s="5">
        <f t="shared" si="6"/>
        <v>5.05</v>
      </c>
      <c r="F116" s="5">
        <v>37.245600000000003</v>
      </c>
      <c r="G116" s="5">
        <f t="shared" si="7"/>
        <v>11.79</v>
      </c>
      <c r="H116" s="5">
        <v>23.9436</v>
      </c>
      <c r="I116" s="5">
        <f t="shared" si="8"/>
        <v>7.58</v>
      </c>
      <c r="J116" s="5">
        <v>15.962400000000001</v>
      </c>
      <c r="K116" s="5">
        <f t="shared" si="9"/>
        <v>5.05</v>
      </c>
      <c r="L116" s="5">
        <f t="shared" si="10"/>
        <v>93.114000000000004</v>
      </c>
      <c r="M116" s="5">
        <f t="shared" si="11"/>
        <v>29.49</v>
      </c>
      <c r="N116" s="5"/>
      <c r="O116" s="1"/>
    </row>
    <row r="117" spans="1:15" s="3" customFormat="1" ht="13.5" customHeight="1" x14ac:dyDescent="0.15">
      <c r="A117" s="6">
        <v>114</v>
      </c>
      <c r="B117" s="80" t="s">
        <v>768</v>
      </c>
      <c r="C117" s="101" t="s">
        <v>5166</v>
      </c>
      <c r="D117" s="5">
        <v>15.962400000000001</v>
      </c>
      <c r="E117" s="5">
        <f t="shared" si="6"/>
        <v>5.05</v>
      </c>
      <c r="F117" s="5">
        <v>37.245600000000003</v>
      </c>
      <c r="G117" s="5">
        <f t="shared" si="7"/>
        <v>11.79</v>
      </c>
      <c r="H117" s="5">
        <v>23.9436</v>
      </c>
      <c r="I117" s="5">
        <f t="shared" si="8"/>
        <v>7.58</v>
      </c>
      <c r="J117" s="5">
        <v>15.962400000000001</v>
      </c>
      <c r="K117" s="5">
        <f t="shared" si="9"/>
        <v>5.05</v>
      </c>
      <c r="L117" s="5">
        <f t="shared" si="10"/>
        <v>93.114000000000004</v>
      </c>
      <c r="M117" s="5">
        <f t="shared" si="11"/>
        <v>29.49</v>
      </c>
      <c r="N117" s="5"/>
      <c r="O117" s="1"/>
    </row>
    <row r="118" spans="1:15" s="3" customFormat="1" ht="13.5" customHeight="1" x14ac:dyDescent="0.15">
      <c r="A118" s="6">
        <v>115</v>
      </c>
      <c r="B118" s="80" t="s">
        <v>765</v>
      </c>
      <c r="C118" s="101" t="s">
        <v>5165</v>
      </c>
      <c r="D118" s="5">
        <v>15.962400000000001</v>
      </c>
      <c r="E118" s="5">
        <f t="shared" si="6"/>
        <v>5.05</v>
      </c>
      <c r="F118" s="5">
        <v>37.245600000000003</v>
      </c>
      <c r="G118" s="5">
        <f t="shared" si="7"/>
        <v>11.79</v>
      </c>
      <c r="H118" s="5">
        <v>23.9436</v>
      </c>
      <c r="I118" s="5">
        <f t="shared" si="8"/>
        <v>7.58</v>
      </c>
      <c r="J118" s="5">
        <v>15.962400000000001</v>
      </c>
      <c r="K118" s="5">
        <f t="shared" si="9"/>
        <v>5.05</v>
      </c>
      <c r="L118" s="5">
        <f t="shared" si="10"/>
        <v>93.114000000000004</v>
      </c>
      <c r="M118" s="5">
        <f t="shared" si="11"/>
        <v>29.49</v>
      </c>
      <c r="N118" s="5"/>
      <c r="O118" s="1"/>
    </row>
    <row r="119" spans="1:15" s="3" customFormat="1" ht="13.5" customHeight="1" x14ac:dyDescent="0.15">
      <c r="A119" s="6">
        <v>116</v>
      </c>
      <c r="B119" s="80" t="s">
        <v>732</v>
      </c>
      <c r="C119" s="101" t="s">
        <v>5156</v>
      </c>
      <c r="D119" s="5">
        <v>15.962400000000001</v>
      </c>
      <c r="E119" s="5">
        <f t="shared" si="6"/>
        <v>5.05</v>
      </c>
      <c r="F119" s="5">
        <v>47.8872</v>
      </c>
      <c r="G119" s="5">
        <f t="shared" si="7"/>
        <v>15.16</v>
      </c>
      <c r="H119" s="5">
        <v>26.603999999999999</v>
      </c>
      <c r="I119" s="5">
        <f t="shared" si="8"/>
        <v>8.42</v>
      </c>
      <c r="J119" s="5">
        <v>15.962400000000001</v>
      </c>
      <c r="K119" s="5">
        <f t="shared" si="9"/>
        <v>5.05</v>
      </c>
      <c r="L119" s="5">
        <f t="shared" si="10"/>
        <v>106.416</v>
      </c>
      <c r="M119" s="5">
        <f t="shared" si="11"/>
        <v>33.700000000000003</v>
      </c>
      <c r="N119" s="5"/>
      <c r="O119" s="1"/>
    </row>
    <row r="120" spans="1:15" s="3" customFormat="1" ht="13.5" customHeight="1" x14ac:dyDescent="0.15">
      <c r="A120" s="6">
        <v>117</v>
      </c>
      <c r="B120" s="80" t="s">
        <v>876</v>
      </c>
      <c r="C120" s="101" t="s">
        <v>5204</v>
      </c>
      <c r="D120" s="5">
        <v>15.962400000000001</v>
      </c>
      <c r="E120" s="5">
        <f t="shared" si="6"/>
        <v>5.05</v>
      </c>
      <c r="F120" s="5">
        <v>37.245600000000003</v>
      </c>
      <c r="G120" s="5">
        <f t="shared" si="7"/>
        <v>11.79</v>
      </c>
      <c r="H120" s="5">
        <v>23.9436</v>
      </c>
      <c r="I120" s="5">
        <f t="shared" si="8"/>
        <v>7.58</v>
      </c>
      <c r="J120" s="5">
        <v>15.962400000000001</v>
      </c>
      <c r="K120" s="5">
        <f t="shared" si="9"/>
        <v>5.05</v>
      </c>
      <c r="L120" s="5">
        <f t="shared" si="10"/>
        <v>93.114000000000004</v>
      </c>
      <c r="M120" s="5">
        <f t="shared" si="11"/>
        <v>29.49</v>
      </c>
      <c r="N120" s="5"/>
      <c r="O120" s="1"/>
    </row>
    <row r="121" spans="1:15" s="3" customFormat="1" ht="13.5" customHeight="1" x14ac:dyDescent="0.15">
      <c r="A121" s="6">
        <v>118</v>
      </c>
      <c r="B121" s="80" t="s">
        <v>836</v>
      </c>
      <c r="C121" s="101" t="s">
        <v>5189</v>
      </c>
      <c r="D121" s="5">
        <v>15.962400000000001</v>
      </c>
      <c r="E121" s="5">
        <f t="shared" si="6"/>
        <v>5.05</v>
      </c>
      <c r="F121" s="5">
        <v>47.8872</v>
      </c>
      <c r="G121" s="5">
        <f t="shared" si="7"/>
        <v>15.16</v>
      </c>
      <c r="H121" s="5">
        <v>26.603999999999999</v>
      </c>
      <c r="I121" s="5">
        <f t="shared" si="8"/>
        <v>8.42</v>
      </c>
      <c r="J121" s="5">
        <v>15.962400000000001</v>
      </c>
      <c r="K121" s="5">
        <f t="shared" si="9"/>
        <v>5.05</v>
      </c>
      <c r="L121" s="5">
        <f t="shared" si="10"/>
        <v>106.416</v>
      </c>
      <c r="M121" s="5">
        <f t="shared" si="11"/>
        <v>33.700000000000003</v>
      </c>
      <c r="N121" s="5"/>
      <c r="O121" s="1"/>
    </row>
    <row r="122" spans="1:15" s="3" customFormat="1" ht="13.5" customHeight="1" x14ac:dyDescent="0.15">
      <c r="A122" s="6">
        <v>119</v>
      </c>
      <c r="B122" s="80" t="s">
        <v>739</v>
      </c>
      <c r="C122" s="101" t="s">
        <v>740</v>
      </c>
      <c r="D122" s="5">
        <v>15.962400000000001</v>
      </c>
      <c r="E122" s="5">
        <f t="shared" si="6"/>
        <v>5.05</v>
      </c>
      <c r="F122" s="5">
        <v>47.8872</v>
      </c>
      <c r="G122" s="5">
        <f t="shared" si="7"/>
        <v>15.16</v>
      </c>
      <c r="H122" s="5">
        <v>26.603999999999999</v>
      </c>
      <c r="I122" s="5">
        <f t="shared" si="8"/>
        <v>8.42</v>
      </c>
      <c r="J122" s="5">
        <v>15.962400000000001</v>
      </c>
      <c r="K122" s="5">
        <f t="shared" si="9"/>
        <v>5.05</v>
      </c>
      <c r="L122" s="5">
        <f t="shared" si="10"/>
        <v>106.416</v>
      </c>
      <c r="M122" s="5">
        <f t="shared" si="11"/>
        <v>33.700000000000003</v>
      </c>
      <c r="N122" s="5"/>
      <c r="O122" s="1"/>
    </row>
    <row r="123" spans="1:15" s="3" customFormat="1" ht="13.5" customHeight="1" x14ac:dyDescent="0.15">
      <c r="A123" s="6">
        <v>120</v>
      </c>
      <c r="B123" s="80" t="s">
        <v>1609</v>
      </c>
      <c r="C123" s="101" t="s">
        <v>2956</v>
      </c>
      <c r="D123" s="5">
        <v>15.962400000000001</v>
      </c>
      <c r="E123" s="5">
        <f t="shared" si="6"/>
        <v>5.05</v>
      </c>
      <c r="F123" s="5">
        <v>37.245600000000003</v>
      </c>
      <c r="G123" s="5">
        <f t="shared" si="7"/>
        <v>11.79</v>
      </c>
      <c r="H123" s="5">
        <v>23.9436</v>
      </c>
      <c r="I123" s="5">
        <f t="shared" si="8"/>
        <v>7.58</v>
      </c>
      <c r="J123" s="5">
        <v>15.962400000000001</v>
      </c>
      <c r="K123" s="5">
        <f t="shared" si="9"/>
        <v>5.05</v>
      </c>
      <c r="L123" s="5">
        <f t="shared" si="10"/>
        <v>93.114000000000004</v>
      </c>
      <c r="M123" s="5">
        <f t="shared" si="11"/>
        <v>29.49</v>
      </c>
      <c r="N123" s="5"/>
      <c r="O123" s="1"/>
    </row>
    <row r="124" spans="1:15" s="3" customFormat="1" ht="13.5" customHeight="1" x14ac:dyDescent="0.15">
      <c r="A124" s="6">
        <v>121</v>
      </c>
      <c r="B124" s="80" t="s">
        <v>778</v>
      </c>
      <c r="C124" s="101" t="s">
        <v>779</v>
      </c>
      <c r="D124" s="5">
        <v>15.962400000000001</v>
      </c>
      <c r="E124" s="5">
        <f t="shared" si="6"/>
        <v>5.05</v>
      </c>
      <c r="F124" s="5">
        <v>47.8872</v>
      </c>
      <c r="G124" s="5">
        <f t="shared" si="7"/>
        <v>15.16</v>
      </c>
      <c r="H124" s="5">
        <v>26.603999999999999</v>
      </c>
      <c r="I124" s="5">
        <f t="shared" si="8"/>
        <v>8.42</v>
      </c>
      <c r="J124" s="5">
        <v>15.962400000000001</v>
      </c>
      <c r="K124" s="5">
        <f t="shared" si="9"/>
        <v>5.05</v>
      </c>
      <c r="L124" s="5">
        <f t="shared" si="10"/>
        <v>106.416</v>
      </c>
      <c r="M124" s="5">
        <f t="shared" si="11"/>
        <v>33.700000000000003</v>
      </c>
      <c r="N124" s="5"/>
      <c r="O124" s="1"/>
    </row>
    <row r="125" spans="1:15" s="3" customFormat="1" ht="13.5" customHeight="1" x14ac:dyDescent="0.15">
      <c r="A125" s="6">
        <v>122</v>
      </c>
      <c r="B125" s="80" t="s">
        <v>806</v>
      </c>
      <c r="C125" s="101" t="s">
        <v>807</v>
      </c>
      <c r="D125" s="5">
        <v>15.962400000000001</v>
      </c>
      <c r="E125" s="5">
        <f t="shared" si="6"/>
        <v>5.05</v>
      </c>
      <c r="F125" s="5">
        <v>37.245600000000003</v>
      </c>
      <c r="G125" s="5">
        <f t="shared" si="7"/>
        <v>11.79</v>
      </c>
      <c r="H125" s="5">
        <v>23.9436</v>
      </c>
      <c r="I125" s="5">
        <f t="shared" si="8"/>
        <v>7.58</v>
      </c>
      <c r="J125" s="5">
        <v>15.962400000000001</v>
      </c>
      <c r="K125" s="5">
        <f t="shared" si="9"/>
        <v>5.05</v>
      </c>
      <c r="L125" s="5">
        <f t="shared" si="10"/>
        <v>93.114000000000004</v>
      </c>
      <c r="M125" s="5">
        <f t="shared" si="11"/>
        <v>29.49</v>
      </c>
      <c r="N125" s="5"/>
      <c r="O125" s="1"/>
    </row>
    <row r="126" spans="1:15" s="3" customFormat="1" ht="13.5" customHeight="1" x14ac:dyDescent="0.15">
      <c r="A126" s="6">
        <v>123</v>
      </c>
      <c r="B126" s="80" t="s">
        <v>1610</v>
      </c>
      <c r="C126" s="101" t="s">
        <v>5361</v>
      </c>
      <c r="D126" s="5">
        <v>15.962400000000001</v>
      </c>
      <c r="E126" s="5">
        <f t="shared" si="6"/>
        <v>5.05</v>
      </c>
      <c r="F126" s="5">
        <v>47.8872</v>
      </c>
      <c r="G126" s="5">
        <f t="shared" si="7"/>
        <v>15.16</v>
      </c>
      <c r="H126" s="5">
        <v>26.603999999999999</v>
      </c>
      <c r="I126" s="5">
        <f t="shared" si="8"/>
        <v>8.42</v>
      </c>
      <c r="J126" s="5">
        <v>15.962400000000001</v>
      </c>
      <c r="K126" s="5">
        <f t="shared" si="9"/>
        <v>5.05</v>
      </c>
      <c r="L126" s="5">
        <f t="shared" si="10"/>
        <v>106.416</v>
      </c>
      <c r="M126" s="5">
        <f t="shared" si="11"/>
        <v>33.700000000000003</v>
      </c>
      <c r="N126" s="5"/>
      <c r="O126" s="1"/>
    </row>
    <row r="127" spans="1:15" s="3" customFormat="1" ht="13.5" customHeight="1" x14ac:dyDescent="0.15">
      <c r="A127" s="6">
        <v>124</v>
      </c>
      <c r="B127" s="80" t="s">
        <v>1611</v>
      </c>
      <c r="C127" s="101" t="s">
        <v>5362</v>
      </c>
      <c r="D127" s="5">
        <v>15.962400000000001</v>
      </c>
      <c r="E127" s="5">
        <f t="shared" si="6"/>
        <v>5.05</v>
      </c>
      <c r="F127" s="5">
        <v>47.8872</v>
      </c>
      <c r="G127" s="5">
        <f t="shared" si="7"/>
        <v>15.16</v>
      </c>
      <c r="H127" s="5">
        <v>26.603999999999999</v>
      </c>
      <c r="I127" s="5">
        <f t="shared" si="8"/>
        <v>8.42</v>
      </c>
      <c r="J127" s="5">
        <v>15.962400000000001</v>
      </c>
      <c r="K127" s="5">
        <f t="shared" si="9"/>
        <v>5.05</v>
      </c>
      <c r="L127" s="5">
        <f t="shared" si="10"/>
        <v>106.416</v>
      </c>
      <c r="M127" s="5">
        <f t="shared" si="11"/>
        <v>33.700000000000003</v>
      </c>
      <c r="N127" s="5"/>
      <c r="O127" s="1"/>
    </row>
    <row r="128" spans="1:15" s="3" customFormat="1" ht="13.5" customHeight="1" x14ac:dyDescent="0.15">
      <c r="A128" s="6">
        <v>125</v>
      </c>
      <c r="B128" s="80" t="s">
        <v>1612</v>
      </c>
      <c r="C128" s="101" t="s">
        <v>5363</v>
      </c>
      <c r="D128" s="5">
        <v>15.962400000000001</v>
      </c>
      <c r="E128" s="5">
        <f t="shared" si="6"/>
        <v>5.05</v>
      </c>
      <c r="F128" s="5">
        <v>47.8872</v>
      </c>
      <c r="G128" s="5">
        <f t="shared" si="7"/>
        <v>15.16</v>
      </c>
      <c r="H128" s="5">
        <v>26.603999999999999</v>
      </c>
      <c r="I128" s="5">
        <f t="shared" si="8"/>
        <v>8.42</v>
      </c>
      <c r="J128" s="5">
        <v>15.962400000000001</v>
      </c>
      <c r="K128" s="5">
        <f t="shared" si="9"/>
        <v>5.05</v>
      </c>
      <c r="L128" s="5">
        <f t="shared" si="10"/>
        <v>106.416</v>
      </c>
      <c r="M128" s="5">
        <f t="shared" si="11"/>
        <v>33.700000000000003</v>
      </c>
      <c r="N128" s="5"/>
      <c r="O128" s="1"/>
    </row>
    <row r="129" spans="1:15" s="3" customFormat="1" ht="13.5" customHeight="1" x14ac:dyDescent="0.15">
      <c r="A129" s="6">
        <v>126</v>
      </c>
      <c r="B129" s="80" t="s">
        <v>1613</v>
      </c>
      <c r="C129" s="101" t="s">
        <v>5364</v>
      </c>
      <c r="D129" s="5">
        <v>15.962400000000001</v>
      </c>
      <c r="E129" s="5">
        <f t="shared" si="6"/>
        <v>5.05</v>
      </c>
      <c r="F129" s="5">
        <v>37.245600000000003</v>
      </c>
      <c r="G129" s="5">
        <f t="shared" si="7"/>
        <v>11.79</v>
      </c>
      <c r="H129" s="5">
        <v>23.9436</v>
      </c>
      <c r="I129" s="5">
        <f t="shared" si="8"/>
        <v>7.58</v>
      </c>
      <c r="J129" s="5">
        <v>15.962400000000001</v>
      </c>
      <c r="K129" s="5">
        <f t="shared" si="9"/>
        <v>5.05</v>
      </c>
      <c r="L129" s="5">
        <f t="shared" si="10"/>
        <v>93.114000000000004</v>
      </c>
      <c r="M129" s="5">
        <f t="shared" si="11"/>
        <v>29.49</v>
      </c>
      <c r="N129" s="5"/>
      <c r="O129" s="1"/>
    </row>
    <row r="130" spans="1:15" s="3" customFormat="1" ht="13.5" customHeight="1" x14ac:dyDescent="0.15">
      <c r="A130" s="6">
        <v>127</v>
      </c>
      <c r="B130" s="80" t="s">
        <v>1614</v>
      </c>
      <c r="C130" s="101" t="s">
        <v>5365</v>
      </c>
      <c r="D130" s="5">
        <v>15.962400000000001</v>
      </c>
      <c r="E130" s="5">
        <f t="shared" si="6"/>
        <v>5.05</v>
      </c>
      <c r="F130" s="5">
        <v>47.8872</v>
      </c>
      <c r="G130" s="5">
        <f t="shared" si="7"/>
        <v>15.16</v>
      </c>
      <c r="H130" s="5">
        <v>26.603999999999999</v>
      </c>
      <c r="I130" s="5">
        <f t="shared" si="8"/>
        <v>8.42</v>
      </c>
      <c r="J130" s="5">
        <v>15.962400000000001</v>
      </c>
      <c r="K130" s="5">
        <f t="shared" si="9"/>
        <v>5.05</v>
      </c>
      <c r="L130" s="5">
        <f t="shared" si="10"/>
        <v>106.416</v>
      </c>
      <c r="M130" s="5">
        <f t="shared" si="11"/>
        <v>33.700000000000003</v>
      </c>
      <c r="N130" s="5"/>
      <c r="O130" s="1"/>
    </row>
    <row r="131" spans="1:15" s="3" customFormat="1" ht="13.5" customHeight="1" x14ac:dyDescent="0.15">
      <c r="A131" s="6">
        <v>128</v>
      </c>
      <c r="B131" s="80" t="s">
        <v>1615</v>
      </c>
      <c r="C131" s="101" t="s">
        <v>5446</v>
      </c>
      <c r="D131" s="5">
        <v>15.962400000000001</v>
      </c>
      <c r="E131" s="5">
        <f t="shared" si="6"/>
        <v>5.05</v>
      </c>
      <c r="F131" s="5">
        <v>47.8872</v>
      </c>
      <c r="G131" s="5">
        <f t="shared" si="7"/>
        <v>15.16</v>
      </c>
      <c r="H131" s="5">
        <v>26.603999999999999</v>
      </c>
      <c r="I131" s="5">
        <f t="shared" si="8"/>
        <v>8.42</v>
      </c>
      <c r="J131" s="5">
        <v>15.962400000000001</v>
      </c>
      <c r="K131" s="5">
        <f t="shared" si="9"/>
        <v>5.05</v>
      </c>
      <c r="L131" s="5">
        <f t="shared" si="10"/>
        <v>106.416</v>
      </c>
      <c r="M131" s="5">
        <f t="shared" si="11"/>
        <v>33.700000000000003</v>
      </c>
      <c r="N131" s="5"/>
      <c r="O131" s="1"/>
    </row>
    <row r="132" spans="1:15" s="3" customFormat="1" ht="13.5" customHeight="1" x14ac:dyDescent="0.15">
      <c r="A132" s="6">
        <v>129</v>
      </c>
      <c r="B132" s="80" t="s">
        <v>1616</v>
      </c>
      <c r="C132" s="101" t="s">
        <v>5447</v>
      </c>
      <c r="D132" s="5">
        <v>15.962400000000001</v>
      </c>
      <c r="E132" s="5">
        <f t="shared" ref="E132:E195" si="12">ROUND(D132*$O$3/60,2)</f>
        <v>5.05</v>
      </c>
      <c r="F132" s="5">
        <v>37.245600000000003</v>
      </c>
      <c r="G132" s="5">
        <f t="shared" ref="G132:G195" si="13">ROUND(F132*$O$3/60,2)</f>
        <v>11.79</v>
      </c>
      <c r="H132" s="5">
        <v>23.9436</v>
      </c>
      <c r="I132" s="5">
        <f t="shared" ref="I132:I195" si="14">ROUND(H132*$O$3/60,2)</f>
        <v>7.58</v>
      </c>
      <c r="J132" s="5">
        <v>15.962400000000001</v>
      </c>
      <c r="K132" s="5">
        <f t="shared" ref="K132:K195" si="15">ROUND(J132*$O$3/60,2)</f>
        <v>5.05</v>
      </c>
      <c r="L132" s="5">
        <f t="shared" si="10"/>
        <v>93.114000000000004</v>
      </c>
      <c r="M132" s="5">
        <f t="shared" si="11"/>
        <v>29.49</v>
      </c>
      <c r="N132" s="5"/>
      <c r="O132" s="1"/>
    </row>
    <row r="133" spans="1:15" s="3" customFormat="1" ht="13.5" customHeight="1" x14ac:dyDescent="0.15">
      <c r="A133" s="6">
        <v>130</v>
      </c>
      <c r="B133" s="80" t="s">
        <v>1617</v>
      </c>
      <c r="C133" s="101" t="s">
        <v>5448</v>
      </c>
      <c r="D133" s="5">
        <v>15.962400000000001</v>
      </c>
      <c r="E133" s="5">
        <f t="shared" si="12"/>
        <v>5.05</v>
      </c>
      <c r="F133" s="5">
        <v>26.603999999999999</v>
      </c>
      <c r="G133" s="5">
        <f t="shared" si="13"/>
        <v>8.42</v>
      </c>
      <c r="H133" s="5">
        <v>21.283200000000001</v>
      </c>
      <c r="I133" s="5">
        <f t="shared" si="14"/>
        <v>6.74</v>
      </c>
      <c r="J133" s="5">
        <v>15.962400000000001</v>
      </c>
      <c r="K133" s="5">
        <f t="shared" si="15"/>
        <v>5.05</v>
      </c>
      <c r="L133" s="5">
        <f t="shared" ref="L133:L196" si="16">D133+F133+H133+J133</f>
        <v>79.811999999999998</v>
      </c>
      <c r="M133" s="5">
        <f t="shared" ref="M133:M196" si="17">ROUND(L133*$O$3/60,2)</f>
        <v>25.27</v>
      </c>
      <c r="N133" s="5"/>
      <c r="O133" s="1"/>
    </row>
    <row r="134" spans="1:15" s="3" customFormat="1" ht="13.5" customHeight="1" x14ac:dyDescent="0.15">
      <c r="A134" s="6">
        <v>131</v>
      </c>
      <c r="B134" s="80" t="s">
        <v>1618</v>
      </c>
      <c r="C134" s="101" t="s">
        <v>5449</v>
      </c>
      <c r="D134" s="5">
        <v>15.962400000000001</v>
      </c>
      <c r="E134" s="5">
        <f t="shared" si="12"/>
        <v>5.05</v>
      </c>
      <c r="F134" s="5">
        <v>47.8872</v>
      </c>
      <c r="G134" s="5">
        <f t="shared" si="13"/>
        <v>15.16</v>
      </c>
      <c r="H134" s="5">
        <v>26.603999999999999</v>
      </c>
      <c r="I134" s="5">
        <f t="shared" si="14"/>
        <v>8.42</v>
      </c>
      <c r="J134" s="5">
        <v>15.962400000000001</v>
      </c>
      <c r="K134" s="5">
        <f t="shared" si="15"/>
        <v>5.05</v>
      </c>
      <c r="L134" s="5">
        <f t="shared" si="16"/>
        <v>106.416</v>
      </c>
      <c r="M134" s="5">
        <f t="shared" si="17"/>
        <v>33.700000000000003</v>
      </c>
      <c r="N134" s="5"/>
      <c r="O134" s="1"/>
    </row>
    <row r="135" spans="1:15" s="3" customFormat="1" ht="13.5" customHeight="1" x14ac:dyDescent="0.15">
      <c r="A135" s="6">
        <v>132</v>
      </c>
      <c r="B135" s="80" t="s">
        <v>1619</v>
      </c>
      <c r="C135" s="101" t="s">
        <v>5450</v>
      </c>
      <c r="D135" s="5">
        <v>15.962400000000001</v>
      </c>
      <c r="E135" s="5">
        <f t="shared" si="12"/>
        <v>5.05</v>
      </c>
      <c r="F135" s="5">
        <v>47.8872</v>
      </c>
      <c r="G135" s="5">
        <f t="shared" si="13"/>
        <v>15.16</v>
      </c>
      <c r="H135" s="5">
        <v>26.603999999999999</v>
      </c>
      <c r="I135" s="5">
        <f t="shared" si="14"/>
        <v>8.42</v>
      </c>
      <c r="J135" s="5">
        <v>15.962400000000001</v>
      </c>
      <c r="K135" s="5">
        <f t="shared" si="15"/>
        <v>5.05</v>
      </c>
      <c r="L135" s="5">
        <f t="shared" si="16"/>
        <v>106.416</v>
      </c>
      <c r="M135" s="5">
        <f t="shared" si="17"/>
        <v>33.700000000000003</v>
      </c>
      <c r="N135" s="5"/>
      <c r="O135" s="1"/>
    </row>
    <row r="136" spans="1:15" s="3" customFormat="1" ht="13.5" customHeight="1" x14ac:dyDescent="0.15">
      <c r="A136" s="6">
        <v>133</v>
      </c>
      <c r="B136" s="80" t="s">
        <v>1620</v>
      </c>
      <c r="C136" s="101" t="s">
        <v>5451</v>
      </c>
      <c r="D136" s="5">
        <v>15.962400000000001</v>
      </c>
      <c r="E136" s="5">
        <f t="shared" si="12"/>
        <v>5.05</v>
      </c>
      <c r="F136" s="5">
        <v>26.603999999999999</v>
      </c>
      <c r="G136" s="5">
        <f t="shared" si="13"/>
        <v>8.42</v>
      </c>
      <c r="H136" s="5">
        <v>21.283200000000001</v>
      </c>
      <c r="I136" s="5">
        <f t="shared" si="14"/>
        <v>6.74</v>
      </c>
      <c r="J136" s="5">
        <v>15.962400000000001</v>
      </c>
      <c r="K136" s="5">
        <f t="shared" si="15"/>
        <v>5.05</v>
      </c>
      <c r="L136" s="5">
        <f t="shared" si="16"/>
        <v>79.811999999999998</v>
      </c>
      <c r="M136" s="5">
        <f t="shared" si="17"/>
        <v>25.27</v>
      </c>
      <c r="N136" s="5"/>
      <c r="O136" s="1"/>
    </row>
    <row r="137" spans="1:15" s="3" customFormat="1" ht="13.5" customHeight="1" x14ac:dyDescent="0.15">
      <c r="A137" s="6">
        <v>134</v>
      </c>
      <c r="B137" s="80" t="s">
        <v>5407</v>
      </c>
      <c r="C137" s="101" t="s">
        <v>5406</v>
      </c>
      <c r="D137" s="5">
        <v>15.962400000000001</v>
      </c>
      <c r="E137" s="5">
        <f t="shared" si="12"/>
        <v>5.05</v>
      </c>
      <c r="F137" s="5">
        <v>26.603999999999999</v>
      </c>
      <c r="G137" s="5">
        <f t="shared" si="13"/>
        <v>8.42</v>
      </c>
      <c r="H137" s="5">
        <v>21.283200000000001</v>
      </c>
      <c r="I137" s="5">
        <f t="shared" si="14"/>
        <v>6.74</v>
      </c>
      <c r="J137" s="5">
        <v>15.962400000000001</v>
      </c>
      <c r="K137" s="5">
        <f t="shared" si="15"/>
        <v>5.05</v>
      </c>
      <c r="L137" s="5">
        <f t="shared" si="16"/>
        <v>79.811999999999998</v>
      </c>
      <c r="M137" s="5">
        <f t="shared" si="17"/>
        <v>25.27</v>
      </c>
      <c r="N137" s="5"/>
      <c r="O137" s="1"/>
    </row>
    <row r="138" spans="1:15" s="3" customFormat="1" ht="13.5" customHeight="1" x14ac:dyDescent="0.15">
      <c r="A138" s="6">
        <v>135</v>
      </c>
      <c r="B138" s="80" t="s">
        <v>1621</v>
      </c>
      <c r="C138" s="101" t="s">
        <v>5452</v>
      </c>
      <c r="D138" s="5">
        <v>15.962400000000001</v>
      </c>
      <c r="E138" s="5">
        <f t="shared" si="12"/>
        <v>5.05</v>
      </c>
      <c r="F138" s="5">
        <v>37.245600000000003</v>
      </c>
      <c r="G138" s="5">
        <f t="shared" si="13"/>
        <v>11.79</v>
      </c>
      <c r="H138" s="5">
        <v>23.9436</v>
      </c>
      <c r="I138" s="5">
        <f t="shared" si="14"/>
        <v>7.58</v>
      </c>
      <c r="J138" s="5">
        <v>15.962400000000001</v>
      </c>
      <c r="K138" s="5">
        <f t="shared" si="15"/>
        <v>5.05</v>
      </c>
      <c r="L138" s="5">
        <f t="shared" si="16"/>
        <v>93.114000000000004</v>
      </c>
      <c r="M138" s="5">
        <f t="shared" si="17"/>
        <v>29.49</v>
      </c>
      <c r="N138" s="5"/>
      <c r="O138" s="1"/>
    </row>
    <row r="139" spans="1:15" s="3" customFormat="1" ht="13.5" customHeight="1" x14ac:dyDescent="0.15">
      <c r="A139" s="6">
        <v>136</v>
      </c>
      <c r="B139" s="80" t="s">
        <v>1622</v>
      </c>
      <c r="C139" s="101" t="s">
        <v>5453</v>
      </c>
      <c r="D139" s="5">
        <v>15.962400000000001</v>
      </c>
      <c r="E139" s="5">
        <f t="shared" si="12"/>
        <v>5.05</v>
      </c>
      <c r="F139" s="5">
        <v>47.8872</v>
      </c>
      <c r="G139" s="5">
        <f t="shared" si="13"/>
        <v>15.16</v>
      </c>
      <c r="H139" s="5">
        <v>26.603999999999999</v>
      </c>
      <c r="I139" s="5">
        <f t="shared" si="14"/>
        <v>8.42</v>
      </c>
      <c r="J139" s="5">
        <v>15.962400000000001</v>
      </c>
      <c r="K139" s="5">
        <f t="shared" si="15"/>
        <v>5.05</v>
      </c>
      <c r="L139" s="5">
        <f t="shared" si="16"/>
        <v>106.416</v>
      </c>
      <c r="M139" s="5">
        <f t="shared" si="17"/>
        <v>33.700000000000003</v>
      </c>
      <c r="N139" s="5"/>
      <c r="O139" s="1"/>
    </row>
    <row r="140" spans="1:15" s="3" customFormat="1" ht="13.5" customHeight="1" x14ac:dyDescent="0.15">
      <c r="A140" s="6">
        <v>137</v>
      </c>
      <c r="B140" s="80" t="s">
        <v>1623</v>
      </c>
      <c r="C140" s="101" t="s">
        <v>5454</v>
      </c>
      <c r="D140" s="5">
        <v>15.962400000000001</v>
      </c>
      <c r="E140" s="5">
        <f t="shared" si="12"/>
        <v>5.05</v>
      </c>
      <c r="F140" s="5">
        <v>37.245600000000003</v>
      </c>
      <c r="G140" s="5">
        <f t="shared" si="13"/>
        <v>11.79</v>
      </c>
      <c r="H140" s="5">
        <v>23.9436</v>
      </c>
      <c r="I140" s="5">
        <f t="shared" si="14"/>
        <v>7.58</v>
      </c>
      <c r="J140" s="5">
        <v>15.962400000000001</v>
      </c>
      <c r="K140" s="5">
        <f t="shared" si="15"/>
        <v>5.05</v>
      </c>
      <c r="L140" s="5">
        <f t="shared" si="16"/>
        <v>93.114000000000004</v>
      </c>
      <c r="M140" s="5">
        <f t="shared" si="17"/>
        <v>29.49</v>
      </c>
      <c r="N140" s="5"/>
      <c r="O140" s="1"/>
    </row>
    <row r="141" spans="1:15" s="3" customFormat="1" ht="13.5" customHeight="1" x14ac:dyDescent="0.15">
      <c r="A141" s="6">
        <v>138</v>
      </c>
      <c r="B141" s="80" t="s">
        <v>1624</v>
      </c>
      <c r="C141" s="101" t="s">
        <v>5455</v>
      </c>
      <c r="D141" s="5">
        <v>15.962400000000001</v>
      </c>
      <c r="E141" s="5">
        <f t="shared" si="12"/>
        <v>5.05</v>
      </c>
      <c r="F141" s="5">
        <v>26.603999999999999</v>
      </c>
      <c r="G141" s="5">
        <f t="shared" si="13"/>
        <v>8.42</v>
      </c>
      <c r="H141" s="5">
        <v>21.283200000000001</v>
      </c>
      <c r="I141" s="5">
        <f t="shared" si="14"/>
        <v>6.74</v>
      </c>
      <c r="J141" s="5">
        <v>15.962400000000001</v>
      </c>
      <c r="K141" s="5">
        <f t="shared" si="15"/>
        <v>5.05</v>
      </c>
      <c r="L141" s="5">
        <f t="shared" si="16"/>
        <v>79.811999999999998</v>
      </c>
      <c r="M141" s="5">
        <f t="shared" si="17"/>
        <v>25.27</v>
      </c>
      <c r="N141" s="5"/>
      <c r="O141" s="1"/>
    </row>
    <row r="142" spans="1:15" s="3" customFormat="1" ht="13.5" customHeight="1" x14ac:dyDescent="0.15">
      <c r="A142" s="6">
        <v>139</v>
      </c>
      <c r="B142" s="80" t="s">
        <v>1625</v>
      </c>
      <c r="C142" s="101" t="s">
        <v>5456</v>
      </c>
      <c r="D142" s="5">
        <v>15.962400000000001</v>
      </c>
      <c r="E142" s="5">
        <f t="shared" si="12"/>
        <v>5.05</v>
      </c>
      <c r="F142" s="5">
        <v>37.245600000000003</v>
      </c>
      <c r="G142" s="5">
        <f t="shared" si="13"/>
        <v>11.79</v>
      </c>
      <c r="H142" s="5">
        <v>23.9436</v>
      </c>
      <c r="I142" s="5">
        <f t="shared" si="14"/>
        <v>7.58</v>
      </c>
      <c r="J142" s="5">
        <v>15.962400000000001</v>
      </c>
      <c r="K142" s="5">
        <f t="shared" si="15"/>
        <v>5.05</v>
      </c>
      <c r="L142" s="5">
        <f t="shared" si="16"/>
        <v>93.114000000000004</v>
      </c>
      <c r="M142" s="5">
        <f t="shared" si="17"/>
        <v>29.49</v>
      </c>
      <c r="N142" s="5"/>
      <c r="O142" s="1"/>
    </row>
    <row r="143" spans="1:15" s="3" customFormat="1" ht="13.5" customHeight="1" x14ac:dyDescent="0.15">
      <c r="A143" s="6">
        <v>140</v>
      </c>
      <c r="B143" s="80" t="s">
        <v>1626</v>
      </c>
      <c r="C143" s="101" t="s">
        <v>2957</v>
      </c>
      <c r="D143" s="5">
        <v>15.962400000000001</v>
      </c>
      <c r="E143" s="5">
        <f t="shared" si="12"/>
        <v>5.05</v>
      </c>
      <c r="F143" s="5">
        <v>47.8872</v>
      </c>
      <c r="G143" s="5">
        <f t="shared" si="13"/>
        <v>15.16</v>
      </c>
      <c r="H143" s="5">
        <v>26.603999999999999</v>
      </c>
      <c r="I143" s="5">
        <f t="shared" si="14"/>
        <v>8.42</v>
      </c>
      <c r="J143" s="5">
        <v>15.962400000000001</v>
      </c>
      <c r="K143" s="5">
        <f t="shared" si="15"/>
        <v>5.05</v>
      </c>
      <c r="L143" s="5">
        <f t="shared" si="16"/>
        <v>106.416</v>
      </c>
      <c r="M143" s="5">
        <f t="shared" si="17"/>
        <v>33.700000000000003</v>
      </c>
      <c r="N143" s="5"/>
      <c r="O143" s="1"/>
    </row>
    <row r="144" spans="1:15" s="3" customFormat="1" ht="13.5" customHeight="1" x14ac:dyDescent="0.15">
      <c r="A144" s="6">
        <v>141</v>
      </c>
      <c r="B144" s="80" t="s">
        <v>1627</v>
      </c>
      <c r="C144" s="101" t="s">
        <v>5457</v>
      </c>
      <c r="D144" s="5">
        <v>15.962400000000001</v>
      </c>
      <c r="E144" s="5">
        <f t="shared" si="12"/>
        <v>5.05</v>
      </c>
      <c r="F144" s="5">
        <v>47.8872</v>
      </c>
      <c r="G144" s="5">
        <f t="shared" si="13"/>
        <v>15.16</v>
      </c>
      <c r="H144" s="5">
        <v>26.603999999999999</v>
      </c>
      <c r="I144" s="5">
        <f t="shared" si="14"/>
        <v>8.42</v>
      </c>
      <c r="J144" s="5">
        <v>15.962400000000001</v>
      </c>
      <c r="K144" s="5">
        <f t="shared" si="15"/>
        <v>5.05</v>
      </c>
      <c r="L144" s="5">
        <f t="shared" si="16"/>
        <v>106.416</v>
      </c>
      <c r="M144" s="5">
        <f t="shared" si="17"/>
        <v>33.700000000000003</v>
      </c>
      <c r="N144" s="5"/>
      <c r="O144" s="1"/>
    </row>
    <row r="145" spans="1:15" s="3" customFormat="1" ht="13.5" customHeight="1" x14ac:dyDescent="0.15">
      <c r="A145" s="6">
        <v>142</v>
      </c>
      <c r="B145" s="80" t="s">
        <v>1628</v>
      </c>
      <c r="C145" s="101" t="s">
        <v>5458</v>
      </c>
      <c r="D145" s="5">
        <v>15.962400000000001</v>
      </c>
      <c r="E145" s="5">
        <f t="shared" si="12"/>
        <v>5.05</v>
      </c>
      <c r="F145" s="5">
        <v>47.8872</v>
      </c>
      <c r="G145" s="5">
        <f t="shared" si="13"/>
        <v>15.16</v>
      </c>
      <c r="H145" s="5">
        <v>26.603999999999999</v>
      </c>
      <c r="I145" s="5">
        <f t="shared" si="14"/>
        <v>8.42</v>
      </c>
      <c r="J145" s="5">
        <v>15.962400000000001</v>
      </c>
      <c r="K145" s="5">
        <f t="shared" si="15"/>
        <v>5.05</v>
      </c>
      <c r="L145" s="5">
        <f t="shared" si="16"/>
        <v>106.416</v>
      </c>
      <c r="M145" s="5">
        <f t="shared" si="17"/>
        <v>33.700000000000003</v>
      </c>
      <c r="N145" s="5"/>
      <c r="O145" s="1"/>
    </row>
    <row r="146" spans="1:15" s="3" customFormat="1" ht="13.5" customHeight="1" x14ac:dyDescent="0.15">
      <c r="A146" s="6">
        <v>143</v>
      </c>
      <c r="B146" s="80" t="s">
        <v>1629</v>
      </c>
      <c r="C146" s="101" t="s">
        <v>2946</v>
      </c>
      <c r="D146" s="5">
        <v>15.962400000000001</v>
      </c>
      <c r="E146" s="5">
        <f t="shared" si="12"/>
        <v>5.05</v>
      </c>
      <c r="F146" s="5">
        <v>47.8872</v>
      </c>
      <c r="G146" s="5">
        <f t="shared" si="13"/>
        <v>15.16</v>
      </c>
      <c r="H146" s="5">
        <v>26.603999999999999</v>
      </c>
      <c r="I146" s="5">
        <f t="shared" si="14"/>
        <v>8.42</v>
      </c>
      <c r="J146" s="5">
        <v>15.962400000000001</v>
      </c>
      <c r="K146" s="5">
        <f t="shared" si="15"/>
        <v>5.05</v>
      </c>
      <c r="L146" s="5">
        <f t="shared" si="16"/>
        <v>106.416</v>
      </c>
      <c r="M146" s="5">
        <f t="shared" si="17"/>
        <v>33.700000000000003</v>
      </c>
      <c r="N146" s="5"/>
      <c r="O146" s="1"/>
    </row>
    <row r="147" spans="1:15" s="3" customFormat="1" ht="13.5" customHeight="1" x14ac:dyDescent="0.15">
      <c r="A147" s="6">
        <v>144</v>
      </c>
      <c r="B147" s="80" t="s">
        <v>1630</v>
      </c>
      <c r="C147" s="101" t="s">
        <v>5459</v>
      </c>
      <c r="D147" s="5">
        <v>15.962400000000001</v>
      </c>
      <c r="E147" s="5">
        <f t="shared" si="12"/>
        <v>5.05</v>
      </c>
      <c r="F147" s="5">
        <v>47.8872</v>
      </c>
      <c r="G147" s="5">
        <f t="shared" si="13"/>
        <v>15.16</v>
      </c>
      <c r="H147" s="5">
        <v>26.603999999999999</v>
      </c>
      <c r="I147" s="5">
        <f t="shared" si="14"/>
        <v>8.42</v>
      </c>
      <c r="J147" s="5">
        <v>15.962400000000001</v>
      </c>
      <c r="K147" s="5">
        <f t="shared" si="15"/>
        <v>5.05</v>
      </c>
      <c r="L147" s="5">
        <f t="shared" si="16"/>
        <v>106.416</v>
      </c>
      <c r="M147" s="5">
        <f t="shared" si="17"/>
        <v>33.700000000000003</v>
      </c>
      <c r="N147" s="5"/>
      <c r="O147" s="1"/>
    </row>
    <row r="148" spans="1:15" s="3" customFormat="1" ht="13.5" customHeight="1" x14ac:dyDescent="0.15">
      <c r="A148" s="6">
        <v>145</v>
      </c>
      <c r="B148" s="80" t="s">
        <v>1631</v>
      </c>
      <c r="C148" s="101" t="s">
        <v>2958</v>
      </c>
      <c r="D148" s="5">
        <v>15.962400000000001</v>
      </c>
      <c r="E148" s="5">
        <f t="shared" si="12"/>
        <v>5.05</v>
      </c>
      <c r="F148" s="5">
        <v>47.8872</v>
      </c>
      <c r="G148" s="5">
        <f t="shared" si="13"/>
        <v>15.16</v>
      </c>
      <c r="H148" s="5">
        <v>26.603999999999999</v>
      </c>
      <c r="I148" s="5">
        <f t="shared" si="14"/>
        <v>8.42</v>
      </c>
      <c r="J148" s="5">
        <v>15.962400000000001</v>
      </c>
      <c r="K148" s="5">
        <f t="shared" si="15"/>
        <v>5.05</v>
      </c>
      <c r="L148" s="5">
        <f t="shared" si="16"/>
        <v>106.416</v>
      </c>
      <c r="M148" s="5">
        <f t="shared" si="17"/>
        <v>33.700000000000003</v>
      </c>
      <c r="N148" s="5"/>
      <c r="O148" s="1"/>
    </row>
    <row r="149" spans="1:15" s="3" customFormat="1" ht="13.5" customHeight="1" x14ac:dyDescent="0.15">
      <c r="A149" s="6">
        <v>146</v>
      </c>
      <c r="B149" s="80" t="s">
        <v>1632</v>
      </c>
      <c r="C149" s="101" t="s">
        <v>5460</v>
      </c>
      <c r="D149" s="5">
        <v>15.962400000000001</v>
      </c>
      <c r="E149" s="5">
        <f t="shared" si="12"/>
        <v>5.05</v>
      </c>
      <c r="F149" s="5">
        <v>47.8872</v>
      </c>
      <c r="G149" s="5">
        <f t="shared" si="13"/>
        <v>15.16</v>
      </c>
      <c r="H149" s="5">
        <v>26.603999999999999</v>
      </c>
      <c r="I149" s="5">
        <f t="shared" si="14"/>
        <v>8.42</v>
      </c>
      <c r="J149" s="5">
        <v>15.962400000000001</v>
      </c>
      <c r="K149" s="5">
        <f t="shared" si="15"/>
        <v>5.05</v>
      </c>
      <c r="L149" s="5">
        <f t="shared" si="16"/>
        <v>106.416</v>
      </c>
      <c r="M149" s="5">
        <f t="shared" si="17"/>
        <v>33.700000000000003</v>
      </c>
      <c r="N149" s="5"/>
      <c r="O149" s="1"/>
    </row>
    <row r="150" spans="1:15" s="3" customFormat="1" ht="13.5" customHeight="1" x14ac:dyDescent="0.15">
      <c r="A150" s="6">
        <v>147</v>
      </c>
      <c r="B150" s="80" t="s">
        <v>1633</v>
      </c>
      <c r="C150" s="101" t="s">
        <v>5461</v>
      </c>
      <c r="D150" s="5">
        <v>15.962400000000001</v>
      </c>
      <c r="E150" s="5">
        <f t="shared" si="12"/>
        <v>5.05</v>
      </c>
      <c r="F150" s="5">
        <v>26.603999999999999</v>
      </c>
      <c r="G150" s="5">
        <f t="shared" si="13"/>
        <v>8.42</v>
      </c>
      <c r="H150" s="5">
        <v>21.283200000000001</v>
      </c>
      <c r="I150" s="5">
        <f t="shared" si="14"/>
        <v>6.74</v>
      </c>
      <c r="J150" s="5">
        <v>15.962400000000001</v>
      </c>
      <c r="K150" s="5">
        <f t="shared" si="15"/>
        <v>5.05</v>
      </c>
      <c r="L150" s="5">
        <f t="shared" si="16"/>
        <v>79.811999999999998</v>
      </c>
      <c r="M150" s="5">
        <f t="shared" si="17"/>
        <v>25.27</v>
      </c>
      <c r="N150" s="5"/>
      <c r="O150" s="1"/>
    </row>
    <row r="151" spans="1:15" s="3" customFormat="1" ht="13.5" customHeight="1" x14ac:dyDescent="0.15">
      <c r="A151" s="6">
        <v>148</v>
      </c>
      <c r="B151" s="80" t="s">
        <v>1634</v>
      </c>
      <c r="C151" s="101" t="s">
        <v>5462</v>
      </c>
      <c r="D151" s="5">
        <v>15.962400000000001</v>
      </c>
      <c r="E151" s="5">
        <f t="shared" si="12"/>
        <v>5.05</v>
      </c>
      <c r="F151" s="5">
        <v>26.603999999999999</v>
      </c>
      <c r="G151" s="5">
        <f t="shared" si="13"/>
        <v>8.42</v>
      </c>
      <c r="H151" s="5">
        <v>21.283200000000001</v>
      </c>
      <c r="I151" s="5">
        <f t="shared" si="14"/>
        <v>6.74</v>
      </c>
      <c r="J151" s="5">
        <v>15.962400000000001</v>
      </c>
      <c r="K151" s="5">
        <f t="shared" si="15"/>
        <v>5.05</v>
      </c>
      <c r="L151" s="5">
        <f t="shared" si="16"/>
        <v>79.811999999999998</v>
      </c>
      <c r="M151" s="5">
        <f t="shared" si="17"/>
        <v>25.27</v>
      </c>
      <c r="N151" s="5"/>
      <c r="O151" s="1"/>
    </row>
    <row r="152" spans="1:15" s="3" customFormat="1" ht="13.5" customHeight="1" x14ac:dyDescent="0.15">
      <c r="A152" s="6">
        <v>149</v>
      </c>
      <c r="B152" s="80" t="s">
        <v>5408</v>
      </c>
      <c r="C152" s="101" t="s">
        <v>2959</v>
      </c>
      <c r="D152" s="5">
        <v>15.962400000000001</v>
      </c>
      <c r="E152" s="5">
        <f t="shared" si="12"/>
        <v>5.05</v>
      </c>
      <c r="F152" s="5">
        <v>47.8872</v>
      </c>
      <c r="G152" s="5">
        <f t="shared" si="13"/>
        <v>15.16</v>
      </c>
      <c r="H152" s="5">
        <v>26.603999999999999</v>
      </c>
      <c r="I152" s="5">
        <f t="shared" si="14"/>
        <v>8.42</v>
      </c>
      <c r="J152" s="5">
        <v>15.962400000000001</v>
      </c>
      <c r="K152" s="5">
        <f t="shared" si="15"/>
        <v>5.05</v>
      </c>
      <c r="L152" s="5">
        <f t="shared" si="16"/>
        <v>106.416</v>
      </c>
      <c r="M152" s="5">
        <f t="shared" si="17"/>
        <v>33.700000000000003</v>
      </c>
      <c r="N152" s="5"/>
      <c r="O152" s="1"/>
    </row>
    <row r="153" spans="1:15" s="3" customFormat="1" ht="13.5" customHeight="1" x14ac:dyDescent="0.15">
      <c r="A153" s="6">
        <v>150</v>
      </c>
      <c r="B153" s="80" t="s">
        <v>1635</v>
      </c>
      <c r="C153" s="101" t="s">
        <v>5463</v>
      </c>
      <c r="D153" s="5">
        <v>15.962400000000001</v>
      </c>
      <c r="E153" s="5">
        <f t="shared" si="12"/>
        <v>5.05</v>
      </c>
      <c r="F153" s="5">
        <v>47.8872</v>
      </c>
      <c r="G153" s="5">
        <f t="shared" si="13"/>
        <v>15.16</v>
      </c>
      <c r="H153" s="5">
        <v>26.603999999999999</v>
      </c>
      <c r="I153" s="5">
        <f t="shared" si="14"/>
        <v>8.42</v>
      </c>
      <c r="J153" s="5">
        <v>15.962400000000001</v>
      </c>
      <c r="K153" s="5">
        <f t="shared" si="15"/>
        <v>5.05</v>
      </c>
      <c r="L153" s="5">
        <f t="shared" si="16"/>
        <v>106.416</v>
      </c>
      <c r="M153" s="5">
        <f t="shared" si="17"/>
        <v>33.700000000000003</v>
      </c>
      <c r="N153" s="5"/>
      <c r="O153" s="1"/>
    </row>
    <row r="154" spans="1:15" s="3" customFormat="1" ht="13.5" customHeight="1" x14ac:dyDescent="0.15">
      <c r="A154" s="6">
        <v>151</v>
      </c>
      <c r="B154" s="80" t="s">
        <v>1636</v>
      </c>
      <c r="C154" s="101" t="s">
        <v>5464</v>
      </c>
      <c r="D154" s="5">
        <v>15.962400000000001</v>
      </c>
      <c r="E154" s="5">
        <f t="shared" si="12"/>
        <v>5.05</v>
      </c>
      <c r="F154" s="5">
        <v>47.8872</v>
      </c>
      <c r="G154" s="5">
        <f t="shared" si="13"/>
        <v>15.16</v>
      </c>
      <c r="H154" s="5">
        <v>26.603999999999999</v>
      </c>
      <c r="I154" s="5">
        <f t="shared" si="14"/>
        <v>8.42</v>
      </c>
      <c r="J154" s="5">
        <v>15.962400000000001</v>
      </c>
      <c r="K154" s="5">
        <f t="shared" si="15"/>
        <v>5.05</v>
      </c>
      <c r="L154" s="5">
        <f t="shared" si="16"/>
        <v>106.416</v>
      </c>
      <c r="M154" s="5">
        <f t="shared" si="17"/>
        <v>33.700000000000003</v>
      </c>
      <c r="N154" s="5"/>
      <c r="O154" s="1"/>
    </row>
    <row r="155" spans="1:15" s="3" customFormat="1" ht="13.5" customHeight="1" x14ac:dyDescent="0.15">
      <c r="A155" s="6">
        <v>152</v>
      </c>
      <c r="B155" s="80" t="s">
        <v>1637</v>
      </c>
      <c r="C155" s="101" t="s">
        <v>5465</v>
      </c>
      <c r="D155" s="5">
        <v>15.962400000000001</v>
      </c>
      <c r="E155" s="5">
        <f t="shared" si="12"/>
        <v>5.05</v>
      </c>
      <c r="F155" s="5">
        <v>47.8872</v>
      </c>
      <c r="G155" s="5">
        <f t="shared" si="13"/>
        <v>15.16</v>
      </c>
      <c r="H155" s="5">
        <v>26.603999999999999</v>
      </c>
      <c r="I155" s="5">
        <f t="shared" si="14"/>
        <v>8.42</v>
      </c>
      <c r="J155" s="5">
        <v>15.962400000000001</v>
      </c>
      <c r="K155" s="5">
        <f t="shared" si="15"/>
        <v>5.05</v>
      </c>
      <c r="L155" s="5">
        <f t="shared" si="16"/>
        <v>106.416</v>
      </c>
      <c r="M155" s="5">
        <f t="shared" si="17"/>
        <v>33.700000000000003</v>
      </c>
      <c r="N155" s="5"/>
      <c r="O155" s="1"/>
    </row>
    <row r="156" spans="1:15" s="3" customFormat="1" ht="13.5" customHeight="1" x14ac:dyDescent="0.15">
      <c r="A156" s="6">
        <v>153</v>
      </c>
      <c r="B156" s="80" t="s">
        <v>1638</v>
      </c>
      <c r="C156" s="101" t="s">
        <v>5466</v>
      </c>
      <c r="D156" s="5">
        <v>15.962400000000001</v>
      </c>
      <c r="E156" s="5">
        <f t="shared" si="12"/>
        <v>5.05</v>
      </c>
      <c r="F156" s="5">
        <v>47.8872</v>
      </c>
      <c r="G156" s="5">
        <f t="shared" si="13"/>
        <v>15.16</v>
      </c>
      <c r="H156" s="5">
        <v>26.603999999999999</v>
      </c>
      <c r="I156" s="5">
        <f t="shared" si="14"/>
        <v>8.42</v>
      </c>
      <c r="J156" s="5">
        <v>15.962400000000001</v>
      </c>
      <c r="K156" s="5">
        <f t="shared" si="15"/>
        <v>5.05</v>
      </c>
      <c r="L156" s="5">
        <f t="shared" si="16"/>
        <v>106.416</v>
      </c>
      <c r="M156" s="5">
        <f t="shared" si="17"/>
        <v>33.700000000000003</v>
      </c>
      <c r="N156" s="5"/>
      <c r="O156" s="1"/>
    </row>
    <row r="157" spans="1:15" s="3" customFormat="1" ht="13.5" customHeight="1" x14ac:dyDescent="0.15">
      <c r="A157" s="6">
        <v>154</v>
      </c>
      <c r="B157" s="80" t="s">
        <v>1639</v>
      </c>
      <c r="C157" s="101" t="s">
        <v>2960</v>
      </c>
      <c r="D157" s="5">
        <v>15.962400000000001</v>
      </c>
      <c r="E157" s="5">
        <f t="shared" si="12"/>
        <v>5.05</v>
      </c>
      <c r="F157" s="5">
        <v>26.603999999999999</v>
      </c>
      <c r="G157" s="5">
        <f t="shared" si="13"/>
        <v>8.42</v>
      </c>
      <c r="H157" s="5">
        <v>21.283200000000001</v>
      </c>
      <c r="I157" s="5">
        <f t="shared" si="14"/>
        <v>6.74</v>
      </c>
      <c r="J157" s="5">
        <v>15.962400000000001</v>
      </c>
      <c r="K157" s="5">
        <f t="shared" si="15"/>
        <v>5.05</v>
      </c>
      <c r="L157" s="5">
        <f t="shared" si="16"/>
        <v>79.811999999999998</v>
      </c>
      <c r="M157" s="5">
        <f t="shared" si="17"/>
        <v>25.27</v>
      </c>
      <c r="N157" s="5"/>
      <c r="O157" s="1"/>
    </row>
    <row r="158" spans="1:15" s="3" customFormat="1" ht="13.5" customHeight="1" x14ac:dyDescent="0.15">
      <c r="A158" s="6">
        <v>155</v>
      </c>
      <c r="B158" s="80" t="s">
        <v>1640</v>
      </c>
      <c r="C158" s="101" t="s">
        <v>2961</v>
      </c>
      <c r="D158" s="5">
        <v>15.962400000000001</v>
      </c>
      <c r="E158" s="5">
        <f t="shared" si="12"/>
        <v>5.05</v>
      </c>
      <c r="F158" s="5">
        <v>47.8872</v>
      </c>
      <c r="G158" s="5">
        <f t="shared" si="13"/>
        <v>15.16</v>
      </c>
      <c r="H158" s="5">
        <v>26.603999999999999</v>
      </c>
      <c r="I158" s="5">
        <f t="shared" si="14"/>
        <v>8.42</v>
      </c>
      <c r="J158" s="5">
        <v>15.962400000000001</v>
      </c>
      <c r="K158" s="5">
        <f t="shared" si="15"/>
        <v>5.05</v>
      </c>
      <c r="L158" s="5">
        <f t="shared" si="16"/>
        <v>106.416</v>
      </c>
      <c r="M158" s="5">
        <f t="shared" si="17"/>
        <v>33.700000000000003</v>
      </c>
      <c r="N158" s="5"/>
      <c r="O158" s="1"/>
    </row>
    <row r="159" spans="1:15" s="3" customFormat="1" ht="13.5" customHeight="1" x14ac:dyDescent="0.15">
      <c r="A159" s="6">
        <v>156</v>
      </c>
      <c r="B159" s="80" t="s">
        <v>1641</v>
      </c>
      <c r="C159" s="101" t="s">
        <v>5467</v>
      </c>
      <c r="D159" s="5">
        <v>15.962400000000001</v>
      </c>
      <c r="E159" s="5">
        <f t="shared" si="12"/>
        <v>5.05</v>
      </c>
      <c r="F159" s="5">
        <v>47.8872</v>
      </c>
      <c r="G159" s="5">
        <f t="shared" si="13"/>
        <v>15.16</v>
      </c>
      <c r="H159" s="5">
        <v>26.603999999999999</v>
      </c>
      <c r="I159" s="5">
        <f t="shared" si="14"/>
        <v>8.42</v>
      </c>
      <c r="J159" s="5">
        <v>15.962400000000001</v>
      </c>
      <c r="K159" s="5">
        <f t="shared" si="15"/>
        <v>5.05</v>
      </c>
      <c r="L159" s="5">
        <f t="shared" si="16"/>
        <v>106.416</v>
      </c>
      <c r="M159" s="5">
        <f t="shared" si="17"/>
        <v>33.700000000000003</v>
      </c>
      <c r="N159" s="5"/>
      <c r="O159" s="1"/>
    </row>
    <row r="160" spans="1:15" s="3" customFormat="1" ht="13.5" customHeight="1" x14ac:dyDescent="0.15">
      <c r="A160" s="6">
        <v>157</v>
      </c>
      <c r="B160" s="80" t="s">
        <v>1642</v>
      </c>
      <c r="C160" s="101" t="s">
        <v>5468</v>
      </c>
      <c r="D160" s="5">
        <v>15.962400000000001</v>
      </c>
      <c r="E160" s="5">
        <f t="shared" si="12"/>
        <v>5.05</v>
      </c>
      <c r="F160" s="5">
        <v>47.8872</v>
      </c>
      <c r="G160" s="5">
        <f t="shared" si="13"/>
        <v>15.16</v>
      </c>
      <c r="H160" s="5">
        <v>26.603999999999999</v>
      </c>
      <c r="I160" s="5">
        <f t="shared" si="14"/>
        <v>8.42</v>
      </c>
      <c r="J160" s="5">
        <v>15.962400000000001</v>
      </c>
      <c r="K160" s="5">
        <f t="shared" si="15"/>
        <v>5.05</v>
      </c>
      <c r="L160" s="5">
        <f t="shared" si="16"/>
        <v>106.416</v>
      </c>
      <c r="M160" s="5">
        <f t="shared" si="17"/>
        <v>33.700000000000003</v>
      </c>
      <c r="N160" s="5"/>
      <c r="O160" s="1"/>
    </row>
    <row r="161" spans="1:15" s="3" customFormat="1" ht="13.5" customHeight="1" x14ac:dyDescent="0.15">
      <c r="A161" s="6">
        <v>158</v>
      </c>
      <c r="B161" s="80" t="s">
        <v>1643</v>
      </c>
      <c r="C161" s="101" t="s">
        <v>2962</v>
      </c>
      <c r="D161" s="5">
        <v>15.962400000000001</v>
      </c>
      <c r="E161" s="5">
        <f t="shared" si="12"/>
        <v>5.05</v>
      </c>
      <c r="F161" s="5">
        <v>47.8872</v>
      </c>
      <c r="G161" s="5">
        <f t="shared" si="13"/>
        <v>15.16</v>
      </c>
      <c r="H161" s="5">
        <v>26.603999999999999</v>
      </c>
      <c r="I161" s="5">
        <f t="shared" si="14"/>
        <v>8.42</v>
      </c>
      <c r="J161" s="5">
        <v>15.962400000000001</v>
      </c>
      <c r="K161" s="5">
        <f t="shared" si="15"/>
        <v>5.05</v>
      </c>
      <c r="L161" s="5">
        <f t="shared" si="16"/>
        <v>106.416</v>
      </c>
      <c r="M161" s="5">
        <f t="shared" si="17"/>
        <v>33.700000000000003</v>
      </c>
      <c r="N161" s="5"/>
      <c r="O161" s="1"/>
    </row>
    <row r="162" spans="1:15" s="3" customFormat="1" ht="13.5" customHeight="1" x14ac:dyDescent="0.15">
      <c r="A162" s="6">
        <v>159</v>
      </c>
      <c r="B162" s="80" t="s">
        <v>1644</v>
      </c>
      <c r="C162" s="101" t="s">
        <v>5469</v>
      </c>
      <c r="D162" s="5">
        <v>15.962400000000001</v>
      </c>
      <c r="E162" s="5">
        <f t="shared" si="12"/>
        <v>5.05</v>
      </c>
      <c r="F162" s="5">
        <v>37.245600000000003</v>
      </c>
      <c r="G162" s="5">
        <f t="shared" si="13"/>
        <v>11.79</v>
      </c>
      <c r="H162" s="5">
        <v>23.9436</v>
      </c>
      <c r="I162" s="5">
        <f t="shared" si="14"/>
        <v>7.58</v>
      </c>
      <c r="J162" s="5">
        <v>15.962400000000001</v>
      </c>
      <c r="K162" s="5">
        <f t="shared" si="15"/>
        <v>5.05</v>
      </c>
      <c r="L162" s="5">
        <f t="shared" si="16"/>
        <v>93.114000000000004</v>
      </c>
      <c r="M162" s="5">
        <f t="shared" si="17"/>
        <v>29.49</v>
      </c>
      <c r="N162" s="5"/>
      <c r="O162" s="1"/>
    </row>
    <row r="163" spans="1:15" s="3" customFormat="1" ht="13.5" customHeight="1" x14ac:dyDescent="0.15">
      <c r="A163" s="6">
        <v>160</v>
      </c>
      <c r="B163" s="80" t="s">
        <v>1645</v>
      </c>
      <c r="C163" s="101" t="s">
        <v>2963</v>
      </c>
      <c r="D163" s="5">
        <v>15.962400000000001</v>
      </c>
      <c r="E163" s="5">
        <f t="shared" si="12"/>
        <v>5.05</v>
      </c>
      <c r="F163" s="5">
        <v>26.603999999999999</v>
      </c>
      <c r="G163" s="5">
        <f t="shared" si="13"/>
        <v>8.42</v>
      </c>
      <c r="H163" s="5">
        <v>21.283200000000001</v>
      </c>
      <c r="I163" s="5">
        <f t="shared" si="14"/>
        <v>6.74</v>
      </c>
      <c r="J163" s="5">
        <v>15.962400000000001</v>
      </c>
      <c r="K163" s="5">
        <f t="shared" si="15"/>
        <v>5.05</v>
      </c>
      <c r="L163" s="5">
        <f t="shared" si="16"/>
        <v>79.811999999999998</v>
      </c>
      <c r="M163" s="5">
        <f t="shared" si="17"/>
        <v>25.27</v>
      </c>
      <c r="N163" s="5"/>
      <c r="O163" s="1"/>
    </row>
    <row r="164" spans="1:15" s="3" customFormat="1" ht="13.5" customHeight="1" x14ac:dyDescent="0.15">
      <c r="A164" s="6">
        <v>161</v>
      </c>
      <c r="B164" s="80" t="s">
        <v>1646</v>
      </c>
      <c r="C164" s="101" t="s">
        <v>2964</v>
      </c>
      <c r="D164" s="5">
        <v>15.962400000000001</v>
      </c>
      <c r="E164" s="5">
        <f t="shared" si="12"/>
        <v>5.05</v>
      </c>
      <c r="F164" s="5">
        <v>47.8872</v>
      </c>
      <c r="G164" s="5">
        <f t="shared" si="13"/>
        <v>15.16</v>
      </c>
      <c r="H164" s="5">
        <v>26.603999999999999</v>
      </c>
      <c r="I164" s="5">
        <f t="shared" si="14"/>
        <v>8.42</v>
      </c>
      <c r="J164" s="5">
        <v>15.962400000000001</v>
      </c>
      <c r="K164" s="5">
        <f t="shared" si="15"/>
        <v>5.05</v>
      </c>
      <c r="L164" s="5">
        <f t="shared" si="16"/>
        <v>106.416</v>
      </c>
      <c r="M164" s="5">
        <f t="shared" si="17"/>
        <v>33.700000000000003</v>
      </c>
      <c r="N164" s="5"/>
      <c r="O164" s="1"/>
    </row>
    <row r="165" spans="1:15" s="3" customFormat="1" ht="13.5" customHeight="1" x14ac:dyDescent="0.15">
      <c r="A165" s="6">
        <v>162</v>
      </c>
      <c r="B165" s="80" t="s">
        <v>1647</v>
      </c>
      <c r="C165" s="101" t="s">
        <v>2965</v>
      </c>
      <c r="D165" s="5">
        <v>15.962400000000001</v>
      </c>
      <c r="E165" s="5">
        <f t="shared" si="12"/>
        <v>5.05</v>
      </c>
      <c r="F165" s="5">
        <v>47.8872</v>
      </c>
      <c r="G165" s="5">
        <f t="shared" si="13"/>
        <v>15.16</v>
      </c>
      <c r="H165" s="5">
        <v>26.603999999999999</v>
      </c>
      <c r="I165" s="5">
        <f t="shared" si="14"/>
        <v>8.42</v>
      </c>
      <c r="J165" s="5">
        <v>15.962400000000001</v>
      </c>
      <c r="K165" s="5">
        <f t="shared" si="15"/>
        <v>5.05</v>
      </c>
      <c r="L165" s="5">
        <f t="shared" si="16"/>
        <v>106.416</v>
      </c>
      <c r="M165" s="5">
        <f t="shared" si="17"/>
        <v>33.700000000000003</v>
      </c>
      <c r="N165" s="5"/>
      <c r="O165" s="1"/>
    </row>
    <row r="166" spans="1:15" s="3" customFormat="1" ht="13.5" customHeight="1" x14ac:dyDescent="0.15">
      <c r="A166" s="6">
        <v>163</v>
      </c>
      <c r="B166" s="80" t="s">
        <v>1648</v>
      </c>
      <c r="C166" s="101" t="s">
        <v>5470</v>
      </c>
      <c r="D166" s="5">
        <v>15.962400000000001</v>
      </c>
      <c r="E166" s="5">
        <f t="shared" si="12"/>
        <v>5.05</v>
      </c>
      <c r="F166" s="5">
        <v>37.245600000000003</v>
      </c>
      <c r="G166" s="5">
        <f t="shared" si="13"/>
        <v>11.79</v>
      </c>
      <c r="H166" s="5">
        <v>23.9436</v>
      </c>
      <c r="I166" s="5">
        <f t="shared" si="14"/>
        <v>7.58</v>
      </c>
      <c r="J166" s="5">
        <v>15.962400000000001</v>
      </c>
      <c r="K166" s="5">
        <f t="shared" si="15"/>
        <v>5.05</v>
      </c>
      <c r="L166" s="5">
        <f t="shared" si="16"/>
        <v>93.114000000000004</v>
      </c>
      <c r="M166" s="5">
        <f t="shared" si="17"/>
        <v>29.49</v>
      </c>
      <c r="N166" s="5"/>
      <c r="O166" s="1"/>
    </row>
    <row r="167" spans="1:15" s="3" customFormat="1" ht="13.5" customHeight="1" x14ac:dyDescent="0.15">
      <c r="A167" s="6">
        <v>164</v>
      </c>
      <c r="B167" s="80" t="s">
        <v>1649</v>
      </c>
      <c r="C167" s="101" t="s">
        <v>5471</v>
      </c>
      <c r="D167" s="5">
        <v>15.962400000000001</v>
      </c>
      <c r="E167" s="5">
        <f t="shared" si="12"/>
        <v>5.05</v>
      </c>
      <c r="F167" s="5">
        <v>47.8872</v>
      </c>
      <c r="G167" s="5">
        <f t="shared" si="13"/>
        <v>15.16</v>
      </c>
      <c r="H167" s="5">
        <v>26.603999999999999</v>
      </c>
      <c r="I167" s="5">
        <f t="shared" si="14"/>
        <v>8.42</v>
      </c>
      <c r="J167" s="5">
        <v>15.962400000000001</v>
      </c>
      <c r="K167" s="5">
        <f t="shared" si="15"/>
        <v>5.05</v>
      </c>
      <c r="L167" s="5">
        <f t="shared" si="16"/>
        <v>106.416</v>
      </c>
      <c r="M167" s="5">
        <f t="shared" si="17"/>
        <v>33.700000000000003</v>
      </c>
      <c r="N167" s="5"/>
      <c r="O167" s="1"/>
    </row>
    <row r="168" spans="1:15" s="3" customFormat="1" ht="13.5" customHeight="1" x14ac:dyDescent="0.15">
      <c r="A168" s="6">
        <v>165</v>
      </c>
      <c r="B168" s="80" t="s">
        <v>1650</v>
      </c>
      <c r="C168" s="101" t="s">
        <v>5472</v>
      </c>
      <c r="D168" s="5">
        <v>15.962400000000001</v>
      </c>
      <c r="E168" s="5">
        <f t="shared" si="12"/>
        <v>5.05</v>
      </c>
      <c r="F168" s="5">
        <v>47.8872</v>
      </c>
      <c r="G168" s="5">
        <f t="shared" si="13"/>
        <v>15.16</v>
      </c>
      <c r="H168" s="5">
        <v>26.603999999999999</v>
      </c>
      <c r="I168" s="5">
        <f t="shared" si="14"/>
        <v>8.42</v>
      </c>
      <c r="J168" s="5">
        <v>15.962400000000001</v>
      </c>
      <c r="K168" s="5">
        <f t="shared" si="15"/>
        <v>5.05</v>
      </c>
      <c r="L168" s="5">
        <f t="shared" si="16"/>
        <v>106.416</v>
      </c>
      <c r="M168" s="5">
        <f t="shared" si="17"/>
        <v>33.700000000000003</v>
      </c>
      <c r="N168" s="5"/>
      <c r="O168" s="1"/>
    </row>
    <row r="169" spans="1:15" s="3" customFormat="1" ht="13.5" customHeight="1" x14ac:dyDescent="0.15">
      <c r="A169" s="6">
        <v>166</v>
      </c>
      <c r="B169" s="80" t="s">
        <v>1651</v>
      </c>
      <c r="C169" s="101" t="s">
        <v>5473</v>
      </c>
      <c r="D169" s="5">
        <v>15.962400000000001</v>
      </c>
      <c r="E169" s="5">
        <f t="shared" si="12"/>
        <v>5.05</v>
      </c>
      <c r="F169" s="5">
        <v>37.245600000000003</v>
      </c>
      <c r="G169" s="5">
        <f t="shared" si="13"/>
        <v>11.79</v>
      </c>
      <c r="H169" s="5">
        <v>23.9436</v>
      </c>
      <c r="I169" s="5">
        <f t="shared" si="14"/>
        <v>7.58</v>
      </c>
      <c r="J169" s="5">
        <v>15.962400000000001</v>
      </c>
      <c r="K169" s="5">
        <f t="shared" si="15"/>
        <v>5.05</v>
      </c>
      <c r="L169" s="5">
        <f t="shared" si="16"/>
        <v>93.114000000000004</v>
      </c>
      <c r="M169" s="5">
        <f t="shared" si="17"/>
        <v>29.49</v>
      </c>
      <c r="N169" s="5"/>
      <c r="O169" s="1"/>
    </row>
    <row r="170" spans="1:15" s="3" customFormat="1" ht="13.5" customHeight="1" x14ac:dyDescent="0.15">
      <c r="A170" s="6">
        <v>167</v>
      </c>
      <c r="B170" s="80" t="s">
        <v>1652</v>
      </c>
      <c r="C170" s="101" t="s">
        <v>5474</v>
      </c>
      <c r="D170" s="5">
        <v>15.962400000000001</v>
      </c>
      <c r="E170" s="5">
        <f t="shared" si="12"/>
        <v>5.05</v>
      </c>
      <c r="F170" s="5">
        <v>31.924800000000001</v>
      </c>
      <c r="G170" s="5">
        <f t="shared" si="13"/>
        <v>10.11</v>
      </c>
      <c r="H170" s="5">
        <v>21.283200000000001</v>
      </c>
      <c r="I170" s="5">
        <f t="shared" si="14"/>
        <v>6.74</v>
      </c>
      <c r="J170" s="5">
        <v>15.962400000000001</v>
      </c>
      <c r="K170" s="5">
        <f t="shared" si="15"/>
        <v>5.05</v>
      </c>
      <c r="L170" s="5">
        <f t="shared" si="16"/>
        <v>85.132800000000003</v>
      </c>
      <c r="M170" s="5">
        <f t="shared" si="17"/>
        <v>26.96</v>
      </c>
      <c r="N170" s="5"/>
      <c r="O170" s="1"/>
    </row>
    <row r="171" spans="1:15" s="3" customFormat="1" ht="13.5" customHeight="1" x14ac:dyDescent="0.15">
      <c r="A171" s="6">
        <v>168</v>
      </c>
      <c r="B171" s="80" t="s">
        <v>1653</v>
      </c>
      <c r="C171" s="101" t="s">
        <v>5475</v>
      </c>
      <c r="D171" s="5">
        <v>15.962400000000001</v>
      </c>
      <c r="E171" s="5">
        <f t="shared" si="12"/>
        <v>5.05</v>
      </c>
      <c r="F171" s="5">
        <v>26.603999999999999</v>
      </c>
      <c r="G171" s="5">
        <f t="shared" si="13"/>
        <v>8.42</v>
      </c>
      <c r="H171" s="5">
        <v>21.283200000000001</v>
      </c>
      <c r="I171" s="5">
        <f t="shared" si="14"/>
        <v>6.74</v>
      </c>
      <c r="J171" s="5">
        <v>15.962400000000001</v>
      </c>
      <c r="K171" s="5">
        <f t="shared" si="15"/>
        <v>5.05</v>
      </c>
      <c r="L171" s="5">
        <f t="shared" si="16"/>
        <v>79.811999999999998</v>
      </c>
      <c r="M171" s="5">
        <f t="shared" si="17"/>
        <v>25.27</v>
      </c>
      <c r="N171" s="5"/>
      <c r="O171" s="1"/>
    </row>
    <row r="172" spans="1:15" s="3" customFormat="1" ht="13.5" customHeight="1" x14ac:dyDescent="0.15">
      <c r="A172" s="6">
        <v>169</v>
      </c>
      <c r="B172" s="80" t="s">
        <v>1654</v>
      </c>
      <c r="C172" s="101" t="s">
        <v>5476</v>
      </c>
      <c r="D172" s="5">
        <v>15.962400000000001</v>
      </c>
      <c r="E172" s="5">
        <f t="shared" si="12"/>
        <v>5.05</v>
      </c>
      <c r="F172" s="5">
        <v>47.8872</v>
      </c>
      <c r="G172" s="5">
        <f t="shared" si="13"/>
        <v>15.16</v>
      </c>
      <c r="H172" s="5">
        <v>26.603999999999999</v>
      </c>
      <c r="I172" s="5">
        <f t="shared" si="14"/>
        <v>8.42</v>
      </c>
      <c r="J172" s="5">
        <v>15.962400000000001</v>
      </c>
      <c r="K172" s="5">
        <f t="shared" si="15"/>
        <v>5.05</v>
      </c>
      <c r="L172" s="5">
        <f t="shared" si="16"/>
        <v>106.416</v>
      </c>
      <c r="M172" s="5">
        <f t="shared" si="17"/>
        <v>33.700000000000003</v>
      </c>
      <c r="N172" s="5"/>
      <c r="O172" s="1"/>
    </row>
    <row r="173" spans="1:15" s="3" customFormat="1" ht="13.5" customHeight="1" x14ac:dyDescent="0.15">
      <c r="A173" s="6">
        <v>170</v>
      </c>
      <c r="B173" s="80" t="s">
        <v>1655</v>
      </c>
      <c r="C173" s="101" t="s">
        <v>5477</v>
      </c>
      <c r="D173" s="5">
        <v>15.962400000000001</v>
      </c>
      <c r="E173" s="5">
        <f t="shared" si="12"/>
        <v>5.05</v>
      </c>
      <c r="F173" s="5">
        <v>26.603999999999999</v>
      </c>
      <c r="G173" s="5">
        <f t="shared" si="13"/>
        <v>8.42</v>
      </c>
      <c r="H173" s="5">
        <v>21.283200000000001</v>
      </c>
      <c r="I173" s="5">
        <f t="shared" si="14"/>
        <v>6.74</v>
      </c>
      <c r="J173" s="5">
        <v>15.962400000000001</v>
      </c>
      <c r="K173" s="5">
        <f t="shared" si="15"/>
        <v>5.05</v>
      </c>
      <c r="L173" s="5">
        <f t="shared" si="16"/>
        <v>79.811999999999998</v>
      </c>
      <c r="M173" s="5">
        <f t="shared" si="17"/>
        <v>25.27</v>
      </c>
      <c r="N173" s="5"/>
      <c r="O173" s="1"/>
    </row>
    <row r="174" spans="1:15" s="3" customFormat="1" ht="13.5" customHeight="1" x14ac:dyDescent="0.15">
      <c r="A174" s="6">
        <v>171</v>
      </c>
      <c r="B174" s="80" t="s">
        <v>1656</v>
      </c>
      <c r="C174" s="101" t="s">
        <v>5478</v>
      </c>
      <c r="D174" s="5">
        <v>15.962400000000001</v>
      </c>
      <c r="E174" s="5">
        <f t="shared" si="12"/>
        <v>5.05</v>
      </c>
      <c r="F174" s="5">
        <v>26.603999999999999</v>
      </c>
      <c r="G174" s="5">
        <f t="shared" si="13"/>
        <v>8.42</v>
      </c>
      <c r="H174" s="5">
        <v>21.283200000000001</v>
      </c>
      <c r="I174" s="5">
        <f t="shared" si="14"/>
        <v>6.74</v>
      </c>
      <c r="J174" s="5">
        <v>15.962400000000001</v>
      </c>
      <c r="K174" s="5">
        <f t="shared" si="15"/>
        <v>5.05</v>
      </c>
      <c r="L174" s="5">
        <f t="shared" si="16"/>
        <v>79.811999999999998</v>
      </c>
      <c r="M174" s="5">
        <f t="shared" si="17"/>
        <v>25.27</v>
      </c>
      <c r="N174" s="5"/>
      <c r="O174" s="1"/>
    </row>
    <row r="175" spans="1:15" s="3" customFormat="1" ht="13.5" customHeight="1" x14ac:dyDescent="0.15">
      <c r="A175" s="6">
        <v>172</v>
      </c>
      <c r="B175" s="80" t="s">
        <v>1657</v>
      </c>
      <c r="C175" s="101" t="s">
        <v>5479</v>
      </c>
      <c r="D175" s="5">
        <v>15.962400000000001</v>
      </c>
      <c r="E175" s="5">
        <f t="shared" si="12"/>
        <v>5.05</v>
      </c>
      <c r="F175" s="5">
        <v>47.8872</v>
      </c>
      <c r="G175" s="5">
        <f t="shared" si="13"/>
        <v>15.16</v>
      </c>
      <c r="H175" s="5">
        <v>26.603999999999999</v>
      </c>
      <c r="I175" s="5">
        <f t="shared" si="14"/>
        <v>8.42</v>
      </c>
      <c r="J175" s="5">
        <v>15.962400000000001</v>
      </c>
      <c r="K175" s="5">
        <f t="shared" si="15"/>
        <v>5.05</v>
      </c>
      <c r="L175" s="5">
        <f t="shared" si="16"/>
        <v>106.416</v>
      </c>
      <c r="M175" s="5">
        <f t="shared" si="17"/>
        <v>33.700000000000003</v>
      </c>
      <c r="N175" s="5"/>
      <c r="O175" s="1"/>
    </row>
    <row r="176" spans="1:15" s="3" customFormat="1" ht="13.5" customHeight="1" x14ac:dyDescent="0.15">
      <c r="A176" s="6">
        <v>173</v>
      </c>
      <c r="B176" s="80" t="s">
        <v>1658</v>
      </c>
      <c r="C176" s="101" t="s">
        <v>5480</v>
      </c>
      <c r="D176" s="5">
        <v>15.962400000000001</v>
      </c>
      <c r="E176" s="5">
        <f t="shared" si="12"/>
        <v>5.05</v>
      </c>
      <c r="F176" s="5">
        <v>47.8872</v>
      </c>
      <c r="G176" s="5">
        <f t="shared" si="13"/>
        <v>15.16</v>
      </c>
      <c r="H176" s="5">
        <v>26.603999999999999</v>
      </c>
      <c r="I176" s="5">
        <f t="shared" si="14"/>
        <v>8.42</v>
      </c>
      <c r="J176" s="5">
        <v>15.962400000000001</v>
      </c>
      <c r="K176" s="5">
        <f t="shared" si="15"/>
        <v>5.05</v>
      </c>
      <c r="L176" s="5">
        <f t="shared" si="16"/>
        <v>106.416</v>
      </c>
      <c r="M176" s="5">
        <f t="shared" si="17"/>
        <v>33.700000000000003</v>
      </c>
      <c r="N176" s="5"/>
      <c r="O176" s="1"/>
    </row>
    <row r="177" spans="1:15" s="3" customFormat="1" ht="13.5" customHeight="1" x14ac:dyDescent="0.15">
      <c r="A177" s="6">
        <v>174</v>
      </c>
      <c r="B177" s="80" t="s">
        <v>1659</v>
      </c>
      <c r="C177" s="101" t="s">
        <v>5481</v>
      </c>
      <c r="D177" s="5">
        <v>15.962400000000001</v>
      </c>
      <c r="E177" s="5">
        <f t="shared" si="12"/>
        <v>5.05</v>
      </c>
      <c r="F177" s="5">
        <v>37.245600000000003</v>
      </c>
      <c r="G177" s="5">
        <f t="shared" si="13"/>
        <v>11.79</v>
      </c>
      <c r="H177" s="5">
        <v>23.9436</v>
      </c>
      <c r="I177" s="5">
        <f t="shared" si="14"/>
        <v>7.58</v>
      </c>
      <c r="J177" s="5">
        <v>15.962400000000001</v>
      </c>
      <c r="K177" s="5">
        <f t="shared" si="15"/>
        <v>5.05</v>
      </c>
      <c r="L177" s="5">
        <f t="shared" si="16"/>
        <v>93.114000000000004</v>
      </c>
      <c r="M177" s="5">
        <f t="shared" si="17"/>
        <v>29.49</v>
      </c>
      <c r="N177" s="5"/>
      <c r="O177" s="1"/>
    </row>
    <row r="178" spans="1:15" s="3" customFormat="1" ht="13.5" customHeight="1" x14ac:dyDescent="0.15">
      <c r="A178" s="6">
        <v>175</v>
      </c>
      <c r="B178" s="80" t="s">
        <v>1660</v>
      </c>
      <c r="C178" s="101" t="s">
        <v>5482</v>
      </c>
      <c r="D178" s="5">
        <v>15.962400000000001</v>
      </c>
      <c r="E178" s="5">
        <f t="shared" si="12"/>
        <v>5.05</v>
      </c>
      <c r="F178" s="5">
        <v>47.8872</v>
      </c>
      <c r="G178" s="5">
        <f t="shared" si="13"/>
        <v>15.16</v>
      </c>
      <c r="H178" s="5">
        <v>26.603999999999999</v>
      </c>
      <c r="I178" s="5">
        <f t="shared" si="14"/>
        <v>8.42</v>
      </c>
      <c r="J178" s="5">
        <v>15.962400000000001</v>
      </c>
      <c r="K178" s="5">
        <f t="shared" si="15"/>
        <v>5.05</v>
      </c>
      <c r="L178" s="5">
        <f t="shared" si="16"/>
        <v>106.416</v>
      </c>
      <c r="M178" s="5">
        <f t="shared" si="17"/>
        <v>33.700000000000003</v>
      </c>
      <c r="N178" s="5"/>
      <c r="O178" s="1"/>
    </row>
    <row r="179" spans="1:15" s="3" customFormat="1" ht="13.5" customHeight="1" x14ac:dyDescent="0.15">
      <c r="A179" s="6">
        <v>176</v>
      </c>
      <c r="B179" s="80" t="s">
        <v>5409</v>
      </c>
      <c r="C179" s="101" t="s">
        <v>5430</v>
      </c>
      <c r="D179" s="5">
        <v>15.962400000000001</v>
      </c>
      <c r="E179" s="5">
        <f t="shared" si="12"/>
        <v>5.05</v>
      </c>
      <c r="F179" s="5">
        <v>26.603999999999999</v>
      </c>
      <c r="G179" s="5">
        <f t="shared" si="13"/>
        <v>8.42</v>
      </c>
      <c r="H179" s="5">
        <v>21.283200000000001</v>
      </c>
      <c r="I179" s="5">
        <f t="shared" si="14"/>
        <v>6.74</v>
      </c>
      <c r="J179" s="5">
        <v>15.962400000000001</v>
      </c>
      <c r="K179" s="5">
        <f t="shared" si="15"/>
        <v>5.05</v>
      </c>
      <c r="L179" s="5">
        <f t="shared" si="16"/>
        <v>79.811999999999998</v>
      </c>
      <c r="M179" s="5">
        <f t="shared" si="17"/>
        <v>25.27</v>
      </c>
      <c r="N179" s="5"/>
      <c r="O179" s="1"/>
    </row>
    <row r="180" spans="1:15" s="3" customFormat="1" ht="13.5" customHeight="1" x14ac:dyDescent="0.15">
      <c r="A180" s="6">
        <v>177</v>
      </c>
      <c r="B180" s="80" t="s">
        <v>5410</v>
      </c>
      <c r="C180" s="101" t="s">
        <v>5431</v>
      </c>
      <c r="D180" s="5">
        <v>15.962400000000001</v>
      </c>
      <c r="E180" s="5">
        <f t="shared" si="12"/>
        <v>5.05</v>
      </c>
      <c r="F180" s="5">
        <v>26.603999999999999</v>
      </c>
      <c r="G180" s="5">
        <f t="shared" si="13"/>
        <v>8.42</v>
      </c>
      <c r="H180" s="5">
        <v>21.283200000000001</v>
      </c>
      <c r="I180" s="5">
        <f t="shared" si="14"/>
        <v>6.74</v>
      </c>
      <c r="J180" s="5">
        <v>15.962400000000001</v>
      </c>
      <c r="K180" s="5">
        <f t="shared" si="15"/>
        <v>5.05</v>
      </c>
      <c r="L180" s="5">
        <f t="shared" si="16"/>
        <v>79.811999999999998</v>
      </c>
      <c r="M180" s="5">
        <f t="shared" si="17"/>
        <v>25.27</v>
      </c>
      <c r="N180" s="5"/>
      <c r="O180" s="1"/>
    </row>
    <row r="181" spans="1:15" s="3" customFormat="1" ht="13.5" customHeight="1" x14ac:dyDescent="0.15">
      <c r="A181" s="6">
        <v>178</v>
      </c>
      <c r="B181" s="80" t="s">
        <v>5411</v>
      </c>
      <c r="C181" s="101" t="s">
        <v>2966</v>
      </c>
      <c r="D181" s="5">
        <v>15.962400000000001</v>
      </c>
      <c r="E181" s="5">
        <f t="shared" si="12"/>
        <v>5.05</v>
      </c>
      <c r="F181" s="5">
        <v>47.8872</v>
      </c>
      <c r="G181" s="5">
        <f t="shared" si="13"/>
        <v>15.16</v>
      </c>
      <c r="H181" s="5">
        <v>26.603999999999999</v>
      </c>
      <c r="I181" s="5">
        <f t="shared" si="14"/>
        <v>8.42</v>
      </c>
      <c r="J181" s="5">
        <v>15.962400000000001</v>
      </c>
      <c r="K181" s="5">
        <f t="shared" si="15"/>
        <v>5.05</v>
      </c>
      <c r="L181" s="5">
        <f t="shared" si="16"/>
        <v>106.416</v>
      </c>
      <c r="M181" s="5">
        <f t="shared" si="17"/>
        <v>33.700000000000003</v>
      </c>
      <c r="N181" s="5"/>
      <c r="O181" s="1"/>
    </row>
    <row r="182" spans="1:15" s="3" customFormat="1" ht="13.5" customHeight="1" x14ac:dyDescent="0.15">
      <c r="A182" s="6">
        <v>179</v>
      </c>
      <c r="B182" s="80" t="s">
        <v>5412</v>
      </c>
      <c r="C182" s="101" t="s">
        <v>2967</v>
      </c>
      <c r="D182" s="5">
        <v>15.962400000000001</v>
      </c>
      <c r="E182" s="5">
        <f t="shared" si="12"/>
        <v>5.05</v>
      </c>
      <c r="F182" s="5">
        <v>47.8872</v>
      </c>
      <c r="G182" s="5">
        <f t="shared" si="13"/>
        <v>15.16</v>
      </c>
      <c r="H182" s="5">
        <v>26.603999999999999</v>
      </c>
      <c r="I182" s="5">
        <f t="shared" si="14"/>
        <v>8.42</v>
      </c>
      <c r="J182" s="5">
        <v>15.962400000000001</v>
      </c>
      <c r="K182" s="5">
        <f t="shared" si="15"/>
        <v>5.05</v>
      </c>
      <c r="L182" s="5">
        <f t="shared" si="16"/>
        <v>106.416</v>
      </c>
      <c r="M182" s="5">
        <f t="shared" si="17"/>
        <v>33.700000000000003</v>
      </c>
      <c r="N182" s="5"/>
      <c r="O182" s="1"/>
    </row>
    <row r="183" spans="1:15" s="3" customFormat="1" ht="13.5" customHeight="1" x14ac:dyDescent="0.15">
      <c r="A183" s="6">
        <v>180</v>
      </c>
      <c r="B183" s="80" t="s">
        <v>5413</v>
      </c>
      <c r="C183" s="101" t="s">
        <v>5432</v>
      </c>
      <c r="D183" s="5">
        <v>15.962400000000001</v>
      </c>
      <c r="E183" s="5">
        <f t="shared" si="12"/>
        <v>5.05</v>
      </c>
      <c r="F183" s="5">
        <v>47.8872</v>
      </c>
      <c r="G183" s="5">
        <f t="shared" si="13"/>
        <v>15.16</v>
      </c>
      <c r="H183" s="5">
        <v>26.603999999999999</v>
      </c>
      <c r="I183" s="5">
        <f t="shared" si="14"/>
        <v>8.42</v>
      </c>
      <c r="J183" s="5">
        <v>15.962400000000001</v>
      </c>
      <c r="K183" s="5">
        <f t="shared" si="15"/>
        <v>5.05</v>
      </c>
      <c r="L183" s="5">
        <f t="shared" si="16"/>
        <v>106.416</v>
      </c>
      <c r="M183" s="5">
        <f t="shared" si="17"/>
        <v>33.700000000000003</v>
      </c>
      <c r="N183" s="5"/>
      <c r="O183" s="1"/>
    </row>
    <row r="184" spans="1:15" s="3" customFormat="1" ht="13.5" customHeight="1" x14ac:dyDescent="0.15">
      <c r="A184" s="6">
        <v>181</v>
      </c>
      <c r="B184" s="80" t="s">
        <v>844</v>
      </c>
      <c r="C184" s="101" t="s">
        <v>5193</v>
      </c>
      <c r="D184" s="5">
        <v>15.962400000000001</v>
      </c>
      <c r="E184" s="5">
        <f t="shared" si="12"/>
        <v>5.05</v>
      </c>
      <c r="F184" s="5">
        <v>37.245600000000003</v>
      </c>
      <c r="G184" s="5">
        <f t="shared" si="13"/>
        <v>11.79</v>
      </c>
      <c r="H184" s="5">
        <v>23.9436</v>
      </c>
      <c r="I184" s="5">
        <f t="shared" si="14"/>
        <v>7.58</v>
      </c>
      <c r="J184" s="5">
        <v>15.962400000000001</v>
      </c>
      <c r="K184" s="5">
        <f t="shared" si="15"/>
        <v>5.05</v>
      </c>
      <c r="L184" s="5">
        <f t="shared" si="16"/>
        <v>93.114000000000004</v>
      </c>
      <c r="M184" s="5">
        <f t="shared" si="17"/>
        <v>29.49</v>
      </c>
      <c r="N184" s="5"/>
      <c r="O184" s="1"/>
    </row>
    <row r="185" spans="1:15" s="3" customFormat="1" ht="13.5" customHeight="1" x14ac:dyDescent="0.15">
      <c r="A185" s="6">
        <v>182</v>
      </c>
      <c r="B185" s="80" t="s">
        <v>730</v>
      </c>
      <c r="C185" s="101" t="s">
        <v>5155</v>
      </c>
      <c r="D185" s="5">
        <v>15.962400000000001</v>
      </c>
      <c r="E185" s="5">
        <f t="shared" si="12"/>
        <v>5.05</v>
      </c>
      <c r="F185" s="5">
        <v>47.8872</v>
      </c>
      <c r="G185" s="5">
        <f t="shared" si="13"/>
        <v>15.16</v>
      </c>
      <c r="H185" s="5">
        <v>26.603999999999999</v>
      </c>
      <c r="I185" s="5">
        <f t="shared" si="14"/>
        <v>8.42</v>
      </c>
      <c r="J185" s="5">
        <v>15.962400000000001</v>
      </c>
      <c r="K185" s="5">
        <f t="shared" si="15"/>
        <v>5.05</v>
      </c>
      <c r="L185" s="5">
        <f t="shared" si="16"/>
        <v>106.416</v>
      </c>
      <c r="M185" s="5">
        <f t="shared" si="17"/>
        <v>33.700000000000003</v>
      </c>
      <c r="N185" s="5"/>
      <c r="O185" s="1"/>
    </row>
    <row r="186" spans="1:15" s="3" customFormat="1" ht="13.5" customHeight="1" x14ac:dyDescent="0.15">
      <c r="A186" s="6">
        <v>183</v>
      </c>
      <c r="B186" s="80" t="s">
        <v>822</v>
      </c>
      <c r="C186" s="101" t="s">
        <v>5182</v>
      </c>
      <c r="D186" s="5">
        <v>15.962400000000001</v>
      </c>
      <c r="E186" s="5">
        <f t="shared" si="12"/>
        <v>5.05</v>
      </c>
      <c r="F186" s="5">
        <v>47.8872</v>
      </c>
      <c r="G186" s="5">
        <f t="shared" si="13"/>
        <v>15.16</v>
      </c>
      <c r="H186" s="5">
        <v>26.603999999999999</v>
      </c>
      <c r="I186" s="5">
        <f t="shared" si="14"/>
        <v>8.42</v>
      </c>
      <c r="J186" s="5">
        <v>15.962400000000001</v>
      </c>
      <c r="K186" s="5">
        <f t="shared" si="15"/>
        <v>5.05</v>
      </c>
      <c r="L186" s="5">
        <f t="shared" si="16"/>
        <v>106.416</v>
      </c>
      <c r="M186" s="5">
        <f t="shared" si="17"/>
        <v>33.700000000000003</v>
      </c>
      <c r="N186" s="5"/>
      <c r="O186" s="1"/>
    </row>
    <row r="187" spans="1:15" s="3" customFormat="1" ht="13.5" customHeight="1" x14ac:dyDescent="0.15">
      <c r="A187" s="6">
        <v>184</v>
      </c>
      <c r="B187" s="80" t="s">
        <v>880</v>
      </c>
      <c r="C187" s="101" t="s">
        <v>5208</v>
      </c>
      <c r="D187" s="5">
        <v>15.962400000000001</v>
      </c>
      <c r="E187" s="5">
        <f t="shared" si="12"/>
        <v>5.05</v>
      </c>
      <c r="F187" s="5">
        <v>47.8872</v>
      </c>
      <c r="G187" s="5">
        <f t="shared" si="13"/>
        <v>15.16</v>
      </c>
      <c r="H187" s="5">
        <v>26.603999999999999</v>
      </c>
      <c r="I187" s="5">
        <f t="shared" si="14"/>
        <v>8.42</v>
      </c>
      <c r="J187" s="5">
        <v>15.962400000000001</v>
      </c>
      <c r="K187" s="5">
        <f t="shared" si="15"/>
        <v>5.05</v>
      </c>
      <c r="L187" s="5">
        <f t="shared" si="16"/>
        <v>106.416</v>
      </c>
      <c r="M187" s="5">
        <f t="shared" si="17"/>
        <v>33.700000000000003</v>
      </c>
      <c r="N187" s="5"/>
      <c r="O187" s="1"/>
    </row>
    <row r="188" spans="1:15" s="3" customFormat="1" ht="13.5" customHeight="1" x14ac:dyDescent="0.15">
      <c r="A188" s="6">
        <v>185</v>
      </c>
      <c r="B188" s="80" t="s">
        <v>727</v>
      </c>
      <c r="C188" s="101" t="s">
        <v>5152</v>
      </c>
      <c r="D188" s="5">
        <v>15.962400000000001</v>
      </c>
      <c r="E188" s="5">
        <f t="shared" si="12"/>
        <v>5.05</v>
      </c>
      <c r="F188" s="5">
        <v>47.8872</v>
      </c>
      <c r="G188" s="5">
        <f t="shared" si="13"/>
        <v>15.16</v>
      </c>
      <c r="H188" s="5">
        <v>26.603999999999999</v>
      </c>
      <c r="I188" s="5">
        <f t="shared" si="14"/>
        <v>8.42</v>
      </c>
      <c r="J188" s="5">
        <v>15.962400000000001</v>
      </c>
      <c r="K188" s="5">
        <f t="shared" si="15"/>
        <v>5.05</v>
      </c>
      <c r="L188" s="5">
        <f t="shared" si="16"/>
        <v>106.416</v>
      </c>
      <c r="M188" s="5">
        <f t="shared" si="17"/>
        <v>33.700000000000003</v>
      </c>
      <c r="N188" s="5"/>
      <c r="O188" s="1"/>
    </row>
    <row r="189" spans="1:15" s="3" customFormat="1" ht="13.5" customHeight="1" x14ac:dyDescent="0.15">
      <c r="A189" s="6">
        <v>186</v>
      </c>
      <c r="B189" s="80" t="s">
        <v>849</v>
      </c>
      <c r="C189" s="101" t="s">
        <v>850</v>
      </c>
      <c r="D189" s="5">
        <v>15.962400000000001</v>
      </c>
      <c r="E189" s="5">
        <f t="shared" si="12"/>
        <v>5.05</v>
      </c>
      <c r="F189" s="5">
        <v>47.8872</v>
      </c>
      <c r="G189" s="5">
        <f t="shared" si="13"/>
        <v>15.16</v>
      </c>
      <c r="H189" s="5">
        <v>26.603999999999999</v>
      </c>
      <c r="I189" s="5">
        <f t="shared" si="14"/>
        <v>8.42</v>
      </c>
      <c r="J189" s="5">
        <v>15.962400000000001</v>
      </c>
      <c r="K189" s="5">
        <f t="shared" si="15"/>
        <v>5.05</v>
      </c>
      <c r="L189" s="5">
        <f t="shared" si="16"/>
        <v>106.416</v>
      </c>
      <c r="M189" s="5">
        <f t="shared" si="17"/>
        <v>33.700000000000003</v>
      </c>
      <c r="N189" s="5"/>
      <c r="O189" s="1"/>
    </row>
    <row r="190" spans="1:15" s="3" customFormat="1" ht="13.5" customHeight="1" x14ac:dyDescent="0.15">
      <c r="A190" s="6">
        <v>187</v>
      </c>
      <c r="B190" s="80" t="s">
        <v>1661</v>
      </c>
      <c r="C190" s="101" t="s">
        <v>5483</v>
      </c>
      <c r="D190" s="5">
        <v>15.962400000000001</v>
      </c>
      <c r="E190" s="5">
        <f t="shared" si="12"/>
        <v>5.05</v>
      </c>
      <c r="F190" s="5">
        <v>37.245600000000003</v>
      </c>
      <c r="G190" s="5">
        <f t="shared" si="13"/>
        <v>11.79</v>
      </c>
      <c r="H190" s="5">
        <v>23.9436</v>
      </c>
      <c r="I190" s="5">
        <f t="shared" si="14"/>
        <v>7.58</v>
      </c>
      <c r="J190" s="5">
        <v>15.962400000000001</v>
      </c>
      <c r="K190" s="5">
        <f t="shared" si="15"/>
        <v>5.05</v>
      </c>
      <c r="L190" s="5">
        <f t="shared" si="16"/>
        <v>93.114000000000004</v>
      </c>
      <c r="M190" s="5">
        <f t="shared" si="17"/>
        <v>29.49</v>
      </c>
      <c r="N190" s="5"/>
      <c r="O190" s="1"/>
    </row>
    <row r="191" spans="1:15" s="3" customFormat="1" ht="13.5" customHeight="1" x14ac:dyDescent="0.15">
      <c r="A191" s="6">
        <v>188</v>
      </c>
      <c r="B191" s="80" t="s">
        <v>5414</v>
      </c>
      <c r="C191" s="101" t="s">
        <v>2968</v>
      </c>
      <c r="D191" s="5">
        <v>15.962400000000001</v>
      </c>
      <c r="E191" s="5">
        <f t="shared" si="12"/>
        <v>5.05</v>
      </c>
      <c r="F191" s="5">
        <v>47.8872</v>
      </c>
      <c r="G191" s="5">
        <f t="shared" si="13"/>
        <v>15.16</v>
      </c>
      <c r="H191" s="5">
        <v>26.603999999999999</v>
      </c>
      <c r="I191" s="5">
        <f t="shared" si="14"/>
        <v>8.42</v>
      </c>
      <c r="J191" s="5">
        <v>15.962400000000001</v>
      </c>
      <c r="K191" s="5">
        <f t="shared" si="15"/>
        <v>5.05</v>
      </c>
      <c r="L191" s="5">
        <f t="shared" si="16"/>
        <v>106.416</v>
      </c>
      <c r="M191" s="5">
        <f t="shared" si="17"/>
        <v>33.700000000000003</v>
      </c>
      <c r="N191" s="5"/>
      <c r="O191" s="1"/>
    </row>
    <row r="192" spans="1:15" s="3" customFormat="1" ht="13.5" customHeight="1" x14ac:dyDescent="0.15">
      <c r="A192" s="6">
        <v>189</v>
      </c>
      <c r="B192" s="80" t="s">
        <v>5415</v>
      </c>
      <c r="C192" s="101" t="s">
        <v>2969</v>
      </c>
      <c r="D192" s="5">
        <v>15.962400000000001</v>
      </c>
      <c r="E192" s="5">
        <f t="shared" si="12"/>
        <v>5.05</v>
      </c>
      <c r="F192" s="5">
        <v>47.8872</v>
      </c>
      <c r="G192" s="5">
        <f t="shared" si="13"/>
        <v>15.16</v>
      </c>
      <c r="H192" s="5">
        <v>26.603999999999999</v>
      </c>
      <c r="I192" s="5">
        <f t="shared" si="14"/>
        <v>8.42</v>
      </c>
      <c r="J192" s="5">
        <v>15.962400000000001</v>
      </c>
      <c r="K192" s="5">
        <f t="shared" si="15"/>
        <v>5.05</v>
      </c>
      <c r="L192" s="5">
        <f t="shared" si="16"/>
        <v>106.416</v>
      </c>
      <c r="M192" s="5">
        <f t="shared" si="17"/>
        <v>33.700000000000003</v>
      </c>
      <c r="N192" s="5"/>
      <c r="O192" s="1"/>
    </row>
    <row r="193" spans="1:15" s="3" customFormat="1" ht="13.5" customHeight="1" x14ac:dyDescent="0.15">
      <c r="A193" s="6">
        <v>190</v>
      </c>
      <c r="B193" s="80" t="s">
        <v>5416</v>
      </c>
      <c r="C193" s="101" t="s">
        <v>2970</v>
      </c>
      <c r="D193" s="5">
        <v>15.962400000000001</v>
      </c>
      <c r="E193" s="5">
        <f t="shared" si="12"/>
        <v>5.05</v>
      </c>
      <c r="F193" s="5">
        <v>47.8872</v>
      </c>
      <c r="G193" s="5">
        <f t="shared" si="13"/>
        <v>15.16</v>
      </c>
      <c r="H193" s="5">
        <v>26.603999999999999</v>
      </c>
      <c r="I193" s="5">
        <f t="shared" si="14"/>
        <v>8.42</v>
      </c>
      <c r="J193" s="5">
        <v>15.962400000000001</v>
      </c>
      <c r="K193" s="5">
        <f t="shared" si="15"/>
        <v>5.05</v>
      </c>
      <c r="L193" s="5">
        <f t="shared" si="16"/>
        <v>106.416</v>
      </c>
      <c r="M193" s="5">
        <f t="shared" si="17"/>
        <v>33.700000000000003</v>
      </c>
      <c r="N193" s="5"/>
      <c r="O193" s="1"/>
    </row>
    <row r="194" spans="1:15" s="3" customFormat="1" ht="13.5" customHeight="1" x14ac:dyDescent="0.15">
      <c r="A194" s="6">
        <v>191</v>
      </c>
      <c r="B194" s="80" t="s">
        <v>1662</v>
      </c>
      <c r="C194" s="101" t="s">
        <v>5484</v>
      </c>
      <c r="D194" s="5">
        <v>15.962400000000001</v>
      </c>
      <c r="E194" s="5">
        <f t="shared" si="12"/>
        <v>5.05</v>
      </c>
      <c r="F194" s="5">
        <v>47.8872</v>
      </c>
      <c r="G194" s="5">
        <f t="shared" si="13"/>
        <v>15.16</v>
      </c>
      <c r="H194" s="5">
        <v>26.603999999999999</v>
      </c>
      <c r="I194" s="5">
        <f t="shared" si="14"/>
        <v>8.42</v>
      </c>
      <c r="J194" s="5">
        <v>15.962400000000001</v>
      </c>
      <c r="K194" s="5">
        <f t="shared" si="15"/>
        <v>5.05</v>
      </c>
      <c r="L194" s="5">
        <f t="shared" si="16"/>
        <v>106.416</v>
      </c>
      <c r="M194" s="5">
        <f t="shared" si="17"/>
        <v>33.700000000000003</v>
      </c>
      <c r="N194" s="5"/>
      <c r="O194" s="1"/>
    </row>
    <row r="195" spans="1:15" s="3" customFormat="1" ht="13.5" customHeight="1" x14ac:dyDescent="0.15">
      <c r="A195" s="6">
        <v>192</v>
      </c>
      <c r="B195" s="80" t="s">
        <v>1663</v>
      </c>
      <c r="C195" s="101" t="s">
        <v>5485</v>
      </c>
      <c r="D195" s="5">
        <v>15.962400000000001</v>
      </c>
      <c r="E195" s="5">
        <f t="shared" si="12"/>
        <v>5.05</v>
      </c>
      <c r="F195" s="5">
        <v>47.8872</v>
      </c>
      <c r="G195" s="5">
        <f t="shared" si="13"/>
        <v>15.16</v>
      </c>
      <c r="H195" s="5">
        <v>26.603999999999999</v>
      </c>
      <c r="I195" s="5">
        <f t="shared" si="14"/>
        <v>8.42</v>
      </c>
      <c r="J195" s="5">
        <v>15.962400000000001</v>
      </c>
      <c r="K195" s="5">
        <f t="shared" si="15"/>
        <v>5.05</v>
      </c>
      <c r="L195" s="5">
        <f t="shared" si="16"/>
        <v>106.416</v>
      </c>
      <c r="M195" s="5">
        <f t="shared" si="17"/>
        <v>33.700000000000003</v>
      </c>
      <c r="N195" s="5"/>
      <c r="O195" s="1"/>
    </row>
    <row r="196" spans="1:15" s="3" customFormat="1" ht="13.5" customHeight="1" x14ac:dyDescent="0.15">
      <c r="A196" s="6">
        <v>193</v>
      </c>
      <c r="B196" s="80" t="s">
        <v>1664</v>
      </c>
      <c r="C196" s="101" t="s">
        <v>5486</v>
      </c>
      <c r="D196" s="5">
        <v>15.962400000000001</v>
      </c>
      <c r="E196" s="5">
        <f t="shared" ref="E196:E257" si="18">ROUND(D196*$O$3/60,2)</f>
        <v>5.05</v>
      </c>
      <c r="F196" s="5">
        <v>47.8872</v>
      </c>
      <c r="G196" s="5">
        <f t="shared" ref="G196:G257" si="19">ROUND(F196*$O$3/60,2)</f>
        <v>15.16</v>
      </c>
      <c r="H196" s="5">
        <v>26.603999999999999</v>
      </c>
      <c r="I196" s="5">
        <f t="shared" ref="I196:I257" si="20">ROUND(H196*$O$3/60,2)</f>
        <v>8.42</v>
      </c>
      <c r="J196" s="5">
        <v>15.962400000000001</v>
      </c>
      <c r="K196" s="5">
        <f t="shared" ref="K196:K257" si="21">ROUND(J196*$O$3/60,2)</f>
        <v>5.05</v>
      </c>
      <c r="L196" s="5">
        <f t="shared" si="16"/>
        <v>106.416</v>
      </c>
      <c r="M196" s="5">
        <f t="shared" si="17"/>
        <v>33.700000000000003</v>
      </c>
      <c r="N196" s="5"/>
      <c r="O196" s="1"/>
    </row>
    <row r="197" spans="1:15" s="3" customFormat="1" ht="13.5" customHeight="1" x14ac:dyDescent="0.15">
      <c r="A197" s="6">
        <v>194</v>
      </c>
      <c r="B197" s="80" t="s">
        <v>1665</v>
      </c>
      <c r="C197" s="101" t="s">
        <v>5487</v>
      </c>
      <c r="D197" s="5">
        <v>15.962400000000001</v>
      </c>
      <c r="E197" s="5">
        <f t="shared" si="18"/>
        <v>5.05</v>
      </c>
      <c r="F197" s="5">
        <v>37.245600000000003</v>
      </c>
      <c r="G197" s="5">
        <f t="shared" si="19"/>
        <v>11.79</v>
      </c>
      <c r="H197" s="5">
        <v>23.9436</v>
      </c>
      <c r="I197" s="5">
        <f t="shared" si="20"/>
        <v>7.58</v>
      </c>
      <c r="J197" s="5">
        <v>15.962400000000001</v>
      </c>
      <c r="K197" s="5">
        <f t="shared" si="21"/>
        <v>5.05</v>
      </c>
      <c r="L197" s="5">
        <f t="shared" ref="L197:L259" si="22">D197+F197+H197+J197</f>
        <v>93.114000000000004</v>
      </c>
      <c r="M197" s="5">
        <f t="shared" ref="M197:M260" si="23">ROUND(L197*$O$3/60,2)</f>
        <v>29.49</v>
      </c>
      <c r="N197" s="5"/>
      <c r="O197" s="1"/>
    </row>
    <row r="198" spans="1:15" s="3" customFormat="1" ht="13.5" customHeight="1" x14ac:dyDescent="0.15">
      <c r="A198" s="6">
        <v>195</v>
      </c>
      <c r="B198" s="80" t="s">
        <v>1666</v>
      </c>
      <c r="C198" s="101" t="s">
        <v>5488</v>
      </c>
      <c r="D198" s="5">
        <v>15.962400000000001</v>
      </c>
      <c r="E198" s="5">
        <f t="shared" si="18"/>
        <v>5.05</v>
      </c>
      <c r="F198" s="5">
        <v>37.245600000000003</v>
      </c>
      <c r="G198" s="5">
        <f t="shared" si="19"/>
        <v>11.79</v>
      </c>
      <c r="H198" s="5">
        <v>23.9436</v>
      </c>
      <c r="I198" s="5">
        <f t="shared" si="20"/>
        <v>7.58</v>
      </c>
      <c r="J198" s="5">
        <v>15.962400000000001</v>
      </c>
      <c r="K198" s="5">
        <f t="shared" si="21"/>
        <v>5.05</v>
      </c>
      <c r="L198" s="5">
        <f t="shared" si="22"/>
        <v>93.114000000000004</v>
      </c>
      <c r="M198" s="5">
        <f t="shared" si="23"/>
        <v>29.49</v>
      </c>
      <c r="N198" s="5"/>
      <c r="O198" s="1"/>
    </row>
    <row r="199" spans="1:15" s="3" customFormat="1" ht="13.5" customHeight="1" x14ac:dyDescent="0.15">
      <c r="A199" s="6">
        <v>196</v>
      </c>
      <c r="B199" s="80" t="s">
        <v>1667</v>
      </c>
      <c r="C199" s="101" t="s">
        <v>5489</v>
      </c>
      <c r="D199" s="5">
        <v>15.962400000000001</v>
      </c>
      <c r="E199" s="5">
        <f t="shared" si="18"/>
        <v>5.05</v>
      </c>
      <c r="F199" s="5">
        <v>26.603999999999999</v>
      </c>
      <c r="G199" s="5">
        <f t="shared" si="19"/>
        <v>8.42</v>
      </c>
      <c r="H199" s="5">
        <v>21.283200000000001</v>
      </c>
      <c r="I199" s="5">
        <f t="shared" si="20"/>
        <v>6.74</v>
      </c>
      <c r="J199" s="5">
        <v>15.962400000000001</v>
      </c>
      <c r="K199" s="5">
        <f t="shared" si="21"/>
        <v>5.05</v>
      </c>
      <c r="L199" s="5">
        <f t="shared" si="22"/>
        <v>79.811999999999998</v>
      </c>
      <c r="M199" s="5">
        <f t="shared" si="23"/>
        <v>25.27</v>
      </c>
      <c r="N199" s="5"/>
      <c r="O199" s="1"/>
    </row>
    <row r="200" spans="1:15" s="3" customFormat="1" ht="13.5" customHeight="1" x14ac:dyDescent="0.15">
      <c r="A200" s="6">
        <v>197</v>
      </c>
      <c r="B200" s="80" t="s">
        <v>818</v>
      </c>
      <c r="C200" s="101" t="s">
        <v>5180</v>
      </c>
      <c r="D200" s="5">
        <v>15.962400000000001</v>
      </c>
      <c r="E200" s="5">
        <f t="shared" si="18"/>
        <v>5.05</v>
      </c>
      <c r="F200" s="5">
        <v>26.603999999999999</v>
      </c>
      <c r="G200" s="5">
        <f t="shared" si="19"/>
        <v>8.42</v>
      </c>
      <c r="H200" s="5">
        <v>21.283200000000001</v>
      </c>
      <c r="I200" s="5">
        <f t="shared" si="20"/>
        <v>6.74</v>
      </c>
      <c r="J200" s="5">
        <v>15.962400000000001</v>
      </c>
      <c r="K200" s="5">
        <f t="shared" si="21"/>
        <v>5.05</v>
      </c>
      <c r="L200" s="5">
        <f t="shared" si="22"/>
        <v>79.811999999999998</v>
      </c>
      <c r="M200" s="5">
        <f t="shared" si="23"/>
        <v>25.27</v>
      </c>
      <c r="N200" s="5"/>
      <c r="O200" s="1"/>
    </row>
    <row r="201" spans="1:15" s="3" customFormat="1" ht="13.5" customHeight="1" x14ac:dyDescent="0.15">
      <c r="A201" s="6">
        <v>198</v>
      </c>
      <c r="B201" s="80" t="s">
        <v>1668</v>
      </c>
      <c r="C201" s="101" t="s">
        <v>5490</v>
      </c>
      <c r="D201" s="5">
        <v>15.962400000000001</v>
      </c>
      <c r="E201" s="5">
        <f t="shared" si="18"/>
        <v>5.05</v>
      </c>
      <c r="F201" s="5">
        <v>26.603999999999999</v>
      </c>
      <c r="G201" s="5">
        <f t="shared" si="19"/>
        <v>8.42</v>
      </c>
      <c r="H201" s="5">
        <v>21.283200000000001</v>
      </c>
      <c r="I201" s="5">
        <f t="shared" si="20"/>
        <v>6.74</v>
      </c>
      <c r="J201" s="5">
        <v>15.962400000000001</v>
      </c>
      <c r="K201" s="5">
        <f t="shared" si="21"/>
        <v>5.05</v>
      </c>
      <c r="L201" s="5">
        <f t="shared" si="22"/>
        <v>79.811999999999998</v>
      </c>
      <c r="M201" s="5">
        <f t="shared" si="23"/>
        <v>25.27</v>
      </c>
      <c r="N201" s="5"/>
      <c r="O201" s="1"/>
    </row>
    <row r="202" spans="1:15" s="3" customFormat="1" ht="13.5" customHeight="1" x14ac:dyDescent="0.15">
      <c r="A202" s="6">
        <v>199</v>
      </c>
      <c r="B202" s="80" t="s">
        <v>1669</v>
      </c>
      <c r="C202" s="101" t="s">
        <v>5491</v>
      </c>
      <c r="D202" s="5">
        <v>15.962400000000001</v>
      </c>
      <c r="E202" s="5">
        <f t="shared" si="18"/>
        <v>5.05</v>
      </c>
      <c r="F202" s="5">
        <v>26.603999999999999</v>
      </c>
      <c r="G202" s="5">
        <f t="shared" si="19"/>
        <v>8.42</v>
      </c>
      <c r="H202" s="5">
        <v>21.283200000000001</v>
      </c>
      <c r="I202" s="5">
        <f t="shared" si="20"/>
        <v>6.74</v>
      </c>
      <c r="J202" s="5">
        <v>15.962400000000001</v>
      </c>
      <c r="K202" s="5">
        <f t="shared" si="21"/>
        <v>5.05</v>
      </c>
      <c r="L202" s="5">
        <f t="shared" si="22"/>
        <v>79.811999999999998</v>
      </c>
      <c r="M202" s="5">
        <f t="shared" si="23"/>
        <v>25.27</v>
      </c>
      <c r="N202" s="5"/>
      <c r="O202" s="1"/>
    </row>
    <row r="203" spans="1:15" s="3" customFormat="1" ht="13.5" customHeight="1" x14ac:dyDescent="0.15">
      <c r="A203" s="6">
        <v>200</v>
      </c>
      <c r="B203" s="80" t="s">
        <v>1670</v>
      </c>
      <c r="C203" s="101" t="s">
        <v>5492</v>
      </c>
      <c r="D203" s="5">
        <v>15.962400000000001</v>
      </c>
      <c r="E203" s="5">
        <f t="shared" si="18"/>
        <v>5.05</v>
      </c>
      <c r="F203" s="5">
        <v>47.8872</v>
      </c>
      <c r="G203" s="5">
        <f t="shared" si="19"/>
        <v>15.16</v>
      </c>
      <c r="H203" s="5">
        <v>26.603999999999999</v>
      </c>
      <c r="I203" s="5">
        <f t="shared" si="20"/>
        <v>8.42</v>
      </c>
      <c r="J203" s="5">
        <v>15.962400000000001</v>
      </c>
      <c r="K203" s="5">
        <f t="shared" si="21"/>
        <v>5.05</v>
      </c>
      <c r="L203" s="5">
        <f t="shared" si="22"/>
        <v>106.416</v>
      </c>
      <c r="M203" s="5">
        <f t="shared" si="23"/>
        <v>33.700000000000003</v>
      </c>
      <c r="N203" s="5"/>
      <c r="O203" s="1"/>
    </row>
    <row r="204" spans="1:15" s="3" customFormat="1" ht="13.5" customHeight="1" x14ac:dyDescent="0.15">
      <c r="A204" s="6">
        <v>201</v>
      </c>
      <c r="B204" s="80" t="s">
        <v>1671</v>
      </c>
      <c r="C204" s="101" t="s">
        <v>5493</v>
      </c>
      <c r="D204" s="5">
        <v>15.962400000000001</v>
      </c>
      <c r="E204" s="5">
        <f t="shared" si="18"/>
        <v>5.05</v>
      </c>
      <c r="F204" s="5">
        <v>37.245600000000003</v>
      </c>
      <c r="G204" s="5">
        <f t="shared" si="19"/>
        <v>11.79</v>
      </c>
      <c r="H204" s="5">
        <v>23.9436</v>
      </c>
      <c r="I204" s="5">
        <f t="shared" si="20"/>
        <v>7.58</v>
      </c>
      <c r="J204" s="5">
        <v>15.962400000000001</v>
      </c>
      <c r="K204" s="5">
        <f t="shared" si="21"/>
        <v>5.05</v>
      </c>
      <c r="L204" s="5">
        <f t="shared" si="22"/>
        <v>93.114000000000004</v>
      </c>
      <c r="M204" s="5">
        <f t="shared" si="23"/>
        <v>29.49</v>
      </c>
      <c r="N204" s="5"/>
      <c r="O204" s="1"/>
    </row>
    <row r="205" spans="1:15" s="3" customFormat="1" ht="13.5" customHeight="1" x14ac:dyDescent="0.15">
      <c r="A205" s="6">
        <v>202</v>
      </c>
      <c r="B205" s="80" t="s">
        <v>1672</v>
      </c>
      <c r="C205" s="101" t="s">
        <v>5494</v>
      </c>
      <c r="D205" s="5">
        <v>15.962400000000001</v>
      </c>
      <c r="E205" s="5">
        <f t="shared" si="18"/>
        <v>5.05</v>
      </c>
      <c r="F205" s="5">
        <v>26.603999999999999</v>
      </c>
      <c r="G205" s="5">
        <f t="shared" si="19"/>
        <v>8.42</v>
      </c>
      <c r="H205" s="5">
        <v>21.283200000000001</v>
      </c>
      <c r="I205" s="5">
        <f t="shared" si="20"/>
        <v>6.74</v>
      </c>
      <c r="J205" s="5">
        <v>15.962400000000001</v>
      </c>
      <c r="K205" s="5">
        <f t="shared" si="21"/>
        <v>5.05</v>
      </c>
      <c r="L205" s="5">
        <f t="shared" si="22"/>
        <v>79.811999999999998</v>
      </c>
      <c r="M205" s="5">
        <f t="shared" si="23"/>
        <v>25.27</v>
      </c>
      <c r="N205" s="5"/>
      <c r="O205" s="1"/>
    </row>
    <row r="206" spans="1:15" s="3" customFormat="1" ht="13.5" customHeight="1" x14ac:dyDescent="0.15">
      <c r="A206" s="6">
        <v>203</v>
      </c>
      <c r="B206" s="80" t="s">
        <v>1673</v>
      </c>
      <c r="C206" s="101" t="s">
        <v>5495</v>
      </c>
      <c r="D206" s="5">
        <v>15.962400000000001</v>
      </c>
      <c r="E206" s="5">
        <f t="shared" si="18"/>
        <v>5.05</v>
      </c>
      <c r="F206" s="5">
        <v>47.8872</v>
      </c>
      <c r="G206" s="5">
        <f t="shared" si="19"/>
        <v>15.16</v>
      </c>
      <c r="H206" s="5">
        <v>26.603999999999999</v>
      </c>
      <c r="I206" s="5">
        <f t="shared" si="20"/>
        <v>8.42</v>
      </c>
      <c r="J206" s="5">
        <v>15.962400000000001</v>
      </c>
      <c r="K206" s="5">
        <f t="shared" si="21"/>
        <v>5.05</v>
      </c>
      <c r="L206" s="5">
        <f t="shared" si="22"/>
        <v>106.416</v>
      </c>
      <c r="M206" s="5">
        <f t="shared" si="23"/>
        <v>33.700000000000003</v>
      </c>
      <c r="N206" s="5"/>
      <c r="O206" s="1"/>
    </row>
    <row r="207" spans="1:15" s="3" customFormat="1" ht="13.5" customHeight="1" x14ac:dyDescent="0.15">
      <c r="A207" s="6">
        <v>204</v>
      </c>
      <c r="B207" s="80" t="s">
        <v>1674</v>
      </c>
      <c r="C207" s="101" t="s">
        <v>5496</v>
      </c>
      <c r="D207" s="5">
        <v>15.962400000000001</v>
      </c>
      <c r="E207" s="5">
        <f t="shared" si="18"/>
        <v>5.05</v>
      </c>
      <c r="F207" s="5">
        <v>26.603999999999999</v>
      </c>
      <c r="G207" s="5">
        <f t="shared" si="19"/>
        <v>8.42</v>
      </c>
      <c r="H207" s="5">
        <v>21.283200000000001</v>
      </c>
      <c r="I207" s="5">
        <f t="shared" si="20"/>
        <v>6.74</v>
      </c>
      <c r="J207" s="5">
        <v>15.962400000000001</v>
      </c>
      <c r="K207" s="5">
        <f t="shared" si="21"/>
        <v>5.05</v>
      </c>
      <c r="L207" s="5">
        <f t="shared" si="22"/>
        <v>79.811999999999998</v>
      </c>
      <c r="M207" s="5">
        <f t="shared" si="23"/>
        <v>25.27</v>
      </c>
      <c r="N207" s="5"/>
      <c r="O207" s="1"/>
    </row>
    <row r="208" spans="1:15" s="3" customFormat="1" ht="13.5" customHeight="1" x14ac:dyDescent="0.15">
      <c r="A208" s="6">
        <v>205</v>
      </c>
      <c r="B208" s="80" t="s">
        <v>1675</v>
      </c>
      <c r="C208" s="101" t="s">
        <v>2971</v>
      </c>
      <c r="D208" s="5">
        <v>15.962400000000001</v>
      </c>
      <c r="E208" s="5">
        <f t="shared" si="18"/>
        <v>5.05</v>
      </c>
      <c r="F208" s="5">
        <v>47.8872</v>
      </c>
      <c r="G208" s="5">
        <f t="shared" si="19"/>
        <v>15.16</v>
      </c>
      <c r="H208" s="5">
        <v>26.603999999999999</v>
      </c>
      <c r="I208" s="5">
        <f t="shared" si="20"/>
        <v>8.42</v>
      </c>
      <c r="J208" s="5">
        <v>15.962400000000001</v>
      </c>
      <c r="K208" s="5">
        <f t="shared" si="21"/>
        <v>5.05</v>
      </c>
      <c r="L208" s="5">
        <f t="shared" si="22"/>
        <v>106.416</v>
      </c>
      <c r="M208" s="5">
        <f t="shared" si="23"/>
        <v>33.700000000000003</v>
      </c>
      <c r="N208" s="5"/>
      <c r="O208" s="1"/>
    </row>
    <row r="209" spans="1:15" s="3" customFormat="1" ht="13.5" customHeight="1" x14ac:dyDescent="0.15">
      <c r="A209" s="6">
        <v>206</v>
      </c>
      <c r="B209" s="80" t="s">
        <v>1676</v>
      </c>
      <c r="C209" s="101" t="s">
        <v>5497</v>
      </c>
      <c r="D209" s="5">
        <v>15.962400000000001</v>
      </c>
      <c r="E209" s="5">
        <f t="shared" si="18"/>
        <v>5.05</v>
      </c>
      <c r="F209" s="5">
        <v>47.8872</v>
      </c>
      <c r="G209" s="5">
        <f t="shared" si="19"/>
        <v>15.16</v>
      </c>
      <c r="H209" s="5">
        <v>26.603999999999999</v>
      </c>
      <c r="I209" s="5">
        <f t="shared" si="20"/>
        <v>8.42</v>
      </c>
      <c r="J209" s="5">
        <v>15.962400000000001</v>
      </c>
      <c r="K209" s="5">
        <f t="shared" si="21"/>
        <v>5.05</v>
      </c>
      <c r="L209" s="5">
        <f t="shared" si="22"/>
        <v>106.416</v>
      </c>
      <c r="M209" s="5">
        <f t="shared" si="23"/>
        <v>33.700000000000003</v>
      </c>
      <c r="N209" s="5"/>
      <c r="O209" s="1"/>
    </row>
    <row r="210" spans="1:15" s="3" customFormat="1" ht="13.5" customHeight="1" x14ac:dyDescent="0.15">
      <c r="A210" s="6">
        <v>207</v>
      </c>
      <c r="B210" s="80" t="s">
        <v>1677</v>
      </c>
      <c r="C210" s="101" t="s">
        <v>5498</v>
      </c>
      <c r="D210" s="5">
        <v>15.962400000000001</v>
      </c>
      <c r="E210" s="5">
        <f t="shared" si="18"/>
        <v>5.05</v>
      </c>
      <c r="F210" s="5">
        <v>47.8872</v>
      </c>
      <c r="G210" s="5">
        <f t="shared" si="19"/>
        <v>15.16</v>
      </c>
      <c r="H210" s="5">
        <v>26.603999999999999</v>
      </c>
      <c r="I210" s="5">
        <f t="shared" si="20"/>
        <v>8.42</v>
      </c>
      <c r="J210" s="5">
        <v>15.962400000000001</v>
      </c>
      <c r="K210" s="5">
        <f t="shared" si="21"/>
        <v>5.05</v>
      </c>
      <c r="L210" s="5">
        <f t="shared" si="22"/>
        <v>106.416</v>
      </c>
      <c r="M210" s="5">
        <f t="shared" si="23"/>
        <v>33.700000000000003</v>
      </c>
      <c r="N210" s="5"/>
      <c r="O210" s="1"/>
    </row>
    <row r="211" spans="1:15" s="3" customFormat="1" ht="13.5" customHeight="1" x14ac:dyDescent="0.15">
      <c r="A211" s="6">
        <v>208</v>
      </c>
      <c r="B211" s="80" t="s">
        <v>1678</v>
      </c>
      <c r="C211" s="101" t="s">
        <v>5499</v>
      </c>
      <c r="D211" s="5">
        <v>15.962400000000001</v>
      </c>
      <c r="E211" s="5">
        <f t="shared" si="18"/>
        <v>5.05</v>
      </c>
      <c r="F211" s="5">
        <v>47.8872</v>
      </c>
      <c r="G211" s="5">
        <f t="shared" si="19"/>
        <v>15.16</v>
      </c>
      <c r="H211" s="5">
        <v>26.603999999999999</v>
      </c>
      <c r="I211" s="5">
        <f t="shared" si="20"/>
        <v>8.42</v>
      </c>
      <c r="J211" s="5">
        <v>15.962400000000001</v>
      </c>
      <c r="K211" s="5">
        <f t="shared" si="21"/>
        <v>5.05</v>
      </c>
      <c r="L211" s="5">
        <f t="shared" si="22"/>
        <v>106.416</v>
      </c>
      <c r="M211" s="5">
        <f t="shared" si="23"/>
        <v>33.700000000000003</v>
      </c>
      <c r="N211" s="5"/>
      <c r="O211" s="1"/>
    </row>
    <row r="212" spans="1:15" s="3" customFormat="1" ht="13.5" customHeight="1" x14ac:dyDescent="0.15">
      <c r="A212" s="6">
        <v>209</v>
      </c>
      <c r="B212" s="80" t="s">
        <v>1679</v>
      </c>
      <c r="C212" s="101" t="s">
        <v>5500</v>
      </c>
      <c r="D212" s="5">
        <v>15.962400000000001</v>
      </c>
      <c r="E212" s="5">
        <f t="shared" si="18"/>
        <v>5.05</v>
      </c>
      <c r="F212" s="5">
        <v>37.245600000000003</v>
      </c>
      <c r="G212" s="5">
        <f t="shared" si="19"/>
        <v>11.79</v>
      </c>
      <c r="H212" s="5">
        <v>23.9436</v>
      </c>
      <c r="I212" s="5">
        <f t="shared" si="20"/>
        <v>7.58</v>
      </c>
      <c r="J212" s="5">
        <v>15.962400000000001</v>
      </c>
      <c r="K212" s="5">
        <f t="shared" si="21"/>
        <v>5.05</v>
      </c>
      <c r="L212" s="5">
        <f t="shared" si="22"/>
        <v>93.114000000000004</v>
      </c>
      <c r="M212" s="5">
        <f t="shared" si="23"/>
        <v>29.49</v>
      </c>
      <c r="N212" s="5"/>
      <c r="O212" s="1"/>
    </row>
    <row r="213" spans="1:15" s="3" customFormat="1" ht="13.5" customHeight="1" x14ac:dyDescent="0.15">
      <c r="A213" s="6">
        <v>210</v>
      </c>
      <c r="B213" s="80" t="s">
        <v>1680</v>
      </c>
      <c r="C213" s="101" t="s">
        <v>5501</v>
      </c>
      <c r="D213" s="5">
        <v>15.962400000000001</v>
      </c>
      <c r="E213" s="5">
        <f t="shared" si="18"/>
        <v>5.05</v>
      </c>
      <c r="F213" s="5">
        <v>47.8872</v>
      </c>
      <c r="G213" s="5">
        <f t="shared" si="19"/>
        <v>15.16</v>
      </c>
      <c r="H213" s="5">
        <v>26.603999999999999</v>
      </c>
      <c r="I213" s="5">
        <f t="shared" si="20"/>
        <v>8.42</v>
      </c>
      <c r="J213" s="5">
        <v>15.962400000000001</v>
      </c>
      <c r="K213" s="5">
        <f t="shared" si="21"/>
        <v>5.05</v>
      </c>
      <c r="L213" s="5">
        <f t="shared" si="22"/>
        <v>106.416</v>
      </c>
      <c r="M213" s="5">
        <f t="shared" si="23"/>
        <v>33.700000000000003</v>
      </c>
      <c r="N213" s="5"/>
      <c r="O213" s="1"/>
    </row>
    <row r="214" spans="1:15" s="3" customFormat="1" ht="13.5" customHeight="1" x14ac:dyDescent="0.15">
      <c r="A214" s="6">
        <v>211</v>
      </c>
      <c r="B214" s="80" t="s">
        <v>1681</v>
      </c>
      <c r="C214" s="101" t="s">
        <v>5502</v>
      </c>
      <c r="D214" s="5">
        <v>15.962400000000001</v>
      </c>
      <c r="E214" s="5">
        <f t="shared" si="18"/>
        <v>5.05</v>
      </c>
      <c r="F214" s="5">
        <v>37.245600000000003</v>
      </c>
      <c r="G214" s="5">
        <f t="shared" si="19"/>
        <v>11.79</v>
      </c>
      <c r="H214" s="5">
        <v>23.9436</v>
      </c>
      <c r="I214" s="5">
        <f t="shared" si="20"/>
        <v>7.58</v>
      </c>
      <c r="J214" s="5">
        <v>15.962400000000001</v>
      </c>
      <c r="K214" s="5">
        <f t="shared" si="21"/>
        <v>5.05</v>
      </c>
      <c r="L214" s="5">
        <f t="shared" si="22"/>
        <v>93.114000000000004</v>
      </c>
      <c r="M214" s="5">
        <f t="shared" si="23"/>
        <v>29.49</v>
      </c>
      <c r="N214" s="5"/>
      <c r="O214" s="1"/>
    </row>
    <row r="215" spans="1:15" s="3" customFormat="1" ht="13.5" customHeight="1" x14ac:dyDescent="0.15">
      <c r="A215" s="6">
        <v>212</v>
      </c>
      <c r="B215" s="80" t="s">
        <v>1682</v>
      </c>
      <c r="C215" s="101" t="s">
        <v>5503</v>
      </c>
      <c r="D215" s="5">
        <v>15.962400000000001</v>
      </c>
      <c r="E215" s="5">
        <f t="shared" si="18"/>
        <v>5.05</v>
      </c>
      <c r="F215" s="5">
        <v>37.245600000000003</v>
      </c>
      <c r="G215" s="5">
        <f t="shared" si="19"/>
        <v>11.79</v>
      </c>
      <c r="H215" s="5">
        <v>23.9436</v>
      </c>
      <c r="I215" s="5">
        <f t="shared" si="20"/>
        <v>7.58</v>
      </c>
      <c r="J215" s="5">
        <v>15.962400000000001</v>
      </c>
      <c r="K215" s="5">
        <f t="shared" si="21"/>
        <v>5.05</v>
      </c>
      <c r="L215" s="5">
        <f t="shared" si="22"/>
        <v>93.114000000000004</v>
      </c>
      <c r="M215" s="5">
        <f t="shared" si="23"/>
        <v>29.49</v>
      </c>
      <c r="N215" s="5"/>
      <c r="O215" s="1"/>
    </row>
    <row r="216" spans="1:15" s="3" customFormat="1" ht="13.5" customHeight="1" x14ac:dyDescent="0.15">
      <c r="A216" s="6">
        <v>213</v>
      </c>
      <c r="B216" s="80" t="s">
        <v>1683</v>
      </c>
      <c r="C216" s="101" t="s">
        <v>5504</v>
      </c>
      <c r="D216" s="5">
        <v>15.962400000000001</v>
      </c>
      <c r="E216" s="5">
        <f t="shared" si="18"/>
        <v>5.05</v>
      </c>
      <c r="F216" s="5">
        <v>26.603999999999999</v>
      </c>
      <c r="G216" s="5">
        <f t="shared" si="19"/>
        <v>8.42</v>
      </c>
      <c r="H216" s="5">
        <v>21.283200000000001</v>
      </c>
      <c r="I216" s="5">
        <f t="shared" si="20"/>
        <v>6.74</v>
      </c>
      <c r="J216" s="5">
        <v>15.962400000000001</v>
      </c>
      <c r="K216" s="5">
        <f t="shared" si="21"/>
        <v>5.05</v>
      </c>
      <c r="L216" s="5">
        <f t="shared" si="22"/>
        <v>79.811999999999998</v>
      </c>
      <c r="M216" s="5">
        <f t="shared" si="23"/>
        <v>25.27</v>
      </c>
      <c r="N216" s="5"/>
      <c r="O216" s="1"/>
    </row>
    <row r="217" spans="1:15" s="3" customFormat="1" ht="13.5" customHeight="1" x14ac:dyDescent="0.15">
      <c r="A217" s="6">
        <v>214</v>
      </c>
      <c r="B217" s="80" t="s">
        <v>1684</v>
      </c>
      <c r="C217" s="101" t="s">
        <v>5505</v>
      </c>
      <c r="D217" s="5">
        <v>15.962400000000001</v>
      </c>
      <c r="E217" s="5">
        <f t="shared" si="18"/>
        <v>5.05</v>
      </c>
      <c r="F217" s="5">
        <v>26.603999999999999</v>
      </c>
      <c r="G217" s="5">
        <f t="shared" si="19"/>
        <v>8.42</v>
      </c>
      <c r="H217" s="5">
        <v>21.283200000000001</v>
      </c>
      <c r="I217" s="5">
        <f t="shared" si="20"/>
        <v>6.74</v>
      </c>
      <c r="J217" s="5">
        <v>15.962400000000001</v>
      </c>
      <c r="K217" s="5">
        <f t="shared" si="21"/>
        <v>5.05</v>
      </c>
      <c r="L217" s="5">
        <f t="shared" si="22"/>
        <v>79.811999999999998</v>
      </c>
      <c r="M217" s="5">
        <f t="shared" si="23"/>
        <v>25.27</v>
      </c>
      <c r="N217" s="5"/>
      <c r="O217" s="1"/>
    </row>
    <row r="218" spans="1:15" s="3" customFormat="1" ht="13.5" customHeight="1" x14ac:dyDescent="0.15">
      <c r="A218" s="6">
        <v>215</v>
      </c>
      <c r="B218" s="80" t="s">
        <v>1685</v>
      </c>
      <c r="C218" s="101" t="s">
        <v>5506</v>
      </c>
      <c r="D218" s="5">
        <v>15.962400000000001</v>
      </c>
      <c r="E218" s="5">
        <f t="shared" si="18"/>
        <v>5.05</v>
      </c>
      <c r="F218" s="5">
        <v>47.8872</v>
      </c>
      <c r="G218" s="5">
        <f t="shared" si="19"/>
        <v>15.16</v>
      </c>
      <c r="H218" s="5">
        <v>26.603999999999999</v>
      </c>
      <c r="I218" s="5">
        <f t="shared" si="20"/>
        <v>8.42</v>
      </c>
      <c r="J218" s="5">
        <v>15.962400000000001</v>
      </c>
      <c r="K218" s="5">
        <f t="shared" si="21"/>
        <v>5.05</v>
      </c>
      <c r="L218" s="5">
        <f t="shared" si="22"/>
        <v>106.416</v>
      </c>
      <c r="M218" s="5">
        <f t="shared" si="23"/>
        <v>33.700000000000003</v>
      </c>
      <c r="N218" s="5"/>
      <c r="O218" s="1"/>
    </row>
    <row r="219" spans="1:15" s="3" customFormat="1" ht="13.5" customHeight="1" x14ac:dyDescent="0.15">
      <c r="A219" s="6">
        <v>216</v>
      </c>
      <c r="B219" s="80" t="s">
        <v>1686</v>
      </c>
      <c r="C219" s="101" t="s">
        <v>2972</v>
      </c>
      <c r="D219" s="5">
        <v>15.962400000000001</v>
      </c>
      <c r="E219" s="5">
        <f t="shared" si="18"/>
        <v>5.05</v>
      </c>
      <c r="F219" s="5">
        <v>47.8872</v>
      </c>
      <c r="G219" s="5">
        <f t="shared" si="19"/>
        <v>15.16</v>
      </c>
      <c r="H219" s="5">
        <v>26.603999999999999</v>
      </c>
      <c r="I219" s="5">
        <f t="shared" si="20"/>
        <v>8.42</v>
      </c>
      <c r="J219" s="5">
        <v>15.962400000000001</v>
      </c>
      <c r="K219" s="5">
        <f t="shared" si="21"/>
        <v>5.05</v>
      </c>
      <c r="L219" s="5">
        <f t="shared" si="22"/>
        <v>106.416</v>
      </c>
      <c r="M219" s="5">
        <f t="shared" si="23"/>
        <v>33.700000000000003</v>
      </c>
      <c r="N219" s="5"/>
      <c r="O219" s="1"/>
    </row>
    <row r="220" spans="1:15" s="3" customFormat="1" ht="13.5" customHeight="1" x14ac:dyDescent="0.15">
      <c r="A220" s="6">
        <v>217</v>
      </c>
      <c r="B220" s="80" t="s">
        <v>1687</v>
      </c>
      <c r="C220" s="101" t="s">
        <v>5507</v>
      </c>
      <c r="D220" s="5">
        <v>15.962400000000001</v>
      </c>
      <c r="E220" s="5">
        <f t="shared" si="18"/>
        <v>5.05</v>
      </c>
      <c r="F220" s="5">
        <v>47.8872</v>
      </c>
      <c r="G220" s="5">
        <f t="shared" si="19"/>
        <v>15.16</v>
      </c>
      <c r="H220" s="5">
        <v>26.603999999999999</v>
      </c>
      <c r="I220" s="5">
        <f t="shared" si="20"/>
        <v>8.42</v>
      </c>
      <c r="J220" s="5">
        <v>15.962400000000001</v>
      </c>
      <c r="K220" s="5">
        <f t="shared" si="21"/>
        <v>5.05</v>
      </c>
      <c r="L220" s="5">
        <f t="shared" si="22"/>
        <v>106.416</v>
      </c>
      <c r="M220" s="5">
        <f t="shared" si="23"/>
        <v>33.700000000000003</v>
      </c>
      <c r="N220" s="5"/>
      <c r="O220" s="1"/>
    </row>
    <row r="221" spans="1:15" s="3" customFormat="1" ht="13.5" customHeight="1" x14ac:dyDescent="0.15">
      <c r="A221" s="6">
        <v>218</v>
      </c>
      <c r="B221" s="80" t="s">
        <v>1688</v>
      </c>
      <c r="C221" s="101" t="s">
        <v>5508</v>
      </c>
      <c r="D221" s="5">
        <v>15.962400000000001</v>
      </c>
      <c r="E221" s="5">
        <f t="shared" si="18"/>
        <v>5.05</v>
      </c>
      <c r="F221" s="5">
        <v>47.8872</v>
      </c>
      <c r="G221" s="5">
        <f t="shared" si="19"/>
        <v>15.16</v>
      </c>
      <c r="H221" s="5">
        <v>26.603999999999999</v>
      </c>
      <c r="I221" s="5">
        <f t="shared" si="20"/>
        <v>8.42</v>
      </c>
      <c r="J221" s="5">
        <v>15.962400000000001</v>
      </c>
      <c r="K221" s="5">
        <f t="shared" si="21"/>
        <v>5.05</v>
      </c>
      <c r="L221" s="5">
        <f t="shared" si="22"/>
        <v>106.416</v>
      </c>
      <c r="M221" s="5">
        <f t="shared" si="23"/>
        <v>33.700000000000003</v>
      </c>
      <c r="N221" s="5"/>
      <c r="O221" s="1"/>
    </row>
    <row r="222" spans="1:15" s="3" customFormat="1" ht="13.5" customHeight="1" x14ac:dyDescent="0.15">
      <c r="A222" s="6">
        <v>219</v>
      </c>
      <c r="B222" s="80" t="s">
        <v>1689</v>
      </c>
      <c r="C222" s="101" t="s">
        <v>2973</v>
      </c>
      <c r="D222" s="5">
        <v>15.962400000000001</v>
      </c>
      <c r="E222" s="5">
        <f t="shared" si="18"/>
        <v>5.05</v>
      </c>
      <c r="F222" s="5">
        <v>47.8872</v>
      </c>
      <c r="G222" s="5">
        <f t="shared" si="19"/>
        <v>15.16</v>
      </c>
      <c r="H222" s="5">
        <v>26.603999999999999</v>
      </c>
      <c r="I222" s="5">
        <f t="shared" si="20"/>
        <v>8.42</v>
      </c>
      <c r="J222" s="5">
        <v>15.962400000000001</v>
      </c>
      <c r="K222" s="5">
        <f t="shared" si="21"/>
        <v>5.05</v>
      </c>
      <c r="L222" s="5">
        <f t="shared" si="22"/>
        <v>106.416</v>
      </c>
      <c r="M222" s="5">
        <f t="shared" si="23"/>
        <v>33.700000000000003</v>
      </c>
      <c r="N222" s="5"/>
      <c r="O222" s="1"/>
    </row>
    <row r="223" spans="1:15" s="3" customFormat="1" ht="13.5" customHeight="1" x14ac:dyDescent="0.15">
      <c r="A223" s="6">
        <v>220</v>
      </c>
      <c r="B223" s="80" t="s">
        <v>1690</v>
      </c>
      <c r="C223" s="101" t="s">
        <v>5509</v>
      </c>
      <c r="D223" s="5">
        <v>15.962400000000001</v>
      </c>
      <c r="E223" s="5">
        <f t="shared" si="18"/>
        <v>5.05</v>
      </c>
      <c r="F223" s="5">
        <v>47.8872</v>
      </c>
      <c r="G223" s="5">
        <f t="shared" si="19"/>
        <v>15.16</v>
      </c>
      <c r="H223" s="5">
        <v>26.603999999999999</v>
      </c>
      <c r="I223" s="5">
        <f t="shared" si="20"/>
        <v>8.42</v>
      </c>
      <c r="J223" s="5">
        <v>15.962400000000001</v>
      </c>
      <c r="K223" s="5">
        <f t="shared" si="21"/>
        <v>5.05</v>
      </c>
      <c r="L223" s="5">
        <f t="shared" si="22"/>
        <v>106.416</v>
      </c>
      <c r="M223" s="5">
        <f t="shared" si="23"/>
        <v>33.700000000000003</v>
      </c>
      <c r="N223" s="5"/>
      <c r="O223" s="1"/>
    </row>
    <row r="224" spans="1:15" s="3" customFormat="1" ht="13.5" customHeight="1" x14ac:dyDescent="0.15">
      <c r="A224" s="6">
        <v>221</v>
      </c>
      <c r="B224" s="80" t="s">
        <v>1691</v>
      </c>
      <c r="C224" s="101" t="s">
        <v>5510</v>
      </c>
      <c r="D224" s="5">
        <v>15.962400000000001</v>
      </c>
      <c r="E224" s="5">
        <f t="shared" si="18"/>
        <v>5.05</v>
      </c>
      <c r="F224" s="5">
        <v>37.245600000000003</v>
      </c>
      <c r="G224" s="5">
        <f t="shared" si="19"/>
        <v>11.79</v>
      </c>
      <c r="H224" s="5">
        <v>23.9436</v>
      </c>
      <c r="I224" s="5">
        <f t="shared" si="20"/>
        <v>7.58</v>
      </c>
      <c r="J224" s="5">
        <v>15.962400000000001</v>
      </c>
      <c r="K224" s="5">
        <f t="shared" si="21"/>
        <v>5.05</v>
      </c>
      <c r="L224" s="5">
        <f t="shared" si="22"/>
        <v>93.114000000000004</v>
      </c>
      <c r="M224" s="5">
        <f t="shared" si="23"/>
        <v>29.49</v>
      </c>
      <c r="N224" s="5"/>
      <c r="O224" s="1"/>
    </row>
    <row r="225" spans="1:15" s="3" customFormat="1" ht="13.5" customHeight="1" x14ac:dyDescent="0.15">
      <c r="A225" s="6">
        <v>222</v>
      </c>
      <c r="B225" s="80" t="s">
        <v>826</v>
      </c>
      <c r="C225" s="101" t="s">
        <v>827</v>
      </c>
      <c r="D225" s="5">
        <v>15.962400000000001</v>
      </c>
      <c r="E225" s="5">
        <f t="shared" si="18"/>
        <v>5.05</v>
      </c>
      <c r="F225" s="5">
        <v>47.8872</v>
      </c>
      <c r="G225" s="5">
        <f t="shared" si="19"/>
        <v>15.16</v>
      </c>
      <c r="H225" s="5">
        <v>26.603999999999999</v>
      </c>
      <c r="I225" s="5">
        <f t="shared" si="20"/>
        <v>8.42</v>
      </c>
      <c r="J225" s="5">
        <v>15.962400000000001</v>
      </c>
      <c r="K225" s="5">
        <f t="shared" si="21"/>
        <v>5.05</v>
      </c>
      <c r="L225" s="5">
        <f t="shared" si="22"/>
        <v>106.416</v>
      </c>
      <c r="M225" s="5">
        <f t="shared" si="23"/>
        <v>33.700000000000003</v>
      </c>
      <c r="N225" s="5"/>
      <c r="O225" s="1"/>
    </row>
    <row r="226" spans="1:15" s="3" customFormat="1" ht="13.5" customHeight="1" x14ac:dyDescent="0.15">
      <c r="A226" s="6">
        <v>223</v>
      </c>
      <c r="B226" s="80" t="s">
        <v>757</v>
      </c>
      <c r="C226" s="101" t="s">
        <v>758</v>
      </c>
      <c r="D226" s="5">
        <v>15.962400000000001</v>
      </c>
      <c r="E226" s="5">
        <f t="shared" si="18"/>
        <v>5.05</v>
      </c>
      <c r="F226" s="5">
        <v>26.603999999999999</v>
      </c>
      <c r="G226" s="5">
        <f t="shared" si="19"/>
        <v>8.42</v>
      </c>
      <c r="H226" s="5">
        <v>21.283200000000001</v>
      </c>
      <c r="I226" s="5">
        <f t="shared" si="20"/>
        <v>6.74</v>
      </c>
      <c r="J226" s="5">
        <v>15.962400000000001</v>
      </c>
      <c r="K226" s="5">
        <f t="shared" si="21"/>
        <v>5.05</v>
      </c>
      <c r="L226" s="5">
        <f t="shared" si="22"/>
        <v>79.811999999999998</v>
      </c>
      <c r="M226" s="5">
        <f t="shared" si="23"/>
        <v>25.27</v>
      </c>
      <c r="N226" s="5"/>
      <c r="O226" s="1"/>
    </row>
    <row r="227" spans="1:15" s="3" customFormat="1" ht="13.5" customHeight="1" x14ac:dyDescent="0.15">
      <c r="A227" s="6">
        <v>224</v>
      </c>
      <c r="B227" s="80" t="s">
        <v>1692</v>
      </c>
      <c r="C227" s="101" t="s">
        <v>5511</v>
      </c>
      <c r="D227" s="5">
        <v>15.962400000000001</v>
      </c>
      <c r="E227" s="5">
        <f t="shared" si="18"/>
        <v>5.05</v>
      </c>
      <c r="F227" s="5">
        <v>37.245600000000003</v>
      </c>
      <c r="G227" s="5">
        <f t="shared" si="19"/>
        <v>11.79</v>
      </c>
      <c r="H227" s="5">
        <v>23.9436</v>
      </c>
      <c r="I227" s="5">
        <f t="shared" si="20"/>
        <v>7.58</v>
      </c>
      <c r="J227" s="5">
        <v>15.962400000000001</v>
      </c>
      <c r="K227" s="5">
        <f t="shared" si="21"/>
        <v>5.05</v>
      </c>
      <c r="L227" s="5">
        <f t="shared" si="22"/>
        <v>93.114000000000004</v>
      </c>
      <c r="M227" s="5">
        <f t="shared" si="23"/>
        <v>29.49</v>
      </c>
      <c r="N227" s="5"/>
      <c r="O227" s="1"/>
    </row>
    <row r="228" spans="1:15" s="3" customFormat="1" ht="13.5" customHeight="1" x14ac:dyDescent="0.15">
      <c r="A228" s="6">
        <v>225</v>
      </c>
      <c r="B228" s="80" t="s">
        <v>1693</v>
      </c>
      <c r="C228" s="101" t="s">
        <v>5512</v>
      </c>
      <c r="D228" s="5">
        <v>15.962400000000001</v>
      </c>
      <c r="E228" s="5">
        <f t="shared" si="18"/>
        <v>5.05</v>
      </c>
      <c r="F228" s="5">
        <v>26.603999999999999</v>
      </c>
      <c r="G228" s="5">
        <f t="shared" si="19"/>
        <v>8.42</v>
      </c>
      <c r="H228" s="5">
        <v>21.283200000000001</v>
      </c>
      <c r="I228" s="5">
        <f t="shared" si="20"/>
        <v>6.74</v>
      </c>
      <c r="J228" s="5">
        <v>15.962400000000001</v>
      </c>
      <c r="K228" s="5">
        <f t="shared" si="21"/>
        <v>5.05</v>
      </c>
      <c r="L228" s="5">
        <f t="shared" si="22"/>
        <v>79.811999999999998</v>
      </c>
      <c r="M228" s="5">
        <f t="shared" si="23"/>
        <v>25.27</v>
      </c>
      <c r="N228" s="5"/>
      <c r="O228" s="1"/>
    </row>
    <row r="229" spans="1:15" s="3" customFormat="1" ht="13.5" customHeight="1" x14ac:dyDescent="0.15">
      <c r="A229" s="6">
        <v>226</v>
      </c>
      <c r="B229" s="80" t="s">
        <v>1694</v>
      </c>
      <c r="C229" s="101" t="s">
        <v>5513</v>
      </c>
      <c r="D229" s="5">
        <v>15.962400000000001</v>
      </c>
      <c r="E229" s="5">
        <f t="shared" si="18"/>
        <v>5.05</v>
      </c>
      <c r="F229" s="5">
        <v>26.603999999999999</v>
      </c>
      <c r="G229" s="5">
        <f t="shared" si="19"/>
        <v>8.42</v>
      </c>
      <c r="H229" s="5">
        <v>21.283200000000001</v>
      </c>
      <c r="I229" s="5">
        <f t="shared" si="20"/>
        <v>6.74</v>
      </c>
      <c r="J229" s="5">
        <v>15.962400000000001</v>
      </c>
      <c r="K229" s="5">
        <f t="shared" si="21"/>
        <v>5.05</v>
      </c>
      <c r="L229" s="5">
        <f t="shared" si="22"/>
        <v>79.811999999999998</v>
      </c>
      <c r="M229" s="5">
        <f t="shared" si="23"/>
        <v>25.27</v>
      </c>
      <c r="N229" s="5"/>
      <c r="O229" s="1"/>
    </row>
    <row r="230" spans="1:15" s="3" customFormat="1" ht="13.5" customHeight="1" x14ac:dyDescent="0.15">
      <c r="A230" s="6">
        <v>227</v>
      </c>
      <c r="B230" s="80" t="s">
        <v>1695</v>
      </c>
      <c r="C230" s="101" t="s">
        <v>5514</v>
      </c>
      <c r="D230" s="5">
        <v>15.962400000000001</v>
      </c>
      <c r="E230" s="5">
        <f t="shared" si="18"/>
        <v>5.05</v>
      </c>
      <c r="F230" s="5">
        <v>26.603999999999999</v>
      </c>
      <c r="G230" s="5">
        <f t="shared" si="19"/>
        <v>8.42</v>
      </c>
      <c r="H230" s="5">
        <v>21.283200000000001</v>
      </c>
      <c r="I230" s="5">
        <f t="shared" si="20"/>
        <v>6.74</v>
      </c>
      <c r="J230" s="5">
        <v>15.962400000000001</v>
      </c>
      <c r="K230" s="5">
        <f t="shared" si="21"/>
        <v>5.05</v>
      </c>
      <c r="L230" s="5">
        <f t="shared" si="22"/>
        <v>79.811999999999998</v>
      </c>
      <c r="M230" s="5">
        <f t="shared" si="23"/>
        <v>25.27</v>
      </c>
      <c r="N230" s="5"/>
      <c r="O230" s="1"/>
    </row>
    <row r="231" spans="1:15" s="3" customFormat="1" ht="13.5" customHeight="1" x14ac:dyDescent="0.15">
      <c r="A231" s="6">
        <v>228</v>
      </c>
      <c r="B231" s="80" t="s">
        <v>1696</v>
      </c>
      <c r="C231" s="101" t="s">
        <v>5515</v>
      </c>
      <c r="D231" s="5">
        <v>15.962400000000001</v>
      </c>
      <c r="E231" s="5">
        <f t="shared" si="18"/>
        <v>5.05</v>
      </c>
      <c r="F231" s="5">
        <v>26.603999999999999</v>
      </c>
      <c r="G231" s="5">
        <f t="shared" si="19"/>
        <v>8.42</v>
      </c>
      <c r="H231" s="5">
        <v>21.283200000000001</v>
      </c>
      <c r="I231" s="5">
        <f t="shared" si="20"/>
        <v>6.74</v>
      </c>
      <c r="J231" s="5">
        <v>15.962400000000001</v>
      </c>
      <c r="K231" s="5">
        <f t="shared" si="21"/>
        <v>5.05</v>
      </c>
      <c r="L231" s="5">
        <f t="shared" si="22"/>
        <v>79.811999999999998</v>
      </c>
      <c r="M231" s="5">
        <f t="shared" si="23"/>
        <v>25.27</v>
      </c>
      <c r="N231" s="5"/>
      <c r="O231" s="1"/>
    </row>
    <row r="232" spans="1:15" s="3" customFormat="1" ht="13.5" customHeight="1" x14ac:dyDescent="0.15">
      <c r="A232" s="6">
        <v>229</v>
      </c>
      <c r="B232" s="80" t="s">
        <v>1697</v>
      </c>
      <c r="C232" s="101" t="s">
        <v>5516</v>
      </c>
      <c r="D232" s="5">
        <v>15.962400000000001</v>
      </c>
      <c r="E232" s="5">
        <f t="shared" si="18"/>
        <v>5.05</v>
      </c>
      <c r="F232" s="5">
        <v>26.603999999999999</v>
      </c>
      <c r="G232" s="5">
        <f t="shared" si="19"/>
        <v>8.42</v>
      </c>
      <c r="H232" s="5">
        <v>21.283200000000001</v>
      </c>
      <c r="I232" s="5">
        <f t="shared" si="20"/>
        <v>6.74</v>
      </c>
      <c r="J232" s="5">
        <v>15.962400000000001</v>
      </c>
      <c r="K232" s="5">
        <f t="shared" si="21"/>
        <v>5.05</v>
      </c>
      <c r="L232" s="5">
        <f t="shared" si="22"/>
        <v>79.811999999999998</v>
      </c>
      <c r="M232" s="5">
        <f t="shared" si="23"/>
        <v>25.27</v>
      </c>
      <c r="N232" s="5"/>
      <c r="O232" s="1"/>
    </row>
    <row r="233" spans="1:15" s="3" customFormat="1" ht="13.5" customHeight="1" x14ac:dyDescent="0.15">
      <c r="A233" s="6">
        <v>230</v>
      </c>
      <c r="B233" s="80" t="s">
        <v>1698</v>
      </c>
      <c r="C233" s="101" t="s">
        <v>5517</v>
      </c>
      <c r="D233" s="5">
        <v>15.962400000000001</v>
      </c>
      <c r="E233" s="5">
        <f t="shared" si="18"/>
        <v>5.05</v>
      </c>
      <c r="F233" s="5">
        <v>26.603999999999999</v>
      </c>
      <c r="G233" s="5">
        <f t="shared" si="19"/>
        <v>8.42</v>
      </c>
      <c r="H233" s="5">
        <v>21.283200000000001</v>
      </c>
      <c r="I233" s="5">
        <f t="shared" si="20"/>
        <v>6.74</v>
      </c>
      <c r="J233" s="5">
        <v>15.962400000000001</v>
      </c>
      <c r="K233" s="5">
        <f t="shared" si="21"/>
        <v>5.05</v>
      </c>
      <c r="L233" s="5">
        <f t="shared" si="22"/>
        <v>79.811999999999998</v>
      </c>
      <c r="M233" s="5">
        <f t="shared" si="23"/>
        <v>25.27</v>
      </c>
      <c r="N233" s="5"/>
      <c r="O233" s="1"/>
    </row>
    <row r="234" spans="1:15" s="3" customFormat="1" ht="13.5" customHeight="1" x14ac:dyDescent="0.15">
      <c r="A234" s="6">
        <v>231</v>
      </c>
      <c r="B234" s="80" t="s">
        <v>821</v>
      </c>
      <c r="C234" s="101" t="s">
        <v>5181</v>
      </c>
      <c r="D234" s="5">
        <v>15.962400000000001</v>
      </c>
      <c r="E234" s="5">
        <f t="shared" si="18"/>
        <v>5.05</v>
      </c>
      <c r="F234" s="5">
        <v>26.603999999999999</v>
      </c>
      <c r="G234" s="5">
        <f t="shared" si="19"/>
        <v>8.42</v>
      </c>
      <c r="H234" s="5">
        <v>21.283200000000001</v>
      </c>
      <c r="I234" s="5">
        <f t="shared" si="20"/>
        <v>6.74</v>
      </c>
      <c r="J234" s="5">
        <v>15.962400000000001</v>
      </c>
      <c r="K234" s="5">
        <f t="shared" si="21"/>
        <v>5.05</v>
      </c>
      <c r="L234" s="5">
        <f t="shared" si="22"/>
        <v>79.811999999999998</v>
      </c>
      <c r="M234" s="5">
        <f t="shared" si="23"/>
        <v>25.27</v>
      </c>
      <c r="N234" s="5"/>
      <c r="O234" s="1"/>
    </row>
    <row r="235" spans="1:15" s="3" customFormat="1" ht="13.5" customHeight="1" x14ac:dyDescent="0.15">
      <c r="A235" s="6">
        <v>232</v>
      </c>
      <c r="B235" s="80" t="s">
        <v>812</v>
      </c>
      <c r="C235" s="101" t="s">
        <v>5178</v>
      </c>
      <c r="D235" s="5">
        <v>15.962400000000001</v>
      </c>
      <c r="E235" s="5">
        <f t="shared" si="18"/>
        <v>5.05</v>
      </c>
      <c r="F235" s="5">
        <v>26.603999999999999</v>
      </c>
      <c r="G235" s="5">
        <f t="shared" si="19"/>
        <v>8.42</v>
      </c>
      <c r="H235" s="5">
        <v>21.283200000000001</v>
      </c>
      <c r="I235" s="5">
        <f t="shared" si="20"/>
        <v>6.74</v>
      </c>
      <c r="J235" s="5">
        <v>15.962400000000001</v>
      </c>
      <c r="K235" s="5">
        <f t="shared" si="21"/>
        <v>5.05</v>
      </c>
      <c r="L235" s="5">
        <f t="shared" si="22"/>
        <v>79.811999999999998</v>
      </c>
      <c r="M235" s="5">
        <f t="shared" si="23"/>
        <v>25.27</v>
      </c>
      <c r="N235" s="5"/>
      <c r="O235" s="1"/>
    </row>
    <row r="236" spans="1:15" s="3" customFormat="1" ht="13.5" customHeight="1" x14ac:dyDescent="0.15">
      <c r="A236" s="6">
        <v>233</v>
      </c>
      <c r="B236" s="80" t="s">
        <v>1699</v>
      </c>
      <c r="C236" s="101" t="s">
        <v>2974</v>
      </c>
      <c r="D236" s="5">
        <v>15.962400000000001</v>
      </c>
      <c r="E236" s="5">
        <f t="shared" si="18"/>
        <v>5.05</v>
      </c>
      <c r="F236" s="5">
        <v>47.8872</v>
      </c>
      <c r="G236" s="5">
        <f t="shared" si="19"/>
        <v>15.16</v>
      </c>
      <c r="H236" s="5">
        <v>26.603999999999999</v>
      </c>
      <c r="I236" s="5">
        <f t="shared" si="20"/>
        <v>8.42</v>
      </c>
      <c r="J236" s="5">
        <v>15.962400000000001</v>
      </c>
      <c r="K236" s="5">
        <f t="shared" si="21"/>
        <v>5.05</v>
      </c>
      <c r="L236" s="5">
        <f t="shared" si="22"/>
        <v>106.416</v>
      </c>
      <c r="M236" s="5">
        <f t="shared" si="23"/>
        <v>33.700000000000003</v>
      </c>
      <c r="N236" s="5"/>
      <c r="O236" s="1"/>
    </row>
    <row r="237" spans="1:15" s="3" customFormat="1" ht="13.5" customHeight="1" x14ac:dyDescent="0.15">
      <c r="A237" s="6">
        <v>234</v>
      </c>
      <c r="B237" s="80" t="s">
        <v>756</v>
      </c>
      <c r="C237" s="101" t="s">
        <v>4841</v>
      </c>
      <c r="D237" s="5">
        <v>15.962400000000001</v>
      </c>
      <c r="E237" s="5">
        <f t="shared" si="18"/>
        <v>5.05</v>
      </c>
      <c r="F237" s="5">
        <v>26.603999999999999</v>
      </c>
      <c r="G237" s="5">
        <f t="shared" si="19"/>
        <v>8.42</v>
      </c>
      <c r="H237" s="5">
        <v>21.283200000000001</v>
      </c>
      <c r="I237" s="5">
        <f t="shared" si="20"/>
        <v>6.74</v>
      </c>
      <c r="J237" s="5">
        <v>15.962400000000001</v>
      </c>
      <c r="K237" s="5">
        <f t="shared" si="21"/>
        <v>5.05</v>
      </c>
      <c r="L237" s="5">
        <f t="shared" si="22"/>
        <v>79.811999999999998</v>
      </c>
      <c r="M237" s="5">
        <f t="shared" si="23"/>
        <v>25.27</v>
      </c>
      <c r="N237" s="5"/>
      <c r="O237" s="1"/>
    </row>
    <row r="238" spans="1:15" s="3" customFormat="1" ht="13.5" customHeight="1" x14ac:dyDescent="0.15">
      <c r="A238" s="6">
        <v>235</v>
      </c>
      <c r="B238" s="80" t="s">
        <v>1700</v>
      </c>
      <c r="C238" s="101" t="s">
        <v>5518</v>
      </c>
      <c r="D238" s="5">
        <v>15.962400000000001</v>
      </c>
      <c r="E238" s="5">
        <f t="shared" si="18"/>
        <v>5.05</v>
      </c>
      <c r="F238" s="5">
        <v>26.603999999999999</v>
      </c>
      <c r="G238" s="5">
        <f t="shared" si="19"/>
        <v>8.42</v>
      </c>
      <c r="H238" s="5">
        <v>21.283200000000001</v>
      </c>
      <c r="I238" s="5">
        <f t="shared" si="20"/>
        <v>6.74</v>
      </c>
      <c r="J238" s="5">
        <v>15.962400000000001</v>
      </c>
      <c r="K238" s="5">
        <f t="shared" si="21"/>
        <v>5.05</v>
      </c>
      <c r="L238" s="5">
        <f t="shared" si="22"/>
        <v>79.811999999999998</v>
      </c>
      <c r="M238" s="5">
        <f t="shared" si="23"/>
        <v>25.27</v>
      </c>
      <c r="N238" s="5"/>
      <c r="O238" s="1"/>
    </row>
    <row r="239" spans="1:15" s="3" customFormat="1" ht="13.5" customHeight="1" x14ac:dyDescent="0.15">
      <c r="A239" s="6">
        <v>236</v>
      </c>
      <c r="B239" s="80" t="s">
        <v>773</v>
      </c>
      <c r="C239" s="101" t="s">
        <v>774</v>
      </c>
      <c r="D239" s="5">
        <v>15.962400000000001</v>
      </c>
      <c r="E239" s="5">
        <f t="shared" si="18"/>
        <v>5.05</v>
      </c>
      <c r="F239" s="5">
        <v>47.8872</v>
      </c>
      <c r="G239" s="5">
        <f t="shared" si="19"/>
        <v>15.16</v>
      </c>
      <c r="H239" s="5">
        <v>26.603999999999999</v>
      </c>
      <c r="I239" s="5">
        <f t="shared" si="20"/>
        <v>8.42</v>
      </c>
      <c r="J239" s="5">
        <v>15.962400000000001</v>
      </c>
      <c r="K239" s="5">
        <f t="shared" si="21"/>
        <v>5.05</v>
      </c>
      <c r="L239" s="5">
        <f t="shared" si="22"/>
        <v>106.416</v>
      </c>
      <c r="M239" s="5">
        <f t="shared" si="23"/>
        <v>33.700000000000003</v>
      </c>
      <c r="N239" s="5"/>
      <c r="O239" s="1"/>
    </row>
    <row r="240" spans="1:15" s="3" customFormat="1" ht="13.5" customHeight="1" x14ac:dyDescent="0.15">
      <c r="A240" s="6">
        <v>237</v>
      </c>
      <c r="B240" s="80" t="s">
        <v>741</v>
      </c>
      <c r="C240" s="101" t="s">
        <v>4843</v>
      </c>
      <c r="D240" s="5">
        <v>15.962400000000001</v>
      </c>
      <c r="E240" s="5">
        <f t="shared" si="18"/>
        <v>5.05</v>
      </c>
      <c r="F240" s="5">
        <v>26.603999999999999</v>
      </c>
      <c r="G240" s="5">
        <f t="shared" si="19"/>
        <v>8.42</v>
      </c>
      <c r="H240" s="5">
        <v>21.283200000000001</v>
      </c>
      <c r="I240" s="5">
        <f t="shared" si="20"/>
        <v>6.74</v>
      </c>
      <c r="J240" s="5">
        <v>15.962400000000001</v>
      </c>
      <c r="K240" s="5">
        <f t="shared" si="21"/>
        <v>5.05</v>
      </c>
      <c r="L240" s="5">
        <f t="shared" si="22"/>
        <v>79.811999999999998</v>
      </c>
      <c r="M240" s="5">
        <f t="shared" si="23"/>
        <v>25.27</v>
      </c>
      <c r="N240" s="5"/>
      <c r="O240" s="1"/>
    </row>
    <row r="241" spans="1:15" s="3" customFormat="1" ht="13.5" customHeight="1" x14ac:dyDescent="0.15">
      <c r="A241" s="6">
        <v>238</v>
      </c>
      <c r="B241" s="80" t="s">
        <v>1701</v>
      </c>
      <c r="C241" s="101" t="s">
        <v>5519</v>
      </c>
      <c r="D241" s="5">
        <v>15.962400000000001</v>
      </c>
      <c r="E241" s="5">
        <f t="shared" si="18"/>
        <v>5.05</v>
      </c>
      <c r="F241" s="5">
        <v>26.603999999999999</v>
      </c>
      <c r="G241" s="5">
        <f t="shared" si="19"/>
        <v>8.42</v>
      </c>
      <c r="H241" s="5">
        <v>21.283200000000001</v>
      </c>
      <c r="I241" s="5">
        <f t="shared" si="20"/>
        <v>6.74</v>
      </c>
      <c r="J241" s="5">
        <v>15.962400000000001</v>
      </c>
      <c r="K241" s="5">
        <f t="shared" si="21"/>
        <v>5.05</v>
      </c>
      <c r="L241" s="5">
        <f t="shared" si="22"/>
        <v>79.811999999999998</v>
      </c>
      <c r="M241" s="5">
        <f t="shared" si="23"/>
        <v>25.27</v>
      </c>
      <c r="N241" s="5"/>
      <c r="O241" s="1"/>
    </row>
    <row r="242" spans="1:15" s="3" customFormat="1" ht="13.5" customHeight="1" x14ac:dyDescent="0.15">
      <c r="A242" s="6">
        <v>239</v>
      </c>
      <c r="B242" s="80" t="s">
        <v>736</v>
      </c>
      <c r="C242" s="101" t="s">
        <v>4850</v>
      </c>
      <c r="D242" s="5">
        <v>15.962400000000001</v>
      </c>
      <c r="E242" s="5">
        <f t="shared" si="18"/>
        <v>5.05</v>
      </c>
      <c r="F242" s="5">
        <v>26.603999999999999</v>
      </c>
      <c r="G242" s="5">
        <f t="shared" si="19"/>
        <v>8.42</v>
      </c>
      <c r="H242" s="5">
        <v>21.283200000000001</v>
      </c>
      <c r="I242" s="5">
        <f t="shared" si="20"/>
        <v>6.74</v>
      </c>
      <c r="J242" s="5">
        <v>15.962400000000001</v>
      </c>
      <c r="K242" s="5">
        <f t="shared" si="21"/>
        <v>5.05</v>
      </c>
      <c r="L242" s="5">
        <f t="shared" si="22"/>
        <v>79.811999999999998</v>
      </c>
      <c r="M242" s="5">
        <f t="shared" si="23"/>
        <v>25.27</v>
      </c>
      <c r="N242" s="5"/>
      <c r="O242" s="1"/>
    </row>
    <row r="243" spans="1:15" s="3" customFormat="1" ht="13.5" customHeight="1" x14ac:dyDescent="0.15">
      <c r="A243" s="6">
        <v>240</v>
      </c>
      <c r="B243" s="80" t="s">
        <v>874</v>
      </c>
      <c r="C243" s="101" t="s">
        <v>875</v>
      </c>
      <c r="D243" s="5">
        <v>15.962400000000001</v>
      </c>
      <c r="E243" s="5">
        <f t="shared" si="18"/>
        <v>5.05</v>
      </c>
      <c r="F243" s="5">
        <v>37.245600000000003</v>
      </c>
      <c r="G243" s="5">
        <f t="shared" si="19"/>
        <v>11.79</v>
      </c>
      <c r="H243" s="5">
        <v>23.9436</v>
      </c>
      <c r="I243" s="5">
        <f t="shared" si="20"/>
        <v>7.58</v>
      </c>
      <c r="J243" s="5">
        <v>15.962400000000001</v>
      </c>
      <c r="K243" s="5">
        <f t="shared" si="21"/>
        <v>5.05</v>
      </c>
      <c r="L243" s="5">
        <f t="shared" si="22"/>
        <v>93.114000000000004</v>
      </c>
      <c r="M243" s="5">
        <f t="shared" si="23"/>
        <v>29.49</v>
      </c>
      <c r="N243" s="5"/>
      <c r="O243" s="1"/>
    </row>
    <row r="244" spans="1:15" s="3" customFormat="1" ht="13.5" customHeight="1" x14ac:dyDescent="0.15">
      <c r="A244" s="6">
        <v>241</v>
      </c>
      <c r="B244" s="80" t="s">
        <v>1702</v>
      </c>
      <c r="C244" s="101" t="s">
        <v>5520</v>
      </c>
      <c r="D244" s="5">
        <v>15.962400000000001</v>
      </c>
      <c r="E244" s="5">
        <f t="shared" si="18"/>
        <v>5.05</v>
      </c>
      <c r="F244" s="5">
        <v>37.245600000000003</v>
      </c>
      <c r="G244" s="5">
        <f t="shared" si="19"/>
        <v>11.79</v>
      </c>
      <c r="H244" s="5">
        <v>23.9436</v>
      </c>
      <c r="I244" s="5">
        <f t="shared" si="20"/>
        <v>7.58</v>
      </c>
      <c r="J244" s="5">
        <v>15.962400000000001</v>
      </c>
      <c r="K244" s="5">
        <f t="shared" si="21"/>
        <v>5.05</v>
      </c>
      <c r="L244" s="5">
        <f t="shared" si="22"/>
        <v>93.114000000000004</v>
      </c>
      <c r="M244" s="5">
        <f t="shared" si="23"/>
        <v>29.49</v>
      </c>
      <c r="N244" s="5"/>
      <c r="O244" s="1"/>
    </row>
    <row r="245" spans="1:15" s="3" customFormat="1" ht="13.5" customHeight="1" x14ac:dyDescent="0.15">
      <c r="A245" s="6">
        <v>242</v>
      </c>
      <c r="B245" s="80" t="s">
        <v>1703</v>
      </c>
      <c r="C245" s="101" t="s">
        <v>5521</v>
      </c>
      <c r="D245" s="5">
        <v>15.962400000000001</v>
      </c>
      <c r="E245" s="5">
        <f t="shared" si="18"/>
        <v>5.05</v>
      </c>
      <c r="F245" s="5">
        <v>37.245600000000003</v>
      </c>
      <c r="G245" s="5">
        <f t="shared" si="19"/>
        <v>11.79</v>
      </c>
      <c r="H245" s="5">
        <v>23.9436</v>
      </c>
      <c r="I245" s="5">
        <f t="shared" si="20"/>
        <v>7.58</v>
      </c>
      <c r="J245" s="5">
        <v>15.962400000000001</v>
      </c>
      <c r="K245" s="5">
        <f t="shared" si="21"/>
        <v>5.05</v>
      </c>
      <c r="L245" s="5">
        <f t="shared" si="22"/>
        <v>93.114000000000004</v>
      </c>
      <c r="M245" s="5">
        <f t="shared" si="23"/>
        <v>29.49</v>
      </c>
      <c r="N245" s="5"/>
      <c r="O245" s="1"/>
    </row>
    <row r="246" spans="1:15" s="3" customFormat="1" ht="13.5" customHeight="1" x14ac:dyDescent="0.15">
      <c r="A246" s="6">
        <v>243</v>
      </c>
      <c r="B246" s="80" t="s">
        <v>1704</v>
      </c>
      <c r="C246" s="101" t="s">
        <v>5522</v>
      </c>
      <c r="D246" s="5">
        <v>15.962400000000001</v>
      </c>
      <c r="E246" s="5">
        <f t="shared" si="18"/>
        <v>5.05</v>
      </c>
      <c r="F246" s="5">
        <v>37.245600000000003</v>
      </c>
      <c r="G246" s="5">
        <f t="shared" si="19"/>
        <v>11.79</v>
      </c>
      <c r="H246" s="5">
        <v>23.9436</v>
      </c>
      <c r="I246" s="5">
        <f t="shared" si="20"/>
        <v>7.58</v>
      </c>
      <c r="J246" s="5">
        <v>15.962400000000001</v>
      </c>
      <c r="K246" s="5">
        <f t="shared" si="21"/>
        <v>5.05</v>
      </c>
      <c r="L246" s="5">
        <f t="shared" si="22"/>
        <v>93.114000000000004</v>
      </c>
      <c r="M246" s="5">
        <f t="shared" si="23"/>
        <v>29.49</v>
      </c>
      <c r="N246" s="5"/>
      <c r="O246" s="1"/>
    </row>
    <row r="247" spans="1:15" s="3" customFormat="1" ht="13.5" customHeight="1" x14ac:dyDescent="0.15">
      <c r="A247" s="6">
        <v>244</v>
      </c>
      <c r="B247" s="80" t="s">
        <v>1705</v>
      </c>
      <c r="C247" s="101" t="s">
        <v>5523</v>
      </c>
      <c r="D247" s="5">
        <v>15.962400000000001</v>
      </c>
      <c r="E247" s="5">
        <f t="shared" si="18"/>
        <v>5.05</v>
      </c>
      <c r="F247" s="5">
        <v>37.245600000000003</v>
      </c>
      <c r="G247" s="5">
        <f t="shared" si="19"/>
        <v>11.79</v>
      </c>
      <c r="H247" s="5">
        <v>23.9436</v>
      </c>
      <c r="I247" s="5">
        <f t="shared" si="20"/>
        <v>7.58</v>
      </c>
      <c r="J247" s="5">
        <v>15.962400000000001</v>
      </c>
      <c r="K247" s="5">
        <f t="shared" si="21"/>
        <v>5.05</v>
      </c>
      <c r="L247" s="5">
        <f t="shared" si="22"/>
        <v>93.114000000000004</v>
      </c>
      <c r="M247" s="5">
        <f t="shared" si="23"/>
        <v>29.49</v>
      </c>
      <c r="N247" s="5"/>
      <c r="O247" s="1"/>
    </row>
    <row r="248" spans="1:15" s="3" customFormat="1" ht="13.5" customHeight="1" x14ac:dyDescent="0.15">
      <c r="A248" s="6">
        <v>245</v>
      </c>
      <c r="B248" s="80" t="s">
        <v>846</v>
      </c>
      <c r="C248" s="101" t="s">
        <v>5195</v>
      </c>
      <c r="D248" s="5">
        <v>15.962400000000001</v>
      </c>
      <c r="E248" s="5">
        <f t="shared" si="18"/>
        <v>5.05</v>
      </c>
      <c r="F248" s="5">
        <v>21.283200000000001</v>
      </c>
      <c r="G248" s="5">
        <f t="shared" si="19"/>
        <v>6.74</v>
      </c>
      <c r="H248" s="5">
        <v>21.283200000000001</v>
      </c>
      <c r="I248" s="5">
        <f t="shared" si="20"/>
        <v>6.74</v>
      </c>
      <c r="J248" s="5">
        <v>15.962400000000001</v>
      </c>
      <c r="K248" s="5">
        <f t="shared" si="21"/>
        <v>5.05</v>
      </c>
      <c r="L248" s="5">
        <f t="shared" si="22"/>
        <v>74.491200000000006</v>
      </c>
      <c r="M248" s="5">
        <f t="shared" si="23"/>
        <v>23.59</v>
      </c>
      <c r="N248" s="5"/>
      <c r="O248" s="1"/>
    </row>
    <row r="249" spans="1:15" s="3" customFormat="1" ht="13.5" customHeight="1" x14ac:dyDescent="0.15">
      <c r="A249" s="6">
        <v>247</v>
      </c>
      <c r="B249" s="80" t="s">
        <v>877</v>
      </c>
      <c r="C249" s="101" t="s">
        <v>5205</v>
      </c>
      <c r="D249" s="5">
        <v>15.962400000000001</v>
      </c>
      <c r="E249" s="5">
        <f t="shared" si="18"/>
        <v>5.05</v>
      </c>
      <c r="F249" s="5">
        <v>37.245600000000003</v>
      </c>
      <c r="G249" s="5">
        <f t="shared" si="19"/>
        <v>11.79</v>
      </c>
      <c r="H249" s="5">
        <v>23.9436</v>
      </c>
      <c r="I249" s="5">
        <f t="shared" si="20"/>
        <v>7.58</v>
      </c>
      <c r="J249" s="5">
        <v>15.962400000000001</v>
      </c>
      <c r="K249" s="5">
        <f t="shared" si="21"/>
        <v>5.05</v>
      </c>
      <c r="L249" s="5">
        <f t="shared" si="22"/>
        <v>93.114000000000004</v>
      </c>
      <c r="M249" s="5">
        <f t="shared" si="23"/>
        <v>29.49</v>
      </c>
      <c r="N249" s="5"/>
      <c r="O249" s="1"/>
    </row>
    <row r="250" spans="1:15" s="3" customFormat="1" ht="13.5" customHeight="1" x14ac:dyDescent="0.15">
      <c r="A250" s="6">
        <v>248</v>
      </c>
      <c r="B250" s="80" t="s">
        <v>763</v>
      </c>
      <c r="C250" s="101" t="s">
        <v>764</v>
      </c>
      <c r="D250" s="5">
        <v>15.962400000000001</v>
      </c>
      <c r="E250" s="5">
        <f t="shared" si="18"/>
        <v>5.05</v>
      </c>
      <c r="F250" s="5">
        <v>26.603999999999999</v>
      </c>
      <c r="G250" s="5">
        <f t="shared" si="19"/>
        <v>8.42</v>
      </c>
      <c r="H250" s="5">
        <v>21.283200000000001</v>
      </c>
      <c r="I250" s="5">
        <f t="shared" si="20"/>
        <v>6.74</v>
      </c>
      <c r="J250" s="5">
        <v>15.962400000000001</v>
      </c>
      <c r="K250" s="5">
        <f t="shared" si="21"/>
        <v>5.05</v>
      </c>
      <c r="L250" s="5">
        <f t="shared" si="22"/>
        <v>79.811999999999998</v>
      </c>
      <c r="M250" s="5">
        <f t="shared" si="23"/>
        <v>25.27</v>
      </c>
      <c r="N250" s="5"/>
      <c r="O250" s="1"/>
    </row>
    <row r="251" spans="1:15" s="3" customFormat="1" ht="13.5" customHeight="1" x14ac:dyDescent="0.15">
      <c r="A251" s="6">
        <v>249</v>
      </c>
      <c r="B251" s="80" t="s">
        <v>1706</v>
      </c>
      <c r="C251" s="101" t="s">
        <v>5524</v>
      </c>
      <c r="D251" s="5">
        <v>15.962400000000001</v>
      </c>
      <c r="E251" s="5">
        <f t="shared" si="18"/>
        <v>5.05</v>
      </c>
      <c r="F251" s="5">
        <v>47.8872</v>
      </c>
      <c r="G251" s="5">
        <f t="shared" si="19"/>
        <v>15.16</v>
      </c>
      <c r="H251" s="5">
        <v>26.603999999999999</v>
      </c>
      <c r="I251" s="5">
        <f t="shared" si="20"/>
        <v>8.42</v>
      </c>
      <c r="J251" s="5">
        <v>15.962400000000001</v>
      </c>
      <c r="K251" s="5">
        <f t="shared" si="21"/>
        <v>5.05</v>
      </c>
      <c r="L251" s="5">
        <f t="shared" si="22"/>
        <v>106.416</v>
      </c>
      <c r="M251" s="5">
        <f t="shared" si="23"/>
        <v>33.700000000000003</v>
      </c>
      <c r="N251" s="5"/>
      <c r="O251" s="1"/>
    </row>
    <row r="252" spans="1:15" s="3" customFormat="1" ht="13.5" customHeight="1" x14ac:dyDescent="0.15">
      <c r="A252" s="6">
        <v>250</v>
      </c>
      <c r="B252" s="80" t="s">
        <v>1707</v>
      </c>
      <c r="C252" s="101" t="s">
        <v>5525</v>
      </c>
      <c r="D252" s="5">
        <v>15.962400000000001</v>
      </c>
      <c r="E252" s="5">
        <f t="shared" si="18"/>
        <v>5.05</v>
      </c>
      <c r="F252" s="5">
        <v>37.245600000000003</v>
      </c>
      <c r="G252" s="5">
        <f t="shared" si="19"/>
        <v>11.79</v>
      </c>
      <c r="H252" s="5">
        <v>23.9436</v>
      </c>
      <c r="I252" s="5">
        <f t="shared" si="20"/>
        <v>7.58</v>
      </c>
      <c r="J252" s="5">
        <v>15.962400000000001</v>
      </c>
      <c r="K252" s="5">
        <f t="shared" si="21"/>
        <v>5.05</v>
      </c>
      <c r="L252" s="5">
        <f t="shared" si="22"/>
        <v>93.114000000000004</v>
      </c>
      <c r="M252" s="5">
        <f t="shared" si="23"/>
        <v>29.49</v>
      </c>
      <c r="N252" s="5"/>
      <c r="O252" s="1"/>
    </row>
    <row r="253" spans="1:15" s="3" customFormat="1" ht="13.5" customHeight="1" x14ac:dyDescent="0.15">
      <c r="A253" s="6">
        <v>251</v>
      </c>
      <c r="B253" s="80" t="s">
        <v>825</v>
      </c>
      <c r="C253" s="101" t="s">
        <v>5184</v>
      </c>
      <c r="D253" s="5">
        <v>15.962400000000001</v>
      </c>
      <c r="E253" s="5">
        <f t="shared" si="18"/>
        <v>5.05</v>
      </c>
      <c r="F253" s="5">
        <v>47.8872</v>
      </c>
      <c r="G253" s="5">
        <f t="shared" si="19"/>
        <v>15.16</v>
      </c>
      <c r="H253" s="5">
        <v>26.603999999999999</v>
      </c>
      <c r="I253" s="5">
        <f t="shared" si="20"/>
        <v>8.42</v>
      </c>
      <c r="J253" s="5">
        <v>15.962400000000001</v>
      </c>
      <c r="K253" s="5">
        <f t="shared" si="21"/>
        <v>5.05</v>
      </c>
      <c r="L253" s="5">
        <f t="shared" si="22"/>
        <v>106.416</v>
      </c>
      <c r="M253" s="5">
        <f t="shared" si="23"/>
        <v>33.700000000000003</v>
      </c>
      <c r="N253" s="5"/>
      <c r="O253" s="1"/>
    </row>
    <row r="254" spans="1:15" s="3" customFormat="1" ht="13.5" customHeight="1" x14ac:dyDescent="0.15">
      <c r="A254" s="6">
        <v>252</v>
      </c>
      <c r="B254" s="80" t="s">
        <v>1708</v>
      </c>
      <c r="C254" s="101" t="s">
        <v>5526</v>
      </c>
      <c r="D254" s="5">
        <v>15.962400000000001</v>
      </c>
      <c r="E254" s="5">
        <f t="shared" si="18"/>
        <v>5.05</v>
      </c>
      <c r="F254" s="5">
        <v>26.603999999999999</v>
      </c>
      <c r="G254" s="5">
        <f t="shared" si="19"/>
        <v>8.42</v>
      </c>
      <c r="H254" s="5">
        <v>21.283200000000001</v>
      </c>
      <c r="I254" s="5">
        <f t="shared" si="20"/>
        <v>6.74</v>
      </c>
      <c r="J254" s="5">
        <v>15.962400000000001</v>
      </c>
      <c r="K254" s="5">
        <f t="shared" si="21"/>
        <v>5.05</v>
      </c>
      <c r="L254" s="5">
        <f t="shared" si="22"/>
        <v>79.811999999999998</v>
      </c>
      <c r="M254" s="5">
        <f t="shared" si="23"/>
        <v>25.27</v>
      </c>
      <c r="N254" s="5"/>
      <c r="O254" s="1"/>
    </row>
    <row r="255" spans="1:15" s="3" customFormat="1" ht="13.5" customHeight="1" x14ac:dyDescent="0.15">
      <c r="A255" s="6">
        <v>253</v>
      </c>
      <c r="B255" s="80" t="s">
        <v>1709</v>
      </c>
      <c r="C255" s="101" t="s">
        <v>5527</v>
      </c>
      <c r="D255" s="5">
        <v>15.962400000000001</v>
      </c>
      <c r="E255" s="5">
        <f t="shared" si="18"/>
        <v>5.05</v>
      </c>
      <c r="F255" s="5">
        <v>47.8872</v>
      </c>
      <c r="G255" s="5">
        <f t="shared" si="19"/>
        <v>15.16</v>
      </c>
      <c r="H255" s="5">
        <v>26.603999999999999</v>
      </c>
      <c r="I255" s="5">
        <f t="shared" si="20"/>
        <v>8.42</v>
      </c>
      <c r="J255" s="5">
        <v>15.962400000000001</v>
      </c>
      <c r="K255" s="5">
        <f t="shared" si="21"/>
        <v>5.05</v>
      </c>
      <c r="L255" s="5">
        <f t="shared" si="22"/>
        <v>106.416</v>
      </c>
      <c r="M255" s="5">
        <f t="shared" si="23"/>
        <v>33.700000000000003</v>
      </c>
      <c r="N255" s="5"/>
      <c r="O255" s="1"/>
    </row>
    <row r="256" spans="1:15" s="3" customFormat="1" ht="13.5" customHeight="1" x14ac:dyDescent="0.15">
      <c r="A256" s="6">
        <v>254</v>
      </c>
      <c r="B256" s="80" t="s">
        <v>1710</v>
      </c>
      <c r="C256" s="101" t="s">
        <v>5528</v>
      </c>
      <c r="D256" s="5">
        <v>15.962400000000001</v>
      </c>
      <c r="E256" s="5">
        <f t="shared" si="18"/>
        <v>5.05</v>
      </c>
      <c r="F256" s="5">
        <v>37.245600000000003</v>
      </c>
      <c r="G256" s="5">
        <f t="shared" si="19"/>
        <v>11.79</v>
      </c>
      <c r="H256" s="5">
        <v>23.9436</v>
      </c>
      <c r="I256" s="5">
        <f t="shared" si="20"/>
        <v>7.58</v>
      </c>
      <c r="J256" s="5">
        <v>15.962400000000001</v>
      </c>
      <c r="K256" s="5">
        <f t="shared" si="21"/>
        <v>5.05</v>
      </c>
      <c r="L256" s="5">
        <f t="shared" si="22"/>
        <v>93.114000000000004</v>
      </c>
      <c r="M256" s="5">
        <f t="shared" si="23"/>
        <v>29.49</v>
      </c>
      <c r="N256" s="5"/>
      <c r="O256" s="1"/>
    </row>
    <row r="257" spans="1:15" s="3" customFormat="1" ht="13.5" customHeight="1" x14ac:dyDescent="0.15">
      <c r="A257" s="6">
        <v>255</v>
      </c>
      <c r="B257" s="80" t="s">
        <v>878</v>
      </c>
      <c r="C257" s="101" t="s">
        <v>5206</v>
      </c>
      <c r="D257" s="5">
        <v>15.962400000000001</v>
      </c>
      <c r="E257" s="5">
        <f t="shared" si="18"/>
        <v>5.05</v>
      </c>
      <c r="F257" s="5">
        <v>31.924800000000001</v>
      </c>
      <c r="G257" s="5">
        <f t="shared" si="19"/>
        <v>10.11</v>
      </c>
      <c r="H257" s="5">
        <v>15.962400000000001</v>
      </c>
      <c r="I257" s="5">
        <f t="shared" si="20"/>
        <v>5.05</v>
      </c>
      <c r="J257" s="5">
        <v>15.962400000000001</v>
      </c>
      <c r="K257" s="5">
        <f t="shared" si="21"/>
        <v>5.05</v>
      </c>
      <c r="L257" s="5">
        <f t="shared" si="22"/>
        <v>79.811999999999998</v>
      </c>
      <c r="M257" s="5">
        <f t="shared" si="23"/>
        <v>25.27</v>
      </c>
      <c r="N257" s="5"/>
      <c r="O257" s="1"/>
    </row>
    <row r="258" spans="1:15" s="3" customFormat="1" ht="13.5" customHeight="1" x14ac:dyDescent="0.15">
      <c r="A258" s="6">
        <v>256</v>
      </c>
      <c r="B258" s="80" t="s">
        <v>837</v>
      </c>
      <c r="C258" s="101" t="s">
        <v>5190</v>
      </c>
      <c r="D258" s="5">
        <v>15.962400000000001</v>
      </c>
      <c r="E258" s="5">
        <f t="shared" ref="E258:E321" si="24">ROUND(D258*$O$3/60,2)</f>
        <v>5.05</v>
      </c>
      <c r="F258" s="5">
        <v>26.603999999999999</v>
      </c>
      <c r="G258" s="5">
        <f t="shared" ref="G258:G321" si="25">ROUND(F258*$O$3/60,2)</f>
        <v>8.42</v>
      </c>
      <c r="H258" s="5">
        <v>21.283200000000001</v>
      </c>
      <c r="I258" s="5">
        <f t="shared" ref="I258:I321" si="26">ROUND(H258*$O$3/60,2)</f>
        <v>6.74</v>
      </c>
      <c r="J258" s="5">
        <v>15.962400000000001</v>
      </c>
      <c r="K258" s="5">
        <f t="shared" ref="K258:K321" si="27">ROUND(J258*$O$3/60,2)</f>
        <v>5.05</v>
      </c>
      <c r="L258" s="5">
        <f t="shared" si="22"/>
        <v>79.811999999999998</v>
      </c>
      <c r="M258" s="5">
        <f t="shared" si="23"/>
        <v>25.27</v>
      </c>
      <c r="N258" s="5"/>
      <c r="O258" s="1"/>
    </row>
    <row r="259" spans="1:15" s="3" customFormat="1" ht="13.5" customHeight="1" x14ac:dyDescent="0.15">
      <c r="A259" s="6">
        <v>257</v>
      </c>
      <c r="B259" s="80" t="s">
        <v>824</v>
      </c>
      <c r="C259" s="101" t="s">
        <v>4837</v>
      </c>
      <c r="D259" s="5">
        <v>15.962400000000001</v>
      </c>
      <c r="E259" s="5">
        <f t="shared" si="24"/>
        <v>5.05</v>
      </c>
      <c r="F259" s="5">
        <v>26.603999999999999</v>
      </c>
      <c r="G259" s="5">
        <f t="shared" si="25"/>
        <v>8.42</v>
      </c>
      <c r="H259" s="5">
        <v>21.283200000000001</v>
      </c>
      <c r="I259" s="5">
        <f t="shared" si="26"/>
        <v>6.74</v>
      </c>
      <c r="J259" s="5">
        <v>15.962400000000001</v>
      </c>
      <c r="K259" s="5">
        <f t="shared" si="27"/>
        <v>5.05</v>
      </c>
      <c r="L259" s="5">
        <f t="shared" si="22"/>
        <v>79.811999999999998</v>
      </c>
      <c r="M259" s="5">
        <f t="shared" si="23"/>
        <v>25.27</v>
      </c>
      <c r="N259" s="5"/>
      <c r="O259" s="1"/>
    </row>
    <row r="260" spans="1:15" s="3" customFormat="1" ht="13.5" customHeight="1" x14ac:dyDescent="0.15">
      <c r="A260" s="6">
        <v>258</v>
      </c>
      <c r="B260" s="80" t="s">
        <v>1711</v>
      </c>
      <c r="C260" s="101" t="s">
        <v>3518</v>
      </c>
      <c r="D260" s="5">
        <v>15.962400000000001</v>
      </c>
      <c r="E260" s="5">
        <f t="shared" si="24"/>
        <v>5.05</v>
      </c>
      <c r="F260" s="5">
        <v>26.603999999999999</v>
      </c>
      <c r="G260" s="5">
        <f t="shared" si="25"/>
        <v>8.42</v>
      </c>
      <c r="H260" s="5">
        <v>21.283200000000001</v>
      </c>
      <c r="I260" s="5">
        <f t="shared" si="26"/>
        <v>6.74</v>
      </c>
      <c r="J260" s="5">
        <v>15.962400000000001</v>
      </c>
      <c r="K260" s="5">
        <f t="shared" si="27"/>
        <v>5.05</v>
      </c>
      <c r="L260" s="5">
        <f t="shared" ref="L260:L323" si="28">D260+F260+H260+J260</f>
        <v>79.811999999999998</v>
      </c>
      <c r="M260" s="5">
        <f t="shared" si="23"/>
        <v>25.27</v>
      </c>
      <c r="N260" s="5"/>
      <c r="O260" s="1"/>
    </row>
    <row r="261" spans="1:15" s="3" customFormat="1" ht="13.5" customHeight="1" x14ac:dyDescent="0.15">
      <c r="A261" s="6">
        <v>259</v>
      </c>
      <c r="B261" s="80" t="s">
        <v>766</v>
      </c>
      <c r="C261" s="101" t="s">
        <v>767</v>
      </c>
      <c r="D261" s="5">
        <v>15.962400000000001</v>
      </c>
      <c r="E261" s="5">
        <f t="shared" si="24"/>
        <v>5.05</v>
      </c>
      <c r="F261" s="5">
        <v>26.603999999999999</v>
      </c>
      <c r="G261" s="5">
        <f t="shared" si="25"/>
        <v>8.42</v>
      </c>
      <c r="H261" s="5">
        <v>21.283200000000001</v>
      </c>
      <c r="I261" s="5">
        <f t="shared" si="26"/>
        <v>6.74</v>
      </c>
      <c r="J261" s="5">
        <v>15.962400000000001</v>
      </c>
      <c r="K261" s="5">
        <f t="shared" si="27"/>
        <v>5.05</v>
      </c>
      <c r="L261" s="5">
        <f t="shared" si="28"/>
        <v>79.811999999999998</v>
      </c>
      <c r="M261" s="5">
        <f t="shared" ref="M261:M324" si="29">ROUND(L261*$O$3/60,2)</f>
        <v>25.27</v>
      </c>
      <c r="N261" s="5"/>
      <c r="O261" s="1"/>
    </row>
    <row r="262" spans="1:15" s="3" customFormat="1" ht="13.5" customHeight="1" x14ac:dyDescent="0.15">
      <c r="A262" s="6">
        <v>260</v>
      </c>
      <c r="B262" s="80" t="s">
        <v>833</v>
      </c>
      <c r="C262" s="101" t="s">
        <v>5188</v>
      </c>
      <c r="D262" s="5">
        <v>15.962400000000001</v>
      </c>
      <c r="E262" s="5">
        <f t="shared" si="24"/>
        <v>5.05</v>
      </c>
      <c r="F262" s="5">
        <v>47.8872</v>
      </c>
      <c r="G262" s="5">
        <f t="shared" si="25"/>
        <v>15.16</v>
      </c>
      <c r="H262" s="5">
        <v>26.603999999999999</v>
      </c>
      <c r="I262" s="5">
        <f t="shared" si="26"/>
        <v>8.42</v>
      </c>
      <c r="J262" s="5">
        <v>15.962400000000001</v>
      </c>
      <c r="K262" s="5">
        <f t="shared" si="27"/>
        <v>5.05</v>
      </c>
      <c r="L262" s="5">
        <f t="shared" si="28"/>
        <v>106.416</v>
      </c>
      <c r="M262" s="5">
        <f t="shared" si="29"/>
        <v>33.700000000000003</v>
      </c>
      <c r="N262" s="5"/>
      <c r="O262" s="1"/>
    </row>
    <row r="263" spans="1:15" s="3" customFormat="1" ht="13.5" customHeight="1" x14ac:dyDescent="0.15">
      <c r="A263" s="6">
        <v>261</v>
      </c>
      <c r="B263" s="80" t="s">
        <v>726</v>
      </c>
      <c r="C263" s="101" t="s">
        <v>5151</v>
      </c>
      <c r="D263" s="5">
        <v>15.962400000000001</v>
      </c>
      <c r="E263" s="5">
        <f t="shared" si="24"/>
        <v>5.05</v>
      </c>
      <c r="F263" s="5">
        <v>47.8872</v>
      </c>
      <c r="G263" s="5">
        <f t="shared" si="25"/>
        <v>15.16</v>
      </c>
      <c r="H263" s="5">
        <v>26.603999999999999</v>
      </c>
      <c r="I263" s="5">
        <f t="shared" si="26"/>
        <v>8.42</v>
      </c>
      <c r="J263" s="5">
        <v>15.962400000000001</v>
      </c>
      <c r="K263" s="5">
        <f t="shared" si="27"/>
        <v>5.05</v>
      </c>
      <c r="L263" s="5">
        <f t="shared" si="28"/>
        <v>106.416</v>
      </c>
      <c r="M263" s="5">
        <f t="shared" si="29"/>
        <v>33.700000000000003</v>
      </c>
      <c r="N263" s="5"/>
      <c r="O263" s="1"/>
    </row>
    <row r="264" spans="1:15" s="3" customFormat="1" ht="13.5" customHeight="1" x14ac:dyDescent="0.15">
      <c r="A264" s="6">
        <v>262</v>
      </c>
      <c r="B264" s="80" t="s">
        <v>748</v>
      </c>
      <c r="C264" s="101" t="s">
        <v>5159</v>
      </c>
      <c r="D264" s="5">
        <v>15.962400000000001</v>
      </c>
      <c r="E264" s="5">
        <f t="shared" si="24"/>
        <v>5.05</v>
      </c>
      <c r="F264" s="5">
        <v>47.8872</v>
      </c>
      <c r="G264" s="5">
        <f t="shared" si="25"/>
        <v>15.16</v>
      </c>
      <c r="H264" s="5">
        <v>26.603999999999999</v>
      </c>
      <c r="I264" s="5">
        <f t="shared" si="26"/>
        <v>8.42</v>
      </c>
      <c r="J264" s="5">
        <v>15.962400000000001</v>
      </c>
      <c r="K264" s="5">
        <f t="shared" si="27"/>
        <v>5.05</v>
      </c>
      <c r="L264" s="5">
        <f t="shared" si="28"/>
        <v>106.416</v>
      </c>
      <c r="M264" s="5">
        <f t="shared" si="29"/>
        <v>33.700000000000003</v>
      </c>
      <c r="N264" s="5"/>
      <c r="O264" s="1"/>
    </row>
    <row r="265" spans="1:15" s="3" customFormat="1" ht="13.5" customHeight="1" x14ac:dyDescent="0.15">
      <c r="A265" s="6">
        <v>263</v>
      </c>
      <c r="B265" s="80" t="s">
        <v>1712</v>
      </c>
      <c r="C265" s="101" t="s">
        <v>2975</v>
      </c>
      <c r="D265" s="5">
        <v>15.962400000000001</v>
      </c>
      <c r="E265" s="5">
        <f t="shared" si="24"/>
        <v>5.05</v>
      </c>
      <c r="F265" s="5">
        <v>47.8872</v>
      </c>
      <c r="G265" s="5">
        <f t="shared" si="25"/>
        <v>15.16</v>
      </c>
      <c r="H265" s="5">
        <v>26.603999999999999</v>
      </c>
      <c r="I265" s="5">
        <f t="shared" si="26"/>
        <v>8.42</v>
      </c>
      <c r="J265" s="5">
        <v>15.962400000000001</v>
      </c>
      <c r="K265" s="5">
        <f t="shared" si="27"/>
        <v>5.05</v>
      </c>
      <c r="L265" s="5">
        <f t="shared" si="28"/>
        <v>106.416</v>
      </c>
      <c r="M265" s="5">
        <f t="shared" si="29"/>
        <v>33.700000000000003</v>
      </c>
      <c r="N265" s="5"/>
      <c r="O265" s="1"/>
    </row>
    <row r="266" spans="1:15" s="3" customFormat="1" ht="13.5" customHeight="1" x14ac:dyDescent="0.15">
      <c r="A266" s="6">
        <v>264</v>
      </c>
      <c r="B266" s="80" t="s">
        <v>738</v>
      </c>
      <c r="C266" s="101" t="s">
        <v>5158</v>
      </c>
      <c r="D266" s="5">
        <v>15.962400000000001</v>
      </c>
      <c r="E266" s="5">
        <f t="shared" si="24"/>
        <v>5.05</v>
      </c>
      <c r="F266" s="5">
        <v>47.8872</v>
      </c>
      <c r="G266" s="5">
        <f t="shared" si="25"/>
        <v>15.16</v>
      </c>
      <c r="H266" s="5">
        <v>26.603999999999999</v>
      </c>
      <c r="I266" s="5">
        <f t="shared" si="26"/>
        <v>8.42</v>
      </c>
      <c r="J266" s="5">
        <v>15.962400000000001</v>
      </c>
      <c r="K266" s="5">
        <f t="shared" si="27"/>
        <v>5.05</v>
      </c>
      <c r="L266" s="5">
        <f t="shared" si="28"/>
        <v>106.416</v>
      </c>
      <c r="M266" s="5">
        <f t="shared" si="29"/>
        <v>33.700000000000003</v>
      </c>
      <c r="N266" s="5"/>
      <c r="O266" s="1"/>
    </row>
    <row r="267" spans="1:15" s="3" customFormat="1" ht="13.5" customHeight="1" x14ac:dyDescent="0.15">
      <c r="A267" s="6">
        <v>265</v>
      </c>
      <c r="B267" s="80" t="s">
        <v>762</v>
      </c>
      <c r="C267" s="101" t="s">
        <v>5164</v>
      </c>
      <c r="D267" s="5">
        <v>15.962400000000001</v>
      </c>
      <c r="E267" s="5">
        <f t="shared" si="24"/>
        <v>5.05</v>
      </c>
      <c r="F267" s="5">
        <v>37.245600000000003</v>
      </c>
      <c r="G267" s="5">
        <f t="shared" si="25"/>
        <v>11.79</v>
      </c>
      <c r="H267" s="5">
        <v>23.9436</v>
      </c>
      <c r="I267" s="5">
        <f t="shared" si="26"/>
        <v>7.58</v>
      </c>
      <c r="J267" s="5">
        <v>15.962400000000001</v>
      </c>
      <c r="K267" s="5">
        <f t="shared" si="27"/>
        <v>5.05</v>
      </c>
      <c r="L267" s="5">
        <f t="shared" si="28"/>
        <v>93.114000000000004</v>
      </c>
      <c r="M267" s="5">
        <f t="shared" si="29"/>
        <v>29.49</v>
      </c>
      <c r="N267" s="5"/>
      <c r="O267" s="1"/>
    </row>
    <row r="268" spans="1:15" s="3" customFormat="1" ht="13.5" customHeight="1" x14ac:dyDescent="0.15">
      <c r="A268" s="6">
        <v>266</v>
      </c>
      <c r="B268" s="80" t="s">
        <v>815</v>
      </c>
      <c r="C268" s="101" t="s">
        <v>5179</v>
      </c>
      <c r="D268" s="5">
        <v>15.962400000000001</v>
      </c>
      <c r="E268" s="5">
        <f t="shared" si="24"/>
        <v>5.05</v>
      </c>
      <c r="F268" s="5">
        <v>37.245600000000003</v>
      </c>
      <c r="G268" s="5">
        <f t="shared" si="25"/>
        <v>11.79</v>
      </c>
      <c r="H268" s="5">
        <v>23.9436</v>
      </c>
      <c r="I268" s="5">
        <f t="shared" si="26"/>
        <v>7.58</v>
      </c>
      <c r="J268" s="5">
        <v>15.962400000000001</v>
      </c>
      <c r="K268" s="5">
        <f t="shared" si="27"/>
        <v>5.05</v>
      </c>
      <c r="L268" s="5">
        <f t="shared" si="28"/>
        <v>93.114000000000004</v>
      </c>
      <c r="M268" s="5">
        <f t="shared" si="29"/>
        <v>29.49</v>
      </c>
      <c r="N268" s="5"/>
      <c r="O268" s="1"/>
    </row>
    <row r="269" spans="1:15" s="3" customFormat="1" ht="13.5" customHeight="1" x14ac:dyDescent="0.15">
      <c r="A269" s="6">
        <v>267</v>
      </c>
      <c r="B269" s="80" t="s">
        <v>753</v>
      </c>
      <c r="C269" s="101" t="s">
        <v>5162</v>
      </c>
      <c r="D269" s="5">
        <v>15.962400000000001</v>
      </c>
      <c r="E269" s="5">
        <f t="shared" si="24"/>
        <v>5.05</v>
      </c>
      <c r="F269" s="5">
        <v>37.245600000000003</v>
      </c>
      <c r="G269" s="5">
        <f t="shared" si="25"/>
        <v>11.79</v>
      </c>
      <c r="H269" s="5">
        <v>23.9436</v>
      </c>
      <c r="I269" s="5">
        <f t="shared" si="26"/>
        <v>7.58</v>
      </c>
      <c r="J269" s="5">
        <v>15.962400000000001</v>
      </c>
      <c r="K269" s="5">
        <f t="shared" si="27"/>
        <v>5.05</v>
      </c>
      <c r="L269" s="5">
        <f t="shared" si="28"/>
        <v>93.114000000000004</v>
      </c>
      <c r="M269" s="5">
        <f t="shared" si="29"/>
        <v>29.49</v>
      </c>
      <c r="N269" s="5"/>
      <c r="O269" s="1"/>
    </row>
    <row r="270" spans="1:15" s="3" customFormat="1" ht="13.5" customHeight="1" x14ac:dyDescent="0.15">
      <c r="A270" s="6">
        <v>268</v>
      </c>
      <c r="B270" s="80" t="s">
        <v>1713</v>
      </c>
      <c r="C270" s="101" t="s">
        <v>5529</v>
      </c>
      <c r="D270" s="5">
        <v>15.962400000000001</v>
      </c>
      <c r="E270" s="5">
        <f t="shared" si="24"/>
        <v>5.05</v>
      </c>
      <c r="F270" s="5">
        <v>47.8872</v>
      </c>
      <c r="G270" s="5">
        <f t="shared" si="25"/>
        <v>15.16</v>
      </c>
      <c r="H270" s="5">
        <v>26.603999999999999</v>
      </c>
      <c r="I270" s="5">
        <f t="shared" si="26"/>
        <v>8.42</v>
      </c>
      <c r="J270" s="5">
        <v>15.962400000000001</v>
      </c>
      <c r="K270" s="5">
        <f t="shared" si="27"/>
        <v>5.05</v>
      </c>
      <c r="L270" s="5">
        <f t="shared" si="28"/>
        <v>106.416</v>
      </c>
      <c r="M270" s="5">
        <f t="shared" si="29"/>
        <v>33.700000000000003</v>
      </c>
      <c r="N270" s="5"/>
      <c r="O270" s="1"/>
    </row>
    <row r="271" spans="1:15" s="3" customFormat="1" ht="13.5" customHeight="1" x14ac:dyDescent="0.15">
      <c r="A271" s="6">
        <v>269</v>
      </c>
      <c r="B271" s="80" t="s">
        <v>830</v>
      </c>
      <c r="C271" s="101" t="s">
        <v>5185</v>
      </c>
      <c r="D271" s="5">
        <v>15.962400000000001</v>
      </c>
      <c r="E271" s="5">
        <f t="shared" si="24"/>
        <v>5.05</v>
      </c>
      <c r="F271" s="5">
        <v>47.8872</v>
      </c>
      <c r="G271" s="5">
        <f t="shared" si="25"/>
        <v>15.16</v>
      </c>
      <c r="H271" s="5">
        <v>26.603999999999999</v>
      </c>
      <c r="I271" s="5">
        <f t="shared" si="26"/>
        <v>8.42</v>
      </c>
      <c r="J271" s="5">
        <v>15.962400000000001</v>
      </c>
      <c r="K271" s="5">
        <f t="shared" si="27"/>
        <v>5.05</v>
      </c>
      <c r="L271" s="5">
        <f t="shared" si="28"/>
        <v>106.416</v>
      </c>
      <c r="M271" s="5">
        <f t="shared" si="29"/>
        <v>33.700000000000003</v>
      </c>
      <c r="N271" s="5"/>
      <c r="O271" s="1"/>
    </row>
    <row r="272" spans="1:15" s="3" customFormat="1" ht="13.5" customHeight="1" x14ac:dyDescent="0.15">
      <c r="A272" s="6">
        <v>270</v>
      </c>
      <c r="B272" s="80" t="s">
        <v>855</v>
      </c>
      <c r="C272" s="101" t="s">
        <v>5200</v>
      </c>
      <c r="D272" s="5">
        <v>15.962400000000001</v>
      </c>
      <c r="E272" s="5">
        <f t="shared" si="24"/>
        <v>5.05</v>
      </c>
      <c r="F272" s="5">
        <v>37.245600000000003</v>
      </c>
      <c r="G272" s="5">
        <f t="shared" si="25"/>
        <v>11.79</v>
      </c>
      <c r="H272" s="5">
        <v>23.9436</v>
      </c>
      <c r="I272" s="5">
        <f t="shared" si="26"/>
        <v>7.58</v>
      </c>
      <c r="J272" s="5">
        <v>15.962400000000001</v>
      </c>
      <c r="K272" s="5">
        <f t="shared" si="27"/>
        <v>5.05</v>
      </c>
      <c r="L272" s="5">
        <f t="shared" si="28"/>
        <v>93.114000000000004</v>
      </c>
      <c r="M272" s="5">
        <f t="shared" si="29"/>
        <v>29.49</v>
      </c>
      <c r="N272" s="5"/>
      <c r="O272" s="1"/>
    </row>
    <row r="273" spans="1:15" s="3" customFormat="1" ht="13.5" customHeight="1" x14ac:dyDescent="0.15">
      <c r="A273" s="6">
        <v>271</v>
      </c>
      <c r="B273" s="80" t="s">
        <v>851</v>
      </c>
      <c r="C273" s="101" t="s">
        <v>5198</v>
      </c>
      <c r="D273" s="5">
        <v>15.962400000000001</v>
      </c>
      <c r="E273" s="5">
        <f t="shared" si="24"/>
        <v>5.05</v>
      </c>
      <c r="F273" s="5">
        <v>31.924800000000001</v>
      </c>
      <c r="G273" s="5">
        <f t="shared" si="25"/>
        <v>10.11</v>
      </c>
      <c r="H273" s="5">
        <v>15.962400000000001</v>
      </c>
      <c r="I273" s="5">
        <f t="shared" si="26"/>
        <v>5.05</v>
      </c>
      <c r="J273" s="5">
        <v>15.962400000000001</v>
      </c>
      <c r="K273" s="5">
        <f t="shared" si="27"/>
        <v>5.05</v>
      </c>
      <c r="L273" s="5">
        <f t="shared" si="28"/>
        <v>79.811999999999998</v>
      </c>
      <c r="M273" s="5">
        <f t="shared" si="29"/>
        <v>25.27</v>
      </c>
      <c r="N273" s="5"/>
      <c r="O273" s="1"/>
    </row>
    <row r="274" spans="1:15" s="3" customFormat="1" ht="13.5" customHeight="1" x14ac:dyDescent="0.15">
      <c r="A274" s="6">
        <v>272</v>
      </c>
      <c r="B274" s="80" t="s">
        <v>729</v>
      </c>
      <c r="C274" s="101" t="s">
        <v>5154</v>
      </c>
      <c r="D274" s="5">
        <v>15.962400000000001</v>
      </c>
      <c r="E274" s="5">
        <f t="shared" si="24"/>
        <v>5.05</v>
      </c>
      <c r="F274" s="5">
        <v>47.8872</v>
      </c>
      <c r="G274" s="5">
        <f t="shared" si="25"/>
        <v>15.16</v>
      </c>
      <c r="H274" s="5">
        <v>26.603999999999999</v>
      </c>
      <c r="I274" s="5">
        <f t="shared" si="26"/>
        <v>8.42</v>
      </c>
      <c r="J274" s="5">
        <v>15.962400000000001</v>
      </c>
      <c r="K274" s="5">
        <f t="shared" si="27"/>
        <v>5.05</v>
      </c>
      <c r="L274" s="5">
        <f t="shared" si="28"/>
        <v>106.416</v>
      </c>
      <c r="M274" s="5">
        <f t="shared" si="29"/>
        <v>33.700000000000003</v>
      </c>
      <c r="N274" s="5"/>
      <c r="O274" s="1"/>
    </row>
    <row r="275" spans="1:15" s="3" customFormat="1" ht="13.5" customHeight="1" x14ac:dyDescent="0.15">
      <c r="A275" s="6">
        <v>273</v>
      </c>
      <c r="B275" s="80" t="s">
        <v>864</v>
      </c>
      <c r="C275" s="101" t="s">
        <v>865</v>
      </c>
      <c r="D275" s="5">
        <v>15.962400000000001</v>
      </c>
      <c r="E275" s="5">
        <f t="shared" si="24"/>
        <v>5.05</v>
      </c>
      <c r="F275" s="5">
        <v>47.8872</v>
      </c>
      <c r="G275" s="5">
        <f t="shared" si="25"/>
        <v>15.16</v>
      </c>
      <c r="H275" s="5">
        <v>26.603999999999999</v>
      </c>
      <c r="I275" s="5">
        <f t="shared" si="26"/>
        <v>8.42</v>
      </c>
      <c r="J275" s="5">
        <v>15.962400000000001</v>
      </c>
      <c r="K275" s="5">
        <f t="shared" si="27"/>
        <v>5.05</v>
      </c>
      <c r="L275" s="5">
        <f t="shared" si="28"/>
        <v>106.416</v>
      </c>
      <c r="M275" s="5">
        <f t="shared" si="29"/>
        <v>33.700000000000003</v>
      </c>
      <c r="N275" s="5"/>
      <c r="O275" s="1"/>
    </row>
    <row r="276" spans="1:15" s="3" customFormat="1" ht="13.5" customHeight="1" x14ac:dyDescent="0.15">
      <c r="A276" s="6">
        <v>274</v>
      </c>
      <c r="B276" s="80" t="s">
        <v>1714</v>
      </c>
      <c r="C276" s="101" t="s">
        <v>2976</v>
      </c>
      <c r="D276" s="5">
        <v>15.962400000000001</v>
      </c>
      <c r="E276" s="5">
        <f t="shared" si="24"/>
        <v>5.05</v>
      </c>
      <c r="F276" s="5">
        <v>26.603999999999999</v>
      </c>
      <c r="G276" s="5">
        <f t="shared" si="25"/>
        <v>8.42</v>
      </c>
      <c r="H276" s="5">
        <v>21.283200000000001</v>
      </c>
      <c r="I276" s="5">
        <f t="shared" si="26"/>
        <v>6.74</v>
      </c>
      <c r="J276" s="5">
        <v>15.962400000000001</v>
      </c>
      <c r="K276" s="5">
        <f t="shared" si="27"/>
        <v>5.05</v>
      </c>
      <c r="L276" s="5">
        <f t="shared" si="28"/>
        <v>79.811999999999998</v>
      </c>
      <c r="M276" s="5">
        <f t="shared" si="29"/>
        <v>25.27</v>
      </c>
      <c r="N276" s="5"/>
      <c r="O276" s="1"/>
    </row>
    <row r="277" spans="1:15" s="3" customFormat="1" ht="13.5" customHeight="1" x14ac:dyDescent="0.15">
      <c r="A277" s="6">
        <v>275</v>
      </c>
      <c r="B277" s="80" t="s">
        <v>832</v>
      </c>
      <c r="C277" s="101" t="s">
        <v>5187</v>
      </c>
      <c r="D277" s="5">
        <v>15.962400000000001</v>
      </c>
      <c r="E277" s="5">
        <f t="shared" si="24"/>
        <v>5.05</v>
      </c>
      <c r="F277" s="5">
        <v>26.603999999999999</v>
      </c>
      <c r="G277" s="5">
        <f t="shared" si="25"/>
        <v>8.42</v>
      </c>
      <c r="H277" s="5">
        <v>21.283200000000001</v>
      </c>
      <c r="I277" s="5">
        <f t="shared" si="26"/>
        <v>6.74</v>
      </c>
      <c r="J277" s="5">
        <v>15.962400000000001</v>
      </c>
      <c r="K277" s="5">
        <f t="shared" si="27"/>
        <v>5.05</v>
      </c>
      <c r="L277" s="5">
        <f t="shared" si="28"/>
        <v>79.811999999999998</v>
      </c>
      <c r="M277" s="5">
        <f t="shared" si="29"/>
        <v>25.27</v>
      </c>
      <c r="N277" s="5"/>
      <c r="O277" s="1"/>
    </row>
    <row r="278" spans="1:15" s="3" customFormat="1" ht="13.5" customHeight="1" x14ac:dyDescent="0.15">
      <c r="A278" s="6">
        <v>276</v>
      </c>
      <c r="B278" s="80" t="s">
        <v>879</v>
      </c>
      <c r="C278" s="101" t="s">
        <v>5207</v>
      </c>
      <c r="D278" s="5">
        <v>15.962400000000001</v>
      </c>
      <c r="E278" s="5">
        <f t="shared" si="24"/>
        <v>5.05</v>
      </c>
      <c r="F278" s="5">
        <v>26.603999999999999</v>
      </c>
      <c r="G278" s="5">
        <f t="shared" si="25"/>
        <v>8.42</v>
      </c>
      <c r="H278" s="5">
        <v>21.283200000000001</v>
      </c>
      <c r="I278" s="5">
        <f t="shared" si="26"/>
        <v>6.74</v>
      </c>
      <c r="J278" s="5">
        <v>15.962400000000001</v>
      </c>
      <c r="K278" s="5">
        <f t="shared" si="27"/>
        <v>5.05</v>
      </c>
      <c r="L278" s="5">
        <f t="shared" si="28"/>
        <v>79.811999999999998</v>
      </c>
      <c r="M278" s="5">
        <f t="shared" si="29"/>
        <v>25.27</v>
      </c>
      <c r="N278" s="5"/>
      <c r="O278" s="1"/>
    </row>
    <row r="279" spans="1:15" s="3" customFormat="1" ht="13.5" customHeight="1" x14ac:dyDescent="0.15">
      <c r="A279" s="6">
        <v>277</v>
      </c>
      <c r="B279" s="80" t="s">
        <v>840</v>
      </c>
      <c r="C279" s="101" t="s">
        <v>841</v>
      </c>
      <c r="D279" s="5">
        <v>15.962400000000001</v>
      </c>
      <c r="E279" s="5">
        <f t="shared" si="24"/>
        <v>5.05</v>
      </c>
      <c r="F279" s="5">
        <v>26.603999999999999</v>
      </c>
      <c r="G279" s="5">
        <f t="shared" si="25"/>
        <v>8.42</v>
      </c>
      <c r="H279" s="5">
        <v>21.283200000000001</v>
      </c>
      <c r="I279" s="5">
        <f t="shared" si="26"/>
        <v>6.74</v>
      </c>
      <c r="J279" s="5">
        <v>15.962400000000001</v>
      </c>
      <c r="K279" s="5">
        <f t="shared" si="27"/>
        <v>5.05</v>
      </c>
      <c r="L279" s="5">
        <f t="shared" si="28"/>
        <v>79.811999999999998</v>
      </c>
      <c r="M279" s="5">
        <f t="shared" si="29"/>
        <v>25.27</v>
      </c>
      <c r="N279" s="5"/>
      <c r="O279" s="1"/>
    </row>
    <row r="280" spans="1:15" s="3" customFormat="1" ht="13.5" customHeight="1" x14ac:dyDescent="0.15">
      <c r="A280" s="6">
        <v>278</v>
      </c>
      <c r="B280" s="80" t="s">
        <v>828</v>
      </c>
      <c r="C280" s="101" t="s">
        <v>829</v>
      </c>
      <c r="D280" s="5">
        <v>15.962400000000001</v>
      </c>
      <c r="E280" s="5">
        <f t="shared" si="24"/>
        <v>5.05</v>
      </c>
      <c r="F280" s="5">
        <v>47.8872</v>
      </c>
      <c r="G280" s="5">
        <f t="shared" si="25"/>
        <v>15.16</v>
      </c>
      <c r="H280" s="5">
        <v>26.603999999999999</v>
      </c>
      <c r="I280" s="5">
        <f t="shared" si="26"/>
        <v>8.42</v>
      </c>
      <c r="J280" s="5">
        <v>15.962400000000001</v>
      </c>
      <c r="K280" s="5">
        <f t="shared" si="27"/>
        <v>5.05</v>
      </c>
      <c r="L280" s="5">
        <f t="shared" si="28"/>
        <v>106.416</v>
      </c>
      <c r="M280" s="5">
        <f t="shared" si="29"/>
        <v>33.700000000000003</v>
      </c>
      <c r="N280" s="5"/>
      <c r="O280" s="1"/>
    </row>
    <row r="281" spans="1:15" s="3" customFormat="1" ht="13.5" customHeight="1" x14ac:dyDescent="0.15">
      <c r="A281" s="6">
        <v>279</v>
      </c>
      <c r="B281" s="80" t="s">
        <v>866</v>
      </c>
      <c r="C281" s="101" t="s">
        <v>867</v>
      </c>
      <c r="D281" s="5">
        <v>15.962400000000001</v>
      </c>
      <c r="E281" s="5">
        <f t="shared" si="24"/>
        <v>5.05</v>
      </c>
      <c r="F281" s="5">
        <v>37.245600000000003</v>
      </c>
      <c r="G281" s="5">
        <f t="shared" si="25"/>
        <v>11.79</v>
      </c>
      <c r="H281" s="5">
        <v>23.9436</v>
      </c>
      <c r="I281" s="5">
        <f t="shared" si="26"/>
        <v>7.58</v>
      </c>
      <c r="J281" s="5">
        <v>15.962400000000001</v>
      </c>
      <c r="K281" s="5">
        <f t="shared" si="27"/>
        <v>5.05</v>
      </c>
      <c r="L281" s="5">
        <f t="shared" si="28"/>
        <v>93.114000000000004</v>
      </c>
      <c r="M281" s="5">
        <f t="shared" si="29"/>
        <v>29.49</v>
      </c>
      <c r="N281" s="5"/>
      <c r="O281" s="1"/>
    </row>
    <row r="282" spans="1:15" s="3" customFormat="1" ht="13.5" customHeight="1" x14ac:dyDescent="0.15">
      <c r="A282" s="6">
        <v>280</v>
      </c>
      <c r="B282" s="80" t="s">
        <v>1715</v>
      </c>
      <c r="C282" s="101" t="s">
        <v>5530</v>
      </c>
      <c r="D282" s="5">
        <v>15.962400000000001</v>
      </c>
      <c r="E282" s="5">
        <f t="shared" si="24"/>
        <v>5.05</v>
      </c>
      <c r="F282" s="5">
        <v>47.8872</v>
      </c>
      <c r="G282" s="5">
        <f t="shared" si="25"/>
        <v>15.16</v>
      </c>
      <c r="H282" s="5">
        <v>26.603999999999999</v>
      </c>
      <c r="I282" s="5">
        <f t="shared" si="26"/>
        <v>8.42</v>
      </c>
      <c r="J282" s="5">
        <v>15.962400000000001</v>
      </c>
      <c r="K282" s="5">
        <f t="shared" si="27"/>
        <v>5.05</v>
      </c>
      <c r="L282" s="5">
        <f t="shared" si="28"/>
        <v>106.416</v>
      </c>
      <c r="M282" s="5">
        <f t="shared" si="29"/>
        <v>33.700000000000003</v>
      </c>
      <c r="N282" s="5"/>
      <c r="O282" s="1"/>
    </row>
    <row r="283" spans="1:15" s="3" customFormat="1" ht="13.5" customHeight="1" x14ac:dyDescent="0.15">
      <c r="A283" s="6">
        <v>281</v>
      </c>
      <c r="B283" s="80" t="s">
        <v>1716</v>
      </c>
      <c r="C283" s="101" t="s">
        <v>5531</v>
      </c>
      <c r="D283" s="5">
        <v>15.962400000000001</v>
      </c>
      <c r="E283" s="5">
        <f t="shared" si="24"/>
        <v>5.05</v>
      </c>
      <c r="F283" s="5">
        <v>47.8872</v>
      </c>
      <c r="G283" s="5">
        <f t="shared" si="25"/>
        <v>15.16</v>
      </c>
      <c r="H283" s="5">
        <v>26.603999999999999</v>
      </c>
      <c r="I283" s="5">
        <f t="shared" si="26"/>
        <v>8.42</v>
      </c>
      <c r="J283" s="5">
        <v>15.962400000000001</v>
      </c>
      <c r="K283" s="5">
        <f t="shared" si="27"/>
        <v>5.05</v>
      </c>
      <c r="L283" s="5">
        <f t="shared" si="28"/>
        <v>106.416</v>
      </c>
      <c r="M283" s="5">
        <f t="shared" si="29"/>
        <v>33.700000000000003</v>
      </c>
      <c r="N283" s="5"/>
      <c r="O283" s="1"/>
    </row>
    <row r="284" spans="1:15" s="3" customFormat="1" ht="13.5" customHeight="1" x14ac:dyDescent="0.15">
      <c r="A284" s="6">
        <v>282</v>
      </c>
      <c r="B284" s="80" t="s">
        <v>1717</v>
      </c>
      <c r="C284" s="101" t="s">
        <v>5532</v>
      </c>
      <c r="D284" s="5">
        <v>15.962400000000001</v>
      </c>
      <c r="E284" s="5">
        <f t="shared" si="24"/>
        <v>5.05</v>
      </c>
      <c r="F284" s="5">
        <v>47.8872</v>
      </c>
      <c r="G284" s="5">
        <f t="shared" si="25"/>
        <v>15.16</v>
      </c>
      <c r="H284" s="5">
        <v>26.603999999999999</v>
      </c>
      <c r="I284" s="5">
        <f t="shared" si="26"/>
        <v>8.42</v>
      </c>
      <c r="J284" s="5">
        <v>15.962400000000001</v>
      </c>
      <c r="K284" s="5">
        <f t="shared" si="27"/>
        <v>5.05</v>
      </c>
      <c r="L284" s="5">
        <f t="shared" si="28"/>
        <v>106.416</v>
      </c>
      <c r="M284" s="5">
        <f t="shared" si="29"/>
        <v>33.700000000000003</v>
      </c>
      <c r="N284" s="5"/>
      <c r="O284" s="1"/>
    </row>
    <row r="285" spans="1:15" s="3" customFormat="1" ht="13.5" customHeight="1" x14ac:dyDescent="0.15">
      <c r="A285" s="6">
        <v>283</v>
      </c>
      <c r="B285" s="81" t="s">
        <v>4413</v>
      </c>
      <c r="C285" s="101" t="e">
        <v>#N/A</v>
      </c>
      <c r="D285" s="5">
        <v>15.962400000000001</v>
      </c>
      <c r="E285" s="5">
        <f t="shared" si="24"/>
        <v>5.05</v>
      </c>
      <c r="F285" s="5">
        <v>47.8872</v>
      </c>
      <c r="G285" s="5">
        <f t="shared" si="25"/>
        <v>15.16</v>
      </c>
      <c r="H285" s="5">
        <v>26.603999999999999</v>
      </c>
      <c r="I285" s="5">
        <f t="shared" si="26"/>
        <v>8.42</v>
      </c>
      <c r="J285" s="5">
        <v>15.962400000000001</v>
      </c>
      <c r="K285" s="5">
        <f t="shared" si="27"/>
        <v>5.05</v>
      </c>
      <c r="L285" s="5">
        <f t="shared" si="28"/>
        <v>106.416</v>
      </c>
      <c r="M285" s="5">
        <f t="shared" si="29"/>
        <v>33.700000000000003</v>
      </c>
      <c r="N285" s="5"/>
      <c r="O285" s="1" t="s">
        <v>6272</v>
      </c>
    </row>
    <row r="286" spans="1:15" s="3" customFormat="1" ht="13.5" customHeight="1" x14ac:dyDescent="0.15">
      <c r="A286" s="6">
        <v>284</v>
      </c>
      <c r="B286" s="81" t="s">
        <v>4414</v>
      </c>
      <c r="C286" s="101" t="e">
        <v>#N/A</v>
      </c>
      <c r="D286" s="5">
        <v>15.962400000000001</v>
      </c>
      <c r="E286" s="5">
        <f t="shared" si="24"/>
        <v>5.05</v>
      </c>
      <c r="F286" s="5">
        <v>47.8872</v>
      </c>
      <c r="G286" s="5">
        <f t="shared" si="25"/>
        <v>15.16</v>
      </c>
      <c r="H286" s="5">
        <v>26.603999999999999</v>
      </c>
      <c r="I286" s="5">
        <f t="shared" si="26"/>
        <v>8.42</v>
      </c>
      <c r="J286" s="5">
        <v>15.962400000000001</v>
      </c>
      <c r="K286" s="5">
        <f t="shared" si="27"/>
        <v>5.05</v>
      </c>
      <c r="L286" s="5">
        <f t="shared" si="28"/>
        <v>106.416</v>
      </c>
      <c r="M286" s="5">
        <f t="shared" si="29"/>
        <v>33.700000000000003</v>
      </c>
      <c r="N286" s="5"/>
      <c r="O286" s="1" t="s">
        <v>6272</v>
      </c>
    </row>
    <row r="287" spans="1:15" s="3" customFormat="1" ht="13.5" customHeight="1" x14ac:dyDescent="0.15">
      <c r="A287" s="6">
        <v>285</v>
      </c>
      <c r="B287" s="80" t="s">
        <v>1718</v>
      </c>
      <c r="C287" s="101" t="s">
        <v>2977</v>
      </c>
      <c r="D287" s="5">
        <v>15.962400000000001</v>
      </c>
      <c r="E287" s="5">
        <f t="shared" si="24"/>
        <v>5.05</v>
      </c>
      <c r="F287" s="5">
        <v>37.245600000000003</v>
      </c>
      <c r="G287" s="5">
        <f t="shared" si="25"/>
        <v>11.79</v>
      </c>
      <c r="H287" s="5">
        <v>23.9436</v>
      </c>
      <c r="I287" s="5">
        <f t="shared" si="26"/>
        <v>7.58</v>
      </c>
      <c r="J287" s="5">
        <v>15.962400000000001</v>
      </c>
      <c r="K287" s="5">
        <f t="shared" si="27"/>
        <v>5.05</v>
      </c>
      <c r="L287" s="5">
        <f t="shared" si="28"/>
        <v>93.114000000000004</v>
      </c>
      <c r="M287" s="5">
        <f t="shared" si="29"/>
        <v>29.49</v>
      </c>
      <c r="N287" s="5"/>
      <c r="O287" s="1"/>
    </row>
    <row r="288" spans="1:15" s="3" customFormat="1" ht="13.5" customHeight="1" x14ac:dyDescent="0.15">
      <c r="A288" s="6">
        <v>286</v>
      </c>
      <c r="B288" s="80" t="s">
        <v>1719</v>
      </c>
      <c r="C288" s="101" t="s">
        <v>2978</v>
      </c>
      <c r="D288" s="5">
        <v>15.962400000000001</v>
      </c>
      <c r="E288" s="5">
        <f t="shared" si="24"/>
        <v>5.05</v>
      </c>
      <c r="F288" s="5">
        <v>37.245600000000003</v>
      </c>
      <c r="G288" s="5">
        <f t="shared" si="25"/>
        <v>11.79</v>
      </c>
      <c r="H288" s="5">
        <v>23.9436</v>
      </c>
      <c r="I288" s="5">
        <f t="shared" si="26"/>
        <v>7.58</v>
      </c>
      <c r="J288" s="5">
        <v>15.962400000000001</v>
      </c>
      <c r="K288" s="5">
        <f t="shared" si="27"/>
        <v>5.05</v>
      </c>
      <c r="L288" s="5">
        <f t="shared" si="28"/>
        <v>93.114000000000004</v>
      </c>
      <c r="M288" s="5">
        <f t="shared" si="29"/>
        <v>29.49</v>
      </c>
      <c r="N288" s="5"/>
      <c r="O288" s="1"/>
    </row>
    <row r="289" spans="1:15" s="3" customFormat="1" ht="13.5" customHeight="1" x14ac:dyDescent="0.15">
      <c r="A289" s="6">
        <v>287</v>
      </c>
      <c r="B289" s="80" t="s">
        <v>750</v>
      </c>
      <c r="C289" s="101" t="s">
        <v>5161</v>
      </c>
      <c r="D289" s="5">
        <v>15.962400000000001</v>
      </c>
      <c r="E289" s="5">
        <f t="shared" si="24"/>
        <v>5.05</v>
      </c>
      <c r="F289" s="5">
        <v>47.8872</v>
      </c>
      <c r="G289" s="5">
        <f t="shared" si="25"/>
        <v>15.16</v>
      </c>
      <c r="H289" s="5">
        <v>26.603999999999999</v>
      </c>
      <c r="I289" s="5">
        <f t="shared" si="26"/>
        <v>8.42</v>
      </c>
      <c r="J289" s="5">
        <v>15.962400000000001</v>
      </c>
      <c r="K289" s="5">
        <f t="shared" si="27"/>
        <v>5.05</v>
      </c>
      <c r="L289" s="5">
        <f t="shared" si="28"/>
        <v>106.416</v>
      </c>
      <c r="M289" s="5">
        <f t="shared" si="29"/>
        <v>33.700000000000003</v>
      </c>
      <c r="N289" s="5"/>
      <c r="O289" s="1"/>
    </row>
    <row r="290" spans="1:15" s="3" customFormat="1" ht="13.5" customHeight="1" x14ac:dyDescent="0.15">
      <c r="A290" s="6">
        <v>288</v>
      </c>
      <c r="B290" s="80" t="s">
        <v>871</v>
      </c>
      <c r="C290" s="101" t="s">
        <v>5203</v>
      </c>
      <c r="D290" s="5">
        <v>15.962400000000001</v>
      </c>
      <c r="E290" s="5">
        <f t="shared" si="24"/>
        <v>5.05</v>
      </c>
      <c r="F290" s="5">
        <v>47.8872</v>
      </c>
      <c r="G290" s="5">
        <f t="shared" si="25"/>
        <v>15.16</v>
      </c>
      <c r="H290" s="5">
        <v>26.603999999999999</v>
      </c>
      <c r="I290" s="5">
        <f t="shared" si="26"/>
        <v>8.42</v>
      </c>
      <c r="J290" s="5">
        <v>15.962400000000001</v>
      </c>
      <c r="K290" s="5">
        <f t="shared" si="27"/>
        <v>5.05</v>
      </c>
      <c r="L290" s="5">
        <f t="shared" si="28"/>
        <v>106.416</v>
      </c>
      <c r="M290" s="5">
        <f t="shared" si="29"/>
        <v>33.700000000000003</v>
      </c>
      <c r="N290" s="5"/>
      <c r="O290" s="1"/>
    </row>
    <row r="291" spans="1:15" s="3" customFormat="1" ht="13.5" customHeight="1" x14ac:dyDescent="0.15">
      <c r="A291" s="6">
        <v>289</v>
      </c>
      <c r="B291" s="80" t="s">
        <v>788</v>
      </c>
      <c r="C291" s="101" t="s">
        <v>789</v>
      </c>
      <c r="D291" s="5">
        <v>15.962400000000001</v>
      </c>
      <c r="E291" s="5">
        <f t="shared" si="24"/>
        <v>5.05</v>
      </c>
      <c r="F291" s="5">
        <v>47.8872</v>
      </c>
      <c r="G291" s="5">
        <f t="shared" si="25"/>
        <v>15.16</v>
      </c>
      <c r="H291" s="5">
        <v>26.603999999999999</v>
      </c>
      <c r="I291" s="5">
        <f t="shared" si="26"/>
        <v>8.42</v>
      </c>
      <c r="J291" s="5">
        <v>15.962400000000001</v>
      </c>
      <c r="K291" s="5">
        <f t="shared" si="27"/>
        <v>5.05</v>
      </c>
      <c r="L291" s="5">
        <f t="shared" si="28"/>
        <v>106.416</v>
      </c>
      <c r="M291" s="5">
        <f t="shared" si="29"/>
        <v>33.700000000000003</v>
      </c>
      <c r="N291" s="5"/>
      <c r="O291" s="1"/>
    </row>
    <row r="292" spans="1:15" s="3" customFormat="1" ht="13.5" customHeight="1" x14ac:dyDescent="0.15">
      <c r="A292" s="6">
        <v>290</v>
      </c>
      <c r="B292" s="80" t="s">
        <v>854</v>
      </c>
      <c r="C292" s="101" t="s">
        <v>5199</v>
      </c>
      <c r="D292" s="5">
        <v>15.962400000000001</v>
      </c>
      <c r="E292" s="5">
        <f t="shared" si="24"/>
        <v>5.05</v>
      </c>
      <c r="F292" s="5">
        <v>47.8872</v>
      </c>
      <c r="G292" s="5">
        <f t="shared" si="25"/>
        <v>15.16</v>
      </c>
      <c r="H292" s="5">
        <v>26.603999999999999</v>
      </c>
      <c r="I292" s="5">
        <f t="shared" si="26"/>
        <v>8.42</v>
      </c>
      <c r="J292" s="5">
        <v>15.962400000000001</v>
      </c>
      <c r="K292" s="5">
        <f t="shared" si="27"/>
        <v>5.05</v>
      </c>
      <c r="L292" s="5">
        <f t="shared" si="28"/>
        <v>106.416</v>
      </c>
      <c r="M292" s="5">
        <f t="shared" si="29"/>
        <v>33.700000000000003</v>
      </c>
      <c r="N292" s="5"/>
      <c r="O292" s="1"/>
    </row>
    <row r="293" spans="1:15" s="3" customFormat="1" ht="13.5" customHeight="1" x14ac:dyDescent="0.15">
      <c r="A293" s="6">
        <v>291</v>
      </c>
      <c r="B293" s="80" t="s">
        <v>831</v>
      </c>
      <c r="C293" s="101" t="s">
        <v>5186</v>
      </c>
      <c r="D293" s="5">
        <v>15.962400000000001</v>
      </c>
      <c r="E293" s="5">
        <f t="shared" si="24"/>
        <v>5.05</v>
      </c>
      <c r="F293" s="5">
        <v>47.8872</v>
      </c>
      <c r="G293" s="5">
        <f t="shared" si="25"/>
        <v>15.16</v>
      </c>
      <c r="H293" s="5">
        <v>26.603999999999999</v>
      </c>
      <c r="I293" s="5">
        <f t="shared" si="26"/>
        <v>8.42</v>
      </c>
      <c r="J293" s="5">
        <v>15.962400000000001</v>
      </c>
      <c r="K293" s="5">
        <f t="shared" si="27"/>
        <v>5.05</v>
      </c>
      <c r="L293" s="5">
        <f t="shared" si="28"/>
        <v>106.416</v>
      </c>
      <c r="M293" s="5">
        <f t="shared" si="29"/>
        <v>33.700000000000003</v>
      </c>
      <c r="N293" s="5"/>
      <c r="O293" s="1"/>
    </row>
    <row r="294" spans="1:15" s="3" customFormat="1" ht="13.5" customHeight="1" x14ac:dyDescent="0.15">
      <c r="A294" s="6">
        <v>292</v>
      </c>
      <c r="B294" s="80" t="s">
        <v>1720</v>
      </c>
      <c r="C294" s="101" t="s">
        <v>5533</v>
      </c>
      <c r="D294" s="5">
        <v>15.962400000000001</v>
      </c>
      <c r="E294" s="5">
        <f t="shared" si="24"/>
        <v>5.05</v>
      </c>
      <c r="F294" s="5">
        <v>95.7744</v>
      </c>
      <c r="G294" s="5">
        <f t="shared" si="25"/>
        <v>30.33</v>
      </c>
      <c r="H294" s="5">
        <v>53.207999999999998</v>
      </c>
      <c r="I294" s="5">
        <f t="shared" si="26"/>
        <v>16.850000000000001</v>
      </c>
      <c r="J294" s="5">
        <v>15.962400000000001</v>
      </c>
      <c r="K294" s="5">
        <f t="shared" si="27"/>
        <v>5.05</v>
      </c>
      <c r="L294" s="5">
        <f t="shared" si="28"/>
        <v>180.90719999999999</v>
      </c>
      <c r="M294" s="5">
        <f t="shared" si="29"/>
        <v>57.29</v>
      </c>
      <c r="N294" s="5"/>
      <c r="O294" s="1"/>
    </row>
    <row r="295" spans="1:15" s="3" customFormat="1" ht="13.5" customHeight="1" x14ac:dyDescent="0.15">
      <c r="A295" s="6">
        <v>293</v>
      </c>
      <c r="B295" s="80" t="s">
        <v>1721</v>
      </c>
      <c r="C295" s="101" t="s">
        <v>5534</v>
      </c>
      <c r="D295" s="5">
        <v>15.962400000000001</v>
      </c>
      <c r="E295" s="5">
        <f t="shared" si="24"/>
        <v>5.05</v>
      </c>
      <c r="F295" s="5">
        <v>95.7744</v>
      </c>
      <c r="G295" s="5">
        <f t="shared" si="25"/>
        <v>30.33</v>
      </c>
      <c r="H295" s="5">
        <v>53.207999999999998</v>
      </c>
      <c r="I295" s="5">
        <f t="shared" si="26"/>
        <v>16.850000000000001</v>
      </c>
      <c r="J295" s="5">
        <v>15.962400000000001</v>
      </c>
      <c r="K295" s="5">
        <f t="shared" si="27"/>
        <v>5.05</v>
      </c>
      <c r="L295" s="5">
        <f t="shared" si="28"/>
        <v>180.90719999999999</v>
      </c>
      <c r="M295" s="5">
        <f t="shared" si="29"/>
        <v>57.29</v>
      </c>
      <c r="N295" s="5"/>
      <c r="O295" s="1"/>
    </row>
    <row r="296" spans="1:15" s="3" customFormat="1" ht="13.5" customHeight="1" x14ac:dyDescent="0.15">
      <c r="A296" s="6">
        <v>294</v>
      </c>
      <c r="B296" s="80" t="s">
        <v>1722</v>
      </c>
      <c r="C296" s="101" t="s">
        <v>5535</v>
      </c>
      <c r="D296" s="5">
        <v>15.962400000000001</v>
      </c>
      <c r="E296" s="5">
        <f t="shared" si="24"/>
        <v>5.05</v>
      </c>
      <c r="F296" s="5">
        <v>95.7744</v>
      </c>
      <c r="G296" s="5">
        <f t="shared" si="25"/>
        <v>30.33</v>
      </c>
      <c r="H296" s="5">
        <v>53.207999999999998</v>
      </c>
      <c r="I296" s="5">
        <f t="shared" si="26"/>
        <v>16.850000000000001</v>
      </c>
      <c r="J296" s="5">
        <v>15.962400000000001</v>
      </c>
      <c r="K296" s="5">
        <f t="shared" si="27"/>
        <v>5.05</v>
      </c>
      <c r="L296" s="5">
        <f t="shared" si="28"/>
        <v>180.90719999999999</v>
      </c>
      <c r="M296" s="5">
        <f t="shared" si="29"/>
        <v>57.29</v>
      </c>
      <c r="N296" s="5"/>
      <c r="O296" s="1"/>
    </row>
    <row r="297" spans="1:15" s="3" customFormat="1" ht="13.5" customHeight="1" x14ac:dyDescent="0.15">
      <c r="A297" s="6">
        <v>295</v>
      </c>
      <c r="B297" s="80" t="s">
        <v>1723</v>
      </c>
      <c r="C297" s="101" t="s">
        <v>5536</v>
      </c>
      <c r="D297" s="5">
        <v>15.962400000000001</v>
      </c>
      <c r="E297" s="5">
        <f t="shared" si="24"/>
        <v>5.05</v>
      </c>
      <c r="F297" s="5">
        <v>95.7744</v>
      </c>
      <c r="G297" s="5">
        <f t="shared" si="25"/>
        <v>30.33</v>
      </c>
      <c r="H297" s="5">
        <v>53.207999999999998</v>
      </c>
      <c r="I297" s="5">
        <f t="shared" si="26"/>
        <v>16.850000000000001</v>
      </c>
      <c r="J297" s="5">
        <v>15.962400000000001</v>
      </c>
      <c r="K297" s="5">
        <f t="shared" si="27"/>
        <v>5.05</v>
      </c>
      <c r="L297" s="5">
        <f t="shared" si="28"/>
        <v>180.90719999999999</v>
      </c>
      <c r="M297" s="5">
        <f t="shared" si="29"/>
        <v>57.29</v>
      </c>
      <c r="N297" s="5"/>
      <c r="O297" s="1"/>
    </row>
    <row r="298" spans="1:15" s="3" customFormat="1" ht="13.5" customHeight="1" x14ac:dyDescent="0.15">
      <c r="A298" s="6">
        <v>296</v>
      </c>
      <c r="B298" s="80" t="s">
        <v>1724</v>
      </c>
      <c r="C298" s="101" t="s">
        <v>2979</v>
      </c>
      <c r="D298" s="5">
        <v>15.962400000000001</v>
      </c>
      <c r="E298" s="5">
        <f t="shared" si="24"/>
        <v>5.05</v>
      </c>
      <c r="F298" s="5">
        <v>95.7744</v>
      </c>
      <c r="G298" s="5">
        <f t="shared" si="25"/>
        <v>30.33</v>
      </c>
      <c r="H298" s="5">
        <v>53.207999999999998</v>
      </c>
      <c r="I298" s="5">
        <f t="shared" si="26"/>
        <v>16.850000000000001</v>
      </c>
      <c r="J298" s="5">
        <v>15.962400000000001</v>
      </c>
      <c r="K298" s="5">
        <f t="shared" si="27"/>
        <v>5.05</v>
      </c>
      <c r="L298" s="5">
        <f t="shared" si="28"/>
        <v>180.90719999999999</v>
      </c>
      <c r="M298" s="5">
        <f t="shared" si="29"/>
        <v>57.29</v>
      </c>
      <c r="N298" s="5"/>
      <c r="O298" s="1"/>
    </row>
    <row r="299" spans="1:15" s="3" customFormat="1" ht="13.5" customHeight="1" x14ac:dyDescent="0.15">
      <c r="A299" s="6">
        <v>297</v>
      </c>
      <c r="B299" s="80" t="s">
        <v>1725</v>
      </c>
      <c r="C299" s="101" t="s">
        <v>2980</v>
      </c>
      <c r="D299" s="5">
        <v>15.962400000000001</v>
      </c>
      <c r="E299" s="5">
        <f t="shared" si="24"/>
        <v>5.05</v>
      </c>
      <c r="F299" s="5">
        <v>95.7744</v>
      </c>
      <c r="G299" s="5">
        <f t="shared" si="25"/>
        <v>30.33</v>
      </c>
      <c r="H299" s="5">
        <v>53.207999999999998</v>
      </c>
      <c r="I299" s="5">
        <f t="shared" si="26"/>
        <v>16.850000000000001</v>
      </c>
      <c r="J299" s="5">
        <v>15.962400000000001</v>
      </c>
      <c r="K299" s="5">
        <f t="shared" si="27"/>
        <v>5.05</v>
      </c>
      <c r="L299" s="5">
        <f t="shared" si="28"/>
        <v>180.90719999999999</v>
      </c>
      <c r="M299" s="5">
        <f t="shared" si="29"/>
        <v>57.29</v>
      </c>
      <c r="N299" s="5"/>
      <c r="O299" s="1"/>
    </row>
    <row r="300" spans="1:15" s="3" customFormat="1" ht="13.5" customHeight="1" x14ac:dyDescent="0.15">
      <c r="A300" s="6">
        <v>298</v>
      </c>
      <c r="B300" s="80" t="s">
        <v>1726</v>
      </c>
      <c r="C300" s="101" t="s">
        <v>2981</v>
      </c>
      <c r="D300" s="5">
        <v>15.962400000000001</v>
      </c>
      <c r="E300" s="5">
        <f t="shared" si="24"/>
        <v>5.05</v>
      </c>
      <c r="F300" s="5">
        <v>95.7744</v>
      </c>
      <c r="G300" s="5">
        <f t="shared" si="25"/>
        <v>30.33</v>
      </c>
      <c r="H300" s="5">
        <v>53.207999999999998</v>
      </c>
      <c r="I300" s="5">
        <f t="shared" si="26"/>
        <v>16.850000000000001</v>
      </c>
      <c r="J300" s="5">
        <v>15.962400000000001</v>
      </c>
      <c r="K300" s="5">
        <f t="shared" si="27"/>
        <v>5.05</v>
      </c>
      <c r="L300" s="5">
        <f t="shared" si="28"/>
        <v>180.90719999999999</v>
      </c>
      <c r="M300" s="5">
        <f t="shared" si="29"/>
        <v>57.29</v>
      </c>
      <c r="N300" s="5"/>
      <c r="O300" s="1"/>
    </row>
    <row r="301" spans="1:15" s="3" customFormat="1" ht="13.5" customHeight="1" x14ac:dyDescent="0.15">
      <c r="A301" s="6">
        <v>299</v>
      </c>
      <c r="B301" s="80" t="s">
        <v>1727</v>
      </c>
      <c r="C301" s="101" t="s">
        <v>2982</v>
      </c>
      <c r="D301" s="5">
        <v>15.962400000000001</v>
      </c>
      <c r="E301" s="5">
        <f t="shared" si="24"/>
        <v>5.05</v>
      </c>
      <c r="F301" s="5">
        <v>95.7744</v>
      </c>
      <c r="G301" s="5">
        <f t="shared" si="25"/>
        <v>30.33</v>
      </c>
      <c r="H301" s="5">
        <v>53.207999999999998</v>
      </c>
      <c r="I301" s="5">
        <f t="shared" si="26"/>
        <v>16.850000000000001</v>
      </c>
      <c r="J301" s="5">
        <v>15.962400000000001</v>
      </c>
      <c r="K301" s="5">
        <f t="shared" si="27"/>
        <v>5.05</v>
      </c>
      <c r="L301" s="5">
        <f t="shared" si="28"/>
        <v>180.90719999999999</v>
      </c>
      <c r="M301" s="5">
        <f t="shared" si="29"/>
        <v>57.29</v>
      </c>
      <c r="N301" s="5"/>
      <c r="O301" s="1"/>
    </row>
    <row r="302" spans="1:15" s="3" customFormat="1" ht="13.5" customHeight="1" x14ac:dyDescent="0.15">
      <c r="A302" s="6">
        <v>300</v>
      </c>
      <c r="B302" s="80" t="s">
        <v>1728</v>
      </c>
      <c r="C302" s="101" t="s">
        <v>2983</v>
      </c>
      <c r="D302" s="5">
        <v>15.962400000000001</v>
      </c>
      <c r="E302" s="5">
        <f t="shared" si="24"/>
        <v>5.05</v>
      </c>
      <c r="F302" s="5">
        <v>95.7744</v>
      </c>
      <c r="G302" s="5">
        <f t="shared" si="25"/>
        <v>30.33</v>
      </c>
      <c r="H302" s="5">
        <v>53.207999999999998</v>
      </c>
      <c r="I302" s="5">
        <f t="shared" si="26"/>
        <v>16.850000000000001</v>
      </c>
      <c r="J302" s="5">
        <v>15.962400000000001</v>
      </c>
      <c r="K302" s="5">
        <f t="shared" si="27"/>
        <v>5.05</v>
      </c>
      <c r="L302" s="5">
        <f t="shared" si="28"/>
        <v>180.90719999999999</v>
      </c>
      <c r="M302" s="5">
        <f t="shared" si="29"/>
        <v>57.29</v>
      </c>
      <c r="N302" s="5"/>
      <c r="O302" s="1"/>
    </row>
    <row r="303" spans="1:15" s="3" customFormat="1" ht="13.5" customHeight="1" x14ac:dyDescent="0.15">
      <c r="A303" s="6">
        <v>301</v>
      </c>
      <c r="B303" s="80" t="s">
        <v>1729</v>
      </c>
      <c r="C303" s="101" t="s">
        <v>2984</v>
      </c>
      <c r="D303" s="5">
        <v>15.962400000000001</v>
      </c>
      <c r="E303" s="5">
        <f t="shared" si="24"/>
        <v>5.05</v>
      </c>
      <c r="F303" s="5">
        <v>95.7744</v>
      </c>
      <c r="G303" s="5">
        <f t="shared" si="25"/>
        <v>30.33</v>
      </c>
      <c r="H303" s="5">
        <v>53.207999999999998</v>
      </c>
      <c r="I303" s="5">
        <f t="shared" si="26"/>
        <v>16.850000000000001</v>
      </c>
      <c r="J303" s="5">
        <v>15.962400000000001</v>
      </c>
      <c r="K303" s="5">
        <f t="shared" si="27"/>
        <v>5.05</v>
      </c>
      <c r="L303" s="5">
        <f t="shared" si="28"/>
        <v>180.90719999999999</v>
      </c>
      <c r="M303" s="5">
        <f t="shared" si="29"/>
        <v>57.29</v>
      </c>
      <c r="N303" s="5"/>
      <c r="O303" s="1"/>
    </row>
    <row r="304" spans="1:15" s="3" customFormat="1" ht="13.5" customHeight="1" x14ac:dyDescent="0.15">
      <c r="A304" s="6">
        <v>302</v>
      </c>
      <c r="B304" s="80" t="s">
        <v>1730</v>
      </c>
      <c r="C304" s="101" t="s">
        <v>5537</v>
      </c>
      <c r="D304" s="5">
        <v>15.962400000000001</v>
      </c>
      <c r="E304" s="5">
        <f t="shared" si="24"/>
        <v>5.05</v>
      </c>
      <c r="F304" s="5">
        <v>95.7744</v>
      </c>
      <c r="G304" s="5">
        <f t="shared" si="25"/>
        <v>30.33</v>
      </c>
      <c r="H304" s="5">
        <v>53.207999999999998</v>
      </c>
      <c r="I304" s="5">
        <f t="shared" si="26"/>
        <v>16.850000000000001</v>
      </c>
      <c r="J304" s="5">
        <v>15.962400000000001</v>
      </c>
      <c r="K304" s="5">
        <f t="shared" si="27"/>
        <v>5.05</v>
      </c>
      <c r="L304" s="5">
        <f t="shared" si="28"/>
        <v>180.90719999999999</v>
      </c>
      <c r="M304" s="5">
        <f t="shared" si="29"/>
        <v>57.29</v>
      </c>
      <c r="N304" s="5"/>
      <c r="O304" s="1"/>
    </row>
    <row r="305" spans="1:15" s="3" customFormat="1" ht="13.5" customHeight="1" x14ac:dyDescent="0.15">
      <c r="A305" s="6">
        <v>303</v>
      </c>
      <c r="B305" s="80" t="s">
        <v>1731</v>
      </c>
      <c r="C305" s="101" t="s">
        <v>5538</v>
      </c>
      <c r="D305" s="5">
        <v>15.962400000000001</v>
      </c>
      <c r="E305" s="5">
        <f t="shared" si="24"/>
        <v>5.05</v>
      </c>
      <c r="F305" s="5">
        <v>95.7744</v>
      </c>
      <c r="G305" s="5">
        <f t="shared" si="25"/>
        <v>30.33</v>
      </c>
      <c r="H305" s="5">
        <v>53.207999999999998</v>
      </c>
      <c r="I305" s="5">
        <f t="shared" si="26"/>
        <v>16.850000000000001</v>
      </c>
      <c r="J305" s="5">
        <v>15.962400000000001</v>
      </c>
      <c r="K305" s="5">
        <f t="shared" si="27"/>
        <v>5.05</v>
      </c>
      <c r="L305" s="5">
        <f t="shared" si="28"/>
        <v>180.90719999999999</v>
      </c>
      <c r="M305" s="5">
        <f t="shared" si="29"/>
        <v>57.29</v>
      </c>
      <c r="N305" s="5"/>
      <c r="O305" s="1"/>
    </row>
    <row r="306" spans="1:15" s="3" customFormat="1" ht="13.5" customHeight="1" x14ac:dyDescent="0.15">
      <c r="A306" s="6">
        <v>304</v>
      </c>
      <c r="B306" s="80" t="s">
        <v>1732</v>
      </c>
      <c r="C306" s="101" t="s">
        <v>5539</v>
      </c>
      <c r="D306" s="5">
        <v>15.962400000000001</v>
      </c>
      <c r="E306" s="5">
        <f t="shared" si="24"/>
        <v>5.05</v>
      </c>
      <c r="F306" s="5">
        <v>95.7744</v>
      </c>
      <c r="G306" s="5">
        <f t="shared" si="25"/>
        <v>30.33</v>
      </c>
      <c r="H306" s="5">
        <v>53.207999999999998</v>
      </c>
      <c r="I306" s="5">
        <f t="shared" si="26"/>
        <v>16.850000000000001</v>
      </c>
      <c r="J306" s="5">
        <v>15.962400000000001</v>
      </c>
      <c r="K306" s="5">
        <f t="shared" si="27"/>
        <v>5.05</v>
      </c>
      <c r="L306" s="5">
        <f t="shared" si="28"/>
        <v>180.90719999999999</v>
      </c>
      <c r="M306" s="5">
        <f t="shared" si="29"/>
        <v>57.29</v>
      </c>
      <c r="N306" s="5"/>
      <c r="O306" s="1"/>
    </row>
    <row r="307" spans="1:15" s="3" customFormat="1" ht="13.5" customHeight="1" x14ac:dyDescent="0.15">
      <c r="A307" s="6">
        <v>305</v>
      </c>
      <c r="B307" s="80" t="s">
        <v>1095</v>
      </c>
      <c r="C307" s="101" t="s">
        <v>1096</v>
      </c>
      <c r="D307" s="5">
        <v>15.962400000000001</v>
      </c>
      <c r="E307" s="5">
        <f t="shared" si="24"/>
        <v>5.05</v>
      </c>
      <c r="F307" s="5">
        <v>95.7744</v>
      </c>
      <c r="G307" s="5">
        <f t="shared" si="25"/>
        <v>30.33</v>
      </c>
      <c r="H307" s="5">
        <v>53.207999999999998</v>
      </c>
      <c r="I307" s="5">
        <f t="shared" si="26"/>
        <v>16.850000000000001</v>
      </c>
      <c r="J307" s="5">
        <v>15.962400000000001</v>
      </c>
      <c r="K307" s="5">
        <f t="shared" si="27"/>
        <v>5.05</v>
      </c>
      <c r="L307" s="5">
        <f t="shared" si="28"/>
        <v>180.90719999999999</v>
      </c>
      <c r="M307" s="5">
        <f t="shared" si="29"/>
        <v>57.29</v>
      </c>
      <c r="N307" s="5"/>
      <c r="O307" s="1"/>
    </row>
    <row r="308" spans="1:15" s="3" customFormat="1" ht="13.5" customHeight="1" x14ac:dyDescent="0.15">
      <c r="A308" s="6">
        <v>306</v>
      </c>
      <c r="B308" s="80" t="s">
        <v>1733</v>
      </c>
      <c r="C308" s="101" t="s">
        <v>5540</v>
      </c>
      <c r="D308" s="5">
        <v>15.962400000000001</v>
      </c>
      <c r="E308" s="5">
        <f t="shared" si="24"/>
        <v>5.05</v>
      </c>
      <c r="F308" s="5">
        <v>95.7744</v>
      </c>
      <c r="G308" s="5">
        <f t="shared" si="25"/>
        <v>30.33</v>
      </c>
      <c r="H308" s="5">
        <v>53.207999999999998</v>
      </c>
      <c r="I308" s="5">
        <f t="shared" si="26"/>
        <v>16.850000000000001</v>
      </c>
      <c r="J308" s="5">
        <v>15.962400000000001</v>
      </c>
      <c r="K308" s="5">
        <f t="shared" si="27"/>
        <v>5.05</v>
      </c>
      <c r="L308" s="5">
        <f t="shared" si="28"/>
        <v>180.90719999999999</v>
      </c>
      <c r="M308" s="5">
        <f t="shared" si="29"/>
        <v>57.29</v>
      </c>
      <c r="N308" s="5"/>
      <c r="O308" s="1"/>
    </row>
    <row r="309" spans="1:15" s="3" customFormat="1" ht="13.5" customHeight="1" x14ac:dyDescent="0.15">
      <c r="A309" s="6">
        <v>307</v>
      </c>
      <c r="B309" s="80" t="s">
        <v>1734</v>
      </c>
      <c r="C309" s="101" t="s">
        <v>5541</v>
      </c>
      <c r="D309" s="5">
        <v>15.962400000000001</v>
      </c>
      <c r="E309" s="5">
        <f t="shared" si="24"/>
        <v>5.05</v>
      </c>
      <c r="F309" s="5">
        <v>95.7744</v>
      </c>
      <c r="G309" s="5">
        <f t="shared" si="25"/>
        <v>30.33</v>
      </c>
      <c r="H309" s="5">
        <v>53.207999999999998</v>
      </c>
      <c r="I309" s="5">
        <f t="shared" si="26"/>
        <v>16.850000000000001</v>
      </c>
      <c r="J309" s="5">
        <v>15.962400000000001</v>
      </c>
      <c r="K309" s="5">
        <f t="shared" si="27"/>
        <v>5.05</v>
      </c>
      <c r="L309" s="5">
        <f t="shared" si="28"/>
        <v>180.90719999999999</v>
      </c>
      <c r="M309" s="5">
        <f t="shared" si="29"/>
        <v>57.29</v>
      </c>
      <c r="N309" s="5"/>
      <c r="O309" s="1"/>
    </row>
    <row r="310" spans="1:15" s="3" customFormat="1" ht="13.5" customHeight="1" x14ac:dyDescent="0.15">
      <c r="A310" s="6">
        <v>308</v>
      </c>
      <c r="B310" s="80" t="s">
        <v>1735</v>
      </c>
      <c r="C310" s="101" t="s">
        <v>5542</v>
      </c>
      <c r="D310" s="5">
        <v>15.962400000000001</v>
      </c>
      <c r="E310" s="5">
        <f t="shared" si="24"/>
        <v>5.05</v>
      </c>
      <c r="F310" s="5">
        <v>95.7744</v>
      </c>
      <c r="G310" s="5">
        <f t="shared" si="25"/>
        <v>30.33</v>
      </c>
      <c r="H310" s="5">
        <v>53.207999999999998</v>
      </c>
      <c r="I310" s="5">
        <f t="shared" si="26"/>
        <v>16.850000000000001</v>
      </c>
      <c r="J310" s="5">
        <v>15.962400000000001</v>
      </c>
      <c r="K310" s="5">
        <f t="shared" si="27"/>
        <v>5.05</v>
      </c>
      <c r="L310" s="5">
        <f t="shared" si="28"/>
        <v>180.90719999999999</v>
      </c>
      <c r="M310" s="5">
        <f t="shared" si="29"/>
        <v>57.29</v>
      </c>
      <c r="N310" s="5"/>
      <c r="O310" s="1"/>
    </row>
    <row r="311" spans="1:15" s="3" customFormat="1" ht="13.5" customHeight="1" x14ac:dyDescent="0.15">
      <c r="A311" s="6">
        <v>309</v>
      </c>
      <c r="B311" s="80" t="s">
        <v>1736</v>
      </c>
      <c r="C311" s="101" t="s">
        <v>5543</v>
      </c>
      <c r="D311" s="5">
        <v>15.962400000000001</v>
      </c>
      <c r="E311" s="5">
        <f t="shared" si="24"/>
        <v>5.05</v>
      </c>
      <c r="F311" s="5">
        <v>95.7744</v>
      </c>
      <c r="G311" s="5">
        <f t="shared" si="25"/>
        <v>30.33</v>
      </c>
      <c r="H311" s="5">
        <v>53.207999999999998</v>
      </c>
      <c r="I311" s="5">
        <f t="shared" si="26"/>
        <v>16.850000000000001</v>
      </c>
      <c r="J311" s="5">
        <v>15.962400000000001</v>
      </c>
      <c r="K311" s="5">
        <f t="shared" si="27"/>
        <v>5.05</v>
      </c>
      <c r="L311" s="5">
        <f t="shared" si="28"/>
        <v>180.90719999999999</v>
      </c>
      <c r="M311" s="5">
        <f t="shared" si="29"/>
        <v>57.29</v>
      </c>
      <c r="N311" s="5"/>
      <c r="O311" s="1"/>
    </row>
    <row r="312" spans="1:15" s="3" customFormat="1" ht="13.5" customHeight="1" x14ac:dyDescent="0.15">
      <c r="A312" s="6">
        <v>310</v>
      </c>
      <c r="B312" s="80" t="s">
        <v>1737</v>
      </c>
      <c r="C312" s="101" t="s">
        <v>5544</v>
      </c>
      <c r="D312" s="5">
        <v>15.962400000000001</v>
      </c>
      <c r="E312" s="5">
        <f t="shared" si="24"/>
        <v>5.05</v>
      </c>
      <c r="F312" s="5">
        <v>95.7744</v>
      </c>
      <c r="G312" s="5">
        <f t="shared" si="25"/>
        <v>30.33</v>
      </c>
      <c r="H312" s="5">
        <v>53.207999999999998</v>
      </c>
      <c r="I312" s="5">
        <f t="shared" si="26"/>
        <v>16.850000000000001</v>
      </c>
      <c r="J312" s="5">
        <v>15.962400000000001</v>
      </c>
      <c r="K312" s="5">
        <f t="shared" si="27"/>
        <v>5.05</v>
      </c>
      <c r="L312" s="5">
        <f t="shared" si="28"/>
        <v>180.90719999999999</v>
      </c>
      <c r="M312" s="5">
        <f t="shared" si="29"/>
        <v>57.29</v>
      </c>
      <c r="N312" s="5"/>
      <c r="O312" s="1"/>
    </row>
    <row r="313" spans="1:15" s="3" customFormat="1" ht="13.5" customHeight="1" x14ac:dyDescent="0.15">
      <c r="A313" s="6">
        <v>311</v>
      </c>
      <c r="B313" s="80" t="s">
        <v>1738</v>
      </c>
      <c r="C313" s="101" t="s">
        <v>5545</v>
      </c>
      <c r="D313" s="5">
        <v>15.962400000000001</v>
      </c>
      <c r="E313" s="5">
        <f t="shared" si="24"/>
        <v>5.05</v>
      </c>
      <c r="F313" s="5">
        <v>95.7744</v>
      </c>
      <c r="G313" s="5">
        <f t="shared" si="25"/>
        <v>30.33</v>
      </c>
      <c r="H313" s="5">
        <v>53.207999999999998</v>
      </c>
      <c r="I313" s="5">
        <f t="shared" si="26"/>
        <v>16.850000000000001</v>
      </c>
      <c r="J313" s="5">
        <v>15.962400000000001</v>
      </c>
      <c r="K313" s="5">
        <f t="shared" si="27"/>
        <v>5.05</v>
      </c>
      <c r="L313" s="5">
        <f t="shared" si="28"/>
        <v>180.90719999999999</v>
      </c>
      <c r="M313" s="5">
        <f t="shared" si="29"/>
        <v>57.29</v>
      </c>
      <c r="N313" s="5"/>
      <c r="O313" s="1"/>
    </row>
    <row r="314" spans="1:15" s="3" customFormat="1" ht="13.5" customHeight="1" x14ac:dyDescent="0.15">
      <c r="A314" s="6">
        <v>312</v>
      </c>
      <c r="B314" s="80" t="s">
        <v>1739</v>
      </c>
      <c r="C314" s="101" t="s">
        <v>5546</v>
      </c>
      <c r="D314" s="5">
        <v>15.962400000000001</v>
      </c>
      <c r="E314" s="5">
        <f t="shared" si="24"/>
        <v>5.05</v>
      </c>
      <c r="F314" s="5">
        <v>95.7744</v>
      </c>
      <c r="G314" s="5">
        <f t="shared" si="25"/>
        <v>30.33</v>
      </c>
      <c r="H314" s="5">
        <v>53.207999999999998</v>
      </c>
      <c r="I314" s="5">
        <f t="shared" si="26"/>
        <v>16.850000000000001</v>
      </c>
      <c r="J314" s="5">
        <v>15.962400000000001</v>
      </c>
      <c r="K314" s="5">
        <f t="shared" si="27"/>
        <v>5.05</v>
      </c>
      <c r="L314" s="5">
        <f t="shared" si="28"/>
        <v>180.90719999999999</v>
      </c>
      <c r="M314" s="5">
        <f t="shared" si="29"/>
        <v>57.29</v>
      </c>
      <c r="N314" s="5"/>
      <c r="O314" s="1"/>
    </row>
    <row r="315" spans="1:15" s="3" customFormat="1" ht="13.5" customHeight="1" x14ac:dyDescent="0.15">
      <c r="A315" s="6">
        <v>313</v>
      </c>
      <c r="B315" s="80" t="s">
        <v>1740</v>
      </c>
      <c r="C315" s="101" t="s">
        <v>5547</v>
      </c>
      <c r="D315" s="5">
        <v>15.962400000000001</v>
      </c>
      <c r="E315" s="5">
        <f t="shared" si="24"/>
        <v>5.05</v>
      </c>
      <c r="F315" s="5">
        <v>95.7744</v>
      </c>
      <c r="G315" s="5">
        <f t="shared" si="25"/>
        <v>30.33</v>
      </c>
      <c r="H315" s="5">
        <v>53.207999999999998</v>
      </c>
      <c r="I315" s="5">
        <f t="shared" si="26"/>
        <v>16.850000000000001</v>
      </c>
      <c r="J315" s="5">
        <v>15.962400000000001</v>
      </c>
      <c r="K315" s="5">
        <f t="shared" si="27"/>
        <v>5.05</v>
      </c>
      <c r="L315" s="5">
        <f t="shared" si="28"/>
        <v>180.90719999999999</v>
      </c>
      <c r="M315" s="5">
        <f t="shared" si="29"/>
        <v>57.29</v>
      </c>
      <c r="N315" s="5"/>
      <c r="O315" s="1"/>
    </row>
    <row r="316" spans="1:15" s="3" customFormat="1" ht="13.5" customHeight="1" x14ac:dyDescent="0.15">
      <c r="A316" s="6">
        <v>314</v>
      </c>
      <c r="B316" s="80" t="s">
        <v>1741</v>
      </c>
      <c r="C316" s="101" t="s">
        <v>5548</v>
      </c>
      <c r="D316" s="5">
        <v>15.962400000000001</v>
      </c>
      <c r="E316" s="5">
        <f t="shared" si="24"/>
        <v>5.05</v>
      </c>
      <c r="F316" s="5">
        <v>47.8872</v>
      </c>
      <c r="G316" s="5">
        <f t="shared" si="25"/>
        <v>15.16</v>
      </c>
      <c r="H316" s="5">
        <v>26.603999999999999</v>
      </c>
      <c r="I316" s="5">
        <f t="shared" si="26"/>
        <v>8.42</v>
      </c>
      <c r="J316" s="5">
        <v>15.962400000000001</v>
      </c>
      <c r="K316" s="5">
        <f t="shared" si="27"/>
        <v>5.05</v>
      </c>
      <c r="L316" s="5">
        <f t="shared" si="28"/>
        <v>106.416</v>
      </c>
      <c r="M316" s="5">
        <f t="shared" si="29"/>
        <v>33.700000000000003</v>
      </c>
      <c r="N316" s="5"/>
      <c r="O316" s="1"/>
    </row>
    <row r="317" spans="1:15" s="3" customFormat="1" ht="13.5" customHeight="1" x14ac:dyDescent="0.15">
      <c r="A317" s="6">
        <v>315</v>
      </c>
      <c r="B317" s="80" t="s">
        <v>1742</v>
      </c>
      <c r="C317" s="101" t="s">
        <v>5549</v>
      </c>
      <c r="D317" s="5">
        <v>15.962400000000001</v>
      </c>
      <c r="E317" s="5">
        <f t="shared" si="24"/>
        <v>5.05</v>
      </c>
      <c r="F317" s="5">
        <v>47.8872</v>
      </c>
      <c r="G317" s="5">
        <f t="shared" si="25"/>
        <v>15.16</v>
      </c>
      <c r="H317" s="5">
        <v>26.603999999999999</v>
      </c>
      <c r="I317" s="5">
        <f t="shared" si="26"/>
        <v>8.42</v>
      </c>
      <c r="J317" s="5">
        <v>15.962400000000001</v>
      </c>
      <c r="K317" s="5">
        <f t="shared" si="27"/>
        <v>5.05</v>
      </c>
      <c r="L317" s="5">
        <f t="shared" si="28"/>
        <v>106.416</v>
      </c>
      <c r="M317" s="5">
        <f t="shared" si="29"/>
        <v>33.700000000000003</v>
      </c>
      <c r="N317" s="5"/>
      <c r="O317" s="1"/>
    </row>
    <row r="318" spans="1:15" s="3" customFormat="1" ht="13.5" customHeight="1" x14ac:dyDescent="0.15">
      <c r="A318" s="6">
        <v>316</v>
      </c>
      <c r="B318" s="80" t="s">
        <v>1743</v>
      </c>
      <c r="C318" s="101" t="s">
        <v>5550</v>
      </c>
      <c r="D318" s="5">
        <v>15.962400000000001</v>
      </c>
      <c r="E318" s="5">
        <f t="shared" si="24"/>
        <v>5.05</v>
      </c>
      <c r="F318" s="5">
        <v>47.8872</v>
      </c>
      <c r="G318" s="5">
        <f t="shared" si="25"/>
        <v>15.16</v>
      </c>
      <c r="H318" s="5">
        <v>26.603999999999999</v>
      </c>
      <c r="I318" s="5">
        <f t="shared" si="26"/>
        <v>8.42</v>
      </c>
      <c r="J318" s="5">
        <v>15.962400000000001</v>
      </c>
      <c r="K318" s="5">
        <f t="shared" si="27"/>
        <v>5.05</v>
      </c>
      <c r="L318" s="5">
        <f t="shared" si="28"/>
        <v>106.416</v>
      </c>
      <c r="M318" s="5">
        <f t="shared" si="29"/>
        <v>33.700000000000003</v>
      </c>
      <c r="N318" s="5"/>
      <c r="O318" s="1"/>
    </row>
    <row r="319" spans="1:15" s="3" customFormat="1" ht="13.5" customHeight="1" x14ac:dyDescent="0.15">
      <c r="A319" s="6">
        <v>317</v>
      </c>
      <c r="B319" s="80" t="s">
        <v>1744</v>
      </c>
      <c r="C319" s="101" t="s">
        <v>5551</v>
      </c>
      <c r="D319" s="5">
        <v>15.962400000000001</v>
      </c>
      <c r="E319" s="5">
        <f t="shared" si="24"/>
        <v>5.05</v>
      </c>
      <c r="F319" s="5">
        <v>47.8872</v>
      </c>
      <c r="G319" s="5">
        <f t="shared" si="25"/>
        <v>15.16</v>
      </c>
      <c r="H319" s="5">
        <v>26.603999999999999</v>
      </c>
      <c r="I319" s="5">
        <f t="shared" si="26"/>
        <v>8.42</v>
      </c>
      <c r="J319" s="5">
        <v>15.962400000000001</v>
      </c>
      <c r="K319" s="5">
        <f t="shared" si="27"/>
        <v>5.05</v>
      </c>
      <c r="L319" s="5">
        <f t="shared" si="28"/>
        <v>106.416</v>
      </c>
      <c r="M319" s="5">
        <f t="shared" si="29"/>
        <v>33.700000000000003</v>
      </c>
      <c r="N319" s="5"/>
      <c r="O319" s="1"/>
    </row>
    <row r="320" spans="1:15" s="3" customFormat="1" ht="13.5" customHeight="1" x14ac:dyDescent="0.15">
      <c r="A320" s="6">
        <v>318</v>
      </c>
      <c r="B320" s="80" t="s">
        <v>1745</v>
      </c>
      <c r="C320" s="101" t="s">
        <v>5552</v>
      </c>
      <c r="D320" s="5">
        <v>15.962400000000001</v>
      </c>
      <c r="E320" s="5">
        <f t="shared" si="24"/>
        <v>5.05</v>
      </c>
      <c r="F320" s="5">
        <v>47.8872</v>
      </c>
      <c r="G320" s="5">
        <f t="shared" si="25"/>
        <v>15.16</v>
      </c>
      <c r="H320" s="5">
        <v>26.603999999999999</v>
      </c>
      <c r="I320" s="5">
        <f t="shared" si="26"/>
        <v>8.42</v>
      </c>
      <c r="J320" s="5">
        <v>15.962400000000001</v>
      </c>
      <c r="K320" s="5">
        <f t="shared" si="27"/>
        <v>5.05</v>
      </c>
      <c r="L320" s="5">
        <f t="shared" si="28"/>
        <v>106.416</v>
      </c>
      <c r="M320" s="5">
        <f t="shared" si="29"/>
        <v>33.700000000000003</v>
      </c>
      <c r="N320" s="5"/>
      <c r="O320" s="1"/>
    </row>
    <row r="321" spans="1:15" s="3" customFormat="1" ht="13.5" customHeight="1" x14ac:dyDescent="0.15">
      <c r="A321" s="6">
        <v>319</v>
      </c>
      <c r="B321" s="80" t="s">
        <v>1746</v>
      </c>
      <c r="C321" s="101" t="s">
        <v>5553</v>
      </c>
      <c r="D321" s="5">
        <v>15.962400000000001</v>
      </c>
      <c r="E321" s="5">
        <f t="shared" si="24"/>
        <v>5.05</v>
      </c>
      <c r="F321" s="5">
        <v>47.8872</v>
      </c>
      <c r="G321" s="5">
        <f t="shared" si="25"/>
        <v>15.16</v>
      </c>
      <c r="H321" s="5">
        <v>26.603999999999999</v>
      </c>
      <c r="I321" s="5">
        <f t="shared" si="26"/>
        <v>8.42</v>
      </c>
      <c r="J321" s="5">
        <v>15.962400000000001</v>
      </c>
      <c r="K321" s="5">
        <f t="shared" si="27"/>
        <v>5.05</v>
      </c>
      <c r="L321" s="5">
        <f t="shared" si="28"/>
        <v>106.416</v>
      </c>
      <c r="M321" s="5">
        <f t="shared" si="29"/>
        <v>33.700000000000003</v>
      </c>
      <c r="N321" s="5"/>
      <c r="O321" s="1"/>
    </row>
    <row r="322" spans="1:15" s="3" customFormat="1" ht="13.5" customHeight="1" x14ac:dyDescent="0.15">
      <c r="A322" s="6">
        <v>320</v>
      </c>
      <c r="B322" s="80" t="s">
        <v>1747</v>
      </c>
      <c r="C322" s="101" t="s">
        <v>5554</v>
      </c>
      <c r="D322" s="5">
        <v>15.962400000000001</v>
      </c>
      <c r="E322" s="5">
        <f t="shared" ref="E322:E383" si="30">ROUND(D322*$O$3/60,2)</f>
        <v>5.05</v>
      </c>
      <c r="F322" s="5">
        <v>47.8872</v>
      </c>
      <c r="G322" s="5">
        <f t="shared" ref="G322:G383" si="31">ROUND(F322*$O$3/60,2)</f>
        <v>15.16</v>
      </c>
      <c r="H322" s="5">
        <v>26.603999999999999</v>
      </c>
      <c r="I322" s="5">
        <f t="shared" ref="I322:I383" si="32">ROUND(H322*$O$3/60,2)</f>
        <v>8.42</v>
      </c>
      <c r="J322" s="5">
        <v>15.962400000000001</v>
      </c>
      <c r="K322" s="5">
        <f t="shared" ref="K322:K383" si="33">ROUND(J322*$O$3/60,2)</f>
        <v>5.05</v>
      </c>
      <c r="L322" s="5">
        <f t="shared" si="28"/>
        <v>106.416</v>
      </c>
      <c r="M322" s="5">
        <f t="shared" si="29"/>
        <v>33.700000000000003</v>
      </c>
      <c r="N322" s="5"/>
      <c r="O322" s="1"/>
    </row>
    <row r="323" spans="1:15" s="3" customFormat="1" ht="13.5" customHeight="1" x14ac:dyDescent="0.15">
      <c r="A323" s="6">
        <v>321</v>
      </c>
      <c r="B323" s="80" t="s">
        <v>1748</v>
      </c>
      <c r="C323" s="101" t="s">
        <v>5555</v>
      </c>
      <c r="D323" s="5">
        <v>15.962400000000001</v>
      </c>
      <c r="E323" s="5">
        <f t="shared" si="30"/>
        <v>5.05</v>
      </c>
      <c r="F323" s="5">
        <v>47.8872</v>
      </c>
      <c r="G323" s="5">
        <f t="shared" si="31"/>
        <v>15.16</v>
      </c>
      <c r="H323" s="5">
        <v>26.603999999999999</v>
      </c>
      <c r="I323" s="5">
        <f t="shared" si="32"/>
        <v>8.42</v>
      </c>
      <c r="J323" s="5">
        <v>15.962400000000001</v>
      </c>
      <c r="K323" s="5">
        <f t="shared" si="33"/>
        <v>5.05</v>
      </c>
      <c r="L323" s="5">
        <f t="shared" si="28"/>
        <v>106.416</v>
      </c>
      <c r="M323" s="5">
        <f t="shared" si="29"/>
        <v>33.700000000000003</v>
      </c>
      <c r="N323" s="5"/>
      <c r="O323" s="1"/>
    </row>
    <row r="324" spans="1:15" s="3" customFormat="1" ht="13.5" customHeight="1" x14ac:dyDescent="0.15">
      <c r="A324" s="6">
        <v>322</v>
      </c>
      <c r="B324" s="80" t="s">
        <v>1749</v>
      </c>
      <c r="C324" s="101" t="s">
        <v>5556</v>
      </c>
      <c r="D324" s="5">
        <v>15.962400000000001</v>
      </c>
      <c r="E324" s="5">
        <f t="shared" si="30"/>
        <v>5.05</v>
      </c>
      <c r="F324" s="5">
        <v>47.8872</v>
      </c>
      <c r="G324" s="5">
        <f t="shared" si="31"/>
        <v>15.16</v>
      </c>
      <c r="H324" s="5">
        <v>26.603999999999999</v>
      </c>
      <c r="I324" s="5">
        <f t="shared" si="32"/>
        <v>8.42</v>
      </c>
      <c r="J324" s="5">
        <v>15.962400000000001</v>
      </c>
      <c r="K324" s="5">
        <f t="shared" si="33"/>
        <v>5.05</v>
      </c>
      <c r="L324" s="5">
        <f t="shared" ref="L324:L386" si="34">D324+F324+H324+J324</f>
        <v>106.416</v>
      </c>
      <c r="M324" s="5">
        <f t="shared" si="29"/>
        <v>33.700000000000003</v>
      </c>
      <c r="N324" s="5"/>
      <c r="O324" s="1"/>
    </row>
    <row r="325" spans="1:15" s="3" customFormat="1" ht="13.5" customHeight="1" x14ac:dyDescent="0.15">
      <c r="A325" s="6">
        <v>323</v>
      </c>
      <c r="B325" s="80" t="s">
        <v>1750</v>
      </c>
      <c r="C325" s="101" t="s">
        <v>5557</v>
      </c>
      <c r="D325" s="5">
        <v>15.962400000000001</v>
      </c>
      <c r="E325" s="5">
        <f t="shared" si="30"/>
        <v>5.05</v>
      </c>
      <c r="F325" s="5">
        <v>47.8872</v>
      </c>
      <c r="G325" s="5">
        <f t="shared" si="31"/>
        <v>15.16</v>
      </c>
      <c r="H325" s="5">
        <v>26.603999999999999</v>
      </c>
      <c r="I325" s="5">
        <f t="shared" si="32"/>
        <v>8.42</v>
      </c>
      <c r="J325" s="5">
        <v>15.962400000000001</v>
      </c>
      <c r="K325" s="5">
        <f t="shared" si="33"/>
        <v>5.05</v>
      </c>
      <c r="L325" s="5">
        <f t="shared" si="34"/>
        <v>106.416</v>
      </c>
      <c r="M325" s="5">
        <f t="shared" ref="M325:M388" si="35">ROUND(L325*$O$3/60,2)</f>
        <v>33.700000000000003</v>
      </c>
      <c r="N325" s="5"/>
      <c r="O325" s="1"/>
    </row>
    <row r="326" spans="1:15" s="3" customFormat="1" ht="13.5" customHeight="1" x14ac:dyDescent="0.15">
      <c r="A326" s="6">
        <v>324</v>
      </c>
      <c r="B326" s="80" t="s">
        <v>1751</v>
      </c>
      <c r="C326" s="101" t="s">
        <v>5558</v>
      </c>
      <c r="D326" s="5">
        <v>15.962400000000001</v>
      </c>
      <c r="E326" s="5">
        <f t="shared" si="30"/>
        <v>5.05</v>
      </c>
      <c r="F326" s="5">
        <v>47.8872</v>
      </c>
      <c r="G326" s="5">
        <f t="shared" si="31"/>
        <v>15.16</v>
      </c>
      <c r="H326" s="5">
        <v>26.603999999999999</v>
      </c>
      <c r="I326" s="5">
        <f t="shared" si="32"/>
        <v>8.42</v>
      </c>
      <c r="J326" s="5">
        <v>15.962400000000001</v>
      </c>
      <c r="K326" s="5">
        <f t="shared" si="33"/>
        <v>5.05</v>
      </c>
      <c r="L326" s="5">
        <f t="shared" si="34"/>
        <v>106.416</v>
      </c>
      <c r="M326" s="5">
        <f t="shared" si="35"/>
        <v>33.700000000000003</v>
      </c>
      <c r="N326" s="5"/>
      <c r="O326" s="1"/>
    </row>
    <row r="327" spans="1:15" s="3" customFormat="1" ht="13.5" customHeight="1" x14ac:dyDescent="0.15">
      <c r="A327" s="6">
        <v>325</v>
      </c>
      <c r="B327" s="80" t="s">
        <v>1752</v>
      </c>
      <c r="C327" s="101" t="s">
        <v>2985</v>
      </c>
      <c r="D327" s="5">
        <v>2.6604000000000001</v>
      </c>
      <c r="E327" s="5">
        <f t="shared" si="30"/>
        <v>0.84</v>
      </c>
      <c r="F327" s="5">
        <v>21.283200000000001</v>
      </c>
      <c r="G327" s="5">
        <f t="shared" si="31"/>
        <v>6.74</v>
      </c>
      <c r="H327" s="5">
        <v>5.3208000000000002</v>
      </c>
      <c r="I327" s="5">
        <f t="shared" si="32"/>
        <v>1.68</v>
      </c>
      <c r="J327" s="5">
        <v>15.962400000000001</v>
      </c>
      <c r="K327" s="5">
        <f t="shared" si="33"/>
        <v>5.05</v>
      </c>
      <c r="L327" s="5">
        <f t="shared" si="34"/>
        <v>45.226800000000004</v>
      </c>
      <c r="M327" s="5">
        <f t="shared" si="35"/>
        <v>14.32</v>
      </c>
      <c r="N327" s="5"/>
      <c r="O327" s="1"/>
    </row>
    <row r="328" spans="1:15" s="3" customFormat="1" ht="13.5" customHeight="1" x14ac:dyDescent="0.15">
      <c r="A328" s="6">
        <v>326</v>
      </c>
      <c r="B328" s="80" t="s">
        <v>1753</v>
      </c>
      <c r="C328" s="101" t="s">
        <v>5559</v>
      </c>
      <c r="D328" s="5">
        <v>15.962400000000001</v>
      </c>
      <c r="E328" s="5">
        <f t="shared" si="30"/>
        <v>5.05</v>
      </c>
      <c r="F328" s="5">
        <v>95.7744</v>
      </c>
      <c r="G328" s="5">
        <f t="shared" si="31"/>
        <v>30.33</v>
      </c>
      <c r="H328" s="5">
        <v>53.207999999999998</v>
      </c>
      <c r="I328" s="5">
        <f t="shared" si="32"/>
        <v>16.850000000000001</v>
      </c>
      <c r="J328" s="5">
        <v>15.962400000000001</v>
      </c>
      <c r="K328" s="5">
        <f t="shared" si="33"/>
        <v>5.05</v>
      </c>
      <c r="L328" s="5">
        <f t="shared" si="34"/>
        <v>180.90719999999999</v>
      </c>
      <c r="M328" s="5">
        <f t="shared" si="35"/>
        <v>57.29</v>
      </c>
      <c r="N328" s="5"/>
      <c r="O328" s="1"/>
    </row>
    <row r="329" spans="1:15" s="3" customFormat="1" ht="13.5" customHeight="1" x14ac:dyDescent="0.15">
      <c r="A329" s="6">
        <v>327</v>
      </c>
      <c r="B329" s="80" t="s">
        <v>1754</v>
      </c>
      <c r="C329" s="101" t="s">
        <v>4762</v>
      </c>
      <c r="D329" s="5">
        <v>15.962400000000001</v>
      </c>
      <c r="E329" s="5">
        <f t="shared" si="30"/>
        <v>5.05</v>
      </c>
      <c r="F329" s="5">
        <v>95.7744</v>
      </c>
      <c r="G329" s="5">
        <f t="shared" si="31"/>
        <v>30.33</v>
      </c>
      <c r="H329" s="5">
        <v>53.207999999999998</v>
      </c>
      <c r="I329" s="5">
        <f t="shared" si="32"/>
        <v>16.850000000000001</v>
      </c>
      <c r="J329" s="5">
        <v>15.962400000000001</v>
      </c>
      <c r="K329" s="5">
        <f t="shared" si="33"/>
        <v>5.05</v>
      </c>
      <c r="L329" s="5">
        <f t="shared" si="34"/>
        <v>180.90719999999999</v>
      </c>
      <c r="M329" s="5">
        <f t="shared" si="35"/>
        <v>57.29</v>
      </c>
      <c r="N329" s="5"/>
      <c r="O329" s="1"/>
    </row>
    <row r="330" spans="1:15" s="3" customFormat="1" ht="13.5" customHeight="1" x14ac:dyDescent="0.15">
      <c r="A330" s="6">
        <v>328</v>
      </c>
      <c r="B330" s="80" t="s">
        <v>1755</v>
      </c>
      <c r="C330" s="101" t="s">
        <v>5560</v>
      </c>
      <c r="D330" s="5">
        <v>15.962400000000001</v>
      </c>
      <c r="E330" s="5">
        <f t="shared" si="30"/>
        <v>5.05</v>
      </c>
      <c r="F330" s="5">
        <v>95.7744</v>
      </c>
      <c r="G330" s="5">
        <f t="shared" si="31"/>
        <v>30.33</v>
      </c>
      <c r="H330" s="5">
        <v>53.207999999999998</v>
      </c>
      <c r="I330" s="5">
        <f t="shared" si="32"/>
        <v>16.850000000000001</v>
      </c>
      <c r="J330" s="5">
        <v>15.962400000000001</v>
      </c>
      <c r="K330" s="5">
        <f t="shared" si="33"/>
        <v>5.05</v>
      </c>
      <c r="L330" s="5">
        <f t="shared" si="34"/>
        <v>180.90719999999999</v>
      </c>
      <c r="M330" s="5">
        <f t="shared" si="35"/>
        <v>57.29</v>
      </c>
      <c r="N330" s="5"/>
      <c r="O330" s="1"/>
    </row>
    <row r="331" spans="1:15" s="3" customFormat="1" ht="13.5" customHeight="1" x14ac:dyDescent="0.15">
      <c r="A331" s="6">
        <v>329</v>
      </c>
      <c r="B331" s="80" t="s">
        <v>1756</v>
      </c>
      <c r="C331" s="101" t="s">
        <v>2986</v>
      </c>
      <c r="D331" s="5">
        <v>15.962400000000001</v>
      </c>
      <c r="E331" s="5">
        <f t="shared" si="30"/>
        <v>5.05</v>
      </c>
      <c r="F331" s="5">
        <v>95.7744</v>
      </c>
      <c r="G331" s="5">
        <f t="shared" si="31"/>
        <v>30.33</v>
      </c>
      <c r="H331" s="5">
        <v>53.207999999999998</v>
      </c>
      <c r="I331" s="5">
        <f t="shared" si="32"/>
        <v>16.850000000000001</v>
      </c>
      <c r="J331" s="5">
        <v>15.962400000000001</v>
      </c>
      <c r="K331" s="5">
        <f t="shared" si="33"/>
        <v>5.05</v>
      </c>
      <c r="L331" s="5">
        <f t="shared" si="34"/>
        <v>180.90719999999999</v>
      </c>
      <c r="M331" s="5">
        <f t="shared" si="35"/>
        <v>57.29</v>
      </c>
      <c r="N331" s="5"/>
      <c r="O331" s="1"/>
    </row>
    <row r="332" spans="1:15" s="3" customFormat="1" ht="13.5" customHeight="1" x14ac:dyDescent="0.15">
      <c r="A332" s="6">
        <v>331</v>
      </c>
      <c r="B332" s="80" t="s">
        <v>1757</v>
      </c>
      <c r="C332" s="101" t="s">
        <v>2987</v>
      </c>
      <c r="D332" s="5">
        <v>15.962400000000001</v>
      </c>
      <c r="E332" s="5">
        <f t="shared" si="30"/>
        <v>5.05</v>
      </c>
      <c r="F332" s="5">
        <v>95.7744</v>
      </c>
      <c r="G332" s="5">
        <f t="shared" si="31"/>
        <v>30.33</v>
      </c>
      <c r="H332" s="5">
        <v>53.207999999999998</v>
      </c>
      <c r="I332" s="5">
        <f t="shared" si="32"/>
        <v>16.850000000000001</v>
      </c>
      <c r="J332" s="5">
        <v>15.962400000000001</v>
      </c>
      <c r="K332" s="5">
        <f t="shared" si="33"/>
        <v>5.05</v>
      </c>
      <c r="L332" s="5">
        <f t="shared" si="34"/>
        <v>180.90719999999999</v>
      </c>
      <c r="M332" s="5">
        <f t="shared" si="35"/>
        <v>57.29</v>
      </c>
      <c r="N332" s="5"/>
      <c r="O332" s="1"/>
    </row>
    <row r="333" spans="1:15" s="3" customFormat="1" ht="13.5" customHeight="1" x14ac:dyDescent="0.15">
      <c r="A333" s="6">
        <v>332</v>
      </c>
      <c r="B333" s="80" t="s">
        <v>1758</v>
      </c>
      <c r="C333" s="101" t="s">
        <v>2988</v>
      </c>
      <c r="D333" s="5">
        <v>15.962400000000001</v>
      </c>
      <c r="E333" s="5">
        <f t="shared" si="30"/>
        <v>5.05</v>
      </c>
      <c r="F333" s="5">
        <v>42.566400000000002</v>
      </c>
      <c r="G333" s="5">
        <f t="shared" si="31"/>
        <v>13.48</v>
      </c>
      <c r="H333" s="5">
        <v>21.283200000000001</v>
      </c>
      <c r="I333" s="5">
        <f t="shared" si="32"/>
        <v>6.74</v>
      </c>
      <c r="J333" s="5">
        <v>15.962400000000001</v>
      </c>
      <c r="K333" s="5">
        <f t="shared" si="33"/>
        <v>5.05</v>
      </c>
      <c r="L333" s="5">
        <f t="shared" si="34"/>
        <v>95.774400000000014</v>
      </c>
      <c r="M333" s="5">
        <f t="shared" si="35"/>
        <v>30.33</v>
      </c>
      <c r="N333" s="5"/>
      <c r="O333" s="1"/>
    </row>
    <row r="334" spans="1:15" s="3" customFormat="1" ht="13.5" customHeight="1" x14ac:dyDescent="0.15">
      <c r="A334" s="6">
        <v>333</v>
      </c>
      <c r="B334" s="80" t="s">
        <v>1759</v>
      </c>
      <c r="C334" s="101" t="s">
        <v>2989</v>
      </c>
      <c r="D334" s="5">
        <v>15.962400000000001</v>
      </c>
      <c r="E334" s="5">
        <f t="shared" si="30"/>
        <v>5.05</v>
      </c>
      <c r="F334" s="5">
        <v>42.566400000000002</v>
      </c>
      <c r="G334" s="5">
        <f t="shared" si="31"/>
        <v>13.48</v>
      </c>
      <c r="H334" s="5">
        <v>21.283200000000001</v>
      </c>
      <c r="I334" s="5">
        <f t="shared" si="32"/>
        <v>6.74</v>
      </c>
      <c r="J334" s="5">
        <v>15.962400000000001</v>
      </c>
      <c r="K334" s="5">
        <f t="shared" si="33"/>
        <v>5.05</v>
      </c>
      <c r="L334" s="5">
        <f t="shared" si="34"/>
        <v>95.774400000000014</v>
      </c>
      <c r="M334" s="5">
        <f t="shared" si="35"/>
        <v>30.33</v>
      </c>
      <c r="N334" s="5"/>
      <c r="O334" s="1"/>
    </row>
    <row r="335" spans="1:15" s="3" customFormat="1" ht="13.5" customHeight="1" x14ac:dyDescent="0.15">
      <c r="A335" s="6">
        <v>334</v>
      </c>
      <c r="B335" s="80" t="s">
        <v>1760</v>
      </c>
      <c r="C335" s="101" t="s">
        <v>5561</v>
      </c>
      <c r="D335" s="5">
        <v>15.962400000000001</v>
      </c>
      <c r="E335" s="5">
        <f t="shared" si="30"/>
        <v>5.05</v>
      </c>
      <c r="F335" s="5">
        <v>42.566400000000002</v>
      </c>
      <c r="G335" s="5">
        <f t="shared" si="31"/>
        <v>13.48</v>
      </c>
      <c r="H335" s="5">
        <v>21.283200000000001</v>
      </c>
      <c r="I335" s="5">
        <f t="shared" si="32"/>
        <v>6.74</v>
      </c>
      <c r="J335" s="5">
        <v>15.962400000000001</v>
      </c>
      <c r="K335" s="5">
        <f t="shared" si="33"/>
        <v>5.05</v>
      </c>
      <c r="L335" s="5">
        <f t="shared" si="34"/>
        <v>95.774400000000014</v>
      </c>
      <c r="M335" s="5">
        <f t="shared" si="35"/>
        <v>30.33</v>
      </c>
      <c r="N335" s="5"/>
      <c r="O335" s="1"/>
    </row>
    <row r="336" spans="1:15" s="3" customFormat="1" ht="13.5" customHeight="1" x14ac:dyDescent="0.15">
      <c r="A336" s="6">
        <v>335</v>
      </c>
      <c r="B336" s="80" t="s">
        <v>1761</v>
      </c>
      <c r="C336" s="101" t="s">
        <v>2990</v>
      </c>
      <c r="D336" s="5">
        <v>15.962400000000001</v>
      </c>
      <c r="E336" s="5">
        <f t="shared" si="30"/>
        <v>5.05</v>
      </c>
      <c r="F336" s="5">
        <v>42.566400000000002</v>
      </c>
      <c r="G336" s="5">
        <f t="shared" si="31"/>
        <v>13.48</v>
      </c>
      <c r="H336" s="5">
        <v>21.283200000000001</v>
      </c>
      <c r="I336" s="5">
        <f t="shared" si="32"/>
        <v>6.74</v>
      </c>
      <c r="J336" s="5">
        <v>15.962400000000001</v>
      </c>
      <c r="K336" s="5">
        <f t="shared" si="33"/>
        <v>5.05</v>
      </c>
      <c r="L336" s="5">
        <f t="shared" si="34"/>
        <v>95.774400000000014</v>
      </c>
      <c r="M336" s="5">
        <f t="shared" si="35"/>
        <v>30.33</v>
      </c>
      <c r="N336" s="5"/>
      <c r="O336" s="1"/>
    </row>
    <row r="337" spans="1:15" s="3" customFormat="1" ht="13.5" customHeight="1" x14ac:dyDescent="0.15">
      <c r="A337" s="6">
        <v>336</v>
      </c>
      <c r="B337" s="80" t="s">
        <v>1762</v>
      </c>
      <c r="C337" s="101" t="s">
        <v>2990</v>
      </c>
      <c r="D337" s="5">
        <v>15.962400000000001</v>
      </c>
      <c r="E337" s="5">
        <f t="shared" si="30"/>
        <v>5.05</v>
      </c>
      <c r="F337" s="5">
        <v>42.566400000000002</v>
      </c>
      <c r="G337" s="5">
        <f t="shared" si="31"/>
        <v>13.48</v>
      </c>
      <c r="H337" s="5">
        <v>21.283200000000001</v>
      </c>
      <c r="I337" s="5">
        <f t="shared" si="32"/>
        <v>6.74</v>
      </c>
      <c r="J337" s="5">
        <v>15.962400000000001</v>
      </c>
      <c r="K337" s="5">
        <f t="shared" si="33"/>
        <v>5.05</v>
      </c>
      <c r="L337" s="5">
        <f t="shared" si="34"/>
        <v>95.774400000000014</v>
      </c>
      <c r="M337" s="5">
        <f t="shared" si="35"/>
        <v>30.33</v>
      </c>
      <c r="N337" s="5"/>
      <c r="O337" s="1"/>
    </row>
    <row r="338" spans="1:15" s="3" customFormat="1" ht="13.5" customHeight="1" x14ac:dyDescent="0.15">
      <c r="A338" s="6">
        <v>337</v>
      </c>
      <c r="B338" s="80" t="s">
        <v>987</v>
      </c>
      <c r="C338" s="101" t="s">
        <v>4842</v>
      </c>
      <c r="D338" s="5">
        <v>15.962400000000001</v>
      </c>
      <c r="E338" s="5">
        <f t="shared" si="30"/>
        <v>5.05</v>
      </c>
      <c r="F338" s="5">
        <v>47.8872</v>
      </c>
      <c r="G338" s="5">
        <f t="shared" si="31"/>
        <v>15.16</v>
      </c>
      <c r="H338" s="5">
        <v>29.264399999999998</v>
      </c>
      <c r="I338" s="5">
        <f t="shared" si="32"/>
        <v>9.27</v>
      </c>
      <c r="J338" s="5">
        <v>15.962400000000001</v>
      </c>
      <c r="K338" s="5">
        <f t="shared" si="33"/>
        <v>5.05</v>
      </c>
      <c r="L338" s="5">
        <f t="shared" si="34"/>
        <v>109.07640000000001</v>
      </c>
      <c r="M338" s="5">
        <f t="shared" si="35"/>
        <v>34.54</v>
      </c>
      <c r="N338" s="5"/>
      <c r="O338" s="1"/>
    </row>
    <row r="339" spans="1:15" s="3" customFormat="1" ht="13.5" customHeight="1" x14ac:dyDescent="0.15">
      <c r="A339" s="6">
        <v>338</v>
      </c>
      <c r="B339" s="80" t="s">
        <v>1763</v>
      </c>
      <c r="C339" s="101" t="s">
        <v>2991</v>
      </c>
      <c r="D339" s="5">
        <v>15.962400000000001</v>
      </c>
      <c r="E339" s="5">
        <f t="shared" si="30"/>
        <v>5.05</v>
      </c>
      <c r="F339" s="5">
        <v>42.566400000000002</v>
      </c>
      <c r="G339" s="5">
        <f t="shared" si="31"/>
        <v>13.48</v>
      </c>
      <c r="H339" s="5">
        <v>34.5852</v>
      </c>
      <c r="I339" s="5">
        <f t="shared" si="32"/>
        <v>10.95</v>
      </c>
      <c r="J339" s="5">
        <v>15.962400000000001</v>
      </c>
      <c r="K339" s="5">
        <f t="shared" si="33"/>
        <v>5.05</v>
      </c>
      <c r="L339" s="5">
        <f t="shared" si="34"/>
        <v>109.07640000000001</v>
      </c>
      <c r="M339" s="5">
        <f t="shared" si="35"/>
        <v>34.54</v>
      </c>
      <c r="N339" s="5"/>
      <c r="O339" s="1"/>
    </row>
    <row r="340" spans="1:15" s="3" customFormat="1" ht="13.5" customHeight="1" x14ac:dyDescent="0.15">
      <c r="A340" s="6">
        <v>339</v>
      </c>
      <c r="B340" s="80" t="s">
        <v>1764</v>
      </c>
      <c r="C340" s="101" t="s">
        <v>2992</v>
      </c>
      <c r="D340" s="5">
        <v>15.962400000000001</v>
      </c>
      <c r="E340" s="5">
        <f t="shared" si="30"/>
        <v>5.05</v>
      </c>
      <c r="F340" s="5">
        <v>42.566400000000002</v>
      </c>
      <c r="G340" s="5">
        <f t="shared" si="31"/>
        <v>13.48</v>
      </c>
      <c r="H340" s="5">
        <v>21.283200000000001</v>
      </c>
      <c r="I340" s="5">
        <f t="shared" si="32"/>
        <v>6.74</v>
      </c>
      <c r="J340" s="5">
        <v>15.962400000000001</v>
      </c>
      <c r="K340" s="5">
        <f t="shared" si="33"/>
        <v>5.05</v>
      </c>
      <c r="L340" s="5">
        <f t="shared" si="34"/>
        <v>95.774400000000014</v>
      </c>
      <c r="M340" s="5">
        <f t="shared" si="35"/>
        <v>30.33</v>
      </c>
      <c r="N340" s="5"/>
      <c r="O340" s="1"/>
    </row>
    <row r="341" spans="1:15" s="3" customFormat="1" ht="13.5" customHeight="1" x14ac:dyDescent="0.15">
      <c r="A341" s="6">
        <v>340</v>
      </c>
      <c r="B341" s="80" t="s">
        <v>1765</v>
      </c>
      <c r="C341" s="101" t="s">
        <v>2993</v>
      </c>
      <c r="D341" s="5">
        <v>15.962400000000001</v>
      </c>
      <c r="E341" s="5">
        <f t="shared" si="30"/>
        <v>5.05</v>
      </c>
      <c r="F341" s="5">
        <v>42.566400000000002</v>
      </c>
      <c r="G341" s="5">
        <f t="shared" si="31"/>
        <v>13.48</v>
      </c>
      <c r="H341" s="5">
        <v>21.283200000000001</v>
      </c>
      <c r="I341" s="5">
        <f t="shared" si="32"/>
        <v>6.74</v>
      </c>
      <c r="J341" s="5">
        <v>15.962400000000001</v>
      </c>
      <c r="K341" s="5">
        <f t="shared" si="33"/>
        <v>5.05</v>
      </c>
      <c r="L341" s="5">
        <f t="shared" si="34"/>
        <v>95.774400000000014</v>
      </c>
      <c r="M341" s="5">
        <f t="shared" si="35"/>
        <v>30.33</v>
      </c>
      <c r="N341" s="5"/>
      <c r="O341" s="1"/>
    </row>
    <row r="342" spans="1:15" s="3" customFormat="1" ht="13.5" customHeight="1" x14ac:dyDescent="0.15">
      <c r="A342" s="6">
        <v>341</v>
      </c>
      <c r="B342" s="80" t="s">
        <v>1766</v>
      </c>
      <c r="C342" s="101" t="s">
        <v>2994</v>
      </c>
      <c r="D342" s="5">
        <v>15.962400000000001</v>
      </c>
      <c r="E342" s="5">
        <f t="shared" si="30"/>
        <v>5.05</v>
      </c>
      <c r="F342" s="5">
        <v>42.566400000000002</v>
      </c>
      <c r="G342" s="5">
        <f t="shared" si="31"/>
        <v>13.48</v>
      </c>
      <c r="H342" s="5">
        <v>21.283200000000001</v>
      </c>
      <c r="I342" s="5">
        <f t="shared" si="32"/>
        <v>6.74</v>
      </c>
      <c r="J342" s="5">
        <v>15.962400000000001</v>
      </c>
      <c r="K342" s="5">
        <f t="shared" si="33"/>
        <v>5.05</v>
      </c>
      <c r="L342" s="5">
        <f t="shared" si="34"/>
        <v>95.774400000000014</v>
      </c>
      <c r="M342" s="5">
        <f t="shared" si="35"/>
        <v>30.33</v>
      </c>
      <c r="N342" s="5"/>
      <c r="O342" s="1"/>
    </row>
    <row r="343" spans="1:15" s="3" customFormat="1" ht="13.5" customHeight="1" x14ac:dyDescent="0.15">
      <c r="A343" s="6">
        <v>342</v>
      </c>
      <c r="B343" s="80" t="s">
        <v>1767</v>
      </c>
      <c r="C343" s="101" t="s">
        <v>5562</v>
      </c>
      <c r="D343" s="5">
        <v>15.962400000000001</v>
      </c>
      <c r="E343" s="5">
        <f t="shared" si="30"/>
        <v>5.05</v>
      </c>
      <c r="F343" s="5">
        <v>37.245600000000003</v>
      </c>
      <c r="G343" s="5">
        <f t="shared" si="31"/>
        <v>11.79</v>
      </c>
      <c r="H343" s="5">
        <v>21.283200000000001</v>
      </c>
      <c r="I343" s="5">
        <f t="shared" si="32"/>
        <v>6.74</v>
      </c>
      <c r="J343" s="5">
        <v>15.962400000000001</v>
      </c>
      <c r="K343" s="5">
        <f t="shared" si="33"/>
        <v>5.05</v>
      </c>
      <c r="L343" s="5">
        <f t="shared" si="34"/>
        <v>90.453600000000009</v>
      </c>
      <c r="M343" s="5">
        <f t="shared" si="35"/>
        <v>28.64</v>
      </c>
      <c r="N343" s="5"/>
      <c r="O343" s="1"/>
    </row>
    <row r="344" spans="1:15" s="3" customFormat="1" ht="13.5" customHeight="1" x14ac:dyDescent="0.15">
      <c r="A344" s="6">
        <v>343</v>
      </c>
      <c r="B344" s="80" t="s">
        <v>1768</v>
      </c>
      <c r="C344" s="101" t="s">
        <v>5563</v>
      </c>
      <c r="D344" s="5">
        <v>15.962400000000001</v>
      </c>
      <c r="E344" s="5">
        <f t="shared" si="30"/>
        <v>5.05</v>
      </c>
      <c r="F344" s="5">
        <v>42.566400000000002</v>
      </c>
      <c r="G344" s="5">
        <f t="shared" si="31"/>
        <v>13.48</v>
      </c>
      <c r="H344" s="5">
        <v>21.283200000000001</v>
      </c>
      <c r="I344" s="5">
        <f t="shared" si="32"/>
        <v>6.74</v>
      </c>
      <c r="J344" s="5">
        <v>15.962400000000001</v>
      </c>
      <c r="K344" s="5">
        <f t="shared" si="33"/>
        <v>5.05</v>
      </c>
      <c r="L344" s="5">
        <f t="shared" si="34"/>
        <v>95.774400000000014</v>
      </c>
      <c r="M344" s="5">
        <f t="shared" si="35"/>
        <v>30.33</v>
      </c>
      <c r="N344" s="5"/>
      <c r="O344" s="1"/>
    </row>
    <row r="345" spans="1:15" s="3" customFormat="1" ht="13.5" customHeight="1" x14ac:dyDescent="0.15">
      <c r="A345" s="6">
        <v>344</v>
      </c>
      <c r="B345" s="80" t="s">
        <v>1769</v>
      </c>
      <c r="C345" s="101" t="s">
        <v>5564</v>
      </c>
      <c r="D345" s="5">
        <v>15.962400000000001</v>
      </c>
      <c r="E345" s="5">
        <f t="shared" si="30"/>
        <v>5.05</v>
      </c>
      <c r="F345" s="5">
        <v>42.566400000000002</v>
      </c>
      <c r="G345" s="5">
        <f t="shared" si="31"/>
        <v>13.48</v>
      </c>
      <c r="H345" s="5">
        <v>21.283200000000001</v>
      </c>
      <c r="I345" s="5">
        <f t="shared" si="32"/>
        <v>6.74</v>
      </c>
      <c r="J345" s="5">
        <v>15.962400000000001</v>
      </c>
      <c r="K345" s="5">
        <f t="shared" si="33"/>
        <v>5.05</v>
      </c>
      <c r="L345" s="5">
        <f t="shared" si="34"/>
        <v>95.774400000000014</v>
      </c>
      <c r="M345" s="5">
        <f t="shared" si="35"/>
        <v>30.33</v>
      </c>
      <c r="N345" s="5"/>
      <c r="O345" s="1"/>
    </row>
    <row r="346" spans="1:15" s="3" customFormat="1" ht="13.5" customHeight="1" x14ac:dyDescent="0.15">
      <c r="A346" s="6">
        <v>345</v>
      </c>
      <c r="B346" s="80" t="s">
        <v>1770</v>
      </c>
      <c r="C346" s="101" t="s">
        <v>5565</v>
      </c>
      <c r="D346" s="5">
        <v>15.962400000000001</v>
      </c>
      <c r="E346" s="5">
        <f t="shared" si="30"/>
        <v>5.05</v>
      </c>
      <c r="F346" s="5">
        <v>42.566400000000002</v>
      </c>
      <c r="G346" s="5">
        <f t="shared" si="31"/>
        <v>13.48</v>
      </c>
      <c r="H346" s="5">
        <v>21.283200000000001</v>
      </c>
      <c r="I346" s="5">
        <f t="shared" si="32"/>
        <v>6.74</v>
      </c>
      <c r="J346" s="5">
        <v>15.962400000000001</v>
      </c>
      <c r="K346" s="5">
        <f t="shared" si="33"/>
        <v>5.05</v>
      </c>
      <c r="L346" s="5">
        <f t="shared" si="34"/>
        <v>95.774400000000014</v>
      </c>
      <c r="M346" s="5">
        <f t="shared" si="35"/>
        <v>30.33</v>
      </c>
      <c r="N346" s="5"/>
      <c r="O346" s="1"/>
    </row>
    <row r="347" spans="1:15" s="3" customFormat="1" ht="13.5" customHeight="1" x14ac:dyDescent="0.15">
      <c r="A347" s="6">
        <v>346</v>
      </c>
      <c r="B347" s="80" t="s">
        <v>1771</v>
      </c>
      <c r="C347" s="101" t="s">
        <v>5566</v>
      </c>
      <c r="D347" s="5">
        <v>15.962400000000001</v>
      </c>
      <c r="E347" s="5">
        <f t="shared" si="30"/>
        <v>5.05</v>
      </c>
      <c r="F347" s="5">
        <v>37.245600000000003</v>
      </c>
      <c r="G347" s="5">
        <f t="shared" si="31"/>
        <v>11.79</v>
      </c>
      <c r="H347" s="5">
        <v>26.603999999999999</v>
      </c>
      <c r="I347" s="5">
        <f t="shared" si="32"/>
        <v>8.42</v>
      </c>
      <c r="J347" s="5">
        <v>15.962400000000001</v>
      </c>
      <c r="K347" s="5">
        <f t="shared" si="33"/>
        <v>5.05</v>
      </c>
      <c r="L347" s="5">
        <f t="shared" si="34"/>
        <v>95.774400000000014</v>
      </c>
      <c r="M347" s="5">
        <f t="shared" si="35"/>
        <v>30.33</v>
      </c>
      <c r="N347" s="5"/>
      <c r="O347" s="1"/>
    </row>
    <row r="348" spans="1:15" s="3" customFormat="1" ht="13.5" customHeight="1" x14ac:dyDescent="0.15">
      <c r="A348" s="6">
        <v>347</v>
      </c>
      <c r="B348" s="80" t="s">
        <v>1772</v>
      </c>
      <c r="C348" s="101" t="s">
        <v>5567</v>
      </c>
      <c r="D348" s="5">
        <v>15.962400000000001</v>
      </c>
      <c r="E348" s="5">
        <f t="shared" si="30"/>
        <v>5.05</v>
      </c>
      <c r="F348" s="5">
        <v>37.245600000000003</v>
      </c>
      <c r="G348" s="5">
        <f t="shared" si="31"/>
        <v>11.79</v>
      </c>
      <c r="H348" s="5">
        <v>26.603999999999999</v>
      </c>
      <c r="I348" s="5">
        <f t="shared" si="32"/>
        <v>8.42</v>
      </c>
      <c r="J348" s="5">
        <v>15.962400000000001</v>
      </c>
      <c r="K348" s="5">
        <f t="shared" si="33"/>
        <v>5.05</v>
      </c>
      <c r="L348" s="5">
        <f t="shared" si="34"/>
        <v>95.774400000000014</v>
      </c>
      <c r="M348" s="5">
        <f t="shared" si="35"/>
        <v>30.33</v>
      </c>
      <c r="N348" s="5"/>
      <c r="O348" s="1"/>
    </row>
    <row r="349" spans="1:15" s="3" customFormat="1" ht="13.5" customHeight="1" x14ac:dyDescent="0.15">
      <c r="A349" s="6">
        <v>348</v>
      </c>
      <c r="B349" s="80" t="s">
        <v>1773</v>
      </c>
      <c r="C349" s="101" t="s">
        <v>5568</v>
      </c>
      <c r="D349" s="5">
        <v>15.962400000000001</v>
      </c>
      <c r="E349" s="5">
        <f t="shared" si="30"/>
        <v>5.05</v>
      </c>
      <c r="F349" s="5">
        <v>37.245600000000003</v>
      </c>
      <c r="G349" s="5">
        <f t="shared" si="31"/>
        <v>11.79</v>
      </c>
      <c r="H349" s="5">
        <v>26.603999999999999</v>
      </c>
      <c r="I349" s="5">
        <f t="shared" si="32"/>
        <v>8.42</v>
      </c>
      <c r="J349" s="5">
        <v>15.962400000000001</v>
      </c>
      <c r="K349" s="5">
        <f t="shared" si="33"/>
        <v>5.05</v>
      </c>
      <c r="L349" s="5">
        <f t="shared" si="34"/>
        <v>95.774400000000014</v>
      </c>
      <c r="M349" s="5">
        <f t="shared" si="35"/>
        <v>30.33</v>
      </c>
      <c r="N349" s="5"/>
      <c r="O349" s="1"/>
    </row>
    <row r="350" spans="1:15" s="3" customFormat="1" ht="13.5" customHeight="1" x14ac:dyDescent="0.15">
      <c r="A350" s="6">
        <v>349</v>
      </c>
      <c r="B350" s="80" t="s">
        <v>1774</v>
      </c>
      <c r="C350" s="101" t="s">
        <v>5569</v>
      </c>
      <c r="D350" s="5">
        <v>15.962400000000001</v>
      </c>
      <c r="E350" s="5">
        <f t="shared" si="30"/>
        <v>5.05</v>
      </c>
      <c r="F350" s="5">
        <v>37.245600000000003</v>
      </c>
      <c r="G350" s="5">
        <f t="shared" si="31"/>
        <v>11.79</v>
      </c>
      <c r="H350" s="5">
        <v>26.603999999999999</v>
      </c>
      <c r="I350" s="5">
        <f t="shared" si="32"/>
        <v>8.42</v>
      </c>
      <c r="J350" s="5">
        <v>15.962400000000001</v>
      </c>
      <c r="K350" s="5">
        <f t="shared" si="33"/>
        <v>5.05</v>
      </c>
      <c r="L350" s="5">
        <f t="shared" si="34"/>
        <v>95.774400000000014</v>
      </c>
      <c r="M350" s="5">
        <f t="shared" si="35"/>
        <v>30.33</v>
      </c>
      <c r="N350" s="5"/>
      <c r="O350" s="1"/>
    </row>
    <row r="351" spans="1:15" s="3" customFormat="1" ht="13.5" customHeight="1" x14ac:dyDescent="0.15">
      <c r="A351" s="6">
        <v>350</v>
      </c>
      <c r="B351" s="80" t="s">
        <v>1775</v>
      </c>
      <c r="C351" s="101" t="s">
        <v>5570</v>
      </c>
      <c r="D351" s="5">
        <v>15.962400000000001</v>
      </c>
      <c r="E351" s="5">
        <f t="shared" si="30"/>
        <v>5.05</v>
      </c>
      <c r="F351" s="5">
        <v>37.245600000000003</v>
      </c>
      <c r="G351" s="5">
        <f t="shared" si="31"/>
        <v>11.79</v>
      </c>
      <c r="H351" s="5">
        <v>26.603999999999999</v>
      </c>
      <c r="I351" s="5">
        <f t="shared" si="32"/>
        <v>8.42</v>
      </c>
      <c r="J351" s="5">
        <v>15.962400000000001</v>
      </c>
      <c r="K351" s="5">
        <f t="shared" si="33"/>
        <v>5.05</v>
      </c>
      <c r="L351" s="5">
        <f t="shared" si="34"/>
        <v>95.774400000000014</v>
      </c>
      <c r="M351" s="5">
        <f t="shared" si="35"/>
        <v>30.33</v>
      </c>
      <c r="N351" s="5"/>
      <c r="O351" s="1"/>
    </row>
    <row r="352" spans="1:15" s="3" customFormat="1" ht="13.5" customHeight="1" x14ac:dyDescent="0.15">
      <c r="A352" s="6">
        <v>351</v>
      </c>
      <c r="B352" s="80" t="s">
        <v>1776</v>
      </c>
      <c r="C352" s="101" t="s">
        <v>5571</v>
      </c>
      <c r="D352" s="5">
        <v>15.962400000000001</v>
      </c>
      <c r="E352" s="5">
        <f t="shared" si="30"/>
        <v>5.05</v>
      </c>
      <c r="F352" s="5">
        <v>37.245600000000003</v>
      </c>
      <c r="G352" s="5">
        <f t="shared" si="31"/>
        <v>11.79</v>
      </c>
      <c r="H352" s="5">
        <v>26.603999999999999</v>
      </c>
      <c r="I352" s="5">
        <f t="shared" si="32"/>
        <v>8.42</v>
      </c>
      <c r="J352" s="5">
        <v>15.962400000000001</v>
      </c>
      <c r="K352" s="5">
        <f t="shared" si="33"/>
        <v>5.05</v>
      </c>
      <c r="L352" s="5">
        <f t="shared" si="34"/>
        <v>95.774400000000014</v>
      </c>
      <c r="M352" s="5">
        <f t="shared" si="35"/>
        <v>30.33</v>
      </c>
      <c r="N352" s="5"/>
      <c r="O352" s="1"/>
    </row>
    <row r="353" spans="1:15" s="3" customFormat="1" ht="13.5" customHeight="1" x14ac:dyDescent="0.15">
      <c r="A353" s="6">
        <v>352</v>
      </c>
      <c r="B353" s="80" t="s">
        <v>1777</v>
      </c>
      <c r="C353" s="101" t="s">
        <v>5572</v>
      </c>
      <c r="D353" s="5">
        <v>15.962400000000001</v>
      </c>
      <c r="E353" s="5">
        <f t="shared" si="30"/>
        <v>5.05</v>
      </c>
      <c r="F353" s="5">
        <v>37.245600000000003</v>
      </c>
      <c r="G353" s="5">
        <f t="shared" si="31"/>
        <v>11.79</v>
      </c>
      <c r="H353" s="5">
        <v>26.603999999999999</v>
      </c>
      <c r="I353" s="5">
        <f t="shared" si="32"/>
        <v>8.42</v>
      </c>
      <c r="J353" s="5">
        <v>15.962400000000001</v>
      </c>
      <c r="K353" s="5">
        <f t="shared" si="33"/>
        <v>5.05</v>
      </c>
      <c r="L353" s="5">
        <f t="shared" si="34"/>
        <v>95.774400000000014</v>
      </c>
      <c r="M353" s="5">
        <f t="shared" si="35"/>
        <v>30.33</v>
      </c>
      <c r="N353" s="5"/>
      <c r="O353" s="1"/>
    </row>
    <row r="354" spans="1:15" s="3" customFormat="1" ht="13.5" customHeight="1" x14ac:dyDescent="0.15">
      <c r="A354" s="6">
        <v>353</v>
      </c>
      <c r="B354" s="80" t="s">
        <v>1778</v>
      </c>
      <c r="C354" s="101" t="s">
        <v>5573</v>
      </c>
      <c r="D354" s="5">
        <v>15.962400000000001</v>
      </c>
      <c r="E354" s="5">
        <f t="shared" si="30"/>
        <v>5.05</v>
      </c>
      <c r="F354" s="5">
        <v>42.566400000000002</v>
      </c>
      <c r="G354" s="5">
        <f t="shared" si="31"/>
        <v>13.48</v>
      </c>
      <c r="H354" s="5">
        <v>26.603999999999999</v>
      </c>
      <c r="I354" s="5">
        <f t="shared" si="32"/>
        <v>8.42</v>
      </c>
      <c r="J354" s="5">
        <v>15.962400000000001</v>
      </c>
      <c r="K354" s="5">
        <f t="shared" si="33"/>
        <v>5.05</v>
      </c>
      <c r="L354" s="5">
        <f t="shared" si="34"/>
        <v>101.09520000000001</v>
      </c>
      <c r="M354" s="5">
        <f t="shared" si="35"/>
        <v>32.01</v>
      </c>
      <c r="N354" s="5"/>
      <c r="O354" s="1"/>
    </row>
    <row r="355" spans="1:15" s="3" customFormat="1" ht="13.5" customHeight="1" x14ac:dyDescent="0.15">
      <c r="A355" s="6">
        <v>354</v>
      </c>
      <c r="B355" s="80" t="s">
        <v>1779</v>
      </c>
      <c r="C355" s="101" t="s">
        <v>5574</v>
      </c>
      <c r="D355" s="5">
        <v>15.962400000000001</v>
      </c>
      <c r="E355" s="5">
        <f t="shared" si="30"/>
        <v>5.05</v>
      </c>
      <c r="F355" s="5">
        <v>42.566400000000002</v>
      </c>
      <c r="G355" s="5">
        <f t="shared" si="31"/>
        <v>13.48</v>
      </c>
      <c r="H355" s="5">
        <v>26.603999999999999</v>
      </c>
      <c r="I355" s="5">
        <f t="shared" si="32"/>
        <v>8.42</v>
      </c>
      <c r="J355" s="5">
        <v>15.962400000000001</v>
      </c>
      <c r="K355" s="5">
        <f t="shared" si="33"/>
        <v>5.05</v>
      </c>
      <c r="L355" s="5">
        <f t="shared" si="34"/>
        <v>101.09520000000001</v>
      </c>
      <c r="M355" s="5">
        <f t="shared" si="35"/>
        <v>32.01</v>
      </c>
      <c r="N355" s="5"/>
      <c r="O355" s="1"/>
    </row>
    <row r="356" spans="1:15" s="3" customFormat="1" ht="13.5" customHeight="1" x14ac:dyDescent="0.15">
      <c r="A356" s="6">
        <v>355</v>
      </c>
      <c r="B356" s="80" t="s">
        <v>1780</v>
      </c>
      <c r="C356" s="101" t="s">
        <v>5575</v>
      </c>
      <c r="D356" s="5">
        <v>15.962400000000001</v>
      </c>
      <c r="E356" s="5">
        <f t="shared" si="30"/>
        <v>5.05</v>
      </c>
      <c r="F356" s="5">
        <v>42.566400000000002</v>
      </c>
      <c r="G356" s="5">
        <f t="shared" si="31"/>
        <v>13.48</v>
      </c>
      <c r="H356" s="5">
        <v>21.283200000000001</v>
      </c>
      <c r="I356" s="5">
        <f t="shared" si="32"/>
        <v>6.74</v>
      </c>
      <c r="J356" s="5">
        <v>15.962400000000001</v>
      </c>
      <c r="K356" s="5">
        <f t="shared" si="33"/>
        <v>5.05</v>
      </c>
      <c r="L356" s="5">
        <f t="shared" si="34"/>
        <v>95.774400000000014</v>
      </c>
      <c r="M356" s="5">
        <f t="shared" si="35"/>
        <v>30.33</v>
      </c>
      <c r="N356" s="5"/>
      <c r="O356" s="1"/>
    </row>
    <row r="357" spans="1:15" s="3" customFormat="1" ht="13.5" customHeight="1" x14ac:dyDescent="0.15">
      <c r="A357" s="6">
        <v>356</v>
      </c>
      <c r="B357" s="80" t="s">
        <v>1781</v>
      </c>
      <c r="C357" s="101" t="s">
        <v>5576</v>
      </c>
      <c r="D357" s="5">
        <v>15.962400000000001</v>
      </c>
      <c r="E357" s="5">
        <f t="shared" si="30"/>
        <v>5.05</v>
      </c>
      <c r="F357" s="5">
        <v>42.566400000000002</v>
      </c>
      <c r="G357" s="5">
        <f t="shared" si="31"/>
        <v>13.48</v>
      </c>
      <c r="H357" s="5">
        <v>21.283200000000001</v>
      </c>
      <c r="I357" s="5">
        <f t="shared" si="32"/>
        <v>6.74</v>
      </c>
      <c r="J357" s="5">
        <v>15.962400000000001</v>
      </c>
      <c r="K357" s="5">
        <f t="shared" si="33"/>
        <v>5.05</v>
      </c>
      <c r="L357" s="5">
        <f t="shared" si="34"/>
        <v>95.774400000000014</v>
      </c>
      <c r="M357" s="5">
        <f t="shared" si="35"/>
        <v>30.33</v>
      </c>
      <c r="N357" s="5"/>
      <c r="O357" s="1"/>
    </row>
    <row r="358" spans="1:15" s="3" customFormat="1" ht="13.5" customHeight="1" x14ac:dyDescent="0.15">
      <c r="A358" s="6">
        <v>357</v>
      </c>
      <c r="B358" s="80" t="s">
        <v>4768</v>
      </c>
      <c r="C358" s="101" t="s">
        <v>5577</v>
      </c>
      <c r="D358" s="5">
        <v>15.962400000000001</v>
      </c>
      <c r="E358" s="5">
        <f t="shared" si="30"/>
        <v>5.05</v>
      </c>
      <c r="F358" s="5">
        <v>42.566400000000002</v>
      </c>
      <c r="G358" s="5">
        <f t="shared" si="31"/>
        <v>13.48</v>
      </c>
      <c r="H358" s="5">
        <v>21.283200000000001</v>
      </c>
      <c r="I358" s="5">
        <f t="shared" si="32"/>
        <v>6.74</v>
      </c>
      <c r="J358" s="5">
        <v>15.962400000000001</v>
      </c>
      <c r="K358" s="5">
        <f t="shared" si="33"/>
        <v>5.05</v>
      </c>
      <c r="L358" s="5">
        <f t="shared" si="34"/>
        <v>95.774400000000014</v>
      </c>
      <c r="M358" s="5">
        <f t="shared" si="35"/>
        <v>30.33</v>
      </c>
      <c r="N358" s="5"/>
      <c r="O358" s="1"/>
    </row>
    <row r="359" spans="1:15" s="3" customFormat="1" ht="13.5" customHeight="1" x14ac:dyDescent="0.15">
      <c r="A359" s="6">
        <v>358</v>
      </c>
      <c r="B359" s="80" t="s">
        <v>1782</v>
      </c>
      <c r="C359" s="101" t="s">
        <v>5578</v>
      </c>
      <c r="D359" s="5">
        <v>15.962400000000001</v>
      </c>
      <c r="E359" s="5">
        <f t="shared" si="30"/>
        <v>5.05</v>
      </c>
      <c r="F359" s="5">
        <v>42.566400000000002</v>
      </c>
      <c r="G359" s="5">
        <f t="shared" si="31"/>
        <v>13.48</v>
      </c>
      <c r="H359" s="5">
        <v>21.283200000000001</v>
      </c>
      <c r="I359" s="5">
        <f t="shared" si="32"/>
        <v>6.74</v>
      </c>
      <c r="J359" s="5">
        <v>15.962400000000001</v>
      </c>
      <c r="K359" s="5">
        <f t="shared" si="33"/>
        <v>5.05</v>
      </c>
      <c r="L359" s="5">
        <f t="shared" si="34"/>
        <v>95.774400000000014</v>
      </c>
      <c r="M359" s="5">
        <f t="shared" si="35"/>
        <v>30.33</v>
      </c>
      <c r="N359" s="5"/>
      <c r="O359" s="1"/>
    </row>
    <row r="360" spans="1:15" s="3" customFormat="1" ht="13.5" customHeight="1" x14ac:dyDescent="0.15">
      <c r="A360" s="6">
        <v>359</v>
      </c>
      <c r="B360" s="80" t="s">
        <v>1416</v>
      </c>
      <c r="C360" s="101" t="s">
        <v>4911</v>
      </c>
      <c r="D360" s="5">
        <v>15.962400000000001</v>
      </c>
      <c r="E360" s="5">
        <f t="shared" si="30"/>
        <v>5.05</v>
      </c>
      <c r="F360" s="5">
        <v>42.566400000000002</v>
      </c>
      <c r="G360" s="5">
        <f t="shared" si="31"/>
        <v>13.48</v>
      </c>
      <c r="H360" s="5">
        <v>21.283200000000001</v>
      </c>
      <c r="I360" s="5">
        <f t="shared" si="32"/>
        <v>6.74</v>
      </c>
      <c r="J360" s="5">
        <v>15.962400000000001</v>
      </c>
      <c r="K360" s="5">
        <f t="shared" si="33"/>
        <v>5.05</v>
      </c>
      <c r="L360" s="5">
        <f t="shared" si="34"/>
        <v>95.774400000000014</v>
      </c>
      <c r="M360" s="5">
        <f t="shared" si="35"/>
        <v>30.33</v>
      </c>
      <c r="N360" s="5"/>
      <c r="O360" s="1"/>
    </row>
    <row r="361" spans="1:15" s="3" customFormat="1" ht="13.5" customHeight="1" x14ac:dyDescent="0.15">
      <c r="A361" s="6">
        <v>360</v>
      </c>
      <c r="B361" s="80" t="s">
        <v>1783</v>
      </c>
      <c r="C361" s="101" t="s">
        <v>5579</v>
      </c>
      <c r="D361" s="5">
        <v>15.962400000000001</v>
      </c>
      <c r="E361" s="5">
        <f t="shared" si="30"/>
        <v>5.05</v>
      </c>
      <c r="F361" s="5">
        <v>42.566400000000002</v>
      </c>
      <c r="G361" s="5">
        <f t="shared" si="31"/>
        <v>13.48</v>
      </c>
      <c r="H361" s="5">
        <v>21.283200000000001</v>
      </c>
      <c r="I361" s="5">
        <f t="shared" si="32"/>
        <v>6.74</v>
      </c>
      <c r="J361" s="5">
        <v>15.962400000000001</v>
      </c>
      <c r="K361" s="5">
        <f t="shared" si="33"/>
        <v>5.05</v>
      </c>
      <c r="L361" s="5">
        <f t="shared" si="34"/>
        <v>95.774400000000014</v>
      </c>
      <c r="M361" s="5">
        <f t="shared" si="35"/>
        <v>30.33</v>
      </c>
      <c r="N361" s="5"/>
      <c r="O361" s="1"/>
    </row>
    <row r="362" spans="1:15" s="3" customFormat="1" ht="13.5" customHeight="1" x14ac:dyDescent="0.15">
      <c r="A362" s="6">
        <v>361</v>
      </c>
      <c r="B362" s="80" t="s">
        <v>1784</v>
      </c>
      <c r="C362" s="101" t="s">
        <v>5580</v>
      </c>
      <c r="D362" s="5">
        <v>15.962400000000001</v>
      </c>
      <c r="E362" s="5">
        <f t="shared" si="30"/>
        <v>5.05</v>
      </c>
      <c r="F362" s="5">
        <v>42.566400000000002</v>
      </c>
      <c r="G362" s="5">
        <f t="shared" si="31"/>
        <v>13.48</v>
      </c>
      <c r="H362" s="5">
        <v>21.283200000000001</v>
      </c>
      <c r="I362" s="5">
        <f t="shared" si="32"/>
        <v>6.74</v>
      </c>
      <c r="J362" s="5">
        <v>15.962400000000001</v>
      </c>
      <c r="K362" s="5">
        <f t="shared" si="33"/>
        <v>5.05</v>
      </c>
      <c r="L362" s="5">
        <f t="shared" si="34"/>
        <v>95.774400000000014</v>
      </c>
      <c r="M362" s="5">
        <f t="shared" si="35"/>
        <v>30.33</v>
      </c>
      <c r="N362" s="5"/>
      <c r="O362" s="1"/>
    </row>
    <row r="363" spans="1:15" s="3" customFormat="1" ht="13.5" customHeight="1" x14ac:dyDescent="0.15">
      <c r="A363" s="6">
        <v>362</v>
      </c>
      <c r="B363" s="80" t="s">
        <v>1785</v>
      </c>
      <c r="C363" s="101" t="s">
        <v>5581</v>
      </c>
      <c r="D363" s="5">
        <v>15.962400000000001</v>
      </c>
      <c r="E363" s="5">
        <f t="shared" si="30"/>
        <v>5.05</v>
      </c>
      <c r="F363" s="5">
        <v>42.566400000000002</v>
      </c>
      <c r="G363" s="5">
        <f t="shared" si="31"/>
        <v>13.48</v>
      </c>
      <c r="H363" s="5">
        <v>21.283200000000001</v>
      </c>
      <c r="I363" s="5">
        <f t="shared" si="32"/>
        <v>6.74</v>
      </c>
      <c r="J363" s="5">
        <v>15.962400000000001</v>
      </c>
      <c r="K363" s="5">
        <f t="shared" si="33"/>
        <v>5.05</v>
      </c>
      <c r="L363" s="5">
        <f t="shared" si="34"/>
        <v>95.774400000000014</v>
      </c>
      <c r="M363" s="5">
        <f t="shared" si="35"/>
        <v>30.33</v>
      </c>
      <c r="N363" s="5"/>
      <c r="O363" s="1"/>
    </row>
    <row r="364" spans="1:15" s="3" customFormat="1" ht="13.5" customHeight="1" x14ac:dyDescent="0.15">
      <c r="A364" s="6">
        <v>363</v>
      </c>
      <c r="B364" s="80" t="s">
        <v>1786</v>
      </c>
      <c r="C364" s="101" t="s">
        <v>5582</v>
      </c>
      <c r="D364" s="5">
        <v>15.962400000000001</v>
      </c>
      <c r="E364" s="5">
        <f t="shared" si="30"/>
        <v>5.05</v>
      </c>
      <c r="F364" s="5">
        <v>42.566400000000002</v>
      </c>
      <c r="G364" s="5">
        <f t="shared" si="31"/>
        <v>13.48</v>
      </c>
      <c r="H364" s="5">
        <v>21.283200000000001</v>
      </c>
      <c r="I364" s="5">
        <f t="shared" si="32"/>
        <v>6.74</v>
      </c>
      <c r="J364" s="5">
        <v>15.962400000000001</v>
      </c>
      <c r="K364" s="5">
        <f t="shared" si="33"/>
        <v>5.05</v>
      </c>
      <c r="L364" s="5">
        <f t="shared" si="34"/>
        <v>95.774400000000014</v>
      </c>
      <c r="M364" s="5">
        <f t="shared" si="35"/>
        <v>30.33</v>
      </c>
      <c r="N364" s="5"/>
      <c r="O364" s="1"/>
    </row>
    <row r="365" spans="1:15" s="3" customFormat="1" ht="13.5" customHeight="1" x14ac:dyDescent="0.15">
      <c r="A365" s="6">
        <v>364</v>
      </c>
      <c r="B365" s="80" t="s">
        <v>1787</v>
      </c>
      <c r="C365" s="101" t="s">
        <v>5583</v>
      </c>
      <c r="D365" s="5">
        <v>15.962400000000001</v>
      </c>
      <c r="E365" s="5">
        <f t="shared" si="30"/>
        <v>5.05</v>
      </c>
      <c r="F365" s="5">
        <v>42.566400000000002</v>
      </c>
      <c r="G365" s="5">
        <f t="shared" si="31"/>
        <v>13.48</v>
      </c>
      <c r="H365" s="5">
        <v>21.283200000000001</v>
      </c>
      <c r="I365" s="5">
        <f t="shared" si="32"/>
        <v>6.74</v>
      </c>
      <c r="J365" s="5">
        <v>15.962400000000001</v>
      </c>
      <c r="K365" s="5">
        <f t="shared" si="33"/>
        <v>5.05</v>
      </c>
      <c r="L365" s="5">
        <f t="shared" si="34"/>
        <v>95.774400000000014</v>
      </c>
      <c r="M365" s="5">
        <f t="shared" si="35"/>
        <v>30.33</v>
      </c>
      <c r="N365" s="5"/>
      <c r="O365" s="1"/>
    </row>
    <row r="366" spans="1:15" s="3" customFormat="1" ht="13.5" customHeight="1" x14ac:dyDescent="0.15">
      <c r="A366" s="6">
        <v>365</v>
      </c>
      <c r="B366" s="80" t="s">
        <v>1788</v>
      </c>
      <c r="C366" s="101" t="s">
        <v>5584</v>
      </c>
      <c r="D366" s="5">
        <v>15.962400000000001</v>
      </c>
      <c r="E366" s="5">
        <f t="shared" si="30"/>
        <v>5.05</v>
      </c>
      <c r="F366" s="5">
        <v>42.566400000000002</v>
      </c>
      <c r="G366" s="5">
        <f t="shared" si="31"/>
        <v>13.48</v>
      </c>
      <c r="H366" s="5">
        <v>21.283200000000001</v>
      </c>
      <c r="I366" s="5">
        <f t="shared" si="32"/>
        <v>6.74</v>
      </c>
      <c r="J366" s="5">
        <v>15.962400000000001</v>
      </c>
      <c r="K366" s="5">
        <f t="shared" si="33"/>
        <v>5.05</v>
      </c>
      <c r="L366" s="5">
        <f t="shared" si="34"/>
        <v>95.774400000000014</v>
      </c>
      <c r="M366" s="5">
        <f t="shared" si="35"/>
        <v>30.33</v>
      </c>
      <c r="N366" s="5"/>
      <c r="O366" s="1"/>
    </row>
    <row r="367" spans="1:15" s="3" customFormat="1" ht="13.5" customHeight="1" x14ac:dyDescent="0.15">
      <c r="A367" s="6">
        <v>366</v>
      </c>
      <c r="B367" s="80" t="s">
        <v>1789</v>
      </c>
      <c r="C367" s="101" t="s">
        <v>5585</v>
      </c>
      <c r="D367" s="5">
        <v>15.962400000000001</v>
      </c>
      <c r="E367" s="5">
        <f t="shared" si="30"/>
        <v>5.05</v>
      </c>
      <c r="F367" s="5">
        <v>37.245600000000003</v>
      </c>
      <c r="G367" s="5">
        <f t="shared" si="31"/>
        <v>11.79</v>
      </c>
      <c r="H367" s="5">
        <v>21.283200000000001</v>
      </c>
      <c r="I367" s="5">
        <f t="shared" si="32"/>
        <v>6.74</v>
      </c>
      <c r="J367" s="5">
        <v>15.962400000000001</v>
      </c>
      <c r="K367" s="5">
        <f t="shared" si="33"/>
        <v>5.05</v>
      </c>
      <c r="L367" s="5">
        <f t="shared" si="34"/>
        <v>90.453600000000009</v>
      </c>
      <c r="M367" s="5">
        <f t="shared" si="35"/>
        <v>28.64</v>
      </c>
      <c r="N367" s="5"/>
      <c r="O367" s="1"/>
    </row>
    <row r="368" spans="1:15" s="3" customFormat="1" ht="13.5" customHeight="1" x14ac:dyDescent="0.15">
      <c r="A368" s="6">
        <v>367</v>
      </c>
      <c r="B368" s="80" t="s">
        <v>1790</v>
      </c>
      <c r="C368" s="101" t="s">
        <v>5586</v>
      </c>
      <c r="D368" s="5">
        <v>15.962400000000001</v>
      </c>
      <c r="E368" s="5">
        <f t="shared" si="30"/>
        <v>5.05</v>
      </c>
      <c r="F368" s="5">
        <v>37.245600000000003</v>
      </c>
      <c r="G368" s="5">
        <f t="shared" si="31"/>
        <v>11.79</v>
      </c>
      <c r="H368" s="5">
        <v>21.283200000000001</v>
      </c>
      <c r="I368" s="5">
        <f t="shared" si="32"/>
        <v>6.74</v>
      </c>
      <c r="J368" s="5">
        <v>15.962400000000001</v>
      </c>
      <c r="K368" s="5">
        <f t="shared" si="33"/>
        <v>5.05</v>
      </c>
      <c r="L368" s="5">
        <f t="shared" si="34"/>
        <v>90.453600000000009</v>
      </c>
      <c r="M368" s="5">
        <f t="shared" si="35"/>
        <v>28.64</v>
      </c>
      <c r="N368" s="5"/>
      <c r="O368" s="1"/>
    </row>
    <row r="369" spans="1:15" s="3" customFormat="1" ht="13.5" customHeight="1" x14ac:dyDescent="0.15">
      <c r="A369" s="6">
        <v>368</v>
      </c>
      <c r="B369" s="80" t="s">
        <v>1791</v>
      </c>
      <c r="C369" s="101" t="s">
        <v>5587</v>
      </c>
      <c r="D369" s="5">
        <v>15.962400000000001</v>
      </c>
      <c r="E369" s="5">
        <f t="shared" si="30"/>
        <v>5.05</v>
      </c>
      <c r="F369" s="5">
        <v>37.245600000000003</v>
      </c>
      <c r="G369" s="5">
        <f t="shared" si="31"/>
        <v>11.79</v>
      </c>
      <c r="H369" s="5">
        <v>21.283200000000001</v>
      </c>
      <c r="I369" s="5">
        <f t="shared" si="32"/>
        <v>6.74</v>
      </c>
      <c r="J369" s="5">
        <v>15.962400000000001</v>
      </c>
      <c r="K369" s="5">
        <f t="shared" si="33"/>
        <v>5.05</v>
      </c>
      <c r="L369" s="5">
        <f t="shared" si="34"/>
        <v>90.453600000000009</v>
      </c>
      <c r="M369" s="5">
        <f t="shared" si="35"/>
        <v>28.64</v>
      </c>
      <c r="N369" s="5"/>
      <c r="O369" s="1"/>
    </row>
    <row r="370" spans="1:15" s="3" customFormat="1" ht="13.5" customHeight="1" x14ac:dyDescent="0.15">
      <c r="A370" s="6">
        <v>369</v>
      </c>
      <c r="B370" s="80" t="s">
        <v>1792</v>
      </c>
      <c r="C370" s="101" t="s">
        <v>5588</v>
      </c>
      <c r="D370" s="5">
        <v>15.962400000000001</v>
      </c>
      <c r="E370" s="5">
        <f t="shared" si="30"/>
        <v>5.05</v>
      </c>
      <c r="F370" s="5">
        <v>37.245600000000003</v>
      </c>
      <c r="G370" s="5">
        <f t="shared" si="31"/>
        <v>11.79</v>
      </c>
      <c r="H370" s="5">
        <v>21.283200000000001</v>
      </c>
      <c r="I370" s="5">
        <f t="shared" si="32"/>
        <v>6.74</v>
      </c>
      <c r="J370" s="5">
        <v>15.962400000000001</v>
      </c>
      <c r="K370" s="5">
        <f t="shared" si="33"/>
        <v>5.05</v>
      </c>
      <c r="L370" s="5">
        <f t="shared" si="34"/>
        <v>90.453600000000009</v>
      </c>
      <c r="M370" s="5">
        <f t="shared" si="35"/>
        <v>28.64</v>
      </c>
      <c r="N370" s="5"/>
      <c r="O370" s="1"/>
    </row>
    <row r="371" spans="1:15" s="3" customFormat="1" ht="13.5" customHeight="1" x14ac:dyDescent="0.15">
      <c r="A371" s="6">
        <v>370</v>
      </c>
      <c r="B371" s="80" t="s">
        <v>1793</v>
      </c>
      <c r="C371" s="101" t="s">
        <v>5589</v>
      </c>
      <c r="D371" s="5">
        <v>15.962400000000001</v>
      </c>
      <c r="E371" s="5">
        <f t="shared" si="30"/>
        <v>5.05</v>
      </c>
      <c r="F371" s="5">
        <v>42.566400000000002</v>
      </c>
      <c r="G371" s="5">
        <f t="shared" si="31"/>
        <v>13.48</v>
      </c>
      <c r="H371" s="5">
        <v>21.283200000000001</v>
      </c>
      <c r="I371" s="5">
        <f t="shared" si="32"/>
        <v>6.74</v>
      </c>
      <c r="J371" s="5">
        <v>15.962400000000001</v>
      </c>
      <c r="K371" s="5">
        <f t="shared" si="33"/>
        <v>5.05</v>
      </c>
      <c r="L371" s="5">
        <f t="shared" si="34"/>
        <v>95.774400000000014</v>
      </c>
      <c r="M371" s="5">
        <f t="shared" si="35"/>
        <v>30.33</v>
      </c>
      <c r="N371" s="5"/>
      <c r="O371" s="1"/>
    </row>
    <row r="372" spans="1:15" s="3" customFormat="1" ht="13.5" customHeight="1" x14ac:dyDescent="0.15">
      <c r="A372" s="6">
        <v>371</v>
      </c>
      <c r="B372" s="80" t="s">
        <v>965</v>
      </c>
      <c r="C372" s="101" t="s">
        <v>966</v>
      </c>
      <c r="D372" s="5">
        <v>15.962400000000001</v>
      </c>
      <c r="E372" s="5">
        <f t="shared" si="30"/>
        <v>5.05</v>
      </c>
      <c r="F372" s="5">
        <v>37.245600000000003</v>
      </c>
      <c r="G372" s="5">
        <f t="shared" si="31"/>
        <v>11.79</v>
      </c>
      <c r="H372" s="5">
        <v>26.603999999999999</v>
      </c>
      <c r="I372" s="5">
        <f t="shared" si="32"/>
        <v>8.42</v>
      </c>
      <c r="J372" s="5">
        <v>15.962400000000001</v>
      </c>
      <c r="K372" s="5">
        <f t="shared" si="33"/>
        <v>5.05</v>
      </c>
      <c r="L372" s="5">
        <f t="shared" si="34"/>
        <v>95.774400000000014</v>
      </c>
      <c r="M372" s="5">
        <f t="shared" si="35"/>
        <v>30.33</v>
      </c>
      <c r="N372" s="5"/>
      <c r="O372" s="1"/>
    </row>
    <row r="373" spans="1:15" s="3" customFormat="1" ht="13.5" customHeight="1" x14ac:dyDescent="0.15">
      <c r="A373" s="6">
        <v>372</v>
      </c>
      <c r="B373" s="80" t="s">
        <v>1794</v>
      </c>
      <c r="C373" s="101" t="s">
        <v>5590</v>
      </c>
      <c r="D373" s="5">
        <v>15.962400000000001</v>
      </c>
      <c r="E373" s="5">
        <f t="shared" si="30"/>
        <v>5.05</v>
      </c>
      <c r="F373" s="5">
        <v>37.245600000000003</v>
      </c>
      <c r="G373" s="5">
        <f t="shared" si="31"/>
        <v>11.79</v>
      </c>
      <c r="H373" s="5">
        <v>21.283200000000001</v>
      </c>
      <c r="I373" s="5">
        <f t="shared" si="32"/>
        <v>6.74</v>
      </c>
      <c r="J373" s="5">
        <v>15.962400000000001</v>
      </c>
      <c r="K373" s="5">
        <f t="shared" si="33"/>
        <v>5.05</v>
      </c>
      <c r="L373" s="5">
        <f t="shared" si="34"/>
        <v>90.453600000000009</v>
      </c>
      <c r="M373" s="5">
        <f t="shared" si="35"/>
        <v>28.64</v>
      </c>
      <c r="N373" s="5"/>
      <c r="O373" s="1"/>
    </row>
    <row r="374" spans="1:15" s="3" customFormat="1" ht="13.5" customHeight="1" x14ac:dyDescent="0.15">
      <c r="A374" s="6">
        <v>373</v>
      </c>
      <c r="B374" s="80" t="s">
        <v>1795</v>
      </c>
      <c r="C374" s="101" t="s">
        <v>5591</v>
      </c>
      <c r="D374" s="5">
        <v>15.962400000000001</v>
      </c>
      <c r="E374" s="5">
        <f t="shared" si="30"/>
        <v>5.05</v>
      </c>
      <c r="F374" s="5">
        <v>37.245600000000003</v>
      </c>
      <c r="G374" s="5">
        <f t="shared" si="31"/>
        <v>11.79</v>
      </c>
      <c r="H374" s="5">
        <v>26.603999999999999</v>
      </c>
      <c r="I374" s="5">
        <f t="shared" si="32"/>
        <v>8.42</v>
      </c>
      <c r="J374" s="5">
        <v>15.962400000000001</v>
      </c>
      <c r="K374" s="5">
        <f t="shared" si="33"/>
        <v>5.05</v>
      </c>
      <c r="L374" s="5">
        <f t="shared" si="34"/>
        <v>95.774400000000014</v>
      </c>
      <c r="M374" s="5">
        <f t="shared" si="35"/>
        <v>30.33</v>
      </c>
      <c r="N374" s="5"/>
      <c r="O374" s="1"/>
    </row>
    <row r="375" spans="1:15" s="3" customFormat="1" ht="13.5" customHeight="1" x14ac:dyDescent="0.15">
      <c r="A375" s="6">
        <v>374</v>
      </c>
      <c r="B375" s="80" t="s">
        <v>1796</v>
      </c>
      <c r="C375" s="101" t="s">
        <v>5592</v>
      </c>
      <c r="D375" s="5">
        <v>15.962400000000001</v>
      </c>
      <c r="E375" s="5">
        <f t="shared" si="30"/>
        <v>5.05</v>
      </c>
      <c r="F375" s="5">
        <v>37.245600000000003</v>
      </c>
      <c r="G375" s="5">
        <f t="shared" si="31"/>
        <v>11.79</v>
      </c>
      <c r="H375" s="5">
        <v>26.603999999999999</v>
      </c>
      <c r="I375" s="5">
        <f t="shared" si="32"/>
        <v>8.42</v>
      </c>
      <c r="J375" s="5">
        <v>15.962400000000001</v>
      </c>
      <c r="K375" s="5">
        <f t="shared" si="33"/>
        <v>5.05</v>
      </c>
      <c r="L375" s="5">
        <f t="shared" si="34"/>
        <v>95.774400000000014</v>
      </c>
      <c r="M375" s="5">
        <f t="shared" si="35"/>
        <v>30.33</v>
      </c>
      <c r="N375" s="5"/>
      <c r="O375" s="1"/>
    </row>
    <row r="376" spans="1:15" s="3" customFormat="1" ht="13.5" customHeight="1" x14ac:dyDescent="0.15">
      <c r="A376" s="6">
        <v>375</v>
      </c>
      <c r="B376" s="80" t="s">
        <v>1797</v>
      </c>
      <c r="C376" s="101" t="s">
        <v>5593</v>
      </c>
      <c r="D376" s="5">
        <v>15.962400000000001</v>
      </c>
      <c r="E376" s="5">
        <f t="shared" si="30"/>
        <v>5.05</v>
      </c>
      <c r="F376" s="5">
        <v>21.283200000000001</v>
      </c>
      <c r="G376" s="5">
        <f t="shared" si="31"/>
        <v>6.74</v>
      </c>
      <c r="H376" s="5">
        <v>15.962400000000001</v>
      </c>
      <c r="I376" s="5">
        <f t="shared" si="32"/>
        <v>5.05</v>
      </c>
      <c r="J376" s="5">
        <v>15.962400000000001</v>
      </c>
      <c r="K376" s="5">
        <f t="shared" si="33"/>
        <v>5.05</v>
      </c>
      <c r="L376" s="5">
        <f t="shared" si="34"/>
        <v>69.170400000000001</v>
      </c>
      <c r="M376" s="5">
        <f t="shared" si="35"/>
        <v>21.9</v>
      </c>
      <c r="N376" s="5"/>
      <c r="O376" s="1"/>
    </row>
    <row r="377" spans="1:15" s="3" customFormat="1" ht="13.5" customHeight="1" x14ac:dyDescent="0.15">
      <c r="A377" s="6">
        <v>376</v>
      </c>
      <c r="B377" s="80" t="s">
        <v>1798</v>
      </c>
      <c r="C377" s="101" t="s">
        <v>2995</v>
      </c>
      <c r="D377" s="5">
        <v>15.962400000000001</v>
      </c>
      <c r="E377" s="5">
        <f t="shared" si="30"/>
        <v>5.05</v>
      </c>
      <c r="F377" s="5">
        <v>21.283200000000001</v>
      </c>
      <c r="G377" s="5">
        <f t="shared" si="31"/>
        <v>6.74</v>
      </c>
      <c r="H377" s="5">
        <v>15.962400000000001</v>
      </c>
      <c r="I377" s="5">
        <f t="shared" si="32"/>
        <v>5.05</v>
      </c>
      <c r="J377" s="5">
        <v>15.962400000000001</v>
      </c>
      <c r="K377" s="5">
        <f t="shared" si="33"/>
        <v>5.05</v>
      </c>
      <c r="L377" s="5">
        <f t="shared" si="34"/>
        <v>69.170400000000001</v>
      </c>
      <c r="M377" s="5">
        <f t="shared" si="35"/>
        <v>21.9</v>
      </c>
      <c r="N377" s="5"/>
      <c r="O377" s="1"/>
    </row>
    <row r="378" spans="1:15" s="3" customFormat="1" ht="13.5" customHeight="1" x14ac:dyDescent="0.15">
      <c r="A378" s="6">
        <v>377</v>
      </c>
      <c r="B378" s="80" t="s">
        <v>1799</v>
      </c>
      <c r="C378" s="101" t="s">
        <v>2996</v>
      </c>
      <c r="D378" s="5">
        <v>15.962400000000001</v>
      </c>
      <c r="E378" s="5">
        <f t="shared" si="30"/>
        <v>5.05</v>
      </c>
      <c r="F378" s="5">
        <v>37.245600000000003</v>
      </c>
      <c r="G378" s="5">
        <f t="shared" si="31"/>
        <v>11.79</v>
      </c>
      <c r="H378" s="5">
        <v>26.603999999999999</v>
      </c>
      <c r="I378" s="5">
        <f t="shared" si="32"/>
        <v>8.42</v>
      </c>
      <c r="J378" s="5">
        <v>15.962400000000001</v>
      </c>
      <c r="K378" s="5">
        <f t="shared" si="33"/>
        <v>5.05</v>
      </c>
      <c r="L378" s="5">
        <f t="shared" si="34"/>
        <v>95.774400000000014</v>
      </c>
      <c r="M378" s="5">
        <f t="shared" si="35"/>
        <v>30.33</v>
      </c>
      <c r="N378" s="5"/>
      <c r="O378" s="1"/>
    </row>
    <row r="379" spans="1:15" s="3" customFormat="1" ht="13.5" customHeight="1" x14ac:dyDescent="0.15">
      <c r="A379" s="6">
        <v>378</v>
      </c>
      <c r="B379" s="80" t="s">
        <v>1800</v>
      </c>
      <c r="C379" s="101" t="s">
        <v>2997</v>
      </c>
      <c r="D379" s="5">
        <v>15.962400000000001</v>
      </c>
      <c r="E379" s="5">
        <f t="shared" si="30"/>
        <v>5.05</v>
      </c>
      <c r="F379" s="5">
        <v>39.906000000000006</v>
      </c>
      <c r="G379" s="5">
        <f t="shared" si="31"/>
        <v>12.64</v>
      </c>
      <c r="H379" s="5">
        <v>29.264399999999998</v>
      </c>
      <c r="I379" s="5">
        <f t="shared" si="32"/>
        <v>9.27</v>
      </c>
      <c r="J379" s="5">
        <v>15.962400000000001</v>
      </c>
      <c r="K379" s="5">
        <f t="shared" si="33"/>
        <v>5.05</v>
      </c>
      <c r="L379" s="5">
        <f t="shared" si="34"/>
        <v>101.09520000000001</v>
      </c>
      <c r="M379" s="5">
        <f t="shared" si="35"/>
        <v>32.01</v>
      </c>
      <c r="N379" s="5"/>
      <c r="O379" s="1"/>
    </row>
    <row r="380" spans="1:15" s="3" customFormat="1" ht="13.5" customHeight="1" x14ac:dyDescent="0.15">
      <c r="A380" s="6">
        <v>379</v>
      </c>
      <c r="B380" s="80" t="s">
        <v>1801</v>
      </c>
      <c r="C380" s="101" t="s">
        <v>2998</v>
      </c>
      <c r="D380" s="5">
        <v>15.962400000000001</v>
      </c>
      <c r="E380" s="5">
        <f t="shared" si="30"/>
        <v>5.05</v>
      </c>
      <c r="F380" s="5">
        <v>39.906000000000006</v>
      </c>
      <c r="G380" s="5">
        <f t="shared" si="31"/>
        <v>12.64</v>
      </c>
      <c r="H380" s="5">
        <v>29.264399999999998</v>
      </c>
      <c r="I380" s="5">
        <f t="shared" si="32"/>
        <v>9.27</v>
      </c>
      <c r="J380" s="5">
        <v>15.962400000000001</v>
      </c>
      <c r="K380" s="5">
        <f t="shared" si="33"/>
        <v>5.05</v>
      </c>
      <c r="L380" s="5">
        <f t="shared" si="34"/>
        <v>101.09520000000001</v>
      </c>
      <c r="M380" s="5">
        <f t="shared" si="35"/>
        <v>32.01</v>
      </c>
      <c r="N380" s="5"/>
      <c r="O380" s="1"/>
    </row>
    <row r="381" spans="1:15" s="3" customFormat="1" ht="13.5" customHeight="1" x14ac:dyDescent="0.15">
      <c r="A381" s="6">
        <v>380</v>
      </c>
      <c r="B381" s="80" t="s">
        <v>1802</v>
      </c>
      <c r="C381" s="101" t="s">
        <v>5594</v>
      </c>
      <c r="D381" s="5">
        <v>15.962400000000001</v>
      </c>
      <c r="E381" s="5">
        <f t="shared" si="30"/>
        <v>5.05</v>
      </c>
      <c r="F381" s="5">
        <v>47.8872</v>
      </c>
      <c r="G381" s="5">
        <f t="shared" si="31"/>
        <v>15.16</v>
      </c>
      <c r="H381" s="5">
        <v>29.264399999999998</v>
      </c>
      <c r="I381" s="5">
        <f t="shared" si="32"/>
        <v>9.27</v>
      </c>
      <c r="J381" s="5">
        <v>15.962400000000001</v>
      </c>
      <c r="K381" s="5">
        <f t="shared" si="33"/>
        <v>5.05</v>
      </c>
      <c r="L381" s="5">
        <f t="shared" si="34"/>
        <v>109.07640000000001</v>
      </c>
      <c r="M381" s="5">
        <f t="shared" si="35"/>
        <v>34.54</v>
      </c>
      <c r="N381" s="5"/>
      <c r="O381" s="1"/>
    </row>
    <row r="382" spans="1:15" s="3" customFormat="1" ht="13.5" customHeight="1" x14ac:dyDescent="0.15">
      <c r="A382" s="6">
        <v>381</v>
      </c>
      <c r="B382" s="80" t="s">
        <v>1803</v>
      </c>
      <c r="C382" s="101" t="s">
        <v>5595</v>
      </c>
      <c r="D382" s="5">
        <v>15.962400000000001</v>
      </c>
      <c r="E382" s="5">
        <f t="shared" si="30"/>
        <v>5.05</v>
      </c>
      <c r="F382" s="5">
        <v>47.8872</v>
      </c>
      <c r="G382" s="5">
        <f t="shared" si="31"/>
        <v>15.16</v>
      </c>
      <c r="H382" s="5">
        <v>29.264399999999998</v>
      </c>
      <c r="I382" s="5">
        <f t="shared" si="32"/>
        <v>9.27</v>
      </c>
      <c r="J382" s="5">
        <v>15.962400000000001</v>
      </c>
      <c r="K382" s="5">
        <f t="shared" si="33"/>
        <v>5.05</v>
      </c>
      <c r="L382" s="5">
        <f t="shared" si="34"/>
        <v>109.07640000000001</v>
      </c>
      <c r="M382" s="5">
        <f t="shared" si="35"/>
        <v>34.54</v>
      </c>
      <c r="N382" s="5"/>
      <c r="O382" s="1"/>
    </row>
    <row r="383" spans="1:15" s="3" customFormat="1" ht="13.5" customHeight="1" x14ac:dyDescent="0.15">
      <c r="A383" s="6">
        <v>382</v>
      </c>
      <c r="B383" s="80" t="s">
        <v>1804</v>
      </c>
      <c r="C383" s="101" t="s">
        <v>2999</v>
      </c>
      <c r="D383" s="5">
        <v>15.962400000000001</v>
      </c>
      <c r="E383" s="5">
        <f t="shared" si="30"/>
        <v>5.05</v>
      </c>
      <c r="F383" s="5">
        <v>37.245600000000003</v>
      </c>
      <c r="G383" s="5">
        <f t="shared" si="31"/>
        <v>11.79</v>
      </c>
      <c r="H383" s="5">
        <v>26.603999999999999</v>
      </c>
      <c r="I383" s="5">
        <f t="shared" si="32"/>
        <v>8.42</v>
      </c>
      <c r="J383" s="5">
        <v>15.962400000000001</v>
      </c>
      <c r="K383" s="5">
        <f t="shared" si="33"/>
        <v>5.05</v>
      </c>
      <c r="L383" s="5">
        <f t="shared" si="34"/>
        <v>95.774400000000014</v>
      </c>
      <c r="M383" s="5">
        <f t="shared" si="35"/>
        <v>30.33</v>
      </c>
      <c r="N383" s="5"/>
      <c r="O383" s="1"/>
    </row>
    <row r="384" spans="1:15" s="3" customFormat="1" ht="13.5" customHeight="1" x14ac:dyDescent="0.15">
      <c r="A384" s="6">
        <v>383</v>
      </c>
      <c r="B384" s="80" t="s">
        <v>1805</v>
      </c>
      <c r="C384" s="101" t="s">
        <v>5596</v>
      </c>
      <c r="D384" s="5">
        <v>15.962400000000001</v>
      </c>
      <c r="E384" s="5">
        <f t="shared" ref="E384:E447" si="36">ROUND(D384*$O$3/60,2)</f>
        <v>5.05</v>
      </c>
      <c r="F384" s="5">
        <v>42.566400000000002</v>
      </c>
      <c r="G384" s="5">
        <f t="shared" ref="G384:G447" si="37">ROUND(F384*$O$3/60,2)</f>
        <v>13.48</v>
      </c>
      <c r="H384" s="5">
        <v>23.9436</v>
      </c>
      <c r="I384" s="5">
        <f t="shared" ref="I384:I447" si="38">ROUND(H384*$O$3/60,2)</f>
        <v>7.58</v>
      </c>
      <c r="J384" s="5">
        <v>15.962400000000001</v>
      </c>
      <c r="K384" s="5">
        <f t="shared" ref="K384:K447" si="39">ROUND(J384*$O$3/60,2)</f>
        <v>5.05</v>
      </c>
      <c r="L384" s="5">
        <f t="shared" si="34"/>
        <v>98.43480000000001</v>
      </c>
      <c r="M384" s="5">
        <f t="shared" si="35"/>
        <v>31.17</v>
      </c>
      <c r="N384" s="5"/>
      <c r="O384" s="1"/>
    </row>
    <row r="385" spans="1:15" s="3" customFormat="1" ht="13.5" customHeight="1" x14ac:dyDescent="0.15">
      <c r="A385" s="6">
        <v>384</v>
      </c>
      <c r="B385" s="80" t="s">
        <v>1806</v>
      </c>
      <c r="C385" s="101" t="s">
        <v>5597</v>
      </c>
      <c r="D385" s="5">
        <v>15.962400000000001</v>
      </c>
      <c r="E385" s="5">
        <f t="shared" si="36"/>
        <v>5.05</v>
      </c>
      <c r="F385" s="5">
        <v>37.245600000000003</v>
      </c>
      <c r="G385" s="5">
        <f t="shared" si="37"/>
        <v>11.79</v>
      </c>
      <c r="H385" s="5">
        <v>26.603999999999999</v>
      </c>
      <c r="I385" s="5">
        <f t="shared" si="38"/>
        <v>8.42</v>
      </c>
      <c r="J385" s="5">
        <v>15.962400000000001</v>
      </c>
      <c r="K385" s="5">
        <f t="shared" si="39"/>
        <v>5.05</v>
      </c>
      <c r="L385" s="5">
        <f t="shared" si="34"/>
        <v>95.774400000000014</v>
      </c>
      <c r="M385" s="5">
        <f t="shared" si="35"/>
        <v>30.33</v>
      </c>
      <c r="N385" s="5"/>
      <c r="O385" s="1"/>
    </row>
    <row r="386" spans="1:15" s="3" customFormat="1" ht="13.5" customHeight="1" x14ac:dyDescent="0.15">
      <c r="A386" s="6">
        <v>385</v>
      </c>
      <c r="B386" s="80" t="s">
        <v>1807</v>
      </c>
      <c r="C386" s="101" t="s">
        <v>5598</v>
      </c>
      <c r="D386" s="5">
        <v>15.962400000000001</v>
      </c>
      <c r="E386" s="5">
        <f t="shared" si="36"/>
        <v>5.05</v>
      </c>
      <c r="F386" s="5">
        <v>37.245600000000003</v>
      </c>
      <c r="G386" s="5">
        <f t="shared" si="37"/>
        <v>11.79</v>
      </c>
      <c r="H386" s="5">
        <v>21.283200000000001</v>
      </c>
      <c r="I386" s="5">
        <f t="shared" si="38"/>
        <v>6.74</v>
      </c>
      <c r="J386" s="5">
        <v>15.962400000000001</v>
      </c>
      <c r="K386" s="5">
        <f t="shared" si="39"/>
        <v>5.05</v>
      </c>
      <c r="L386" s="5">
        <f t="shared" si="34"/>
        <v>90.453600000000009</v>
      </c>
      <c r="M386" s="5">
        <f t="shared" si="35"/>
        <v>28.64</v>
      </c>
      <c r="N386" s="5"/>
      <c r="O386" s="1"/>
    </row>
    <row r="387" spans="1:15" s="3" customFormat="1" ht="13.5" customHeight="1" x14ac:dyDescent="0.15">
      <c r="A387" s="6">
        <v>386</v>
      </c>
      <c r="B387" s="80" t="s">
        <v>1081</v>
      </c>
      <c r="C387" s="101" t="s">
        <v>4865</v>
      </c>
      <c r="D387" s="5">
        <v>15.962400000000001</v>
      </c>
      <c r="E387" s="5">
        <f t="shared" si="36"/>
        <v>5.05</v>
      </c>
      <c r="F387" s="5">
        <v>37.245600000000003</v>
      </c>
      <c r="G387" s="5">
        <f t="shared" si="37"/>
        <v>11.79</v>
      </c>
      <c r="H387" s="5">
        <v>21.283200000000001</v>
      </c>
      <c r="I387" s="5">
        <f t="shared" si="38"/>
        <v>6.74</v>
      </c>
      <c r="J387" s="5">
        <v>15.962400000000001</v>
      </c>
      <c r="K387" s="5">
        <f t="shared" si="39"/>
        <v>5.05</v>
      </c>
      <c r="L387" s="5">
        <f t="shared" ref="L387:L450" si="40">D387+F387+H387+J387</f>
        <v>90.453600000000009</v>
      </c>
      <c r="M387" s="5">
        <f t="shared" si="35"/>
        <v>28.64</v>
      </c>
      <c r="N387" s="5"/>
      <c r="O387" s="1"/>
    </row>
    <row r="388" spans="1:15" s="3" customFormat="1" ht="13.5" customHeight="1" x14ac:dyDescent="0.15">
      <c r="A388" s="6">
        <v>387</v>
      </c>
      <c r="B388" s="80" t="s">
        <v>1808</v>
      </c>
      <c r="C388" s="101" t="s">
        <v>5599</v>
      </c>
      <c r="D388" s="5">
        <v>15.962400000000001</v>
      </c>
      <c r="E388" s="5">
        <f t="shared" si="36"/>
        <v>5.05</v>
      </c>
      <c r="F388" s="5">
        <v>37.245600000000003</v>
      </c>
      <c r="G388" s="5">
        <f t="shared" si="37"/>
        <v>11.79</v>
      </c>
      <c r="H388" s="5">
        <v>21.283200000000001</v>
      </c>
      <c r="I388" s="5">
        <f t="shared" si="38"/>
        <v>6.74</v>
      </c>
      <c r="J388" s="5">
        <v>15.962400000000001</v>
      </c>
      <c r="K388" s="5">
        <f t="shared" si="39"/>
        <v>5.05</v>
      </c>
      <c r="L388" s="5">
        <f t="shared" si="40"/>
        <v>90.453600000000009</v>
      </c>
      <c r="M388" s="5">
        <f t="shared" si="35"/>
        <v>28.64</v>
      </c>
      <c r="N388" s="5"/>
      <c r="O388" s="1"/>
    </row>
    <row r="389" spans="1:15" s="3" customFormat="1" ht="13.5" customHeight="1" x14ac:dyDescent="0.15">
      <c r="A389" s="6">
        <v>388</v>
      </c>
      <c r="B389" s="80" t="s">
        <v>1809</v>
      </c>
      <c r="C389" s="101" t="s">
        <v>3000</v>
      </c>
      <c r="D389" s="5">
        <v>15.962400000000001</v>
      </c>
      <c r="E389" s="5">
        <f t="shared" si="36"/>
        <v>5.05</v>
      </c>
      <c r="F389" s="5">
        <v>42.566400000000002</v>
      </c>
      <c r="G389" s="5">
        <f t="shared" si="37"/>
        <v>13.48</v>
      </c>
      <c r="H389" s="5">
        <v>23.9436</v>
      </c>
      <c r="I389" s="5">
        <f t="shared" si="38"/>
        <v>7.58</v>
      </c>
      <c r="J389" s="5">
        <v>15.962400000000001</v>
      </c>
      <c r="K389" s="5">
        <f t="shared" si="39"/>
        <v>5.05</v>
      </c>
      <c r="L389" s="5">
        <f t="shared" si="40"/>
        <v>98.43480000000001</v>
      </c>
      <c r="M389" s="5">
        <f t="shared" ref="M389:M452" si="41">ROUND(L389*$O$3/60,2)</f>
        <v>31.17</v>
      </c>
      <c r="N389" s="5"/>
      <c r="O389" s="1"/>
    </row>
    <row r="390" spans="1:15" s="3" customFormat="1" ht="13.5" customHeight="1" x14ac:dyDescent="0.15">
      <c r="A390" s="6">
        <v>389</v>
      </c>
      <c r="B390" s="80" t="s">
        <v>1810</v>
      </c>
      <c r="C390" s="101" t="s">
        <v>4761</v>
      </c>
      <c r="D390" s="5">
        <v>15.962400000000001</v>
      </c>
      <c r="E390" s="5">
        <f t="shared" si="36"/>
        <v>5.05</v>
      </c>
      <c r="F390" s="5">
        <v>37.245600000000003</v>
      </c>
      <c r="G390" s="5">
        <f t="shared" si="37"/>
        <v>11.79</v>
      </c>
      <c r="H390" s="5">
        <v>21.283200000000001</v>
      </c>
      <c r="I390" s="5">
        <f t="shared" si="38"/>
        <v>6.74</v>
      </c>
      <c r="J390" s="5">
        <v>15.962400000000001</v>
      </c>
      <c r="K390" s="5">
        <f t="shared" si="39"/>
        <v>5.05</v>
      </c>
      <c r="L390" s="5">
        <f t="shared" si="40"/>
        <v>90.453600000000009</v>
      </c>
      <c r="M390" s="5">
        <f t="shared" si="41"/>
        <v>28.64</v>
      </c>
      <c r="N390" s="5"/>
      <c r="O390" s="1"/>
    </row>
    <row r="391" spans="1:15" s="3" customFormat="1" ht="13.5" customHeight="1" x14ac:dyDescent="0.15">
      <c r="A391" s="6">
        <v>390</v>
      </c>
      <c r="B391" s="80" t="s">
        <v>1811</v>
      </c>
      <c r="C391" s="101" t="s">
        <v>5600</v>
      </c>
      <c r="D391" s="5">
        <v>15.962400000000001</v>
      </c>
      <c r="E391" s="5">
        <f t="shared" si="36"/>
        <v>5.05</v>
      </c>
      <c r="F391" s="5">
        <v>37.245600000000003</v>
      </c>
      <c r="G391" s="5">
        <f t="shared" si="37"/>
        <v>11.79</v>
      </c>
      <c r="H391" s="5">
        <v>21.283200000000001</v>
      </c>
      <c r="I391" s="5">
        <f t="shared" si="38"/>
        <v>6.74</v>
      </c>
      <c r="J391" s="5">
        <v>15.962400000000001</v>
      </c>
      <c r="K391" s="5">
        <f t="shared" si="39"/>
        <v>5.05</v>
      </c>
      <c r="L391" s="5">
        <f t="shared" si="40"/>
        <v>90.453600000000009</v>
      </c>
      <c r="M391" s="5">
        <f t="shared" si="41"/>
        <v>28.64</v>
      </c>
      <c r="N391" s="5"/>
      <c r="O391" s="1"/>
    </row>
    <row r="392" spans="1:15" s="3" customFormat="1" ht="13.5" customHeight="1" x14ac:dyDescent="0.15">
      <c r="A392" s="6">
        <v>391</v>
      </c>
      <c r="B392" s="80" t="s">
        <v>1812</v>
      </c>
      <c r="C392" s="101" t="s">
        <v>5601</v>
      </c>
      <c r="D392" s="5">
        <v>15.962400000000001</v>
      </c>
      <c r="E392" s="5">
        <f t="shared" si="36"/>
        <v>5.05</v>
      </c>
      <c r="F392" s="5">
        <v>42.566400000000002</v>
      </c>
      <c r="G392" s="5">
        <f t="shared" si="37"/>
        <v>13.48</v>
      </c>
      <c r="H392" s="5">
        <v>26.603999999999999</v>
      </c>
      <c r="I392" s="5">
        <f t="shared" si="38"/>
        <v>8.42</v>
      </c>
      <c r="J392" s="5">
        <v>15.962400000000001</v>
      </c>
      <c r="K392" s="5">
        <f t="shared" si="39"/>
        <v>5.05</v>
      </c>
      <c r="L392" s="5">
        <f t="shared" si="40"/>
        <v>101.09520000000001</v>
      </c>
      <c r="M392" s="5">
        <f t="shared" si="41"/>
        <v>32.01</v>
      </c>
      <c r="N392" s="5"/>
      <c r="O392" s="1"/>
    </row>
    <row r="393" spans="1:15" s="3" customFormat="1" ht="13.5" customHeight="1" x14ac:dyDescent="0.15">
      <c r="A393" s="6">
        <v>392</v>
      </c>
      <c r="B393" s="80" t="s">
        <v>1813</v>
      </c>
      <c r="C393" s="101" t="s">
        <v>5602</v>
      </c>
      <c r="D393" s="5">
        <v>15.962400000000001</v>
      </c>
      <c r="E393" s="5">
        <f t="shared" si="36"/>
        <v>5.05</v>
      </c>
      <c r="F393" s="5">
        <v>42.566400000000002</v>
      </c>
      <c r="G393" s="5">
        <f t="shared" si="37"/>
        <v>13.48</v>
      </c>
      <c r="H393" s="5">
        <v>26.603999999999999</v>
      </c>
      <c r="I393" s="5">
        <f t="shared" si="38"/>
        <v>8.42</v>
      </c>
      <c r="J393" s="5">
        <v>15.962400000000001</v>
      </c>
      <c r="K393" s="5">
        <f t="shared" si="39"/>
        <v>5.05</v>
      </c>
      <c r="L393" s="5">
        <f t="shared" si="40"/>
        <v>101.09520000000001</v>
      </c>
      <c r="M393" s="5">
        <f t="shared" si="41"/>
        <v>32.01</v>
      </c>
      <c r="N393" s="5"/>
      <c r="O393" s="1"/>
    </row>
    <row r="394" spans="1:15" s="3" customFormat="1" ht="13.5" customHeight="1" x14ac:dyDescent="0.15">
      <c r="A394" s="6">
        <v>393</v>
      </c>
      <c r="B394" s="80" t="s">
        <v>1370</v>
      </c>
      <c r="C394" s="101" t="s">
        <v>1371</v>
      </c>
      <c r="D394" s="5">
        <v>15.962400000000001</v>
      </c>
      <c r="E394" s="5">
        <f t="shared" si="36"/>
        <v>5.05</v>
      </c>
      <c r="F394" s="5">
        <v>42.566400000000002</v>
      </c>
      <c r="G394" s="5">
        <f t="shared" si="37"/>
        <v>13.48</v>
      </c>
      <c r="H394" s="5">
        <v>23.9436</v>
      </c>
      <c r="I394" s="5">
        <f t="shared" si="38"/>
        <v>7.58</v>
      </c>
      <c r="J394" s="5">
        <v>15.962400000000001</v>
      </c>
      <c r="K394" s="5">
        <f t="shared" si="39"/>
        <v>5.05</v>
      </c>
      <c r="L394" s="5">
        <f t="shared" si="40"/>
        <v>98.43480000000001</v>
      </c>
      <c r="M394" s="5">
        <f t="shared" si="41"/>
        <v>31.17</v>
      </c>
      <c r="N394" s="5"/>
      <c r="O394" s="1"/>
    </row>
    <row r="395" spans="1:15" s="3" customFormat="1" ht="13.5" customHeight="1" x14ac:dyDescent="0.15">
      <c r="A395" s="6">
        <v>394</v>
      </c>
      <c r="B395" s="80" t="s">
        <v>1814</v>
      </c>
      <c r="C395" s="101" t="s">
        <v>3001</v>
      </c>
      <c r="D395" s="5">
        <v>15.962400000000001</v>
      </c>
      <c r="E395" s="5">
        <f t="shared" si="36"/>
        <v>5.05</v>
      </c>
      <c r="F395" s="5">
        <v>47.8872</v>
      </c>
      <c r="G395" s="5">
        <f t="shared" si="37"/>
        <v>15.16</v>
      </c>
      <c r="H395" s="5">
        <v>29.264399999999998</v>
      </c>
      <c r="I395" s="5">
        <f t="shared" si="38"/>
        <v>9.27</v>
      </c>
      <c r="J395" s="5">
        <v>15.962400000000001</v>
      </c>
      <c r="K395" s="5">
        <f t="shared" si="39"/>
        <v>5.05</v>
      </c>
      <c r="L395" s="5">
        <f t="shared" si="40"/>
        <v>109.07640000000001</v>
      </c>
      <c r="M395" s="5">
        <f t="shared" si="41"/>
        <v>34.54</v>
      </c>
      <c r="N395" s="5"/>
      <c r="O395" s="1"/>
    </row>
    <row r="396" spans="1:15" s="3" customFormat="1" ht="13.5" customHeight="1" x14ac:dyDescent="0.15">
      <c r="A396" s="6">
        <v>395</v>
      </c>
      <c r="B396" s="80" t="s">
        <v>1815</v>
      </c>
      <c r="C396" s="101" t="s">
        <v>3002</v>
      </c>
      <c r="D396" s="5">
        <v>15.962400000000001</v>
      </c>
      <c r="E396" s="5">
        <f t="shared" si="36"/>
        <v>5.05</v>
      </c>
      <c r="F396" s="5">
        <v>47.8872</v>
      </c>
      <c r="G396" s="5">
        <f t="shared" si="37"/>
        <v>15.16</v>
      </c>
      <c r="H396" s="5">
        <v>29.264399999999998</v>
      </c>
      <c r="I396" s="5">
        <f t="shared" si="38"/>
        <v>9.27</v>
      </c>
      <c r="J396" s="5">
        <v>15.962400000000001</v>
      </c>
      <c r="K396" s="5">
        <f t="shared" si="39"/>
        <v>5.05</v>
      </c>
      <c r="L396" s="5">
        <f t="shared" si="40"/>
        <v>109.07640000000001</v>
      </c>
      <c r="M396" s="5">
        <f t="shared" si="41"/>
        <v>34.54</v>
      </c>
      <c r="N396" s="5"/>
      <c r="O396" s="1"/>
    </row>
    <row r="397" spans="1:15" s="3" customFormat="1" ht="13.5" customHeight="1" x14ac:dyDescent="0.15">
      <c r="A397" s="6">
        <v>396</v>
      </c>
      <c r="B397" s="80" t="s">
        <v>1816</v>
      </c>
      <c r="C397" s="101" t="s">
        <v>3003</v>
      </c>
      <c r="D397" s="5">
        <v>15.962400000000001</v>
      </c>
      <c r="E397" s="5">
        <f t="shared" si="36"/>
        <v>5.05</v>
      </c>
      <c r="F397" s="5">
        <v>42.566400000000002</v>
      </c>
      <c r="G397" s="5">
        <f t="shared" si="37"/>
        <v>13.48</v>
      </c>
      <c r="H397" s="5">
        <v>23.9436</v>
      </c>
      <c r="I397" s="5">
        <f t="shared" si="38"/>
        <v>7.58</v>
      </c>
      <c r="J397" s="5">
        <v>15.962400000000001</v>
      </c>
      <c r="K397" s="5">
        <f t="shared" si="39"/>
        <v>5.05</v>
      </c>
      <c r="L397" s="5">
        <f t="shared" si="40"/>
        <v>98.43480000000001</v>
      </c>
      <c r="M397" s="5">
        <f t="shared" si="41"/>
        <v>31.17</v>
      </c>
      <c r="N397" s="5"/>
      <c r="O397" s="1"/>
    </row>
    <row r="398" spans="1:15" s="3" customFormat="1" ht="13.5" customHeight="1" x14ac:dyDescent="0.15">
      <c r="A398" s="6">
        <v>397</v>
      </c>
      <c r="B398" s="80" t="s">
        <v>1817</v>
      </c>
      <c r="C398" s="101" t="s">
        <v>3004</v>
      </c>
      <c r="D398" s="5">
        <v>15.962400000000001</v>
      </c>
      <c r="E398" s="5">
        <f t="shared" si="36"/>
        <v>5.05</v>
      </c>
      <c r="F398" s="5">
        <v>42.566400000000002</v>
      </c>
      <c r="G398" s="5">
        <f t="shared" si="37"/>
        <v>13.48</v>
      </c>
      <c r="H398" s="5">
        <v>23.9436</v>
      </c>
      <c r="I398" s="5">
        <f t="shared" si="38"/>
        <v>7.58</v>
      </c>
      <c r="J398" s="5">
        <v>15.962400000000001</v>
      </c>
      <c r="K398" s="5">
        <f t="shared" si="39"/>
        <v>5.05</v>
      </c>
      <c r="L398" s="5">
        <f t="shared" si="40"/>
        <v>98.43480000000001</v>
      </c>
      <c r="M398" s="5">
        <f t="shared" si="41"/>
        <v>31.17</v>
      </c>
      <c r="N398" s="5"/>
      <c r="O398" s="1"/>
    </row>
    <row r="399" spans="1:15" s="3" customFormat="1" ht="13.5" customHeight="1" x14ac:dyDescent="0.15">
      <c r="A399" s="6">
        <v>398</v>
      </c>
      <c r="B399" s="80" t="s">
        <v>1818</v>
      </c>
      <c r="C399" s="101" t="s">
        <v>5603</v>
      </c>
      <c r="D399" s="5">
        <v>15.962400000000001</v>
      </c>
      <c r="E399" s="5">
        <f t="shared" si="36"/>
        <v>5.05</v>
      </c>
      <c r="F399" s="5">
        <v>37.245600000000003</v>
      </c>
      <c r="G399" s="5">
        <f t="shared" si="37"/>
        <v>11.79</v>
      </c>
      <c r="H399" s="5">
        <v>26.603999999999999</v>
      </c>
      <c r="I399" s="5">
        <f t="shared" si="38"/>
        <v>8.42</v>
      </c>
      <c r="J399" s="5">
        <v>15.962400000000001</v>
      </c>
      <c r="K399" s="5">
        <f t="shared" si="39"/>
        <v>5.05</v>
      </c>
      <c r="L399" s="5">
        <f t="shared" si="40"/>
        <v>95.774400000000014</v>
      </c>
      <c r="M399" s="5">
        <f t="shared" si="41"/>
        <v>30.33</v>
      </c>
      <c r="N399" s="5"/>
      <c r="O399" s="1"/>
    </row>
    <row r="400" spans="1:15" s="3" customFormat="1" ht="13.5" customHeight="1" x14ac:dyDescent="0.15">
      <c r="A400" s="6">
        <v>399</v>
      </c>
      <c r="B400" s="80" t="s">
        <v>1819</v>
      </c>
      <c r="C400" s="101" t="s">
        <v>5604</v>
      </c>
      <c r="D400" s="5">
        <v>15.962400000000001</v>
      </c>
      <c r="E400" s="5">
        <f t="shared" si="36"/>
        <v>5.05</v>
      </c>
      <c r="F400" s="5">
        <v>42.566400000000002</v>
      </c>
      <c r="G400" s="5">
        <f t="shared" si="37"/>
        <v>13.48</v>
      </c>
      <c r="H400" s="5">
        <v>23.9436</v>
      </c>
      <c r="I400" s="5">
        <f t="shared" si="38"/>
        <v>7.58</v>
      </c>
      <c r="J400" s="5">
        <v>15.962400000000001</v>
      </c>
      <c r="K400" s="5">
        <f t="shared" si="39"/>
        <v>5.05</v>
      </c>
      <c r="L400" s="5">
        <f t="shared" si="40"/>
        <v>98.43480000000001</v>
      </c>
      <c r="M400" s="5">
        <f t="shared" si="41"/>
        <v>31.17</v>
      </c>
      <c r="N400" s="5"/>
      <c r="O400" s="1"/>
    </row>
    <row r="401" spans="1:15" s="3" customFormat="1" ht="13.5" customHeight="1" x14ac:dyDescent="0.15">
      <c r="A401" s="6">
        <v>400</v>
      </c>
      <c r="B401" s="80" t="s">
        <v>1820</v>
      </c>
      <c r="C401" s="101" t="s">
        <v>5605</v>
      </c>
      <c r="D401" s="5">
        <v>15.962400000000001</v>
      </c>
      <c r="E401" s="5">
        <f t="shared" si="36"/>
        <v>5.05</v>
      </c>
      <c r="F401" s="5">
        <v>39.906000000000006</v>
      </c>
      <c r="G401" s="5">
        <f t="shared" si="37"/>
        <v>12.64</v>
      </c>
      <c r="H401" s="5">
        <v>29.264399999999998</v>
      </c>
      <c r="I401" s="5">
        <f t="shared" si="38"/>
        <v>9.27</v>
      </c>
      <c r="J401" s="5">
        <v>15.962400000000001</v>
      </c>
      <c r="K401" s="5">
        <f t="shared" si="39"/>
        <v>5.05</v>
      </c>
      <c r="L401" s="5">
        <f t="shared" si="40"/>
        <v>101.09520000000001</v>
      </c>
      <c r="M401" s="5">
        <f t="shared" si="41"/>
        <v>32.01</v>
      </c>
      <c r="N401" s="5"/>
      <c r="O401" s="1"/>
    </row>
    <row r="402" spans="1:15" s="3" customFormat="1" ht="13.5" customHeight="1" x14ac:dyDescent="0.15">
      <c r="A402" s="6">
        <v>401</v>
      </c>
      <c r="B402" s="80" t="s">
        <v>1821</v>
      </c>
      <c r="C402" s="101" t="s">
        <v>5606</v>
      </c>
      <c r="D402" s="5">
        <v>15.962400000000001</v>
      </c>
      <c r="E402" s="5">
        <f t="shared" si="36"/>
        <v>5.05</v>
      </c>
      <c r="F402" s="5">
        <v>47.8872</v>
      </c>
      <c r="G402" s="5">
        <f t="shared" si="37"/>
        <v>15.16</v>
      </c>
      <c r="H402" s="5">
        <v>29.264399999999998</v>
      </c>
      <c r="I402" s="5">
        <f t="shared" si="38"/>
        <v>9.27</v>
      </c>
      <c r="J402" s="5">
        <v>15.962400000000001</v>
      </c>
      <c r="K402" s="5">
        <f t="shared" si="39"/>
        <v>5.05</v>
      </c>
      <c r="L402" s="5">
        <f t="shared" si="40"/>
        <v>109.07640000000001</v>
      </c>
      <c r="M402" s="5">
        <f t="shared" si="41"/>
        <v>34.54</v>
      </c>
      <c r="N402" s="5"/>
      <c r="O402" s="1"/>
    </row>
    <row r="403" spans="1:15" s="3" customFormat="1" ht="13.5" customHeight="1" x14ac:dyDescent="0.15">
      <c r="A403" s="6">
        <v>402</v>
      </c>
      <c r="B403" s="80" t="s">
        <v>1822</v>
      </c>
      <c r="C403" s="101" t="s">
        <v>5607</v>
      </c>
      <c r="D403" s="5">
        <v>15.962400000000001</v>
      </c>
      <c r="E403" s="5">
        <f t="shared" si="36"/>
        <v>5.05</v>
      </c>
      <c r="F403" s="5">
        <v>37.245600000000003</v>
      </c>
      <c r="G403" s="5">
        <f t="shared" si="37"/>
        <v>11.79</v>
      </c>
      <c r="H403" s="5">
        <v>26.603999999999999</v>
      </c>
      <c r="I403" s="5">
        <f t="shared" si="38"/>
        <v>8.42</v>
      </c>
      <c r="J403" s="5">
        <v>15.962400000000001</v>
      </c>
      <c r="K403" s="5">
        <f t="shared" si="39"/>
        <v>5.05</v>
      </c>
      <c r="L403" s="5">
        <f t="shared" si="40"/>
        <v>95.774400000000014</v>
      </c>
      <c r="M403" s="5">
        <f t="shared" si="41"/>
        <v>30.33</v>
      </c>
      <c r="N403" s="5"/>
      <c r="O403" s="1"/>
    </row>
    <row r="404" spans="1:15" s="3" customFormat="1" ht="13.5" customHeight="1" x14ac:dyDescent="0.15">
      <c r="A404" s="6">
        <v>403</v>
      </c>
      <c r="B404" s="80" t="s">
        <v>1823</v>
      </c>
      <c r="C404" s="101" t="s">
        <v>5608</v>
      </c>
      <c r="D404" s="5">
        <v>15.962400000000001</v>
      </c>
      <c r="E404" s="5">
        <f t="shared" si="36"/>
        <v>5.05</v>
      </c>
      <c r="F404" s="5">
        <v>42.566400000000002</v>
      </c>
      <c r="G404" s="5">
        <f t="shared" si="37"/>
        <v>13.48</v>
      </c>
      <c r="H404" s="5">
        <v>23.9436</v>
      </c>
      <c r="I404" s="5">
        <f t="shared" si="38"/>
        <v>7.58</v>
      </c>
      <c r="J404" s="5">
        <v>15.962400000000001</v>
      </c>
      <c r="K404" s="5">
        <f t="shared" si="39"/>
        <v>5.05</v>
      </c>
      <c r="L404" s="5">
        <f t="shared" si="40"/>
        <v>98.43480000000001</v>
      </c>
      <c r="M404" s="5">
        <f t="shared" si="41"/>
        <v>31.17</v>
      </c>
      <c r="N404" s="5"/>
      <c r="O404" s="1"/>
    </row>
    <row r="405" spans="1:15" s="3" customFormat="1" ht="13.5" customHeight="1" x14ac:dyDescent="0.15">
      <c r="A405" s="6">
        <v>404</v>
      </c>
      <c r="B405" s="80" t="s">
        <v>1824</v>
      </c>
      <c r="C405" s="101" t="s">
        <v>5609</v>
      </c>
      <c r="D405" s="5">
        <v>15.962400000000001</v>
      </c>
      <c r="E405" s="5">
        <f t="shared" si="36"/>
        <v>5.05</v>
      </c>
      <c r="F405" s="5">
        <v>53.207999999999998</v>
      </c>
      <c r="G405" s="5">
        <f t="shared" si="37"/>
        <v>16.850000000000001</v>
      </c>
      <c r="H405" s="5">
        <v>31.924800000000001</v>
      </c>
      <c r="I405" s="5">
        <f t="shared" si="38"/>
        <v>10.11</v>
      </c>
      <c r="J405" s="5">
        <v>15.962400000000001</v>
      </c>
      <c r="K405" s="5">
        <f t="shared" si="39"/>
        <v>5.05</v>
      </c>
      <c r="L405" s="5">
        <f t="shared" si="40"/>
        <v>117.05760000000001</v>
      </c>
      <c r="M405" s="5">
        <f t="shared" si="41"/>
        <v>37.07</v>
      </c>
      <c r="N405" s="5"/>
      <c r="O405" s="1"/>
    </row>
    <row r="406" spans="1:15" s="3" customFormat="1" ht="13.5" customHeight="1" x14ac:dyDescent="0.15">
      <c r="A406" s="6">
        <v>405</v>
      </c>
      <c r="B406" s="80" t="s">
        <v>1825</v>
      </c>
      <c r="C406" s="101" t="s">
        <v>5610</v>
      </c>
      <c r="D406" s="5">
        <v>15.962400000000001</v>
      </c>
      <c r="E406" s="5">
        <f t="shared" si="36"/>
        <v>5.05</v>
      </c>
      <c r="F406" s="5">
        <v>37.245600000000003</v>
      </c>
      <c r="G406" s="5">
        <f t="shared" si="37"/>
        <v>11.79</v>
      </c>
      <c r="H406" s="5">
        <v>21.283200000000001</v>
      </c>
      <c r="I406" s="5">
        <f t="shared" si="38"/>
        <v>6.74</v>
      </c>
      <c r="J406" s="5">
        <v>15.962400000000001</v>
      </c>
      <c r="K406" s="5">
        <f t="shared" si="39"/>
        <v>5.05</v>
      </c>
      <c r="L406" s="5">
        <f t="shared" si="40"/>
        <v>90.453600000000009</v>
      </c>
      <c r="M406" s="5">
        <f t="shared" si="41"/>
        <v>28.64</v>
      </c>
      <c r="N406" s="5"/>
      <c r="O406" s="1"/>
    </row>
    <row r="407" spans="1:15" s="3" customFormat="1" ht="13.5" customHeight="1" x14ac:dyDescent="0.15">
      <c r="A407" s="6">
        <v>406</v>
      </c>
      <c r="B407" s="80" t="s">
        <v>1826</v>
      </c>
      <c r="C407" s="101" t="s">
        <v>3006</v>
      </c>
      <c r="D407" s="5">
        <v>15.962400000000001</v>
      </c>
      <c r="E407" s="5">
        <f t="shared" si="36"/>
        <v>5.05</v>
      </c>
      <c r="F407" s="5">
        <v>42.566400000000002</v>
      </c>
      <c r="G407" s="5">
        <f t="shared" si="37"/>
        <v>13.48</v>
      </c>
      <c r="H407" s="5">
        <v>34.5852</v>
      </c>
      <c r="I407" s="5">
        <f t="shared" si="38"/>
        <v>10.95</v>
      </c>
      <c r="J407" s="5">
        <v>15.962400000000001</v>
      </c>
      <c r="K407" s="5">
        <f t="shared" si="39"/>
        <v>5.05</v>
      </c>
      <c r="L407" s="5">
        <f t="shared" si="40"/>
        <v>109.07640000000001</v>
      </c>
      <c r="M407" s="5">
        <f t="shared" si="41"/>
        <v>34.54</v>
      </c>
      <c r="N407" s="5"/>
      <c r="O407" s="1"/>
    </row>
    <row r="408" spans="1:15" s="3" customFormat="1" ht="13.5" customHeight="1" x14ac:dyDescent="0.15">
      <c r="A408" s="6">
        <v>407</v>
      </c>
      <c r="B408" s="80" t="s">
        <v>1827</v>
      </c>
      <c r="C408" s="101" t="s">
        <v>3007</v>
      </c>
      <c r="D408" s="5">
        <v>15.962400000000001</v>
      </c>
      <c r="E408" s="5">
        <f t="shared" si="36"/>
        <v>5.05</v>
      </c>
      <c r="F408" s="5">
        <v>42.566400000000002</v>
      </c>
      <c r="G408" s="5">
        <f t="shared" si="37"/>
        <v>13.48</v>
      </c>
      <c r="H408" s="5">
        <v>34.5852</v>
      </c>
      <c r="I408" s="5">
        <f t="shared" si="38"/>
        <v>10.95</v>
      </c>
      <c r="J408" s="5">
        <v>15.962400000000001</v>
      </c>
      <c r="K408" s="5">
        <f t="shared" si="39"/>
        <v>5.05</v>
      </c>
      <c r="L408" s="5">
        <f t="shared" si="40"/>
        <v>109.07640000000001</v>
      </c>
      <c r="M408" s="5">
        <f t="shared" si="41"/>
        <v>34.54</v>
      </c>
      <c r="N408" s="5"/>
      <c r="O408" s="1"/>
    </row>
    <row r="409" spans="1:15" s="3" customFormat="1" ht="13.5" customHeight="1" x14ac:dyDescent="0.15">
      <c r="A409" s="6">
        <v>408</v>
      </c>
      <c r="B409" s="80" t="s">
        <v>1828</v>
      </c>
      <c r="C409" s="101" t="s">
        <v>3008</v>
      </c>
      <c r="D409" s="5">
        <v>15.962400000000001</v>
      </c>
      <c r="E409" s="5">
        <f t="shared" si="36"/>
        <v>5.05</v>
      </c>
      <c r="F409" s="5">
        <v>42.566400000000002</v>
      </c>
      <c r="G409" s="5">
        <f t="shared" si="37"/>
        <v>13.48</v>
      </c>
      <c r="H409" s="5">
        <v>34.5852</v>
      </c>
      <c r="I409" s="5">
        <f t="shared" si="38"/>
        <v>10.95</v>
      </c>
      <c r="J409" s="5">
        <v>15.962400000000001</v>
      </c>
      <c r="K409" s="5">
        <f t="shared" si="39"/>
        <v>5.05</v>
      </c>
      <c r="L409" s="5">
        <f t="shared" si="40"/>
        <v>109.07640000000001</v>
      </c>
      <c r="M409" s="5">
        <f t="shared" si="41"/>
        <v>34.54</v>
      </c>
      <c r="N409" s="5"/>
      <c r="O409" s="1"/>
    </row>
    <row r="410" spans="1:15" s="3" customFormat="1" ht="13.5" customHeight="1" x14ac:dyDescent="0.15">
      <c r="A410" s="6">
        <v>409</v>
      </c>
      <c r="B410" s="80" t="s">
        <v>1089</v>
      </c>
      <c r="C410" s="101" t="s">
        <v>1090</v>
      </c>
      <c r="D410" s="5">
        <v>15.962400000000001</v>
      </c>
      <c r="E410" s="5">
        <f t="shared" si="36"/>
        <v>5.05</v>
      </c>
      <c r="F410" s="5">
        <v>42.566400000000002</v>
      </c>
      <c r="G410" s="5">
        <f t="shared" si="37"/>
        <v>13.48</v>
      </c>
      <c r="H410" s="5">
        <v>34.5852</v>
      </c>
      <c r="I410" s="5">
        <f t="shared" si="38"/>
        <v>10.95</v>
      </c>
      <c r="J410" s="5">
        <v>15.962400000000001</v>
      </c>
      <c r="K410" s="5">
        <f t="shared" si="39"/>
        <v>5.05</v>
      </c>
      <c r="L410" s="5">
        <f t="shared" si="40"/>
        <v>109.07640000000001</v>
      </c>
      <c r="M410" s="5">
        <f t="shared" si="41"/>
        <v>34.54</v>
      </c>
      <c r="N410" s="5"/>
      <c r="O410" s="1"/>
    </row>
    <row r="411" spans="1:15" s="3" customFormat="1" ht="13.5" customHeight="1" x14ac:dyDescent="0.15">
      <c r="A411" s="6">
        <v>410</v>
      </c>
      <c r="B411" s="80" t="s">
        <v>1829</v>
      </c>
      <c r="C411" s="101" t="s">
        <v>5611</v>
      </c>
      <c r="D411" s="5">
        <v>15.962400000000001</v>
      </c>
      <c r="E411" s="5">
        <f t="shared" si="36"/>
        <v>5.05</v>
      </c>
      <c r="F411" s="5">
        <v>31.924800000000001</v>
      </c>
      <c r="G411" s="5">
        <f t="shared" si="37"/>
        <v>10.11</v>
      </c>
      <c r="H411" s="5">
        <v>21.283200000000001</v>
      </c>
      <c r="I411" s="5">
        <f t="shared" si="38"/>
        <v>6.74</v>
      </c>
      <c r="J411" s="5">
        <v>15.962400000000001</v>
      </c>
      <c r="K411" s="5">
        <f t="shared" si="39"/>
        <v>5.05</v>
      </c>
      <c r="L411" s="5">
        <f t="shared" si="40"/>
        <v>85.132800000000003</v>
      </c>
      <c r="M411" s="5">
        <f t="shared" si="41"/>
        <v>26.96</v>
      </c>
      <c r="N411" s="5"/>
      <c r="O411" s="1"/>
    </row>
    <row r="412" spans="1:15" s="3" customFormat="1" ht="13.5" customHeight="1" x14ac:dyDescent="0.15">
      <c r="A412" s="6">
        <v>411</v>
      </c>
      <c r="B412" s="80" t="s">
        <v>1082</v>
      </c>
      <c r="C412" s="101" t="s">
        <v>4866</v>
      </c>
      <c r="D412" s="5">
        <v>15.962400000000001</v>
      </c>
      <c r="E412" s="5">
        <f t="shared" si="36"/>
        <v>5.05</v>
      </c>
      <c r="F412" s="5">
        <v>31.924800000000001</v>
      </c>
      <c r="G412" s="5">
        <f t="shared" si="37"/>
        <v>10.11</v>
      </c>
      <c r="H412" s="5">
        <v>21.283200000000001</v>
      </c>
      <c r="I412" s="5">
        <f t="shared" si="38"/>
        <v>6.74</v>
      </c>
      <c r="J412" s="5">
        <v>15.962400000000001</v>
      </c>
      <c r="K412" s="5">
        <f t="shared" si="39"/>
        <v>5.05</v>
      </c>
      <c r="L412" s="5">
        <f t="shared" si="40"/>
        <v>85.132800000000003</v>
      </c>
      <c r="M412" s="5">
        <f t="shared" si="41"/>
        <v>26.96</v>
      </c>
      <c r="N412" s="5"/>
      <c r="O412" s="1"/>
    </row>
    <row r="413" spans="1:15" s="3" customFormat="1" ht="13.5" customHeight="1" x14ac:dyDescent="0.15">
      <c r="A413" s="6">
        <v>412</v>
      </c>
      <c r="B413" s="80" t="s">
        <v>1830</v>
      </c>
      <c r="C413" s="101" t="s">
        <v>5612</v>
      </c>
      <c r="D413" s="5">
        <v>15.962400000000001</v>
      </c>
      <c r="E413" s="5">
        <f t="shared" si="36"/>
        <v>5.05</v>
      </c>
      <c r="F413" s="5">
        <v>37.245600000000003</v>
      </c>
      <c r="G413" s="5">
        <f t="shared" si="37"/>
        <v>11.79</v>
      </c>
      <c r="H413" s="5">
        <v>21.283200000000001</v>
      </c>
      <c r="I413" s="5">
        <f t="shared" si="38"/>
        <v>6.74</v>
      </c>
      <c r="J413" s="5">
        <v>15.962400000000001</v>
      </c>
      <c r="K413" s="5">
        <f t="shared" si="39"/>
        <v>5.05</v>
      </c>
      <c r="L413" s="5">
        <f t="shared" si="40"/>
        <v>90.453600000000009</v>
      </c>
      <c r="M413" s="5">
        <f t="shared" si="41"/>
        <v>28.64</v>
      </c>
      <c r="N413" s="5"/>
      <c r="O413" s="1"/>
    </row>
    <row r="414" spans="1:15" s="3" customFormat="1" ht="13.5" customHeight="1" x14ac:dyDescent="0.15">
      <c r="A414" s="6">
        <v>413</v>
      </c>
      <c r="B414" s="80" t="s">
        <v>1831</v>
      </c>
      <c r="C414" s="101" t="s">
        <v>5613</v>
      </c>
      <c r="D414" s="5">
        <v>15.962400000000001</v>
      </c>
      <c r="E414" s="5">
        <f t="shared" si="36"/>
        <v>5.05</v>
      </c>
      <c r="F414" s="5">
        <v>42.566400000000002</v>
      </c>
      <c r="G414" s="5">
        <f t="shared" si="37"/>
        <v>13.48</v>
      </c>
      <c r="H414" s="5">
        <v>26.603999999999999</v>
      </c>
      <c r="I414" s="5">
        <f t="shared" si="38"/>
        <v>8.42</v>
      </c>
      <c r="J414" s="5">
        <v>15.962400000000001</v>
      </c>
      <c r="K414" s="5">
        <f t="shared" si="39"/>
        <v>5.05</v>
      </c>
      <c r="L414" s="5">
        <f t="shared" si="40"/>
        <v>101.09520000000001</v>
      </c>
      <c r="M414" s="5">
        <f t="shared" si="41"/>
        <v>32.01</v>
      </c>
      <c r="N414" s="5"/>
      <c r="O414" s="1"/>
    </row>
    <row r="415" spans="1:15" s="3" customFormat="1" ht="13.5" customHeight="1" x14ac:dyDescent="0.15">
      <c r="A415" s="6">
        <v>414</v>
      </c>
      <c r="B415" s="80" t="s">
        <v>1832</v>
      </c>
      <c r="C415" s="101" t="s">
        <v>3009</v>
      </c>
      <c r="D415" s="5">
        <v>15.962400000000001</v>
      </c>
      <c r="E415" s="5">
        <f t="shared" si="36"/>
        <v>5.05</v>
      </c>
      <c r="F415" s="5">
        <v>42.566400000000002</v>
      </c>
      <c r="G415" s="5">
        <f t="shared" si="37"/>
        <v>13.48</v>
      </c>
      <c r="H415" s="5">
        <v>26.603999999999999</v>
      </c>
      <c r="I415" s="5">
        <f t="shared" si="38"/>
        <v>8.42</v>
      </c>
      <c r="J415" s="5">
        <v>15.962400000000001</v>
      </c>
      <c r="K415" s="5">
        <f t="shared" si="39"/>
        <v>5.05</v>
      </c>
      <c r="L415" s="5">
        <f t="shared" si="40"/>
        <v>101.09520000000001</v>
      </c>
      <c r="M415" s="5">
        <f t="shared" si="41"/>
        <v>32.01</v>
      </c>
      <c r="N415" s="5"/>
      <c r="O415" s="1"/>
    </row>
    <row r="416" spans="1:15" s="3" customFormat="1" ht="13.5" customHeight="1" x14ac:dyDescent="0.15">
      <c r="A416" s="6">
        <v>415</v>
      </c>
      <c r="B416" s="80" t="s">
        <v>1833</v>
      </c>
      <c r="C416" s="101" t="s">
        <v>3010</v>
      </c>
      <c r="D416" s="5">
        <v>15.962400000000001</v>
      </c>
      <c r="E416" s="5">
        <f t="shared" si="36"/>
        <v>5.05</v>
      </c>
      <c r="F416" s="5">
        <v>42.566400000000002</v>
      </c>
      <c r="G416" s="5">
        <f t="shared" si="37"/>
        <v>13.48</v>
      </c>
      <c r="H416" s="5">
        <v>34.5852</v>
      </c>
      <c r="I416" s="5">
        <f t="shared" si="38"/>
        <v>10.95</v>
      </c>
      <c r="J416" s="5">
        <v>15.962400000000001</v>
      </c>
      <c r="K416" s="5">
        <f t="shared" si="39"/>
        <v>5.05</v>
      </c>
      <c r="L416" s="5">
        <f t="shared" si="40"/>
        <v>109.07640000000001</v>
      </c>
      <c r="M416" s="5">
        <f t="shared" si="41"/>
        <v>34.54</v>
      </c>
      <c r="N416" s="5"/>
      <c r="O416" s="1"/>
    </row>
    <row r="417" spans="1:15" s="3" customFormat="1" ht="13.5" customHeight="1" x14ac:dyDescent="0.15">
      <c r="A417" s="6">
        <v>416</v>
      </c>
      <c r="B417" s="80" t="s">
        <v>1834</v>
      </c>
      <c r="C417" s="101" t="s">
        <v>5614</v>
      </c>
      <c r="D417" s="5">
        <v>15.962400000000001</v>
      </c>
      <c r="E417" s="5">
        <f t="shared" si="36"/>
        <v>5.05</v>
      </c>
      <c r="F417" s="5">
        <v>37.245600000000003</v>
      </c>
      <c r="G417" s="5">
        <f t="shared" si="37"/>
        <v>11.79</v>
      </c>
      <c r="H417" s="5">
        <v>21.283200000000001</v>
      </c>
      <c r="I417" s="5">
        <f t="shared" si="38"/>
        <v>6.74</v>
      </c>
      <c r="J417" s="5">
        <v>15.962400000000001</v>
      </c>
      <c r="K417" s="5">
        <f t="shared" si="39"/>
        <v>5.05</v>
      </c>
      <c r="L417" s="5">
        <f t="shared" si="40"/>
        <v>90.453600000000009</v>
      </c>
      <c r="M417" s="5">
        <f t="shared" si="41"/>
        <v>28.64</v>
      </c>
      <c r="N417" s="5"/>
      <c r="O417" s="1"/>
    </row>
    <row r="418" spans="1:15" s="3" customFormat="1" ht="13.5" customHeight="1" x14ac:dyDescent="0.15">
      <c r="A418" s="6">
        <v>417</v>
      </c>
      <c r="B418" s="80" t="s">
        <v>1088</v>
      </c>
      <c r="C418" s="101" t="s">
        <v>4867</v>
      </c>
      <c r="D418" s="5">
        <v>15.962400000000001</v>
      </c>
      <c r="E418" s="5">
        <f t="shared" si="36"/>
        <v>5.05</v>
      </c>
      <c r="F418" s="5">
        <v>42.566400000000002</v>
      </c>
      <c r="G418" s="5">
        <f t="shared" si="37"/>
        <v>13.48</v>
      </c>
      <c r="H418" s="5">
        <v>26.603999999999999</v>
      </c>
      <c r="I418" s="5">
        <f t="shared" si="38"/>
        <v>8.42</v>
      </c>
      <c r="J418" s="5">
        <v>15.962400000000001</v>
      </c>
      <c r="K418" s="5">
        <f t="shared" si="39"/>
        <v>5.05</v>
      </c>
      <c r="L418" s="5">
        <f t="shared" si="40"/>
        <v>101.09520000000001</v>
      </c>
      <c r="M418" s="5">
        <f t="shared" si="41"/>
        <v>32.01</v>
      </c>
      <c r="N418" s="5"/>
      <c r="O418" s="1"/>
    </row>
    <row r="419" spans="1:15" s="3" customFormat="1" ht="13.5" customHeight="1" x14ac:dyDescent="0.15">
      <c r="A419" s="6">
        <v>418</v>
      </c>
      <c r="B419" s="80" t="s">
        <v>1835</v>
      </c>
      <c r="C419" s="101" t="s">
        <v>5615</v>
      </c>
      <c r="D419" s="5">
        <v>15.962400000000001</v>
      </c>
      <c r="E419" s="5">
        <f t="shared" si="36"/>
        <v>5.05</v>
      </c>
      <c r="F419" s="5">
        <v>42.566400000000002</v>
      </c>
      <c r="G419" s="5">
        <f t="shared" si="37"/>
        <v>13.48</v>
      </c>
      <c r="H419" s="5">
        <v>26.603999999999999</v>
      </c>
      <c r="I419" s="5">
        <f t="shared" si="38"/>
        <v>8.42</v>
      </c>
      <c r="J419" s="5">
        <v>15.962400000000001</v>
      </c>
      <c r="K419" s="5">
        <f t="shared" si="39"/>
        <v>5.05</v>
      </c>
      <c r="L419" s="5">
        <f t="shared" si="40"/>
        <v>101.09520000000001</v>
      </c>
      <c r="M419" s="5">
        <f t="shared" si="41"/>
        <v>32.01</v>
      </c>
      <c r="N419" s="5"/>
      <c r="O419" s="1"/>
    </row>
    <row r="420" spans="1:15" s="3" customFormat="1" ht="13.5" customHeight="1" x14ac:dyDescent="0.15">
      <c r="A420" s="6">
        <v>419</v>
      </c>
      <c r="B420" s="80" t="s">
        <v>1836</v>
      </c>
      <c r="C420" s="101" t="s">
        <v>5616</v>
      </c>
      <c r="D420" s="5">
        <v>15.962400000000001</v>
      </c>
      <c r="E420" s="5">
        <f t="shared" si="36"/>
        <v>5.05</v>
      </c>
      <c r="F420" s="5">
        <v>39.906000000000006</v>
      </c>
      <c r="G420" s="5">
        <f t="shared" si="37"/>
        <v>12.64</v>
      </c>
      <c r="H420" s="5">
        <v>29.264399999999998</v>
      </c>
      <c r="I420" s="5">
        <f t="shared" si="38"/>
        <v>9.27</v>
      </c>
      <c r="J420" s="5">
        <v>15.962400000000001</v>
      </c>
      <c r="K420" s="5">
        <f t="shared" si="39"/>
        <v>5.05</v>
      </c>
      <c r="L420" s="5">
        <f t="shared" si="40"/>
        <v>101.09520000000001</v>
      </c>
      <c r="M420" s="5">
        <f t="shared" si="41"/>
        <v>32.01</v>
      </c>
      <c r="N420" s="5"/>
      <c r="O420" s="1"/>
    </row>
    <row r="421" spans="1:15" s="3" customFormat="1" ht="13.5" customHeight="1" x14ac:dyDescent="0.15">
      <c r="A421" s="6">
        <v>420</v>
      </c>
      <c r="B421" s="80" t="s">
        <v>1837</v>
      </c>
      <c r="C421" s="101" t="s">
        <v>5617</v>
      </c>
      <c r="D421" s="5">
        <v>15.962400000000001</v>
      </c>
      <c r="E421" s="5">
        <f t="shared" si="36"/>
        <v>5.05</v>
      </c>
      <c r="F421" s="5">
        <v>39.906000000000006</v>
      </c>
      <c r="G421" s="5">
        <f t="shared" si="37"/>
        <v>12.64</v>
      </c>
      <c r="H421" s="5">
        <v>29.264399999999998</v>
      </c>
      <c r="I421" s="5">
        <f t="shared" si="38"/>
        <v>9.27</v>
      </c>
      <c r="J421" s="5">
        <v>15.962400000000001</v>
      </c>
      <c r="K421" s="5">
        <f t="shared" si="39"/>
        <v>5.05</v>
      </c>
      <c r="L421" s="5">
        <f t="shared" si="40"/>
        <v>101.09520000000001</v>
      </c>
      <c r="M421" s="5">
        <f t="shared" si="41"/>
        <v>32.01</v>
      </c>
      <c r="N421" s="5"/>
      <c r="O421" s="1"/>
    </row>
    <row r="422" spans="1:15" s="3" customFormat="1" ht="13.5" customHeight="1" x14ac:dyDescent="0.15">
      <c r="A422" s="6">
        <v>421</v>
      </c>
      <c r="B422" s="80" t="s">
        <v>1838</v>
      </c>
      <c r="C422" s="101" t="s">
        <v>5618</v>
      </c>
      <c r="D422" s="5">
        <v>15.962400000000001</v>
      </c>
      <c r="E422" s="5">
        <f t="shared" si="36"/>
        <v>5.05</v>
      </c>
      <c r="F422" s="5">
        <v>47.8872</v>
      </c>
      <c r="G422" s="5">
        <f t="shared" si="37"/>
        <v>15.16</v>
      </c>
      <c r="H422" s="5">
        <v>29.264399999999998</v>
      </c>
      <c r="I422" s="5">
        <f t="shared" si="38"/>
        <v>9.27</v>
      </c>
      <c r="J422" s="5">
        <v>15.962400000000001</v>
      </c>
      <c r="K422" s="5">
        <f t="shared" si="39"/>
        <v>5.05</v>
      </c>
      <c r="L422" s="5">
        <f t="shared" si="40"/>
        <v>109.07640000000001</v>
      </c>
      <c r="M422" s="5">
        <f t="shared" si="41"/>
        <v>34.54</v>
      </c>
      <c r="N422" s="5"/>
      <c r="O422" s="1"/>
    </row>
    <row r="423" spans="1:15" s="3" customFormat="1" ht="13.5" customHeight="1" x14ac:dyDescent="0.15">
      <c r="A423" s="6">
        <v>422</v>
      </c>
      <c r="B423" s="80" t="s">
        <v>1839</v>
      </c>
      <c r="C423" s="101" t="s">
        <v>5619</v>
      </c>
      <c r="D423" s="5">
        <v>15.962400000000001</v>
      </c>
      <c r="E423" s="5">
        <f t="shared" si="36"/>
        <v>5.05</v>
      </c>
      <c r="F423" s="5">
        <v>42.566400000000002</v>
      </c>
      <c r="G423" s="5">
        <f t="shared" si="37"/>
        <v>13.48</v>
      </c>
      <c r="H423" s="5">
        <v>26.603999999999999</v>
      </c>
      <c r="I423" s="5">
        <f t="shared" si="38"/>
        <v>8.42</v>
      </c>
      <c r="J423" s="5">
        <v>15.962400000000001</v>
      </c>
      <c r="K423" s="5">
        <f t="shared" si="39"/>
        <v>5.05</v>
      </c>
      <c r="L423" s="5">
        <f t="shared" si="40"/>
        <v>101.09520000000001</v>
      </c>
      <c r="M423" s="5">
        <f t="shared" si="41"/>
        <v>32.01</v>
      </c>
      <c r="N423" s="5"/>
      <c r="O423" s="1"/>
    </row>
    <row r="424" spans="1:15" s="3" customFormat="1" ht="13.5" customHeight="1" x14ac:dyDescent="0.15">
      <c r="A424" s="6">
        <v>423</v>
      </c>
      <c r="B424" s="80" t="s">
        <v>1840</v>
      </c>
      <c r="C424" s="101" t="s">
        <v>5620</v>
      </c>
      <c r="D424" s="5">
        <v>15.962400000000001</v>
      </c>
      <c r="E424" s="5">
        <f t="shared" si="36"/>
        <v>5.05</v>
      </c>
      <c r="F424" s="5">
        <v>42.566400000000002</v>
      </c>
      <c r="G424" s="5">
        <f t="shared" si="37"/>
        <v>13.48</v>
      </c>
      <c r="H424" s="5">
        <v>26.603999999999999</v>
      </c>
      <c r="I424" s="5">
        <f t="shared" si="38"/>
        <v>8.42</v>
      </c>
      <c r="J424" s="5">
        <v>15.962400000000001</v>
      </c>
      <c r="K424" s="5">
        <f t="shared" si="39"/>
        <v>5.05</v>
      </c>
      <c r="L424" s="5">
        <f t="shared" si="40"/>
        <v>101.09520000000001</v>
      </c>
      <c r="M424" s="5">
        <f t="shared" si="41"/>
        <v>32.01</v>
      </c>
      <c r="N424" s="5"/>
      <c r="O424" s="1"/>
    </row>
    <row r="425" spans="1:15" s="3" customFormat="1" ht="13.5" customHeight="1" x14ac:dyDescent="0.15">
      <c r="A425" s="6">
        <v>424</v>
      </c>
      <c r="B425" s="80" t="s">
        <v>1841</v>
      </c>
      <c r="C425" s="101" t="s">
        <v>5621</v>
      </c>
      <c r="D425" s="5">
        <v>15.962400000000001</v>
      </c>
      <c r="E425" s="5">
        <f t="shared" si="36"/>
        <v>5.05</v>
      </c>
      <c r="F425" s="5">
        <v>42.566400000000002</v>
      </c>
      <c r="G425" s="5">
        <f t="shared" si="37"/>
        <v>13.48</v>
      </c>
      <c r="H425" s="5">
        <v>26.603999999999999</v>
      </c>
      <c r="I425" s="5">
        <f t="shared" si="38"/>
        <v>8.42</v>
      </c>
      <c r="J425" s="5">
        <v>15.962400000000001</v>
      </c>
      <c r="K425" s="5">
        <f t="shared" si="39"/>
        <v>5.05</v>
      </c>
      <c r="L425" s="5">
        <f t="shared" si="40"/>
        <v>101.09520000000001</v>
      </c>
      <c r="M425" s="5">
        <f t="shared" si="41"/>
        <v>32.01</v>
      </c>
      <c r="N425" s="5"/>
      <c r="O425" s="1"/>
    </row>
    <row r="426" spans="1:15" s="3" customFormat="1" ht="13.5" customHeight="1" x14ac:dyDescent="0.15">
      <c r="A426" s="6">
        <v>425</v>
      </c>
      <c r="B426" s="80" t="s">
        <v>1842</v>
      </c>
      <c r="C426" s="101" t="s">
        <v>5622</v>
      </c>
      <c r="D426" s="5">
        <v>15.962400000000001</v>
      </c>
      <c r="E426" s="5">
        <f t="shared" si="36"/>
        <v>5.05</v>
      </c>
      <c r="F426" s="5">
        <v>42.566400000000002</v>
      </c>
      <c r="G426" s="5">
        <f t="shared" si="37"/>
        <v>13.48</v>
      </c>
      <c r="H426" s="5">
        <v>26.603999999999999</v>
      </c>
      <c r="I426" s="5">
        <f t="shared" si="38"/>
        <v>8.42</v>
      </c>
      <c r="J426" s="5">
        <v>15.962400000000001</v>
      </c>
      <c r="K426" s="5">
        <f t="shared" si="39"/>
        <v>5.05</v>
      </c>
      <c r="L426" s="5">
        <f t="shared" si="40"/>
        <v>101.09520000000001</v>
      </c>
      <c r="M426" s="5">
        <f t="shared" si="41"/>
        <v>32.01</v>
      </c>
      <c r="N426" s="5"/>
      <c r="O426" s="1"/>
    </row>
    <row r="427" spans="1:15" s="3" customFormat="1" ht="13.5" customHeight="1" x14ac:dyDescent="0.15">
      <c r="A427" s="6">
        <v>426</v>
      </c>
      <c r="B427" s="80" t="s">
        <v>1843</v>
      </c>
      <c r="C427" s="101" t="s">
        <v>5623</v>
      </c>
      <c r="D427" s="5">
        <v>15.962400000000001</v>
      </c>
      <c r="E427" s="5">
        <f t="shared" si="36"/>
        <v>5.05</v>
      </c>
      <c r="F427" s="5">
        <v>42.566400000000002</v>
      </c>
      <c r="G427" s="5">
        <f t="shared" si="37"/>
        <v>13.48</v>
      </c>
      <c r="H427" s="5">
        <v>26.603999999999999</v>
      </c>
      <c r="I427" s="5">
        <f t="shared" si="38"/>
        <v>8.42</v>
      </c>
      <c r="J427" s="5">
        <v>15.962400000000001</v>
      </c>
      <c r="K427" s="5">
        <f t="shared" si="39"/>
        <v>5.05</v>
      </c>
      <c r="L427" s="5">
        <f t="shared" si="40"/>
        <v>101.09520000000001</v>
      </c>
      <c r="M427" s="5">
        <f t="shared" si="41"/>
        <v>32.01</v>
      </c>
      <c r="N427" s="5"/>
      <c r="O427" s="1"/>
    </row>
    <row r="428" spans="1:15" s="3" customFormat="1" ht="13.5" customHeight="1" x14ac:dyDescent="0.15">
      <c r="A428" s="6">
        <v>427</v>
      </c>
      <c r="B428" s="80" t="s">
        <v>1844</v>
      </c>
      <c r="C428" s="101" t="s">
        <v>5624</v>
      </c>
      <c r="D428" s="5">
        <v>15.962400000000001</v>
      </c>
      <c r="E428" s="5">
        <f t="shared" si="36"/>
        <v>5.05</v>
      </c>
      <c r="F428" s="5">
        <v>37.245600000000003</v>
      </c>
      <c r="G428" s="5">
        <f t="shared" si="37"/>
        <v>11.79</v>
      </c>
      <c r="H428" s="5">
        <v>26.603999999999999</v>
      </c>
      <c r="I428" s="5">
        <f t="shared" si="38"/>
        <v>8.42</v>
      </c>
      <c r="J428" s="5">
        <v>15.962400000000001</v>
      </c>
      <c r="K428" s="5">
        <f t="shared" si="39"/>
        <v>5.05</v>
      </c>
      <c r="L428" s="5">
        <f t="shared" si="40"/>
        <v>95.774400000000014</v>
      </c>
      <c r="M428" s="5">
        <f t="shared" si="41"/>
        <v>30.33</v>
      </c>
      <c r="N428" s="5"/>
      <c r="O428" s="1"/>
    </row>
    <row r="429" spans="1:15" s="3" customFormat="1" ht="13.5" customHeight="1" x14ac:dyDescent="0.15">
      <c r="A429" s="6">
        <v>428</v>
      </c>
      <c r="B429" s="80" t="s">
        <v>1845</v>
      </c>
      <c r="C429" s="101" t="s">
        <v>5625</v>
      </c>
      <c r="D429" s="5">
        <v>15.962400000000001</v>
      </c>
      <c r="E429" s="5">
        <f t="shared" si="36"/>
        <v>5.05</v>
      </c>
      <c r="F429" s="5">
        <v>37.245600000000003</v>
      </c>
      <c r="G429" s="5">
        <f t="shared" si="37"/>
        <v>11.79</v>
      </c>
      <c r="H429" s="5">
        <v>26.603999999999999</v>
      </c>
      <c r="I429" s="5">
        <f t="shared" si="38"/>
        <v>8.42</v>
      </c>
      <c r="J429" s="5">
        <v>15.962400000000001</v>
      </c>
      <c r="K429" s="5">
        <f t="shared" si="39"/>
        <v>5.05</v>
      </c>
      <c r="L429" s="5">
        <f t="shared" si="40"/>
        <v>95.774400000000014</v>
      </c>
      <c r="M429" s="5">
        <f t="shared" si="41"/>
        <v>30.33</v>
      </c>
      <c r="N429" s="5"/>
      <c r="O429" s="1"/>
    </row>
    <row r="430" spans="1:15" s="3" customFormat="1" ht="13.5" customHeight="1" x14ac:dyDescent="0.15">
      <c r="A430" s="6">
        <v>429</v>
      </c>
      <c r="B430" s="80" t="s">
        <v>1846</v>
      </c>
      <c r="C430" s="101" t="s">
        <v>5626</v>
      </c>
      <c r="D430" s="5">
        <v>15.962400000000001</v>
      </c>
      <c r="E430" s="5">
        <f t="shared" si="36"/>
        <v>5.05</v>
      </c>
      <c r="F430" s="5">
        <v>37.245600000000003</v>
      </c>
      <c r="G430" s="5">
        <f t="shared" si="37"/>
        <v>11.79</v>
      </c>
      <c r="H430" s="5">
        <v>21.283200000000001</v>
      </c>
      <c r="I430" s="5">
        <f t="shared" si="38"/>
        <v>6.74</v>
      </c>
      <c r="J430" s="5">
        <v>15.962400000000001</v>
      </c>
      <c r="K430" s="5">
        <f t="shared" si="39"/>
        <v>5.05</v>
      </c>
      <c r="L430" s="5">
        <f t="shared" si="40"/>
        <v>90.453600000000009</v>
      </c>
      <c r="M430" s="5">
        <f t="shared" si="41"/>
        <v>28.64</v>
      </c>
      <c r="N430" s="5"/>
      <c r="O430" s="1"/>
    </row>
    <row r="431" spans="1:15" s="3" customFormat="1" ht="13.5" customHeight="1" x14ac:dyDescent="0.15">
      <c r="A431" s="6">
        <v>430</v>
      </c>
      <c r="B431" s="80" t="s">
        <v>1847</v>
      </c>
      <c r="C431" s="101" t="s">
        <v>5627</v>
      </c>
      <c r="D431" s="5">
        <v>15.962400000000001</v>
      </c>
      <c r="E431" s="5">
        <f t="shared" si="36"/>
        <v>5.05</v>
      </c>
      <c r="F431" s="5">
        <v>42.566400000000002</v>
      </c>
      <c r="G431" s="5">
        <f t="shared" si="37"/>
        <v>13.48</v>
      </c>
      <c r="H431" s="5">
        <v>23.9436</v>
      </c>
      <c r="I431" s="5">
        <f t="shared" si="38"/>
        <v>7.58</v>
      </c>
      <c r="J431" s="5">
        <v>15.962400000000001</v>
      </c>
      <c r="K431" s="5">
        <f t="shared" si="39"/>
        <v>5.05</v>
      </c>
      <c r="L431" s="5">
        <f t="shared" si="40"/>
        <v>98.43480000000001</v>
      </c>
      <c r="M431" s="5">
        <f t="shared" si="41"/>
        <v>31.17</v>
      </c>
      <c r="N431" s="5"/>
      <c r="O431" s="1"/>
    </row>
    <row r="432" spans="1:15" s="3" customFormat="1" ht="13.5" customHeight="1" x14ac:dyDescent="0.15">
      <c r="A432" s="6">
        <v>431</v>
      </c>
      <c r="B432" s="80" t="s">
        <v>1848</v>
      </c>
      <c r="C432" s="101" t="s">
        <v>5628</v>
      </c>
      <c r="D432" s="5">
        <v>15.962400000000001</v>
      </c>
      <c r="E432" s="5">
        <f t="shared" si="36"/>
        <v>5.05</v>
      </c>
      <c r="F432" s="5">
        <v>37.245600000000003</v>
      </c>
      <c r="G432" s="5">
        <f t="shared" si="37"/>
        <v>11.79</v>
      </c>
      <c r="H432" s="5">
        <v>21.283200000000001</v>
      </c>
      <c r="I432" s="5">
        <f t="shared" si="38"/>
        <v>6.74</v>
      </c>
      <c r="J432" s="5">
        <v>15.962400000000001</v>
      </c>
      <c r="K432" s="5">
        <f t="shared" si="39"/>
        <v>5.05</v>
      </c>
      <c r="L432" s="5">
        <f t="shared" si="40"/>
        <v>90.453600000000009</v>
      </c>
      <c r="M432" s="5">
        <f t="shared" si="41"/>
        <v>28.64</v>
      </c>
      <c r="N432" s="5"/>
      <c r="O432" s="1"/>
    </row>
    <row r="433" spans="1:15" s="3" customFormat="1" ht="13.5" customHeight="1" x14ac:dyDescent="0.15">
      <c r="A433" s="6">
        <v>432</v>
      </c>
      <c r="B433" s="80" t="s">
        <v>1849</v>
      </c>
      <c r="C433" s="101" t="s">
        <v>5629</v>
      </c>
      <c r="D433" s="5">
        <v>15.962400000000001</v>
      </c>
      <c r="E433" s="5">
        <f t="shared" si="36"/>
        <v>5.05</v>
      </c>
      <c r="F433" s="5">
        <v>39.906000000000006</v>
      </c>
      <c r="G433" s="5">
        <f t="shared" si="37"/>
        <v>12.64</v>
      </c>
      <c r="H433" s="5">
        <v>29.264399999999998</v>
      </c>
      <c r="I433" s="5">
        <f t="shared" si="38"/>
        <v>9.27</v>
      </c>
      <c r="J433" s="5">
        <v>15.962400000000001</v>
      </c>
      <c r="K433" s="5">
        <f t="shared" si="39"/>
        <v>5.05</v>
      </c>
      <c r="L433" s="5">
        <f t="shared" si="40"/>
        <v>101.09520000000001</v>
      </c>
      <c r="M433" s="5">
        <f t="shared" si="41"/>
        <v>32.01</v>
      </c>
      <c r="N433" s="5"/>
      <c r="O433" s="1"/>
    </row>
    <row r="434" spans="1:15" s="3" customFormat="1" ht="13.5" customHeight="1" x14ac:dyDescent="0.15">
      <c r="A434" s="6">
        <v>433</v>
      </c>
      <c r="B434" s="80" t="s">
        <v>1850</v>
      </c>
      <c r="C434" s="101" t="s">
        <v>5630</v>
      </c>
      <c r="D434" s="5">
        <v>15.962400000000001</v>
      </c>
      <c r="E434" s="5">
        <f t="shared" si="36"/>
        <v>5.05</v>
      </c>
      <c r="F434" s="5">
        <v>47.8872</v>
      </c>
      <c r="G434" s="5">
        <f t="shared" si="37"/>
        <v>15.16</v>
      </c>
      <c r="H434" s="5">
        <v>29.264399999999998</v>
      </c>
      <c r="I434" s="5">
        <f t="shared" si="38"/>
        <v>9.27</v>
      </c>
      <c r="J434" s="5">
        <v>15.962400000000001</v>
      </c>
      <c r="K434" s="5">
        <f t="shared" si="39"/>
        <v>5.05</v>
      </c>
      <c r="L434" s="5">
        <f t="shared" si="40"/>
        <v>109.07640000000001</v>
      </c>
      <c r="M434" s="5">
        <f t="shared" si="41"/>
        <v>34.54</v>
      </c>
      <c r="N434" s="5"/>
      <c r="O434" s="1"/>
    </row>
    <row r="435" spans="1:15" s="3" customFormat="1" ht="13.5" customHeight="1" x14ac:dyDescent="0.15">
      <c r="A435" s="6">
        <v>434</v>
      </c>
      <c r="B435" s="80" t="s">
        <v>1851</v>
      </c>
      <c r="C435" s="101" t="s">
        <v>5631</v>
      </c>
      <c r="D435" s="5">
        <v>15.962400000000001</v>
      </c>
      <c r="E435" s="5">
        <f t="shared" si="36"/>
        <v>5.05</v>
      </c>
      <c r="F435" s="5">
        <v>47.8872</v>
      </c>
      <c r="G435" s="5">
        <f t="shared" si="37"/>
        <v>15.16</v>
      </c>
      <c r="H435" s="5">
        <v>26.603999999999999</v>
      </c>
      <c r="I435" s="5">
        <f t="shared" si="38"/>
        <v>8.42</v>
      </c>
      <c r="J435" s="5">
        <v>15.962400000000001</v>
      </c>
      <c r="K435" s="5">
        <f t="shared" si="39"/>
        <v>5.05</v>
      </c>
      <c r="L435" s="5">
        <f t="shared" si="40"/>
        <v>106.416</v>
      </c>
      <c r="M435" s="5">
        <f t="shared" si="41"/>
        <v>33.700000000000003</v>
      </c>
      <c r="N435" s="5"/>
      <c r="O435" s="1"/>
    </row>
    <row r="436" spans="1:15" s="3" customFormat="1" ht="13.5" customHeight="1" x14ac:dyDescent="0.15">
      <c r="A436" s="6">
        <v>435</v>
      </c>
      <c r="B436" s="80" t="s">
        <v>1852</v>
      </c>
      <c r="C436" s="101" t="s">
        <v>5632</v>
      </c>
      <c r="D436" s="5">
        <v>15.962400000000001</v>
      </c>
      <c r="E436" s="5">
        <f t="shared" si="36"/>
        <v>5.05</v>
      </c>
      <c r="F436" s="5">
        <v>37.245600000000003</v>
      </c>
      <c r="G436" s="5">
        <f t="shared" si="37"/>
        <v>11.79</v>
      </c>
      <c r="H436" s="5">
        <v>21.283200000000001</v>
      </c>
      <c r="I436" s="5">
        <f t="shared" si="38"/>
        <v>6.74</v>
      </c>
      <c r="J436" s="5">
        <v>15.962400000000001</v>
      </c>
      <c r="K436" s="5">
        <f t="shared" si="39"/>
        <v>5.05</v>
      </c>
      <c r="L436" s="5">
        <f t="shared" si="40"/>
        <v>90.453600000000009</v>
      </c>
      <c r="M436" s="5">
        <f t="shared" si="41"/>
        <v>28.64</v>
      </c>
      <c r="N436" s="5"/>
      <c r="O436" s="1"/>
    </row>
    <row r="437" spans="1:15" s="3" customFormat="1" ht="13.5" customHeight="1" x14ac:dyDescent="0.15">
      <c r="A437" s="6">
        <v>436</v>
      </c>
      <c r="B437" s="80" t="s">
        <v>1853</v>
      </c>
      <c r="C437" s="101" t="s">
        <v>5633</v>
      </c>
      <c r="D437" s="5">
        <v>15.962400000000001</v>
      </c>
      <c r="E437" s="5">
        <f t="shared" si="36"/>
        <v>5.05</v>
      </c>
      <c r="F437" s="5">
        <v>37.245600000000003</v>
      </c>
      <c r="G437" s="5">
        <f t="shared" si="37"/>
        <v>11.79</v>
      </c>
      <c r="H437" s="5">
        <v>21.283200000000001</v>
      </c>
      <c r="I437" s="5">
        <f t="shared" si="38"/>
        <v>6.74</v>
      </c>
      <c r="J437" s="5">
        <v>15.962400000000001</v>
      </c>
      <c r="K437" s="5">
        <f t="shared" si="39"/>
        <v>5.05</v>
      </c>
      <c r="L437" s="5">
        <f t="shared" si="40"/>
        <v>90.453600000000009</v>
      </c>
      <c r="M437" s="5">
        <f t="shared" si="41"/>
        <v>28.64</v>
      </c>
      <c r="N437" s="5"/>
      <c r="O437" s="1"/>
    </row>
    <row r="438" spans="1:15" s="3" customFormat="1" ht="13.5" customHeight="1" x14ac:dyDescent="0.15">
      <c r="A438" s="6">
        <v>437</v>
      </c>
      <c r="B438" s="80" t="s">
        <v>1854</v>
      </c>
      <c r="C438" s="101" t="s">
        <v>5634</v>
      </c>
      <c r="D438" s="5">
        <v>15.962400000000001</v>
      </c>
      <c r="E438" s="5">
        <f t="shared" si="36"/>
        <v>5.05</v>
      </c>
      <c r="F438" s="5">
        <v>39.906000000000006</v>
      </c>
      <c r="G438" s="5">
        <f t="shared" si="37"/>
        <v>12.64</v>
      </c>
      <c r="H438" s="5">
        <v>29.264399999999998</v>
      </c>
      <c r="I438" s="5">
        <f t="shared" si="38"/>
        <v>9.27</v>
      </c>
      <c r="J438" s="5">
        <v>15.962400000000001</v>
      </c>
      <c r="K438" s="5">
        <f t="shared" si="39"/>
        <v>5.05</v>
      </c>
      <c r="L438" s="5">
        <f t="shared" si="40"/>
        <v>101.09520000000001</v>
      </c>
      <c r="M438" s="5">
        <f t="shared" si="41"/>
        <v>32.01</v>
      </c>
      <c r="N438" s="5"/>
      <c r="O438" s="1"/>
    </row>
    <row r="439" spans="1:15" s="3" customFormat="1" ht="13.5" customHeight="1" x14ac:dyDescent="0.15">
      <c r="A439" s="6">
        <v>438</v>
      </c>
      <c r="B439" s="80" t="s">
        <v>1855</v>
      </c>
      <c r="C439" s="101" t="s">
        <v>5635</v>
      </c>
      <c r="D439" s="5">
        <v>15.962400000000001</v>
      </c>
      <c r="E439" s="5">
        <f t="shared" si="36"/>
        <v>5.05</v>
      </c>
      <c r="F439" s="5">
        <v>39.906000000000006</v>
      </c>
      <c r="G439" s="5">
        <f t="shared" si="37"/>
        <v>12.64</v>
      </c>
      <c r="H439" s="5">
        <v>29.264399999999998</v>
      </c>
      <c r="I439" s="5">
        <f t="shared" si="38"/>
        <v>9.27</v>
      </c>
      <c r="J439" s="5">
        <v>15.962400000000001</v>
      </c>
      <c r="K439" s="5">
        <f t="shared" si="39"/>
        <v>5.05</v>
      </c>
      <c r="L439" s="5">
        <f t="shared" si="40"/>
        <v>101.09520000000001</v>
      </c>
      <c r="M439" s="5">
        <f t="shared" si="41"/>
        <v>32.01</v>
      </c>
      <c r="N439" s="5"/>
      <c r="O439" s="1"/>
    </row>
    <row r="440" spans="1:15" s="3" customFormat="1" ht="13.5" customHeight="1" x14ac:dyDescent="0.15">
      <c r="A440" s="6">
        <v>439</v>
      </c>
      <c r="B440" s="80" t="s">
        <v>1856</v>
      </c>
      <c r="C440" s="101" t="s">
        <v>5636</v>
      </c>
      <c r="D440" s="5">
        <v>15.962400000000001</v>
      </c>
      <c r="E440" s="5">
        <f t="shared" si="36"/>
        <v>5.05</v>
      </c>
      <c r="F440" s="5">
        <v>39.906000000000006</v>
      </c>
      <c r="G440" s="5">
        <f t="shared" si="37"/>
        <v>12.64</v>
      </c>
      <c r="H440" s="5">
        <v>29.264399999999998</v>
      </c>
      <c r="I440" s="5">
        <f t="shared" si="38"/>
        <v>9.27</v>
      </c>
      <c r="J440" s="5">
        <v>15.962400000000001</v>
      </c>
      <c r="K440" s="5">
        <f t="shared" si="39"/>
        <v>5.05</v>
      </c>
      <c r="L440" s="5">
        <f t="shared" si="40"/>
        <v>101.09520000000001</v>
      </c>
      <c r="M440" s="5">
        <f t="shared" si="41"/>
        <v>32.01</v>
      </c>
      <c r="N440" s="5"/>
      <c r="O440" s="1"/>
    </row>
    <row r="441" spans="1:15" s="3" customFormat="1" ht="13.5" customHeight="1" x14ac:dyDescent="0.15">
      <c r="A441" s="6">
        <v>440</v>
      </c>
      <c r="B441" s="80" t="s">
        <v>1857</v>
      </c>
      <c r="C441" s="101" t="s">
        <v>5637</v>
      </c>
      <c r="D441" s="5">
        <v>15.962400000000001</v>
      </c>
      <c r="E441" s="5">
        <f t="shared" si="36"/>
        <v>5.05</v>
      </c>
      <c r="F441" s="5">
        <v>39.906000000000006</v>
      </c>
      <c r="G441" s="5">
        <f t="shared" si="37"/>
        <v>12.64</v>
      </c>
      <c r="H441" s="5">
        <v>29.264399999999998</v>
      </c>
      <c r="I441" s="5">
        <f t="shared" si="38"/>
        <v>9.27</v>
      </c>
      <c r="J441" s="5">
        <v>15.962400000000001</v>
      </c>
      <c r="K441" s="5">
        <f t="shared" si="39"/>
        <v>5.05</v>
      </c>
      <c r="L441" s="5">
        <f t="shared" si="40"/>
        <v>101.09520000000001</v>
      </c>
      <c r="M441" s="5">
        <f t="shared" si="41"/>
        <v>32.01</v>
      </c>
      <c r="N441" s="5"/>
      <c r="O441" s="1"/>
    </row>
    <row r="442" spans="1:15" s="3" customFormat="1" ht="13.5" customHeight="1" x14ac:dyDescent="0.15">
      <c r="A442" s="6">
        <v>441</v>
      </c>
      <c r="B442" s="80" t="s">
        <v>1858</v>
      </c>
      <c r="C442" s="101" t="s">
        <v>5638</v>
      </c>
      <c r="D442" s="5">
        <v>15.962400000000001</v>
      </c>
      <c r="E442" s="5">
        <f t="shared" si="36"/>
        <v>5.05</v>
      </c>
      <c r="F442" s="5">
        <v>39.906000000000006</v>
      </c>
      <c r="G442" s="5">
        <f t="shared" si="37"/>
        <v>12.64</v>
      </c>
      <c r="H442" s="5">
        <v>29.264399999999998</v>
      </c>
      <c r="I442" s="5">
        <f t="shared" si="38"/>
        <v>9.27</v>
      </c>
      <c r="J442" s="5">
        <v>15.962400000000001</v>
      </c>
      <c r="K442" s="5">
        <f t="shared" si="39"/>
        <v>5.05</v>
      </c>
      <c r="L442" s="5">
        <f t="shared" si="40"/>
        <v>101.09520000000001</v>
      </c>
      <c r="M442" s="5">
        <f t="shared" si="41"/>
        <v>32.01</v>
      </c>
      <c r="N442" s="5"/>
      <c r="O442" s="1"/>
    </row>
    <row r="443" spans="1:15" s="3" customFormat="1" ht="13.5" customHeight="1" x14ac:dyDescent="0.15">
      <c r="A443" s="6">
        <v>442</v>
      </c>
      <c r="B443" s="80" t="s">
        <v>1859</v>
      </c>
      <c r="C443" s="101" t="s">
        <v>5639</v>
      </c>
      <c r="D443" s="5">
        <v>15.962400000000001</v>
      </c>
      <c r="E443" s="5">
        <f t="shared" si="36"/>
        <v>5.05</v>
      </c>
      <c r="F443" s="5">
        <v>39.906000000000006</v>
      </c>
      <c r="G443" s="5">
        <f t="shared" si="37"/>
        <v>12.64</v>
      </c>
      <c r="H443" s="5">
        <v>29.264399999999998</v>
      </c>
      <c r="I443" s="5">
        <f t="shared" si="38"/>
        <v>9.27</v>
      </c>
      <c r="J443" s="5">
        <v>15.962400000000001</v>
      </c>
      <c r="K443" s="5">
        <f t="shared" si="39"/>
        <v>5.05</v>
      </c>
      <c r="L443" s="5">
        <f t="shared" si="40"/>
        <v>101.09520000000001</v>
      </c>
      <c r="M443" s="5">
        <f t="shared" si="41"/>
        <v>32.01</v>
      </c>
      <c r="N443" s="5"/>
      <c r="O443" s="1"/>
    </row>
    <row r="444" spans="1:15" s="3" customFormat="1" ht="13.5" customHeight="1" x14ac:dyDescent="0.15">
      <c r="A444" s="6">
        <v>443</v>
      </c>
      <c r="B444" s="80" t="s">
        <v>1860</v>
      </c>
      <c r="C444" s="101" t="s">
        <v>5640</v>
      </c>
      <c r="D444" s="5">
        <v>15.962400000000001</v>
      </c>
      <c r="E444" s="5">
        <f t="shared" si="36"/>
        <v>5.05</v>
      </c>
      <c r="F444" s="5">
        <v>39.906000000000006</v>
      </c>
      <c r="G444" s="5">
        <f t="shared" si="37"/>
        <v>12.64</v>
      </c>
      <c r="H444" s="5">
        <v>29.264399999999998</v>
      </c>
      <c r="I444" s="5">
        <f t="shared" si="38"/>
        <v>9.27</v>
      </c>
      <c r="J444" s="5">
        <v>15.962400000000001</v>
      </c>
      <c r="K444" s="5">
        <f t="shared" si="39"/>
        <v>5.05</v>
      </c>
      <c r="L444" s="5">
        <f t="shared" si="40"/>
        <v>101.09520000000001</v>
      </c>
      <c r="M444" s="5">
        <f t="shared" si="41"/>
        <v>32.01</v>
      </c>
      <c r="N444" s="5"/>
      <c r="O444" s="1"/>
    </row>
    <row r="445" spans="1:15" s="3" customFormat="1" ht="13.5" customHeight="1" x14ac:dyDescent="0.15">
      <c r="A445" s="6">
        <v>444</v>
      </c>
      <c r="B445" s="80" t="s">
        <v>1861</v>
      </c>
      <c r="C445" s="101" t="s">
        <v>5641</v>
      </c>
      <c r="D445" s="5">
        <v>15.962400000000001</v>
      </c>
      <c r="E445" s="5">
        <f t="shared" si="36"/>
        <v>5.05</v>
      </c>
      <c r="F445" s="5">
        <v>39.906000000000006</v>
      </c>
      <c r="G445" s="5">
        <f t="shared" si="37"/>
        <v>12.64</v>
      </c>
      <c r="H445" s="5">
        <v>29.264399999999998</v>
      </c>
      <c r="I445" s="5">
        <f t="shared" si="38"/>
        <v>9.27</v>
      </c>
      <c r="J445" s="5">
        <v>15.962400000000001</v>
      </c>
      <c r="K445" s="5">
        <f t="shared" si="39"/>
        <v>5.05</v>
      </c>
      <c r="L445" s="5">
        <f t="shared" si="40"/>
        <v>101.09520000000001</v>
      </c>
      <c r="M445" s="5">
        <f t="shared" si="41"/>
        <v>32.01</v>
      </c>
      <c r="N445" s="5"/>
      <c r="O445" s="1"/>
    </row>
    <row r="446" spans="1:15" s="3" customFormat="1" ht="13.5" customHeight="1" x14ac:dyDescent="0.15">
      <c r="A446" s="6">
        <v>445</v>
      </c>
      <c r="B446" s="80" t="s">
        <v>1862</v>
      </c>
      <c r="C446" s="101" t="s">
        <v>5642</v>
      </c>
      <c r="D446" s="5">
        <v>15.962400000000001</v>
      </c>
      <c r="E446" s="5">
        <f t="shared" si="36"/>
        <v>5.05</v>
      </c>
      <c r="F446" s="5">
        <v>42.566400000000002</v>
      </c>
      <c r="G446" s="5">
        <f t="shared" si="37"/>
        <v>13.48</v>
      </c>
      <c r="H446" s="5">
        <v>26.603999999999999</v>
      </c>
      <c r="I446" s="5">
        <f t="shared" si="38"/>
        <v>8.42</v>
      </c>
      <c r="J446" s="5">
        <v>15.962400000000001</v>
      </c>
      <c r="K446" s="5">
        <f t="shared" si="39"/>
        <v>5.05</v>
      </c>
      <c r="L446" s="5">
        <f t="shared" si="40"/>
        <v>101.09520000000001</v>
      </c>
      <c r="M446" s="5">
        <f t="shared" si="41"/>
        <v>32.01</v>
      </c>
      <c r="N446" s="5"/>
      <c r="O446" s="1"/>
    </row>
    <row r="447" spans="1:15" s="3" customFormat="1" ht="13.5" customHeight="1" x14ac:dyDescent="0.15">
      <c r="A447" s="6">
        <v>446</v>
      </c>
      <c r="B447" s="80" t="s">
        <v>1863</v>
      </c>
      <c r="C447" s="101" t="s">
        <v>5643</v>
      </c>
      <c r="D447" s="5">
        <v>15.962400000000001</v>
      </c>
      <c r="E447" s="5">
        <f t="shared" si="36"/>
        <v>5.05</v>
      </c>
      <c r="F447" s="5">
        <v>42.566400000000002</v>
      </c>
      <c r="G447" s="5">
        <f t="shared" si="37"/>
        <v>13.48</v>
      </c>
      <c r="H447" s="5">
        <v>26.603999999999999</v>
      </c>
      <c r="I447" s="5">
        <f t="shared" si="38"/>
        <v>8.42</v>
      </c>
      <c r="J447" s="5">
        <v>15.962400000000001</v>
      </c>
      <c r="K447" s="5">
        <f t="shared" si="39"/>
        <v>5.05</v>
      </c>
      <c r="L447" s="5">
        <f t="shared" si="40"/>
        <v>101.09520000000001</v>
      </c>
      <c r="M447" s="5">
        <f t="shared" si="41"/>
        <v>32.01</v>
      </c>
      <c r="N447" s="5"/>
      <c r="O447" s="1"/>
    </row>
    <row r="448" spans="1:15" s="3" customFormat="1" ht="13.5" customHeight="1" x14ac:dyDescent="0.15">
      <c r="A448" s="6">
        <v>447</v>
      </c>
      <c r="B448" s="80" t="s">
        <v>1864</v>
      </c>
      <c r="C448" s="101" t="s">
        <v>5644</v>
      </c>
      <c r="D448" s="5">
        <v>15.962400000000001</v>
      </c>
      <c r="E448" s="5">
        <f t="shared" ref="E448:E511" si="42">ROUND(D448*$O$3/60,2)</f>
        <v>5.05</v>
      </c>
      <c r="F448" s="5">
        <v>42.566400000000002</v>
      </c>
      <c r="G448" s="5">
        <f t="shared" ref="G448:G511" si="43">ROUND(F448*$O$3/60,2)</f>
        <v>13.48</v>
      </c>
      <c r="H448" s="5">
        <v>26.603999999999999</v>
      </c>
      <c r="I448" s="5">
        <f t="shared" ref="I448:I511" si="44">ROUND(H448*$O$3/60,2)</f>
        <v>8.42</v>
      </c>
      <c r="J448" s="5">
        <v>15.962400000000001</v>
      </c>
      <c r="K448" s="5">
        <f t="shared" ref="K448:K511" si="45">ROUND(J448*$O$3/60,2)</f>
        <v>5.05</v>
      </c>
      <c r="L448" s="5">
        <f t="shared" si="40"/>
        <v>101.09520000000001</v>
      </c>
      <c r="M448" s="5">
        <f t="shared" si="41"/>
        <v>32.01</v>
      </c>
      <c r="N448" s="5"/>
      <c r="O448" s="1"/>
    </row>
    <row r="449" spans="1:15" s="3" customFormat="1" ht="13.5" customHeight="1" x14ac:dyDescent="0.15">
      <c r="A449" s="6">
        <v>448</v>
      </c>
      <c r="B449" s="80" t="s">
        <v>1865</v>
      </c>
      <c r="C449" s="101" t="s">
        <v>5645</v>
      </c>
      <c r="D449" s="5">
        <v>15.962400000000001</v>
      </c>
      <c r="E449" s="5">
        <f t="shared" si="42"/>
        <v>5.05</v>
      </c>
      <c r="F449" s="5">
        <v>47.8872</v>
      </c>
      <c r="G449" s="5">
        <f t="shared" si="43"/>
        <v>15.16</v>
      </c>
      <c r="H449" s="5">
        <v>23.9436</v>
      </c>
      <c r="I449" s="5">
        <f t="shared" si="44"/>
        <v>7.58</v>
      </c>
      <c r="J449" s="5">
        <v>15.962400000000001</v>
      </c>
      <c r="K449" s="5">
        <f t="shared" si="45"/>
        <v>5.05</v>
      </c>
      <c r="L449" s="5">
        <f t="shared" si="40"/>
        <v>103.7556</v>
      </c>
      <c r="M449" s="5">
        <f t="shared" si="41"/>
        <v>32.86</v>
      </c>
      <c r="N449" s="5"/>
      <c r="O449" s="1"/>
    </row>
    <row r="450" spans="1:15" s="3" customFormat="1" ht="13.5" customHeight="1" x14ac:dyDescent="0.15">
      <c r="A450" s="6">
        <v>449</v>
      </c>
      <c r="B450" s="80" t="s">
        <v>1866</v>
      </c>
      <c r="C450" s="101" t="s">
        <v>5646</v>
      </c>
      <c r="D450" s="5">
        <v>15.962400000000001</v>
      </c>
      <c r="E450" s="5">
        <f t="shared" si="42"/>
        <v>5.05</v>
      </c>
      <c r="F450" s="5">
        <v>42.566400000000002</v>
      </c>
      <c r="G450" s="5">
        <f t="shared" si="43"/>
        <v>13.48</v>
      </c>
      <c r="H450" s="5">
        <v>26.603999999999999</v>
      </c>
      <c r="I450" s="5">
        <f t="shared" si="44"/>
        <v>8.42</v>
      </c>
      <c r="J450" s="5">
        <v>15.962400000000001</v>
      </c>
      <c r="K450" s="5">
        <f t="shared" si="45"/>
        <v>5.05</v>
      </c>
      <c r="L450" s="5">
        <f t="shared" si="40"/>
        <v>101.09520000000001</v>
      </c>
      <c r="M450" s="5">
        <f t="shared" si="41"/>
        <v>32.01</v>
      </c>
      <c r="N450" s="5"/>
      <c r="O450" s="1"/>
    </row>
    <row r="451" spans="1:15" s="3" customFormat="1" ht="13.5" customHeight="1" x14ac:dyDescent="0.15">
      <c r="A451" s="6">
        <v>450</v>
      </c>
      <c r="B451" s="80" t="s">
        <v>1867</v>
      </c>
      <c r="C451" s="101" t="s">
        <v>5647</v>
      </c>
      <c r="D451" s="5">
        <v>15.962400000000001</v>
      </c>
      <c r="E451" s="5">
        <f t="shared" si="42"/>
        <v>5.05</v>
      </c>
      <c r="F451" s="5">
        <v>42.566400000000002</v>
      </c>
      <c r="G451" s="5">
        <f t="shared" si="43"/>
        <v>13.48</v>
      </c>
      <c r="H451" s="5">
        <v>26.603999999999999</v>
      </c>
      <c r="I451" s="5">
        <f t="shared" si="44"/>
        <v>8.42</v>
      </c>
      <c r="J451" s="5">
        <v>15.962400000000001</v>
      </c>
      <c r="K451" s="5">
        <f t="shared" si="45"/>
        <v>5.05</v>
      </c>
      <c r="L451" s="5">
        <f t="shared" ref="L451:L514" si="46">D451+F451+H451+J451</f>
        <v>101.09520000000001</v>
      </c>
      <c r="M451" s="5">
        <f t="shared" si="41"/>
        <v>32.01</v>
      </c>
      <c r="N451" s="5"/>
      <c r="O451" s="1"/>
    </row>
    <row r="452" spans="1:15" s="3" customFormat="1" ht="13.5" customHeight="1" x14ac:dyDescent="0.15">
      <c r="A452" s="6">
        <v>451</v>
      </c>
      <c r="B452" s="80" t="s">
        <v>1868</v>
      </c>
      <c r="C452" s="101" t="s">
        <v>5648</v>
      </c>
      <c r="D452" s="5">
        <v>15.962400000000001</v>
      </c>
      <c r="E452" s="5">
        <f t="shared" si="42"/>
        <v>5.05</v>
      </c>
      <c r="F452" s="5">
        <v>42.566400000000002</v>
      </c>
      <c r="G452" s="5">
        <f t="shared" si="43"/>
        <v>13.48</v>
      </c>
      <c r="H452" s="5">
        <v>26.603999999999999</v>
      </c>
      <c r="I452" s="5">
        <f t="shared" si="44"/>
        <v>8.42</v>
      </c>
      <c r="J452" s="5">
        <v>15.962400000000001</v>
      </c>
      <c r="K452" s="5">
        <f t="shared" si="45"/>
        <v>5.05</v>
      </c>
      <c r="L452" s="5">
        <f t="shared" si="46"/>
        <v>101.09520000000001</v>
      </c>
      <c r="M452" s="5">
        <f t="shared" si="41"/>
        <v>32.01</v>
      </c>
      <c r="N452" s="5"/>
      <c r="O452" s="1"/>
    </row>
    <row r="453" spans="1:15" s="3" customFormat="1" ht="13.5" customHeight="1" x14ac:dyDescent="0.15">
      <c r="A453" s="6">
        <v>452</v>
      </c>
      <c r="B453" s="80" t="s">
        <v>1869</v>
      </c>
      <c r="C453" s="101" t="s">
        <v>5649</v>
      </c>
      <c r="D453" s="5">
        <v>15.962400000000001</v>
      </c>
      <c r="E453" s="5">
        <f t="shared" si="42"/>
        <v>5.05</v>
      </c>
      <c r="F453" s="5">
        <v>42.566400000000002</v>
      </c>
      <c r="G453" s="5">
        <f t="shared" si="43"/>
        <v>13.48</v>
      </c>
      <c r="H453" s="5">
        <v>26.603999999999999</v>
      </c>
      <c r="I453" s="5">
        <f t="shared" si="44"/>
        <v>8.42</v>
      </c>
      <c r="J453" s="5">
        <v>15.962400000000001</v>
      </c>
      <c r="K453" s="5">
        <f t="shared" si="45"/>
        <v>5.05</v>
      </c>
      <c r="L453" s="5">
        <f t="shared" si="46"/>
        <v>101.09520000000001</v>
      </c>
      <c r="M453" s="5">
        <f t="shared" ref="M453:M516" si="47">ROUND(L453*$O$3/60,2)</f>
        <v>32.01</v>
      </c>
      <c r="N453" s="5"/>
      <c r="O453" s="1"/>
    </row>
    <row r="454" spans="1:15" s="3" customFormat="1" ht="13.5" customHeight="1" x14ac:dyDescent="0.15">
      <c r="A454" s="6">
        <v>453</v>
      </c>
      <c r="B454" s="80" t="s">
        <v>1870</v>
      </c>
      <c r="C454" s="101" t="s">
        <v>5650</v>
      </c>
      <c r="D454" s="5">
        <v>15.962400000000001</v>
      </c>
      <c r="E454" s="5">
        <f t="shared" si="42"/>
        <v>5.05</v>
      </c>
      <c r="F454" s="5">
        <v>47.8872</v>
      </c>
      <c r="G454" s="5">
        <f t="shared" si="43"/>
        <v>15.16</v>
      </c>
      <c r="H454" s="5">
        <v>29.264399999999998</v>
      </c>
      <c r="I454" s="5">
        <f t="shared" si="44"/>
        <v>9.27</v>
      </c>
      <c r="J454" s="5">
        <v>15.962400000000001</v>
      </c>
      <c r="K454" s="5">
        <f t="shared" si="45"/>
        <v>5.05</v>
      </c>
      <c r="L454" s="5">
        <f t="shared" si="46"/>
        <v>109.07640000000001</v>
      </c>
      <c r="M454" s="5">
        <f t="shared" si="47"/>
        <v>34.54</v>
      </c>
      <c r="N454" s="5"/>
      <c r="O454" s="1"/>
    </row>
    <row r="455" spans="1:15" s="3" customFormat="1" ht="13.5" customHeight="1" x14ac:dyDescent="0.15">
      <c r="A455" s="6">
        <v>454</v>
      </c>
      <c r="B455" s="80" t="s">
        <v>1871</v>
      </c>
      <c r="C455" s="101" t="s">
        <v>5651</v>
      </c>
      <c r="D455" s="5">
        <v>15.962400000000001</v>
      </c>
      <c r="E455" s="5">
        <f t="shared" si="42"/>
        <v>5.05</v>
      </c>
      <c r="F455" s="5">
        <v>47.8872</v>
      </c>
      <c r="G455" s="5">
        <f t="shared" si="43"/>
        <v>15.16</v>
      </c>
      <c r="H455" s="5">
        <v>29.264399999999998</v>
      </c>
      <c r="I455" s="5">
        <f t="shared" si="44"/>
        <v>9.27</v>
      </c>
      <c r="J455" s="5">
        <v>15.962400000000001</v>
      </c>
      <c r="K455" s="5">
        <f t="shared" si="45"/>
        <v>5.05</v>
      </c>
      <c r="L455" s="5">
        <f t="shared" si="46"/>
        <v>109.07640000000001</v>
      </c>
      <c r="M455" s="5">
        <f t="shared" si="47"/>
        <v>34.54</v>
      </c>
      <c r="N455" s="5"/>
      <c r="O455" s="1"/>
    </row>
    <row r="456" spans="1:15" s="3" customFormat="1" ht="13.5" customHeight="1" x14ac:dyDescent="0.15">
      <c r="A456" s="6">
        <v>455</v>
      </c>
      <c r="B456" s="80" t="s">
        <v>1872</v>
      </c>
      <c r="C456" s="101" t="s">
        <v>5652</v>
      </c>
      <c r="D456" s="5">
        <v>15.962400000000001</v>
      </c>
      <c r="E456" s="5">
        <f t="shared" si="42"/>
        <v>5.05</v>
      </c>
      <c r="F456" s="5">
        <v>47.8872</v>
      </c>
      <c r="G456" s="5">
        <f t="shared" si="43"/>
        <v>15.16</v>
      </c>
      <c r="H456" s="5">
        <v>29.264399999999998</v>
      </c>
      <c r="I456" s="5">
        <f t="shared" si="44"/>
        <v>9.27</v>
      </c>
      <c r="J456" s="5">
        <v>15.962400000000001</v>
      </c>
      <c r="K456" s="5">
        <f t="shared" si="45"/>
        <v>5.05</v>
      </c>
      <c r="L456" s="5">
        <f t="shared" si="46"/>
        <v>109.07640000000001</v>
      </c>
      <c r="M456" s="5">
        <f t="shared" si="47"/>
        <v>34.54</v>
      </c>
      <c r="N456" s="5"/>
      <c r="O456" s="1"/>
    </row>
    <row r="457" spans="1:15" s="3" customFormat="1" ht="13.5" customHeight="1" x14ac:dyDescent="0.15">
      <c r="A457" s="6">
        <v>456</v>
      </c>
      <c r="B457" s="80" t="s">
        <v>1873</v>
      </c>
      <c r="C457" s="101" t="s">
        <v>5653</v>
      </c>
      <c r="D457" s="5">
        <v>15.962400000000001</v>
      </c>
      <c r="E457" s="5">
        <f t="shared" si="42"/>
        <v>5.05</v>
      </c>
      <c r="F457" s="5">
        <v>42.566400000000002</v>
      </c>
      <c r="G457" s="5">
        <f t="shared" si="43"/>
        <v>13.48</v>
      </c>
      <c r="H457" s="5">
        <v>26.603999999999999</v>
      </c>
      <c r="I457" s="5">
        <f t="shared" si="44"/>
        <v>8.42</v>
      </c>
      <c r="J457" s="5">
        <v>15.962400000000001</v>
      </c>
      <c r="K457" s="5">
        <f t="shared" si="45"/>
        <v>5.05</v>
      </c>
      <c r="L457" s="5">
        <f t="shared" si="46"/>
        <v>101.09520000000001</v>
      </c>
      <c r="M457" s="5">
        <f t="shared" si="47"/>
        <v>32.01</v>
      </c>
      <c r="N457" s="5"/>
      <c r="O457" s="1"/>
    </row>
    <row r="458" spans="1:15" s="3" customFormat="1" ht="13.5" customHeight="1" x14ac:dyDescent="0.15">
      <c r="A458" s="6">
        <v>457</v>
      </c>
      <c r="B458" s="80" t="s">
        <v>1874</v>
      </c>
      <c r="C458" s="101" t="s">
        <v>5654</v>
      </c>
      <c r="D458" s="5">
        <v>15.962400000000001</v>
      </c>
      <c r="E458" s="5">
        <f t="shared" si="42"/>
        <v>5.05</v>
      </c>
      <c r="F458" s="5">
        <v>47.8872</v>
      </c>
      <c r="G458" s="5">
        <f t="shared" si="43"/>
        <v>15.16</v>
      </c>
      <c r="H458" s="5">
        <v>29.264399999999998</v>
      </c>
      <c r="I458" s="5">
        <f t="shared" si="44"/>
        <v>9.27</v>
      </c>
      <c r="J458" s="5">
        <v>15.962400000000001</v>
      </c>
      <c r="K458" s="5">
        <f t="shared" si="45"/>
        <v>5.05</v>
      </c>
      <c r="L458" s="5">
        <f t="shared" si="46"/>
        <v>109.07640000000001</v>
      </c>
      <c r="M458" s="5">
        <f t="shared" si="47"/>
        <v>34.54</v>
      </c>
      <c r="N458" s="5"/>
      <c r="O458" s="1"/>
    </row>
    <row r="459" spans="1:15" s="3" customFormat="1" ht="13.5" customHeight="1" x14ac:dyDescent="0.15">
      <c r="A459" s="6">
        <v>458</v>
      </c>
      <c r="B459" s="80" t="s">
        <v>1875</v>
      </c>
      <c r="C459" s="101" t="s">
        <v>5655</v>
      </c>
      <c r="D459" s="5">
        <v>15.962400000000001</v>
      </c>
      <c r="E459" s="5">
        <f t="shared" si="42"/>
        <v>5.05</v>
      </c>
      <c r="F459" s="5">
        <v>47.8872</v>
      </c>
      <c r="G459" s="5">
        <f t="shared" si="43"/>
        <v>15.16</v>
      </c>
      <c r="H459" s="5">
        <v>21.283200000000001</v>
      </c>
      <c r="I459" s="5">
        <f t="shared" si="44"/>
        <v>6.74</v>
      </c>
      <c r="J459" s="5">
        <v>15.962400000000001</v>
      </c>
      <c r="K459" s="5">
        <f t="shared" si="45"/>
        <v>5.05</v>
      </c>
      <c r="L459" s="5">
        <f t="shared" si="46"/>
        <v>101.09520000000001</v>
      </c>
      <c r="M459" s="5">
        <f t="shared" si="47"/>
        <v>32.01</v>
      </c>
      <c r="N459" s="5"/>
      <c r="O459" s="1"/>
    </row>
    <row r="460" spans="1:15" s="3" customFormat="1" ht="13.5" customHeight="1" x14ac:dyDescent="0.15">
      <c r="A460" s="6">
        <v>459</v>
      </c>
      <c r="B460" s="80" t="s">
        <v>1876</v>
      </c>
      <c r="C460" s="101" t="s">
        <v>5656</v>
      </c>
      <c r="D460" s="5">
        <v>15.962400000000001</v>
      </c>
      <c r="E460" s="5">
        <f t="shared" si="42"/>
        <v>5.05</v>
      </c>
      <c r="F460" s="5">
        <v>47.8872</v>
      </c>
      <c r="G460" s="5">
        <f t="shared" si="43"/>
        <v>15.16</v>
      </c>
      <c r="H460" s="5">
        <v>21.283200000000001</v>
      </c>
      <c r="I460" s="5">
        <f t="shared" si="44"/>
        <v>6.74</v>
      </c>
      <c r="J460" s="5">
        <v>15.962400000000001</v>
      </c>
      <c r="K460" s="5">
        <f t="shared" si="45"/>
        <v>5.05</v>
      </c>
      <c r="L460" s="5">
        <f t="shared" si="46"/>
        <v>101.09520000000001</v>
      </c>
      <c r="M460" s="5">
        <f t="shared" si="47"/>
        <v>32.01</v>
      </c>
      <c r="N460" s="5"/>
      <c r="O460" s="1"/>
    </row>
    <row r="461" spans="1:15" s="3" customFormat="1" ht="13.5" customHeight="1" x14ac:dyDescent="0.15">
      <c r="A461" s="6">
        <v>460</v>
      </c>
      <c r="B461" s="80" t="s">
        <v>1877</v>
      </c>
      <c r="C461" s="101" t="s">
        <v>5657</v>
      </c>
      <c r="D461" s="5">
        <v>15.962400000000001</v>
      </c>
      <c r="E461" s="5">
        <f t="shared" si="42"/>
        <v>5.05</v>
      </c>
      <c r="F461" s="5">
        <v>47.8872</v>
      </c>
      <c r="G461" s="5">
        <f t="shared" si="43"/>
        <v>15.16</v>
      </c>
      <c r="H461" s="5">
        <v>21.283200000000001</v>
      </c>
      <c r="I461" s="5">
        <f t="shared" si="44"/>
        <v>6.74</v>
      </c>
      <c r="J461" s="5">
        <v>15.962400000000001</v>
      </c>
      <c r="K461" s="5">
        <f t="shared" si="45"/>
        <v>5.05</v>
      </c>
      <c r="L461" s="5">
        <f t="shared" si="46"/>
        <v>101.09520000000001</v>
      </c>
      <c r="M461" s="5">
        <f t="shared" si="47"/>
        <v>32.01</v>
      </c>
      <c r="N461" s="5"/>
      <c r="O461" s="1"/>
    </row>
    <row r="462" spans="1:15" s="3" customFormat="1" ht="13.5" customHeight="1" x14ac:dyDescent="0.15">
      <c r="A462" s="6">
        <v>461</v>
      </c>
      <c r="B462" s="80" t="s">
        <v>1878</v>
      </c>
      <c r="C462" s="101" t="s">
        <v>5658</v>
      </c>
      <c r="D462" s="5">
        <v>15.962400000000001</v>
      </c>
      <c r="E462" s="5">
        <f t="shared" si="42"/>
        <v>5.05</v>
      </c>
      <c r="F462" s="5">
        <v>31.924800000000001</v>
      </c>
      <c r="G462" s="5">
        <f t="shared" si="43"/>
        <v>10.11</v>
      </c>
      <c r="H462" s="5">
        <v>21.283200000000001</v>
      </c>
      <c r="I462" s="5">
        <f t="shared" si="44"/>
        <v>6.74</v>
      </c>
      <c r="J462" s="5">
        <v>15.962400000000001</v>
      </c>
      <c r="K462" s="5">
        <f t="shared" si="45"/>
        <v>5.05</v>
      </c>
      <c r="L462" s="5">
        <f t="shared" si="46"/>
        <v>85.132800000000003</v>
      </c>
      <c r="M462" s="5">
        <f t="shared" si="47"/>
        <v>26.96</v>
      </c>
      <c r="N462" s="5"/>
      <c r="O462" s="1"/>
    </row>
    <row r="463" spans="1:15" s="3" customFormat="1" ht="13.5" customHeight="1" x14ac:dyDescent="0.15">
      <c r="A463" s="6">
        <v>462</v>
      </c>
      <c r="B463" s="80" t="s">
        <v>1879</v>
      </c>
      <c r="C463" s="101" t="s">
        <v>5659</v>
      </c>
      <c r="D463" s="5">
        <v>15.962400000000001</v>
      </c>
      <c r="E463" s="5">
        <f t="shared" si="42"/>
        <v>5.05</v>
      </c>
      <c r="F463" s="5">
        <v>31.924800000000001</v>
      </c>
      <c r="G463" s="5">
        <f t="shared" si="43"/>
        <v>10.11</v>
      </c>
      <c r="H463" s="5">
        <v>21.283200000000001</v>
      </c>
      <c r="I463" s="5">
        <f t="shared" si="44"/>
        <v>6.74</v>
      </c>
      <c r="J463" s="5">
        <v>15.962400000000001</v>
      </c>
      <c r="K463" s="5">
        <f t="shared" si="45"/>
        <v>5.05</v>
      </c>
      <c r="L463" s="5">
        <f t="shared" si="46"/>
        <v>85.132800000000003</v>
      </c>
      <c r="M463" s="5">
        <f t="shared" si="47"/>
        <v>26.96</v>
      </c>
      <c r="N463" s="5"/>
      <c r="O463" s="1"/>
    </row>
    <row r="464" spans="1:15" s="3" customFormat="1" ht="13.5" customHeight="1" x14ac:dyDescent="0.15">
      <c r="A464" s="6">
        <v>463</v>
      </c>
      <c r="B464" s="80" t="s">
        <v>1880</v>
      </c>
      <c r="C464" s="101" t="s">
        <v>5660</v>
      </c>
      <c r="D464" s="5">
        <v>15.962400000000001</v>
      </c>
      <c r="E464" s="5">
        <f t="shared" si="42"/>
        <v>5.05</v>
      </c>
      <c r="F464" s="5">
        <v>31.924800000000001</v>
      </c>
      <c r="G464" s="5">
        <f t="shared" si="43"/>
        <v>10.11</v>
      </c>
      <c r="H464" s="5">
        <v>21.283200000000001</v>
      </c>
      <c r="I464" s="5">
        <f t="shared" si="44"/>
        <v>6.74</v>
      </c>
      <c r="J464" s="5">
        <v>15.962400000000001</v>
      </c>
      <c r="K464" s="5">
        <f t="shared" si="45"/>
        <v>5.05</v>
      </c>
      <c r="L464" s="5">
        <f t="shared" si="46"/>
        <v>85.132800000000003</v>
      </c>
      <c r="M464" s="5">
        <f t="shared" si="47"/>
        <v>26.96</v>
      </c>
      <c r="N464" s="5"/>
      <c r="O464" s="1"/>
    </row>
    <row r="465" spans="1:15" s="3" customFormat="1" ht="13.5" customHeight="1" x14ac:dyDescent="0.15">
      <c r="A465" s="6">
        <v>464</v>
      </c>
      <c r="B465" s="80" t="s">
        <v>1881</v>
      </c>
      <c r="C465" s="101" t="s">
        <v>5661</v>
      </c>
      <c r="D465" s="5">
        <v>15.962400000000001</v>
      </c>
      <c r="E465" s="5">
        <f t="shared" si="42"/>
        <v>5.05</v>
      </c>
      <c r="F465" s="5">
        <v>31.924800000000001</v>
      </c>
      <c r="G465" s="5">
        <f t="shared" si="43"/>
        <v>10.11</v>
      </c>
      <c r="H465" s="5">
        <v>21.283200000000001</v>
      </c>
      <c r="I465" s="5">
        <f t="shared" si="44"/>
        <v>6.74</v>
      </c>
      <c r="J465" s="5">
        <v>15.962400000000001</v>
      </c>
      <c r="K465" s="5">
        <f t="shared" si="45"/>
        <v>5.05</v>
      </c>
      <c r="L465" s="5">
        <f t="shared" si="46"/>
        <v>85.132800000000003</v>
      </c>
      <c r="M465" s="5">
        <f t="shared" si="47"/>
        <v>26.96</v>
      </c>
      <c r="N465" s="5"/>
      <c r="O465" s="1"/>
    </row>
    <row r="466" spans="1:15" s="3" customFormat="1" ht="13.5" customHeight="1" x14ac:dyDescent="0.15">
      <c r="A466" s="6">
        <v>465</v>
      </c>
      <c r="B466" s="80" t="s">
        <v>1882</v>
      </c>
      <c r="C466" s="101" t="s">
        <v>5662</v>
      </c>
      <c r="D466" s="5">
        <v>15.962400000000001</v>
      </c>
      <c r="E466" s="5">
        <f t="shared" si="42"/>
        <v>5.05</v>
      </c>
      <c r="F466" s="5">
        <v>47.8872</v>
      </c>
      <c r="G466" s="5">
        <f t="shared" si="43"/>
        <v>15.16</v>
      </c>
      <c r="H466" s="5">
        <v>21.283200000000001</v>
      </c>
      <c r="I466" s="5">
        <f t="shared" si="44"/>
        <v>6.74</v>
      </c>
      <c r="J466" s="5">
        <v>15.962400000000001</v>
      </c>
      <c r="K466" s="5">
        <f t="shared" si="45"/>
        <v>5.05</v>
      </c>
      <c r="L466" s="5">
        <f t="shared" si="46"/>
        <v>101.09520000000001</v>
      </c>
      <c r="M466" s="5">
        <f t="shared" si="47"/>
        <v>32.01</v>
      </c>
      <c r="N466" s="5"/>
      <c r="O466" s="1"/>
    </row>
    <row r="467" spans="1:15" s="3" customFormat="1" ht="13.5" customHeight="1" x14ac:dyDescent="0.15">
      <c r="A467" s="6">
        <v>466</v>
      </c>
      <c r="B467" s="80" t="s">
        <v>1883</v>
      </c>
      <c r="C467" s="101" t="s">
        <v>5663</v>
      </c>
      <c r="D467" s="5">
        <v>15.962400000000001</v>
      </c>
      <c r="E467" s="5">
        <f t="shared" si="42"/>
        <v>5.05</v>
      </c>
      <c r="F467" s="5">
        <v>47.8872</v>
      </c>
      <c r="G467" s="5">
        <f t="shared" si="43"/>
        <v>15.16</v>
      </c>
      <c r="H467" s="5">
        <v>21.283200000000001</v>
      </c>
      <c r="I467" s="5">
        <f t="shared" si="44"/>
        <v>6.74</v>
      </c>
      <c r="J467" s="5">
        <v>15.962400000000001</v>
      </c>
      <c r="K467" s="5">
        <f t="shared" si="45"/>
        <v>5.05</v>
      </c>
      <c r="L467" s="5">
        <f t="shared" si="46"/>
        <v>101.09520000000001</v>
      </c>
      <c r="M467" s="5">
        <f t="shared" si="47"/>
        <v>32.01</v>
      </c>
      <c r="N467" s="5"/>
      <c r="O467" s="1"/>
    </row>
    <row r="468" spans="1:15" s="3" customFormat="1" ht="13.5" customHeight="1" x14ac:dyDescent="0.15">
      <c r="A468" s="6">
        <v>467</v>
      </c>
      <c r="B468" s="80" t="s">
        <v>1884</v>
      </c>
      <c r="C468" s="101" t="s">
        <v>5664</v>
      </c>
      <c r="D468" s="5">
        <v>15.962400000000001</v>
      </c>
      <c r="E468" s="5">
        <f t="shared" si="42"/>
        <v>5.05</v>
      </c>
      <c r="F468" s="5">
        <v>47.8872</v>
      </c>
      <c r="G468" s="5">
        <f t="shared" si="43"/>
        <v>15.16</v>
      </c>
      <c r="H468" s="5">
        <v>21.283200000000001</v>
      </c>
      <c r="I468" s="5">
        <f t="shared" si="44"/>
        <v>6.74</v>
      </c>
      <c r="J468" s="5">
        <v>15.962400000000001</v>
      </c>
      <c r="K468" s="5">
        <f t="shared" si="45"/>
        <v>5.05</v>
      </c>
      <c r="L468" s="5">
        <f t="shared" si="46"/>
        <v>101.09520000000001</v>
      </c>
      <c r="M468" s="5">
        <f t="shared" si="47"/>
        <v>32.01</v>
      </c>
      <c r="N468" s="5"/>
      <c r="O468" s="1"/>
    </row>
    <row r="469" spans="1:15" s="3" customFormat="1" ht="13.5" customHeight="1" x14ac:dyDescent="0.15">
      <c r="A469" s="6">
        <v>468</v>
      </c>
      <c r="B469" s="80" t="s">
        <v>1885</v>
      </c>
      <c r="C469" s="101" t="s">
        <v>5665</v>
      </c>
      <c r="D469" s="5">
        <v>15.962400000000001</v>
      </c>
      <c r="E469" s="5">
        <f t="shared" si="42"/>
        <v>5.05</v>
      </c>
      <c r="F469" s="5">
        <v>21.283200000000001</v>
      </c>
      <c r="G469" s="5">
        <f t="shared" si="43"/>
        <v>6.74</v>
      </c>
      <c r="H469" s="5">
        <v>15.962400000000001</v>
      </c>
      <c r="I469" s="5">
        <f t="shared" si="44"/>
        <v>5.05</v>
      </c>
      <c r="J469" s="5">
        <v>15.962400000000001</v>
      </c>
      <c r="K469" s="5">
        <f t="shared" si="45"/>
        <v>5.05</v>
      </c>
      <c r="L469" s="5">
        <f t="shared" si="46"/>
        <v>69.170400000000001</v>
      </c>
      <c r="M469" s="5">
        <f t="shared" si="47"/>
        <v>21.9</v>
      </c>
      <c r="N469" s="5"/>
      <c r="O469" s="1"/>
    </row>
    <row r="470" spans="1:15" s="3" customFormat="1" ht="13.5" customHeight="1" x14ac:dyDescent="0.15">
      <c r="A470" s="6">
        <v>469</v>
      </c>
      <c r="B470" s="80" t="s">
        <v>1886</v>
      </c>
      <c r="C470" s="101" t="s">
        <v>3011</v>
      </c>
      <c r="D470" s="5">
        <v>15.962400000000001</v>
      </c>
      <c r="E470" s="5">
        <f t="shared" si="42"/>
        <v>5.05</v>
      </c>
      <c r="F470" s="5">
        <v>31.924800000000001</v>
      </c>
      <c r="G470" s="5">
        <f t="shared" si="43"/>
        <v>10.11</v>
      </c>
      <c r="H470" s="5">
        <v>21.283200000000001</v>
      </c>
      <c r="I470" s="5">
        <f t="shared" si="44"/>
        <v>6.74</v>
      </c>
      <c r="J470" s="5">
        <v>15.962400000000001</v>
      </c>
      <c r="K470" s="5">
        <f t="shared" si="45"/>
        <v>5.05</v>
      </c>
      <c r="L470" s="5">
        <f t="shared" si="46"/>
        <v>85.132800000000003</v>
      </c>
      <c r="M470" s="5">
        <f t="shared" si="47"/>
        <v>26.96</v>
      </c>
      <c r="N470" s="5"/>
      <c r="O470" s="1"/>
    </row>
    <row r="471" spans="1:15" s="3" customFormat="1" ht="13.5" customHeight="1" x14ac:dyDescent="0.15">
      <c r="A471" s="6">
        <v>470</v>
      </c>
      <c r="B471" s="80" t="s">
        <v>1887</v>
      </c>
      <c r="C471" s="101" t="s">
        <v>5666</v>
      </c>
      <c r="D471" s="5">
        <v>15.962400000000001</v>
      </c>
      <c r="E471" s="5">
        <f t="shared" si="42"/>
        <v>5.05</v>
      </c>
      <c r="F471" s="5">
        <v>31.924800000000001</v>
      </c>
      <c r="G471" s="5">
        <f t="shared" si="43"/>
        <v>10.11</v>
      </c>
      <c r="H471" s="5">
        <v>21.283200000000001</v>
      </c>
      <c r="I471" s="5">
        <f t="shared" si="44"/>
        <v>6.74</v>
      </c>
      <c r="J471" s="5">
        <v>15.962400000000001</v>
      </c>
      <c r="K471" s="5">
        <f t="shared" si="45"/>
        <v>5.05</v>
      </c>
      <c r="L471" s="5">
        <f t="shared" si="46"/>
        <v>85.132800000000003</v>
      </c>
      <c r="M471" s="5">
        <f t="shared" si="47"/>
        <v>26.96</v>
      </c>
      <c r="N471" s="5"/>
      <c r="O471" s="1"/>
    </row>
    <row r="472" spans="1:15" s="3" customFormat="1" ht="13.5" customHeight="1" x14ac:dyDescent="0.15">
      <c r="A472" s="6">
        <v>471</v>
      </c>
      <c r="B472" s="80" t="s">
        <v>1888</v>
      </c>
      <c r="C472" s="101" t="s">
        <v>5667</v>
      </c>
      <c r="D472" s="5">
        <v>15.962400000000001</v>
      </c>
      <c r="E472" s="5">
        <f t="shared" si="42"/>
        <v>5.05</v>
      </c>
      <c r="F472" s="5">
        <v>31.924800000000001</v>
      </c>
      <c r="G472" s="5">
        <f t="shared" si="43"/>
        <v>10.11</v>
      </c>
      <c r="H472" s="5">
        <v>21.283200000000001</v>
      </c>
      <c r="I472" s="5">
        <f t="shared" si="44"/>
        <v>6.74</v>
      </c>
      <c r="J472" s="5">
        <v>15.962400000000001</v>
      </c>
      <c r="K472" s="5">
        <f t="shared" si="45"/>
        <v>5.05</v>
      </c>
      <c r="L472" s="5">
        <f t="shared" si="46"/>
        <v>85.132800000000003</v>
      </c>
      <c r="M472" s="5">
        <f t="shared" si="47"/>
        <v>26.96</v>
      </c>
      <c r="N472" s="5"/>
      <c r="O472" s="1"/>
    </row>
    <row r="473" spans="1:15" s="3" customFormat="1" ht="13.5" customHeight="1" x14ac:dyDescent="0.15">
      <c r="A473" s="6">
        <v>472</v>
      </c>
      <c r="B473" s="80" t="s">
        <v>1889</v>
      </c>
      <c r="C473" s="101" t="s">
        <v>3012</v>
      </c>
      <c r="D473" s="5">
        <v>15.962400000000001</v>
      </c>
      <c r="E473" s="5">
        <f t="shared" si="42"/>
        <v>5.05</v>
      </c>
      <c r="F473" s="5">
        <v>31.924800000000001</v>
      </c>
      <c r="G473" s="5">
        <f t="shared" si="43"/>
        <v>10.11</v>
      </c>
      <c r="H473" s="5">
        <v>21.283200000000001</v>
      </c>
      <c r="I473" s="5">
        <f t="shared" si="44"/>
        <v>6.74</v>
      </c>
      <c r="J473" s="5">
        <v>15.962400000000001</v>
      </c>
      <c r="K473" s="5">
        <f t="shared" si="45"/>
        <v>5.05</v>
      </c>
      <c r="L473" s="5">
        <f t="shared" si="46"/>
        <v>85.132800000000003</v>
      </c>
      <c r="M473" s="5">
        <f t="shared" si="47"/>
        <v>26.96</v>
      </c>
      <c r="N473" s="5"/>
      <c r="O473" s="1"/>
    </row>
    <row r="474" spans="1:15" s="3" customFormat="1" ht="13.5" customHeight="1" x14ac:dyDescent="0.15">
      <c r="A474" s="6">
        <v>473</v>
      </c>
      <c r="B474" s="80" t="s">
        <v>1890</v>
      </c>
      <c r="C474" s="101" t="s">
        <v>5668</v>
      </c>
      <c r="D474" s="5">
        <v>15.962400000000001</v>
      </c>
      <c r="E474" s="5">
        <f t="shared" si="42"/>
        <v>5.05</v>
      </c>
      <c r="F474" s="5">
        <v>31.924800000000001</v>
      </c>
      <c r="G474" s="5">
        <f t="shared" si="43"/>
        <v>10.11</v>
      </c>
      <c r="H474" s="5">
        <v>21.283200000000001</v>
      </c>
      <c r="I474" s="5">
        <f t="shared" si="44"/>
        <v>6.74</v>
      </c>
      <c r="J474" s="5">
        <v>15.962400000000001</v>
      </c>
      <c r="K474" s="5">
        <f t="shared" si="45"/>
        <v>5.05</v>
      </c>
      <c r="L474" s="5">
        <f t="shared" si="46"/>
        <v>85.132800000000003</v>
      </c>
      <c r="M474" s="5">
        <f t="shared" si="47"/>
        <v>26.96</v>
      </c>
      <c r="N474" s="5"/>
      <c r="O474" s="1"/>
    </row>
    <row r="475" spans="1:15" s="3" customFormat="1" ht="13.5" customHeight="1" x14ac:dyDescent="0.15">
      <c r="A475" s="6">
        <v>474</v>
      </c>
      <c r="B475" s="80" t="s">
        <v>5417</v>
      </c>
      <c r="C475" s="101" t="s">
        <v>5433</v>
      </c>
      <c r="D475" s="5">
        <v>15.962400000000001</v>
      </c>
      <c r="E475" s="5">
        <f t="shared" si="42"/>
        <v>5.05</v>
      </c>
      <c r="F475" s="5">
        <v>47.8872</v>
      </c>
      <c r="G475" s="5">
        <f t="shared" si="43"/>
        <v>15.16</v>
      </c>
      <c r="H475" s="5">
        <v>21.283200000000001</v>
      </c>
      <c r="I475" s="5">
        <f t="shared" si="44"/>
        <v>6.74</v>
      </c>
      <c r="J475" s="5">
        <v>15.962400000000001</v>
      </c>
      <c r="K475" s="5">
        <f t="shared" si="45"/>
        <v>5.05</v>
      </c>
      <c r="L475" s="5">
        <f t="shared" si="46"/>
        <v>101.09520000000001</v>
      </c>
      <c r="M475" s="5">
        <f t="shared" si="47"/>
        <v>32.01</v>
      </c>
      <c r="N475" s="5"/>
      <c r="O475" s="1"/>
    </row>
    <row r="476" spans="1:15" s="3" customFormat="1" ht="13.5" customHeight="1" x14ac:dyDescent="0.15">
      <c r="A476" s="6">
        <v>475</v>
      </c>
      <c r="B476" s="80" t="s">
        <v>1891</v>
      </c>
      <c r="C476" s="101" t="s">
        <v>3013</v>
      </c>
      <c r="D476" s="5">
        <v>15.962400000000001</v>
      </c>
      <c r="E476" s="5">
        <f t="shared" si="42"/>
        <v>5.05</v>
      </c>
      <c r="F476" s="5">
        <v>31.924800000000001</v>
      </c>
      <c r="G476" s="5">
        <f t="shared" si="43"/>
        <v>10.11</v>
      </c>
      <c r="H476" s="5">
        <v>21.283200000000001</v>
      </c>
      <c r="I476" s="5">
        <f t="shared" si="44"/>
        <v>6.74</v>
      </c>
      <c r="J476" s="5">
        <v>15.962400000000001</v>
      </c>
      <c r="K476" s="5">
        <f t="shared" si="45"/>
        <v>5.05</v>
      </c>
      <c r="L476" s="5">
        <f t="shared" si="46"/>
        <v>85.132800000000003</v>
      </c>
      <c r="M476" s="5">
        <f t="shared" si="47"/>
        <v>26.96</v>
      </c>
      <c r="N476" s="5"/>
      <c r="O476" s="1"/>
    </row>
    <row r="477" spans="1:15" s="3" customFormat="1" ht="13.5" customHeight="1" x14ac:dyDescent="0.15">
      <c r="A477" s="6">
        <v>476</v>
      </c>
      <c r="B477" s="80" t="s">
        <v>1892</v>
      </c>
      <c r="C477" s="101" t="s">
        <v>5669</v>
      </c>
      <c r="D477" s="5">
        <v>15.962400000000001</v>
      </c>
      <c r="E477" s="5">
        <f t="shared" si="42"/>
        <v>5.05</v>
      </c>
      <c r="F477" s="5">
        <v>42.566400000000002</v>
      </c>
      <c r="G477" s="5">
        <f t="shared" si="43"/>
        <v>13.48</v>
      </c>
      <c r="H477" s="5">
        <v>26.603999999999999</v>
      </c>
      <c r="I477" s="5">
        <f t="shared" si="44"/>
        <v>8.42</v>
      </c>
      <c r="J477" s="5">
        <v>15.962400000000001</v>
      </c>
      <c r="K477" s="5">
        <f t="shared" si="45"/>
        <v>5.05</v>
      </c>
      <c r="L477" s="5">
        <f t="shared" si="46"/>
        <v>101.09520000000001</v>
      </c>
      <c r="M477" s="5">
        <f t="shared" si="47"/>
        <v>32.01</v>
      </c>
      <c r="N477" s="5"/>
      <c r="O477" s="1"/>
    </row>
    <row r="478" spans="1:15" s="3" customFormat="1" ht="13.5" customHeight="1" x14ac:dyDescent="0.15">
      <c r="A478" s="6">
        <v>477</v>
      </c>
      <c r="B478" s="80" t="s">
        <v>1893</v>
      </c>
      <c r="C478" s="101" t="s">
        <v>5670</v>
      </c>
      <c r="D478" s="5">
        <v>15.962400000000001</v>
      </c>
      <c r="E478" s="5">
        <f t="shared" si="42"/>
        <v>5.05</v>
      </c>
      <c r="F478" s="5">
        <v>37.245600000000003</v>
      </c>
      <c r="G478" s="5">
        <f t="shared" si="43"/>
        <v>11.79</v>
      </c>
      <c r="H478" s="5">
        <v>21.283200000000001</v>
      </c>
      <c r="I478" s="5">
        <f t="shared" si="44"/>
        <v>6.74</v>
      </c>
      <c r="J478" s="5">
        <v>15.962400000000001</v>
      </c>
      <c r="K478" s="5">
        <f t="shared" si="45"/>
        <v>5.05</v>
      </c>
      <c r="L478" s="5">
        <f t="shared" si="46"/>
        <v>90.453600000000009</v>
      </c>
      <c r="M478" s="5">
        <f t="shared" si="47"/>
        <v>28.64</v>
      </c>
      <c r="N478" s="5"/>
      <c r="O478" s="1"/>
    </row>
    <row r="479" spans="1:15" s="3" customFormat="1" ht="13.5" customHeight="1" x14ac:dyDescent="0.15">
      <c r="A479" s="6">
        <v>478</v>
      </c>
      <c r="B479" s="80" t="s">
        <v>1894</v>
      </c>
      <c r="C479" s="101" t="s">
        <v>5671</v>
      </c>
      <c r="D479" s="5">
        <v>15.962400000000001</v>
      </c>
      <c r="E479" s="5">
        <f t="shared" si="42"/>
        <v>5.05</v>
      </c>
      <c r="F479" s="5">
        <v>42.566400000000002</v>
      </c>
      <c r="G479" s="5">
        <f t="shared" si="43"/>
        <v>13.48</v>
      </c>
      <c r="H479" s="5">
        <v>26.603999999999999</v>
      </c>
      <c r="I479" s="5">
        <f t="shared" si="44"/>
        <v>8.42</v>
      </c>
      <c r="J479" s="5">
        <v>15.962400000000001</v>
      </c>
      <c r="K479" s="5">
        <f t="shared" si="45"/>
        <v>5.05</v>
      </c>
      <c r="L479" s="5">
        <f t="shared" si="46"/>
        <v>101.09520000000001</v>
      </c>
      <c r="M479" s="5">
        <f t="shared" si="47"/>
        <v>32.01</v>
      </c>
      <c r="N479" s="5"/>
      <c r="O479" s="1"/>
    </row>
    <row r="480" spans="1:15" s="3" customFormat="1" ht="13.5" customHeight="1" x14ac:dyDescent="0.15">
      <c r="A480" s="6">
        <v>479</v>
      </c>
      <c r="B480" s="80" t="s">
        <v>1895</v>
      </c>
      <c r="C480" s="101" t="s">
        <v>3014</v>
      </c>
      <c r="D480" s="5">
        <v>15.962400000000001</v>
      </c>
      <c r="E480" s="5">
        <f t="shared" si="42"/>
        <v>5.05</v>
      </c>
      <c r="F480" s="5">
        <v>31.924800000000001</v>
      </c>
      <c r="G480" s="5">
        <f t="shared" si="43"/>
        <v>10.11</v>
      </c>
      <c r="H480" s="5">
        <v>21.283200000000001</v>
      </c>
      <c r="I480" s="5">
        <f t="shared" si="44"/>
        <v>6.74</v>
      </c>
      <c r="J480" s="5">
        <v>15.962400000000001</v>
      </c>
      <c r="K480" s="5">
        <f t="shared" si="45"/>
        <v>5.05</v>
      </c>
      <c r="L480" s="5">
        <f t="shared" si="46"/>
        <v>85.132800000000003</v>
      </c>
      <c r="M480" s="5">
        <f t="shared" si="47"/>
        <v>26.96</v>
      </c>
      <c r="N480" s="5"/>
      <c r="O480" s="1"/>
    </row>
    <row r="481" spans="1:15" s="3" customFormat="1" ht="13.5" customHeight="1" x14ac:dyDescent="0.15">
      <c r="A481" s="6">
        <v>480</v>
      </c>
      <c r="B481" s="80" t="s">
        <v>1896</v>
      </c>
      <c r="C481" s="101" t="s">
        <v>3015</v>
      </c>
      <c r="D481" s="5">
        <v>15.962400000000001</v>
      </c>
      <c r="E481" s="5">
        <f t="shared" si="42"/>
        <v>5.05</v>
      </c>
      <c r="F481" s="5">
        <v>37.245600000000003</v>
      </c>
      <c r="G481" s="5">
        <f t="shared" si="43"/>
        <v>11.79</v>
      </c>
      <c r="H481" s="5">
        <v>26.603999999999999</v>
      </c>
      <c r="I481" s="5">
        <f t="shared" si="44"/>
        <v>8.42</v>
      </c>
      <c r="J481" s="5">
        <v>15.962400000000001</v>
      </c>
      <c r="K481" s="5">
        <f t="shared" si="45"/>
        <v>5.05</v>
      </c>
      <c r="L481" s="5">
        <f t="shared" si="46"/>
        <v>95.774400000000014</v>
      </c>
      <c r="M481" s="5">
        <f t="shared" si="47"/>
        <v>30.33</v>
      </c>
      <c r="N481" s="5"/>
      <c r="O481" s="1"/>
    </row>
    <row r="482" spans="1:15" s="3" customFormat="1" ht="13.5" customHeight="1" x14ac:dyDescent="0.15">
      <c r="A482" s="6">
        <v>481</v>
      </c>
      <c r="B482" s="80" t="s">
        <v>1897</v>
      </c>
      <c r="C482" s="101" t="s">
        <v>3016</v>
      </c>
      <c r="D482" s="5">
        <v>15.962400000000001</v>
      </c>
      <c r="E482" s="5">
        <f t="shared" si="42"/>
        <v>5.05</v>
      </c>
      <c r="F482" s="5">
        <v>37.245600000000003</v>
      </c>
      <c r="G482" s="5">
        <f t="shared" si="43"/>
        <v>11.79</v>
      </c>
      <c r="H482" s="5">
        <v>26.603999999999999</v>
      </c>
      <c r="I482" s="5">
        <f t="shared" si="44"/>
        <v>8.42</v>
      </c>
      <c r="J482" s="5">
        <v>15.962400000000001</v>
      </c>
      <c r="K482" s="5">
        <f t="shared" si="45"/>
        <v>5.05</v>
      </c>
      <c r="L482" s="5">
        <f t="shared" si="46"/>
        <v>95.774400000000014</v>
      </c>
      <c r="M482" s="5">
        <f t="shared" si="47"/>
        <v>30.33</v>
      </c>
      <c r="N482" s="5"/>
      <c r="O482" s="1"/>
    </row>
    <row r="483" spans="1:15" s="3" customFormat="1" ht="13.5" customHeight="1" x14ac:dyDescent="0.15">
      <c r="A483" s="6">
        <v>482</v>
      </c>
      <c r="B483" s="80" t="s">
        <v>1898</v>
      </c>
      <c r="C483" s="101" t="s">
        <v>3017</v>
      </c>
      <c r="D483" s="5">
        <v>15.962400000000001</v>
      </c>
      <c r="E483" s="5">
        <f t="shared" si="42"/>
        <v>5.05</v>
      </c>
      <c r="F483" s="5">
        <v>31.924800000000001</v>
      </c>
      <c r="G483" s="5">
        <f t="shared" si="43"/>
        <v>10.11</v>
      </c>
      <c r="H483" s="5">
        <v>21.283200000000001</v>
      </c>
      <c r="I483" s="5">
        <f t="shared" si="44"/>
        <v>6.74</v>
      </c>
      <c r="J483" s="5">
        <v>15.962400000000001</v>
      </c>
      <c r="K483" s="5">
        <f t="shared" si="45"/>
        <v>5.05</v>
      </c>
      <c r="L483" s="5">
        <f t="shared" si="46"/>
        <v>85.132800000000003</v>
      </c>
      <c r="M483" s="5">
        <f t="shared" si="47"/>
        <v>26.96</v>
      </c>
      <c r="N483" s="5"/>
      <c r="O483" s="1"/>
    </row>
    <row r="484" spans="1:15" s="3" customFormat="1" ht="13.5" customHeight="1" x14ac:dyDescent="0.15">
      <c r="A484" s="6">
        <v>483</v>
      </c>
      <c r="B484" s="80" t="s">
        <v>1899</v>
      </c>
      <c r="C484" s="101" t="s">
        <v>5672</v>
      </c>
      <c r="D484" s="5">
        <v>15.962400000000001</v>
      </c>
      <c r="E484" s="5">
        <f t="shared" si="42"/>
        <v>5.05</v>
      </c>
      <c r="F484" s="5">
        <v>37.245600000000003</v>
      </c>
      <c r="G484" s="5">
        <f t="shared" si="43"/>
        <v>11.79</v>
      </c>
      <c r="H484" s="5">
        <v>26.603999999999999</v>
      </c>
      <c r="I484" s="5">
        <f t="shared" si="44"/>
        <v>8.42</v>
      </c>
      <c r="J484" s="5">
        <v>15.962400000000001</v>
      </c>
      <c r="K484" s="5">
        <f t="shared" si="45"/>
        <v>5.05</v>
      </c>
      <c r="L484" s="5">
        <f t="shared" si="46"/>
        <v>95.774400000000014</v>
      </c>
      <c r="M484" s="5">
        <f t="shared" si="47"/>
        <v>30.33</v>
      </c>
      <c r="N484" s="5"/>
      <c r="O484" s="1"/>
    </row>
    <row r="485" spans="1:15" s="3" customFormat="1" ht="13.5" customHeight="1" x14ac:dyDescent="0.15">
      <c r="A485" s="6">
        <v>484</v>
      </c>
      <c r="B485" s="80" t="s">
        <v>1900</v>
      </c>
      <c r="C485" s="101" t="s">
        <v>5673</v>
      </c>
      <c r="D485" s="5">
        <v>15.962400000000001</v>
      </c>
      <c r="E485" s="5">
        <f t="shared" si="42"/>
        <v>5.05</v>
      </c>
      <c r="F485" s="5">
        <v>42.566400000000002</v>
      </c>
      <c r="G485" s="5">
        <f t="shared" si="43"/>
        <v>13.48</v>
      </c>
      <c r="H485" s="5">
        <v>23.9436</v>
      </c>
      <c r="I485" s="5">
        <f t="shared" si="44"/>
        <v>7.58</v>
      </c>
      <c r="J485" s="5">
        <v>15.962400000000001</v>
      </c>
      <c r="K485" s="5">
        <f t="shared" si="45"/>
        <v>5.05</v>
      </c>
      <c r="L485" s="5">
        <f t="shared" si="46"/>
        <v>98.43480000000001</v>
      </c>
      <c r="M485" s="5">
        <f t="shared" si="47"/>
        <v>31.17</v>
      </c>
      <c r="N485" s="5"/>
      <c r="O485" s="1"/>
    </row>
    <row r="486" spans="1:15" s="3" customFormat="1" ht="13.5" customHeight="1" x14ac:dyDescent="0.15">
      <c r="A486" s="6">
        <v>485</v>
      </c>
      <c r="B486" s="80" t="s">
        <v>1901</v>
      </c>
      <c r="C486" s="101" t="s">
        <v>5674</v>
      </c>
      <c r="D486" s="5">
        <v>15.962400000000001</v>
      </c>
      <c r="E486" s="5">
        <f t="shared" si="42"/>
        <v>5.05</v>
      </c>
      <c r="F486" s="5">
        <v>39.906000000000006</v>
      </c>
      <c r="G486" s="5">
        <f t="shared" si="43"/>
        <v>12.64</v>
      </c>
      <c r="H486" s="5">
        <v>29.264399999999998</v>
      </c>
      <c r="I486" s="5">
        <f t="shared" si="44"/>
        <v>9.27</v>
      </c>
      <c r="J486" s="5">
        <v>15.962400000000001</v>
      </c>
      <c r="K486" s="5">
        <f t="shared" si="45"/>
        <v>5.05</v>
      </c>
      <c r="L486" s="5">
        <f t="shared" si="46"/>
        <v>101.09520000000001</v>
      </c>
      <c r="M486" s="5">
        <f t="shared" si="47"/>
        <v>32.01</v>
      </c>
      <c r="N486" s="5"/>
      <c r="O486" s="1"/>
    </row>
    <row r="487" spans="1:15" s="3" customFormat="1" ht="13.5" customHeight="1" x14ac:dyDescent="0.15">
      <c r="A487" s="6">
        <v>486</v>
      </c>
      <c r="B487" s="80" t="s">
        <v>1902</v>
      </c>
      <c r="C487" s="101" t="s">
        <v>5675</v>
      </c>
      <c r="D487" s="5">
        <v>15.962400000000001</v>
      </c>
      <c r="E487" s="5">
        <f t="shared" si="42"/>
        <v>5.05</v>
      </c>
      <c r="F487" s="5">
        <v>47.8872</v>
      </c>
      <c r="G487" s="5">
        <f t="shared" si="43"/>
        <v>15.16</v>
      </c>
      <c r="H487" s="5">
        <v>29.264399999999998</v>
      </c>
      <c r="I487" s="5">
        <f t="shared" si="44"/>
        <v>9.27</v>
      </c>
      <c r="J487" s="5">
        <v>15.962400000000001</v>
      </c>
      <c r="K487" s="5">
        <f t="shared" si="45"/>
        <v>5.05</v>
      </c>
      <c r="L487" s="5">
        <f t="shared" si="46"/>
        <v>109.07640000000001</v>
      </c>
      <c r="M487" s="5">
        <f t="shared" si="47"/>
        <v>34.54</v>
      </c>
      <c r="N487" s="5"/>
      <c r="O487" s="1"/>
    </row>
    <row r="488" spans="1:15" s="3" customFormat="1" ht="13.5" customHeight="1" x14ac:dyDescent="0.15">
      <c r="A488" s="6">
        <v>487</v>
      </c>
      <c r="B488" s="80" t="s">
        <v>1903</v>
      </c>
      <c r="C488" s="101" t="s">
        <v>5676</v>
      </c>
      <c r="D488" s="5">
        <v>15.962400000000001</v>
      </c>
      <c r="E488" s="5">
        <f t="shared" si="42"/>
        <v>5.05</v>
      </c>
      <c r="F488" s="5">
        <v>37.245600000000003</v>
      </c>
      <c r="G488" s="5">
        <f t="shared" si="43"/>
        <v>11.79</v>
      </c>
      <c r="H488" s="5">
        <v>26.603999999999999</v>
      </c>
      <c r="I488" s="5">
        <f t="shared" si="44"/>
        <v>8.42</v>
      </c>
      <c r="J488" s="5">
        <v>15.962400000000001</v>
      </c>
      <c r="K488" s="5">
        <f t="shared" si="45"/>
        <v>5.05</v>
      </c>
      <c r="L488" s="5">
        <f t="shared" si="46"/>
        <v>95.774400000000014</v>
      </c>
      <c r="M488" s="5">
        <f t="shared" si="47"/>
        <v>30.33</v>
      </c>
      <c r="N488" s="5"/>
      <c r="O488" s="1"/>
    </row>
    <row r="489" spans="1:15" s="3" customFormat="1" ht="13.5" customHeight="1" x14ac:dyDescent="0.15">
      <c r="A489" s="6">
        <v>488</v>
      </c>
      <c r="B489" s="80" t="s">
        <v>1904</v>
      </c>
      <c r="C489" s="101" t="s">
        <v>5677</v>
      </c>
      <c r="D489" s="5">
        <v>15.962400000000001</v>
      </c>
      <c r="E489" s="5">
        <f t="shared" si="42"/>
        <v>5.05</v>
      </c>
      <c r="F489" s="5">
        <v>37.245600000000003</v>
      </c>
      <c r="G489" s="5">
        <f t="shared" si="43"/>
        <v>11.79</v>
      </c>
      <c r="H489" s="5">
        <v>26.603999999999999</v>
      </c>
      <c r="I489" s="5">
        <f t="shared" si="44"/>
        <v>8.42</v>
      </c>
      <c r="J489" s="5">
        <v>15.962400000000001</v>
      </c>
      <c r="K489" s="5">
        <f t="shared" si="45"/>
        <v>5.05</v>
      </c>
      <c r="L489" s="5">
        <f t="shared" si="46"/>
        <v>95.774400000000014</v>
      </c>
      <c r="M489" s="5">
        <f t="shared" si="47"/>
        <v>30.33</v>
      </c>
      <c r="N489" s="5"/>
      <c r="O489" s="1"/>
    </row>
    <row r="490" spans="1:15" s="3" customFormat="1" ht="13.5" customHeight="1" x14ac:dyDescent="0.15">
      <c r="A490" s="6">
        <v>489</v>
      </c>
      <c r="B490" s="80" t="s">
        <v>1905</v>
      </c>
      <c r="C490" s="101" t="s">
        <v>5678</v>
      </c>
      <c r="D490" s="5">
        <v>15.962400000000001</v>
      </c>
      <c r="E490" s="5">
        <f t="shared" si="42"/>
        <v>5.05</v>
      </c>
      <c r="F490" s="5">
        <v>37.245600000000003</v>
      </c>
      <c r="G490" s="5">
        <f t="shared" si="43"/>
        <v>11.79</v>
      </c>
      <c r="H490" s="5">
        <v>26.603999999999999</v>
      </c>
      <c r="I490" s="5">
        <f t="shared" si="44"/>
        <v>8.42</v>
      </c>
      <c r="J490" s="5">
        <v>15.962400000000001</v>
      </c>
      <c r="K490" s="5">
        <f t="shared" si="45"/>
        <v>5.05</v>
      </c>
      <c r="L490" s="5">
        <f t="shared" si="46"/>
        <v>95.774400000000014</v>
      </c>
      <c r="M490" s="5">
        <f t="shared" si="47"/>
        <v>30.33</v>
      </c>
      <c r="N490" s="5"/>
      <c r="O490" s="1"/>
    </row>
    <row r="491" spans="1:15" s="3" customFormat="1" ht="13.5" customHeight="1" x14ac:dyDescent="0.15">
      <c r="A491" s="6">
        <v>490</v>
      </c>
      <c r="B491" s="80" t="s">
        <v>1906</v>
      </c>
      <c r="C491" s="101" t="s">
        <v>5679</v>
      </c>
      <c r="D491" s="5">
        <v>15.962400000000001</v>
      </c>
      <c r="E491" s="5">
        <f t="shared" si="42"/>
        <v>5.05</v>
      </c>
      <c r="F491" s="5">
        <v>37.245600000000003</v>
      </c>
      <c r="G491" s="5">
        <f t="shared" si="43"/>
        <v>11.79</v>
      </c>
      <c r="H491" s="5">
        <v>26.603999999999999</v>
      </c>
      <c r="I491" s="5">
        <f t="shared" si="44"/>
        <v>8.42</v>
      </c>
      <c r="J491" s="5">
        <v>15.962400000000001</v>
      </c>
      <c r="K491" s="5">
        <f t="shared" si="45"/>
        <v>5.05</v>
      </c>
      <c r="L491" s="5">
        <f t="shared" si="46"/>
        <v>95.774400000000014</v>
      </c>
      <c r="M491" s="5">
        <f t="shared" si="47"/>
        <v>30.33</v>
      </c>
      <c r="N491" s="5"/>
      <c r="O491" s="1"/>
    </row>
    <row r="492" spans="1:15" s="3" customFormat="1" ht="13.5" customHeight="1" x14ac:dyDescent="0.15">
      <c r="A492" s="6">
        <v>491</v>
      </c>
      <c r="B492" s="80" t="s">
        <v>1907</v>
      </c>
      <c r="C492" s="101" t="s">
        <v>5680</v>
      </c>
      <c r="D492" s="5">
        <v>15.962400000000001</v>
      </c>
      <c r="E492" s="5">
        <f t="shared" si="42"/>
        <v>5.05</v>
      </c>
      <c r="F492" s="5">
        <v>42.566400000000002</v>
      </c>
      <c r="G492" s="5">
        <f t="shared" si="43"/>
        <v>13.48</v>
      </c>
      <c r="H492" s="5">
        <v>23.9436</v>
      </c>
      <c r="I492" s="5">
        <f t="shared" si="44"/>
        <v>7.58</v>
      </c>
      <c r="J492" s="5">
        <v>15.962400000000001</v>
      </c>
      <c r="K492" s="5">
        <f t="shared" si="45"/>
        <v>5.05</v>
      </c>
      <c r="L492" s="5">
        <f t="shared" si="46"/>
        <v>98.43480000000001</v>
      </c>
      <c r="M492" s="5">
        <f t="shared" si="47"/>
        <v>31.17</v>
      </c>
      <c r="N492" s="5"/>
      <c r="O492" s="1"/>
    </row>
    <row r="493" spans="1:15" s="3" customFormat="1" ht="13.5" customHeight="1" x14ac:dyDescent="0.15">
      <c r="A493" s="6">
        <v>492</v>
      </c>
      <c r="B493" s="80" t="s">
        <v>1908</v>
      </c>
      <c r="C493" s="101" t="s">
        <v>5681</v>
      </c>
      <c r="D493" s="5">
        <v>15.962400000000001</v>
      </c>
      <c r="E493" s="5">
        <f t="shared" si="42"/>
        <v>5.05</v>
      </c>
      <c r="F493" s="5">
        <v>42.566400000000002</v>
      </c>
      <c r="G493" s="5">
        <f t="shared" si="43"/>
        <v>13.48</v>
      </c>
      <c r="H493" s="5">
        <v>23.9436</v>
      </c>
      <c r="I493" s="5">
        <f t="shared" si="44"/>
        <v>7.58</v>
      </c>
      <c r="J493" s="5">
        <v>15.962400000000001</v>
      </c>
      <c r="K493" s="5">
        <f t="shared" si="45"/>
        <v>5.05</v>
      </c>
      <c r="L493" s="5">
        <f t="shared" si="46"/>
        <v>98.43480000000001</v>
      </c>
      <c r="M493" s="5">
        <f t="shared" si="47"/>
        <v>31.17</v>
      </c>
      <c r="N493" s="5"/>
      <c r="O493" s="1"/>
    </row>
    <row r="494" spans="1:15" s="3" customFormat="1" ht="13.5" customHeight="1" x14ac:dyDescent="0.15">
      <c r="A494" s="6">
        <v>493</v>
      </c>
      <c r="B494" s="80" t="s">
        <v>1909</v>
      </c>
      <c r="C494" s="101" t="s">
        <v>5682</v>
      </c>
      <c r="D494" s="5">
        <v>15.962400000000001</v>
      </c>
      <c r="E494" s="5">
        <f t="shared" si="42"/>
        <v>5.05</v>
      </c>
      <c r="F494" s="5">
        <v>42.566400000000002</v>
      </c>
      <c r="G494" s="5">
        <f t="shared" si="43"/>
        <v>13.48</v>
      </c>
      <c r="H494" s="5">
        <v>23.9436</v>
      </c>
      <c r="I494" s="5">
        <f t="shared" si="44"/>
        <v>7.58</v>
      </c>
      <c r="J494" s="5">
        <v>15.962400000000001</v>
      </c>
      <c r="K494" s="5">
        <f t="shared" si="45"/>
        <v>5.05</v>
      </c>
      <c r="L494" s="5">
        <f t="shared" si="46"/>
        <v>98.43480000000001</v>
      </c>
      <c r="M494" s="5">
        <f t="shared" si="47"/>
        <v>31.17</v>
      </c>
      <c r="N494" s="5"/>
      <c r="O494" s="1"/>
    </row>
    <row r="495" spans="1:15" s="3" customFormat="1" ht="13.5" customHeight="1" x14ac:dyDescent="0.15">
      <c r="A495" s="6">
        <v>494</v>
      </c>
      <c r="B495" s="80" t="s">
        <v>1910</v>
      </c>
      <c r="C495" s="101" t="s">
        <v>5683</v>
      </c>
      <c r="D495" s="5">
        <v>15.962400000000001</v>
      </c>
      <c r="E495" s="5">
        <f t="shared" si="42"/>
        <v>5.05</v>
      </c>
      <c r="F495" s="5">
        <v>42.566400000000002</v>
      </c>
      <c r="G495" s="5">
        <f t="shared" si="43"/>
        <v>13.48</v>
      </c>
      <c r="H495" s="5">
        <v>23.9436</v>
      </c>
      <c r="I495" s="5">
        <f t="shared" si="44"/>
        <v>7.58</v>
      </c>
      <c r="J495" s="5">
        <v>15.962400000000001</v>
      </c>
      <c r="K495" s="5">
        <f t="shared" si="45"/>
        <v>5.05</v>
      </c>
      <c r="L495" s="5">
        <f t="shared" si="46"/>
        <v>98.43480000000001</v>
      </c>
      <c r="M495" s="5">
        <f t="shared" si="47"/>
        <v>31.17</v>
      </c>
      <c r="N495" s="5"/>
      <c r="O495" s="1"/>
    </row>
    <row r="496" spans="1:15" s="3" customFormat="1" ht="13.5" customHeight="1" x14ac:dyDescent="0.15">
      <c r="A496" s="6">
        <v>495</v>
      </c>
      <c r="B496" s="80" t="s">
        <v>1911</v>
      </c>
      <c r="C496" s="101" t="s">
        <v>5684</v>
      </c>
      <c r="D496" s="5">
        <v>15.962400000000001</v>
      </c>
      <c r="E496" s="5">
        <f t="shared" si="42"/>
        <v>5.05</v>
      </c>
      <c r="F496" s="5">
        <v>37.245600000000003</v>
      </c>
      <c r="G496" s="5">
        <f t="shared" si="43"/>
        <v>11.79</v>
      </c>
      <c r="H496" s="5">
        <v>21.283200000000001</v>
      </c>
      <c r="I496" s="5">
        <f t="shared" si="44"/>
        <v>6.74</v>
      </c>
      <c r="J496" s="5">
        <v>15.962400000000001</v>
      </c>
      <c r="K496" s="5">
        <f t="shared" si="45"/>
        <v>5.05</v>
      </c>
      <c r="L496" s="5">
        <f t="shared" si="46"/>
        <v>90.453600000000009</v>
      </c>
      <c r="M496" s="5">
        <f t="shared" si="47"/>
        <v>28.64</v>
      </c>
      <c r="N496" s="5"/>
      <c r="O496" s="1"/>
    </row>
    <row r="497" spans="1:15" s="3" customFormat="1" ht="13.5" customHeight="1" x14ac:dyDescent="0.15">
      <c r="A497" s="6">
        <v>496</v>
      </c>
      <c r="B497" s="80" t="s">
        <v>1912</v>
      </c>
      <c r="C497" s="101" t="s">
        <v>5685</v>
      </c>
      <c r="D497" s="5">
        <v>15.962400000000001</v>
      </c>
      <c r="E497" s="5">
        <f t="shared" si="42"/>
        <v>5.05</v>
      </c>
      <c r="F497" s="5">
        <v>42.566400000000002</v>
      </c>
      <c r="G497" s="5">
        <f t="shared" si="43"/>
        <v>13.48</v>
      </c>
      <c r="H497" s="5">
        <v>23.9436</v>
      </c>
      <c r="I497" s="5">
        <f t="shared" si="44"/>
        <v>7.58</v>
      </c>
      <c r="J497" s="5">
        <v>15.962400000000001</v>
      </c>
      <c r="K497" s="5">
        <f t="shared" si="45"/>
        <v>5.05</v>
      </c>
      <c r="L497" s="5">
        <f t="shared" si="46"/>
        <v>98.43480000000001</v>
      </c>
      <c r="M497" s="5">
        <f t="shared" si="47"/>
        <v>31.17</v>
      </c>
      <c r="N497" s="5"/>
      <c r="O497" s="1"/>
    </row>
    <row r="498" spans="1:15" s="3" customFormat="1" ht="13.5" customHeight="1" x14ac:dyDescent="0.15">
      <c r="A498" s="6">
        <v>497</v>
      </c>
      <c r="B498" s="80" t="s">
        <v>1913</v>
      </c>
      <c r="C498" s="101" t="s">
        <v>5686</v>
      </c>
      <c r="D498" s="5">
        <v>15.962400000000001</v>
      </c>
      <c r="E498" s="5">
        <f t="shared" si="42"/>
        <v>5.05</v>
      </c>
      <c r="F498" s="5">
        <v>37.245600000000003</v>
      </c>
      <c r="G498" s="5">
        <f t="shared" si="43"/>
        <v>11.79</v>
      </c>
      <c r="H498" s="5">
        <v>21.283200000000001</v>
      </c>
      <c r="I498" s="5">
        <f t="shared" si="44"/>
        <v>6.74</v>
      </c>
      <c r="J498" s="5">
        <v>15.962400000000001</v>
      </c>
      <c r="K498" s="5">
        <f t="shared" si="45"/>
        <v>5.05</v>
      </c>
      <c r="L498" s="5">
        <f t="shared" si="46"/>
        <v>90.453600000000009</v>
      </c>
      <c r="M498" s="5">
        <f t="shared" si="47"/>
        <v>28.64</v>
      </c>
      <c r="N498" s="5"/>
      <c r="O498" s="1"/>
    </row>
    <row r="499" spans="1:15" s="3" customFormat="1" ht="13.5" customHeight="1" x14ac:dyDescent="0.15">
      <c r="A499" s="6">
        <v>498</v>
      </c>
      <c r="B499" s="80" t="s">
        <v>1914</v>
      </c>
      <c r="C499" s="101" t="s">
        <v>5687</v>
      </c>
      <c r="D499" s="5">
        <v>15.962400000000001</v>
      </c>
      <c r="E499" s="5">
        <f t="shared" si="42"/>
        <v>5.05</v>
      </c>
      <c r="F499" s="5">
        <v>37.245600000000003</v>
      </c>
      <c r="G499" s="5">
        <f t="shared" si="43"/>
        <v>11.79</v>
      </c>
      <c r="H499" s="5">
        <v>21.283200000000001</v>
      </c>
      <c r="I499" s="5">
        <f t="shared" si="44"/>
        <v>6.74</v>
      </c>
      <c r="J499" s="5">
        <v>15.962400000000001</v>
      </c>
      <c r="K499" s="5">
        <f t="shared" si="45"/>
        <v>5.05</v>
      </c>
      <c r="L499" s="5">
        <f t="shared" si="46"/>
        <v>90.453600000000009</v>
      </c>
      <c r="M499" s="5">
        <f t="shared" si="47"/>
        <v>28.64</v>
      </c>
      <c r="N499" s="5"/>
      <c r="O499" s="1"/>
    </row>
    <row r="500" spans="1:15" s="3" customFormat="1" ht="13.5" customHeight="1" x14ac:dyDescent="0.15">
      <c r="A500" s="6">
        <v>499</v>
      </c>
      <c r="B500" s="80" t="s">
        <v>1915</v>
      </c>
      <c r="C500" s="101" t="s">
        <v>5688</v>
      </c>
      <c r="D500" s="5">
        <v>15.962400000000001</v>
      </c>
      <c r="E500" s="5">
        <f t="shared" si="42"/>
        <v>5.05</v>
      </c>
      <c r="F500" s="5">
        <v>42.566400000000002</v>
      </c>
      <c r="G500" s="5">
        <f t="shared" si="43"/>
        <v>13.48</v>
      </c>
      <c r="H500" s="5">
        <v>23.9436</v>
      </c>
      <c r="I500" s="5">
        <f t="shared" si="44"/>
        <v>7.58</v>
      </c>
      <c r="J500" s="5">
        <v>15.962400000000001</v>
      </c>
      <c r="K500" s="5">
        <f t="shared" si="45"/>
        <v>5.05</v>
      </c>
      <c r="L500" s="5">
        <f t="shared" si="46"/>
        <v>98.43480000000001</v>
      </c>
      <c r="M500" s="5">
        <f t="shared" si="47"/>
        <v>31.17</v>
      </c>
      <c r="N500" s="5"/>
      <c r="O500" s="1"/>
    </row>
    <row r="501" spans="1:15" s="3" customFormat="1" ht="13.5" customHeight="1" x14ac:dyDescent="0.15">
      <c r="A501" s="6">
        <v>500</v>
      </c>
      <c r="B501" s="80" t="s">
        <v>1916</v>
      </c>
      <c r="C501" s="101" t="s">
        <v>5689</v>
      </c>
      <c r="D501" s="5">
        <v>15.962400000000001</v>
      </c>
      <c r="E501" s="5">
        <f t="shared" si="42"/>
        <v>5.05</v>
      </c>
      <c r="F501" s="5">
        <v>37.245600000000003</v>
      </c>
      <c r="G501" s="5">
        <f t="shared" si="43"/>
        <v>11.79</v>
      </c>
      <c r="H501" s="5">
        <v>21.283200000000001</v>
      </c>
      <c r="I501" s="5">
        <f t="shared" si="44"/>
        <v>6.74</v>
      </c>
      <c r="J501" s="5">
        <v>15.962400000000001</v>
      </c>
      <c r="K501" s="5">
        <f t="shared" si="45"/>
        <v>5.05</v>
      </c>
      <c r="L501" s="5">
        <f t="shared" si="46"/>
        <v>90.453600000000009</v>
      </c>
      <c r="M501" s="5">
        <f t="shared" si="47"/>
        <v>28.64</v>
      </c>
      <c r="N501" s="5"/>
      <c r="O501" s="1"/>
    </row>
    <row r="502" spans="1:15" s="3" customFormat="1" ht="13.5" customHeight="1" x14ac:dyDescent="0.15">
      <c r="A502" s="6">
        <v>501</v>
      </c>
      <c r="B502" s="80" t="s">
        <v>1917</v>
      </c>
      <c r="C502" s="101" t="s">
        <v>5690</v>
      </c>
      <c r="D502" s="5">
        <v>15.962400000000001</v>
      </c>
      <c r="E502" s="5">
        <f t="shared" si="42"/>
        <v>5.05</v>
      </c>
      <c r="F502" s="5">
        <v>42.566400000000002</v>
      </c>
      <c r="G502" s="5">
        <f t="shared" si="43"/>
        <v>13.48</v>
      </c>
      <c r="H502" s="5">
        <v>23.9436</v>
      </c>
      <c r="I502" s="5">
        <f t="shared" si="44"/>
        <v>7.58</v>
      </c>
      <c r="J502" s="5">
        <v>15.962400000000001</v>
      </c>
      <c r="K502" s="5">
        <f t="shared" si="45"/>
        <v>5.05</v>
      </c>
      <c r="L502" s="5">
        <f t="shared" si="46"/>
        <v>98.43480000000001</v>
      </c>
      <c r="M502" s="5">
        <f t="shared" si="47"/>
        <v>31.17</v>
      </c>
      <c r="N502" s="5"/>
      <c r="O502" s="1"/>
    </row>
    <row r="503" spans="1:15" s="3" customFormat="1" ht="13.5" customHeight="1" x14ac:dyDescent="0.15">
      <c r="A503" s="6">
        <v>502</v>
      </c>
      <c r="B503" s="80" t="s">
        <v>1918</v>
      </c>
      <c r="C503" s="101" t="s">
        <v>5691</v>
      </c>
      <c r="D503" s="5">
        <v>15.962400000000001</v>
      </c>
      <c r="E503" s="5">
        <f t="shared" si="42"/>
        <v>5.05</v>
      </c>
      <c r="F503" s="5">
        <v>47.8872</v>
      </c>
      <c r="G503" s="5">
        <f t="shared" si="43"/>
        <v>15.16</v>
      </c>
      <c r="H503" s="5">
        <v>29.264399999999998</v>
      </c>
      <c r="I503" s="5">
        <f t="shared" si="44"/>
        <v>9.27</v>
      </c>
      <c r="J503" s="5">
        <v>15.962400000000001</v>
      </c>
      <c r="K503" s="5">
        <f t="shared" si="45"/>
        <v>5.05</v>
      </c>
      <c r="L503" s="5">
        <f t="shared" si="46"/>
        <v>109.07640000000001</v>
      </c>
      <c r="M503" s="5">
        <f t="shared" si="47"/>
        <v>34.54</v>
      </c>
      <c r="N503" s="5"/>
      <c r="O503" s="1"/>
    </row>
    <row r="504" spans="1:15" s="3" customFormat="1" ht="13.5" customHeight="1" x14ac:dyDescent="0.15">
      <c r="A504" s="6">
        <v>503</v>
      </c>
      <c r="B504" s="80" t="s">
        <v>1919</v>
      </c>
      <c r="C504" s="101" t="s">
        <v>5692</v>
      </c>
      <c r="D504" s="5">
        <v>15.962400000000001</v>
      </c>
      <c r="E504" s="5">
        <f t="shared" si="42"/>
        <v>5.05</v>
      </c>
      <c r="F504" s="5">
        <v>47.8872</v>
      </c>
      <c r="G504" s="5">
        <f t="shared" si="43"/>
        <v>15.16</v>
      </c>
      <c r="H504" s="5">
        <v>29.264399999999998</v>
      </c>
      <c r="I504" s="5">
        <f t="shared" si="44"/>
        <v>9.27</v>
      </c>
      <c r="J504" s="5">
        <v>15.962400000000001</v>
      </c>
      <c r="K504" s="5">
        <f t="shared" si="45"/>
        <v>5.05</v>
      </c>
      <c r="L504" s="5">
        <f t="shared" si="46"/>
        <v>109.07640000000001</v>
      </c>
      <c r="M504" s="5">
        <f t="shared" si="47"/>
        <v>34.54</v>
      </c>
      <c r="N504" s="5"/>
      <c r="O504" s="1"/>
    </row>
    <row r="505" spans="1:15" s="3" customFormat="1" ht="13.5" customHeight="1" x14ac:dyDescent="0.15">
      <c r="A505" s="6">
        <v>504</v>
      </c>
      <c r="B505" s="80" t="s">
        <v>1920</v>
      </c>
      <c r="C505" s="101" t="s">
        <v>5693</v>
      </c>
      <c r="D505" s="5">
        <v>15.962400000000001</v>
      </c>
      <c r="E505" s="5">
        <f t="shared" si="42"/>
        <v>5.05</v>
      </c>
      <c r="F505" s="5">
        <v>42.566400000000002</v>
      </c>
      <c r="G505" s="5">
        <f t="shared" si="43"/>
        <v>13.48</v>
      </c>
      <c r="H505" s="5">
        <v>26.603999999999999</v>
      </c>
      <c r="I505" s="5">
        <f t="shared" si="44"/>
        <v>8.42</v>
      </c>
      <c r="J505" s="5">
        <v>15.962400000000001</v>
      </c>
      <c r="K505" s="5">
        <f t="shared" si="45"/>
        <v>5.05</v>
      </c>
      <c r="L505" s="5">
        <f t="shared" si="46"/>
        <v>101.09520000000001</v>
      </c>
      <c r="M505" s="5">
        <f t="shared" si="47"/>
        <v>32.01</v>
      </c>
      <c r="N505" s="5"/>
      <c r="O505" s="1"/>
    </row>
    <row r="506" spans="1:15" s="3" customFormat="1" ht="13.5" customHeight="1" x14ac:dyDescent="0.15">
      <c r="A506" s="6">
        <v>505</v>
      </c>
      <c r="B506" s="80" t="s">
        <v>1921</v>
      </c>
      <c r="C506" s="101" t="s">
        <v>5694</v>
      </c>
      <c r="D506" s="5">
        <v>15.962400000000001</v>
      </c>
      <c r="E506" s="5">
        <f t="shared" si="42"/>
        <v>5.05</v>
      </c>
      <c r="F506" s="5">
        <v>37.245600000000003</v>
      </c>
      <c r="G506" s="5">
        <f t="shared" si="43"/>
        <v>11.79</v>
      </c>
      <c r="H506" s="5">
        <v>29.264399999999998</v>
      </c>
      <c r="I506" s="5">
        <f t="shared" si="44"/>
        <v>9.27</v>
      </c>
      <c r="J506" s="5">
        <v>15.962400000000001</v>
      </c>
      <c r="K506" s="5">
        <f t="shared" si="45"/>
        <v>5.05</v>
      </c>
      <c r="L506" s="5">
        <f t="shared" si="46"/>
        <v>98.43480000000001</v>
      </c>
      <c r="M506" s="5">
        <f t="shared" si="47"/>
        <v>31.17</v>
      </c>
      <c r="N506" s="5"/>
      <c r="O506" s="1"/>
    </row>
    <row r="507" spans="1:15" s="3" customFormat="1" ht="13.5" customHeight="1" x14ac:dyDescent="0.15">
      <c r="A507" s="6">
        <v>506</v>
      </c>
      <c r="B507" s="80" t="s">
        <v>1922</v>
      </c>
      <c r="C507" s="101" t="s">
        <v>5695</v>
      </c>
      <c r="D507" s="5">
        <v>15.962400000000001</v>
      </c>
      <c r="E507" s="5">
        <f t="shared" si="42"/>
        <v>5.05</v>
      </c>
      <c r="F507" s="5">
        <v>47.8872</v>
      </c>
      <c r="G507" s="5">
        <f t="shared" si="43"/>
        <v>15.16</v>
      </c>
      <c r="H507" s="5">
        <v>31.924800000000001</v>
      </c>
      <c r="I507" s="5">
        <f t="shared" si="44"/>
        <v>10.11</v>
      </c>
      <c r="J507" s="5">
        <v>15.962400000000001</v>
      </c>
      <c r="K507" s="5">
        <f t="shared" si="45"/>
        <v>5.05</v>
      </c>
      <c r="L507" s="5">
        <f t="shared" si="46"/>
        <v>111.7368</v>
      </c>
      <c r="M507" s="5">
        <f t="shared" si="47"/>
        <v>35.380000000000003</v>
      </c>
      <c r="N507" s="5"/>
      <c r="O507" s="1"/>
    </row>
    <row r="508" spans="1:15" s="3" customFormat="1" ht="13.5" customHeight="1" x14ac:dyDescent="0.15">
      <c r="A508" s="6">
        <v>507</v>
      </c>
      <c r="B508" s="80" t="s">
        <v>1923</v>
      </c>
      <c r="C508" s="101" t="s">
        <v>5696</v>
      </c>
      <c r="D508" s="5">
        <v>15.962400000000001</v>
      </c>
      <c r="E508" s="5">
        <f t="shared" si="42"/>
        <v>5.05</v>
      </c>
      <c r="F508" s="5">
        <v>47.8872</v>
      </c>
      <c r="G508" s="5">
        <f t="shared" si="43"/>
        <v>15.16</v>
      </c>
      <c r="H508" s="5">
        <v>31.924800000000001</v>
      </c>
      <c r="I508" s="5">
        <f t="shared" si="44"/>
        <v>10.11</v>
      </c>
      <c r="J508" s="5">
        <v>15.962400000000001</v>
      </c>
      <c r="K508" s="5">
        <f t="shared" si="45"/>
        <v>5.05</v>
      </c>
      <c r="L508" s="5">
        <f t="shared" si="46"/>
        <v>111.7368</v>
      </c>
      <c r="M508" s="5">
        <f t="shared" si="47"/>
        <v>35.380000000000003</v>
      </c>
      <c r="N508" s="5"/>
      <c r="O508" s="1"/>
    </row>
    <row r="509" spans="1:15" s="3" customFormat="1" ht="13.5" customHeight="1" x14ac:dyDescent="0.15">
      <c r="A509" s="6">
        <v>508</v>
      </c>
      <c r="B509" s="80" t="s">
        <v>1924</v>
      </c>
      <c r="C509" s="101" t="s">
        <v>3018</v>
      </c>
      <c r="D509" s="5">
        <v>15.962400000000001</v>
      </c>
      <c r="E509" s="5">
        <f t="shared" si="42"/>
        <v>5.05</v>
      </c>
      <c r="F509" s="5">
        <v>31.924800000000001</v>
      </c>
      <c r="G509" s="5">
        <f t="shared" si="43"/>
        <v>10.11</v>
      </c>
      <c r="H509" s="5">
        <v>21.283200000000001</v>
      </c>
      <c r="I509" s="5">
        <f t="shared" si="44"/>
        <v>6.74</v>
      </c>
      <c r="J509" s="5">
        <v>15.962400000000001</v>
      </c>
      <c r="K509" s="5">
        <f t="shared" si="45"/>
        <v>5.05</v>
      </c>
      <c r="L509" s="5">
        <f t="shared" si="46"/>
        <v>85.132800000000003</v>
      </c>
      <c r="M509" s="5">
        <f t="shared" si="47"/>
        <v>26.96</v>
      </c>
      <c r="N509" s="5"/>
      <c r="O509" s="1"/>
    </row>
    <row r="510" spans="1:15" s="3" customFormat="1" ht="13.5" customHeight="1" x14ac:dyDescent="0.15">
      <c r="A510" s="6">
        <v>509</v>
      </c>
      <c r="B510" s="80" t="s">
        <v>1925</v>
      </c>
      <c r="C510" s="101" t="s">
        <v>2933</v>
      </c>
      <c r="D510" s="5">
        <v>15.962400000000001</v>
      </c>
      <c r="E510" s="5">
        <f t="shared" si="42"/>
        <v>5.05</v>
      </c>
      <c r="F510" s="5">
        <v>37.245600000000003</v>
      </c>
      <c r="G510" s="5">
        <f t="shared" si="43"/>
        <v>11.79</v>
      </c>
      <c r="H510" s="5">
        <v>21.283200000000001</v>
      </c>
      <c r="I510" s="5">
        <f t="shared" si="44"/>
        <v>6.74</v>
      </c>
      <c r="J510" s="5">
        <v>15.962400000000001</v>
      </c>
      <c r="K510" s="5">
        <f t="shared" si="45"/>
        <v>5.05</v>
      </c>
      <c r="L510" s="5">
        <f t="shared" si="46"/>
        <v>90.453600000000009</v>
      </c>
      <c r="M510" s="5">
        <f t="shared" si="47"/>
        <v>28.64</v>
      </c>
      <c r="N510" s="5"/>
      <c r="O510" s="1"/>
    </row>
    <row r="511" spans="1:15" s="3" customFormat="1" ht="13.5" customHeight="1" x14ac:dyDescent="0.15">
      <c r="A511" s="6">
        <v>510</v>
      </c>
      <c r="B511" s="80" t="s">
        <v>1926</v>
      </c>
      <c r="C511" s="101" t="s">
        <v>3019</v>
      </c>
      <c r="D511" s="5">
        <v>15.962400000000001</v>
      </c>
      <c r="E511" s="5">
        <f t="shared" si="42"/>
        <v>5.05</v>
      </c>
      <c r="F511" s="5">
        <v>42.566400000000002</v>
      </c>
      <c r="G511" s="5">
        <f t="shared" si="43"/>
        <v>13.48</v>
      </c>
      <c r="H511" s="5">
        <v>23.9436</v>
      </c>
      <c r="I511" s="5">
        <f t="shared" si="44"/>
        <v>7.58</v>
      </c>
      <c r="J511" s="5">
        <v>15.962400000000001</v>
      </c>
      <c r="K511" s="5">
        <f t="shared" si="45"/>
        <v>5.05</v>
      </c>
      <c r="L511" s="5">
        <f t="shared" si="46"/>
        <v>98.43480000000001</v>
      </c>
      <c r="M511" s="5">
        <f t="shared" si="47"/>
        <v>31.17</v>
      </c>
      <c r="N511" s="5"/>
      <c r="O511" s="1"/>
    </row>
    <row r="512" spans="1:15" s="3" customFormat="1" ht="13.5" customHeight="1" x14ac:dyDescent="0.15">
      <c r="A512" s="6">
        <v>511</v>
      </c>
      <c r="B512" s="80" t="s">
        <v>1070</v>
      </c>
      <c r="C512" s="101" t="s">
        <v>4860</v>
      </c>
      <c r="D512" s="5">
        <v>15.962400000000001</v>
      </c>
      <c r="E512" s="5">
        <f t="shared" ref="E512:E570" si="48">ROUND(D512*$O$3/60,2)</f>
        <v>5.05</v>
      </c>
      <c r="F512" s="5">
        <v>42.566400000000002</v>
      </c>
      <c r="G512" s="5">
        <f t="shared" ref="G512:G570" si="49">ROUND(F512*$O$3/60,2)</f>
        <v>13.48</v>
      </c>
      <c r="H512" s="5">
        <v>23.9436</v>
      </c>
      <c r="I512" s="5">
        <f t="shared" ref="I512:I570" si="50">ROUND(H512*$O$3/60,2)</f>
        <v>7.58</v>
      </c>
      <c r="J512" s="5">
        <v>15.962400000000001</v>
      </c>
      <c r="K512" s="5">
        <f t="shared" ref="K512:K570" si="51">ROUND(J512*$O$3/60,2)</f>
        <v>5.05</v>
      </c>
      <c r="L512" s="5">
        <f t="shared" si="46"/>
        <v>98.43480000000001</v>
      </c>
      <c r="M512" s="5">
        <f t="shared" si="47"/>
        <v>31.17</v>
      </c>
      <c r="N512" s="5"/>
      <c r="O512" s="1"/>
    </row>
    <row r="513" spans="1:15" s="3" customFormat="1" ht="13.5" customHeight="1" x14ac:dyDescent="0.15">
      <c r="A513" s="6">
        <v>512</v>
      </c>
      <c r="B513" s="80" t="s">
        <v>1927</v>
      </c>
      <c r="C513" s="101" t="s">
        <v>5697</v>
      </c>
      <c r="D513" s="5">
        <v>15.962400000000001</v>
      </c>
      <c r="E513" s="5">
        <f t="shared" si="48"/>
        <v>5.05</v>
      </c>
      <c r="F513" s="5">
        <v>58.528799999999997</v>
      </c>
      <c r="G513" s="5">
        <f t="shared" si="49"/>
        <v>18.53</v>
      </c>
      <c r="H513" s="5">
        <v>31.924800000000001</v>
      </c>
      <c r="I513" s="5">
        <f t="shared" si="50"/>
        <v>10.11</v>
      </c>
      <c r="J513" s="5">
        <v>15.962400000000001</v>
      </c>
      <c r="K513" s="5">
        <f t="shared" si="51"/>
        <v>5.05</v>
      </c>
      <c r="L513" s="5">
        <f t="shared" si="46"/>
        <v>122.3784</v>
      </c>
      <c r="M513" s="5">
        <f t="shared" si="47"/>
        <v>38.75</v>
      </c>
      <c r="N513" s="5"/>
      <c r="O513" s="1"/>
    </row>
    <row r="514" spans="1:15" s="3" customFormat="1" ht="13.5" customHeight="1" x14ac:dyDescent="0.15">
      <c r="A514" s="6">
        <v>513</v>
      </c>
      <c r="B514" s="80" t="s">
        <v>5395</v>
      </c>
      <c r="C514" s="101" t="s">
        <v>795</v>
      </c>
      <c r="D514" s="5">
        <v>15.962400000000001</v>
      </c>
      <c r="E514" s="5">
        <f t="shared" si="48"/>
        <v>5.05</v>
      </c>
      <c r="F514" s="5">
        <v>37.245600000000003</v>
      </c>
      <c r="G514" s="5">
        <f t="shared" si="49"/>
        <v>11.79</v>
      </c>
      <c r="H514" s="5">
        <v>29.264399999999998</v>
      </c>
      <c r="I514" s="5">
        <f t="shared" si="50"/>
        <v>9.27</v>
      </c>
      <c r="J514" s="5">
        <v>15.962400000000001</v>
      </c>
      <c r="K514" s="5">
        <f t="shared" si="51"/>
        <v>5.05</v>
      </c>
      <c r="L514" s="5">
        <f t="shared" si="46"/>
        <v>98.43480000000001</v>
      </c>
      <c r="M514" s="5">
        <f t="shared" si="47"/>
        <v>31.17</v>
      </c>
      <c r="N514" s="5"/>
      <c r="O514" s="1"/>
    </row>
    <row r="515" spans="1:15" s="3" customFormat="1" ht="13.5" customHeight="1" x14ac:dyDescent="0.15">
      <c r="A515" s="6">
        <v>514</v>
      </c>
      <c r="B515" s="82" t="s">
        <v>1053</v>
      </c>
      <c r="C515" s="101" t="s">
        <v>1054</v>
      </c>
      <c r="D515" s="5">
        <v>15.962400000000001</v>
      </c>
      <c r="E515" s="5">
        <f t="shared" si="48"/>
        <v>5.05</v>
      </c>
      <c r="F515" s="5">
        <v>21.283200000000001</v>
      </c>
      <c r="G515" s="5">
        <f t="shared" si="49"/>
        <v>6.74</v>
      </c>
      <c r="H515" s="5">
        <v>10.6416</v>
      </c>
      <c r="I515" s="5">
        <f t="shared" si="50"/>
        <v>3.37</v>
      </c>
      <c r="J515" s="5">
        <v>15.962400000000001</v>
      </c>
      <c r="K515" s="5">
        <f t="shared" si="51"/>
        <v>5.05</v>
      </c>
      <c r="L515" s="5">
        <f t="shared" ref="L515:L577" si="52">D515+F515+H515+J515</f>
        <v>63.849600000000009</v>
      </c>
      <c r="M515" s="5">
        <f t="shared" si="47"/>
        <v>20.22</v>
      </c>
      <c r="N515" s="5"/>
      <c r="O515" s="83"/>
    </row>
    <row r="516" spans="1:15" s="3" customFormat="1" ht="13.5" customHeight="1" x14ac:dyDescent="0.15">
      <c r="A516" s="6">
        <v>515</v>
      </c>
      <c r="B516" s="80" t="s">
        <v>1018</v>
      </c>
      <c r="C516" s="101" t="s">
        <v>1019</v>
      </c>
      <c r="D516" s="5">
        <v>15.962400000000001</v>
      </c>
      <c r="E516" s="5">
        <f t="shared" si="48"/>
        <v>5.05</v>
      </c>
      <c r="F516" s="5">
        <v>37.245600000000003</v>
      </c>
      <c r="G516" s="5">
        <f t="shared" si="49"/>
        <v>11.79</v>
      </c>
      <c r="H516" s="5">
        <v>23.9436</v>
      </c>
      <c r="I516" s="5">
        <f t="shared" si="50"/>
        <v>7.58</v>
      </c>
      <c r="J516" s="5">
        <v>15.962400000000001</v>
      </c>
      <c r="K516" s="5">
        <f t="shared" si="51"/>
        <v>5.05</v>
      </c>
      <c r="L516" s="5">
        <f t="shared" si="52"/>
        <v>93.114000000000004</v>
      </c>
      <c r="M516" s="5">
        <f t="shared" si="47"/>
        <v>29.49</v>
      </c>
      <c r="N516" s="5"/>
      <c r="O516" s="1"/>
    </row>
    <row r="517" spans="1:15" s="3" customFormat="1" ht="13.5" customHeight="1" x14ac:dyDescent="0.15">
      <c r="A517" s="6">
        <v>516</v>
      </c>
      <c r="B517" s="80" t="s">
        <v>1928</v>
      </c>
      <c r="C517" s="101" t="s">
        <v>5698</v>
      </c>
      <c r="D517" s="5">
        <v>15.962400000000001</v>
      </c>
      <c r="E517" s="5">
        <f t="shared" si="48"/>
        <v>5.05</v>
      </c>
      <c r="F517" s="5">
        <v>47.8872</v>
      </c>
      <c r="G517" s="5">
        <f t="shared" si="49"/>
        <v>15.16</v>
      </c>
      <c r="H517" s="5">
        <v>29.264399999999998</v>
      </c>
      <c r="I517" s="5">
        <f t="shared" si="50"/>
        <v>9.27</v>
      </c>
      <c r="J517" s="5">
        <v>15.962400000000001</v>
      </c>
      <c r="K517" s="5">
        <f t="shared" si="51"/>
        <v>5.05</v>
      </c>
      <c r="L517" s="5">
        <f t="shared" si="52"/>
        <v>109.07640000000001</v>
      </c>
      <c r="M517" s="5">
        <f t="shared" ref="M517:M580" si="53">ROUND(L517*$O$3/60,2)</f>
        <v>34.54</v>
      </c>
      <c r="N517" s="5"/>
      <c r="O517" s="1"/>
    </row>
    <row r="518" spans="1:15" s="3" customFormat="1" ht="13.5" customHeight="1" x14ac:dyDescent="0.15">
      <c r="A518" s="6">
        <v>517</v>
      </c>
      <c r="B518" s="80" t="s">
        <v>1007</v>
      </c>
      <c r="C518" s="101" t="s">
        <v>1008</v>
      </c>
      <c r="D518" s="5">
        <v>15.962400000000001</v>
      </c>
      <c r="E518" s="5">
        <f t="shared" si="48"/>
        <v>5.05</v>
      </c>
      <c r="F518" s="5">
        <v>37.245600000000003</v>
      </c>
      <c r="G518" s="5">
        <f t="shared" si="49"/>
        <v>11.79</v>
      </c>
      <c r="H518" s="5">
        <v>23.9436</v>
      </c>
      <c r="I518" s="5">
        <f t="shared" si="50"/>
        <v>7.58</v>
      </c>
      <c r="J518" s="5">
        <v>15.962400000000001</v>
      </c>
      <c r="K518" s="5">
        <f t="shared" si="51"/>
        <v>5.05</v>
      </c>
      <c r="L518" s="5">
        <f t="shared" si="52"/>
        <v>93.114000000000004</v>
      </c>
      <c r="M518" s="5">
        <f t="shared" si="53"/>
        <v>29.49</v>
      </c>
      <c r="N518" s="5"/>
      <c r="O518" s="1"/>
    </row>
    <row r="519" spans="1:15" s="3" customFormat="1" ht="13.5" customHeight="1" x14ac:dyDescent="0.15">
      <c r="A519" s="6">
        <v>518</v>
      </c>
      <c r="B519" s="80" t="s">
        <v>960</v>
      </c>
      <c r="C519" s="101" t="s">
        <v>4834</v>
      </c>
      <c r="D519" s="5">
        <v>15.962400000000001</v>
      </c>
      <c r="E519" s="5">
        <f t="shared" si="48"/>
        <v>5.05</v>
      </c>
      <c r="F519" s="5">
        <v>47.8872</v>
      </c>
      <c r="G519" s="5">
        <f t="shared" si="49"/>
        <v>15.16</v>
      </c>
      <c r="H519" s="5">
        <v>29.264399999999998</v>
      </c>
      <c r="I519" s="5">
        <f t="shared" si="50"/>
        <v>9.27</v>
      </c>
      <c r="J519" s="5">
        <v>15.962400000000001</v>
      </c>
      <c r="K519" s="5">
        <f t="shared" si="51"/>
        <v>5.05</v>
      </c>
      <c r="L519" s="5">
        <f t="shared" si="52"/>
        <v>109.07640000000001</v>
      </c>
      <c r="M519" s="5">
        <f t="shared" si="53"/>
        <v>34.54</v>
      </c>
      <c r="N519" s="5"/>
      <c r="O519" s="1"/>
    </row>
    <row r="520" spans="1:15" s="3" customFormat="1" ht="13.5" customHeight="1" x14ac:dyDescent="0.15">
      <c r="A520" s="6">
        <v>519</v>
      </c>
      <c r="B520" s="80" t="s">
        <v>1929</v>
      </c>
      <c r="C520" s="101" t="s">
        <v>5699</v>
      </c>
      <c r="D520" s="5">
        <v>15.962400000000001</v>
      </c>
      <c r="E520" s="5">
        <f t="shared" si="48"/>
        <v>5.05</v>
      </c>
      <c r="F520" s="5">
        <v>37.245600000000003</v>
      </c>
      <c r="G520" s="5">
        <f t="shared" si="49"/>
        <v>11.79</v>
      </c>
      <c r="H520" s="5">
        <v>29.264399999999998</v>
      </c>
      <c r="I520" s="5">
        <f t="shared" si="50"/>
        <v>9.27</v>
      </c>
      <c r="J520" s="5">
        <v>15.962400000000001</v>
      </c>
      <c r="K520" s="5">
        <f t="shared" si="51"/>
        <v>5.05</v>
      </c>
      <c r="L520" s="5">
        <f t="shared" si="52"/>
        <v>98.43480000000001</v>
      </c>
      <c r="M520" s="5">
        <f t="shared" si="53"/>
        <v>31.17</v>
      </c>
      <c r="N520" s="5"/>
      <c r="O520" s="1"/>
    </row>
    <row r="521" spans="1:15" s="3" customFormat="1" ht="13.5" customHeight="1" x14ac:dyDescent="0.15">
      <c r="A521" s="6">
        <v>521</v>
      </c>
      <c r="B521" s="80" t="s">
        <v>1930</v>
      </c>
      <c r="C521" s="101" t="s">
        <v>5700</v>
      </c>
      <c r="D521" s="5">
        <v>15.962400000000001</v>
      </c>
      <c r="E521" s="5">
        <f t="shared" si="48"/>
        <v>5.05</v>
      </c>
      <c r="F521" s="5">
        <v>37.245600000000003</v>
      </c>
      <c r="G521" s="5">
        <f t="shared" si="49"/>
        <v>11.79</v>
      </c>
      <c r="H521" s="5">
        <v>29.264399999999998</v>
      </c>
      <c r="I521" s="5">
        <f t="shared" si="50"/>
        <v>9.27</v>
      </c>
      <c r="J521" s="5">
        <v>15.962400000000001</v>
      </c>
      <c r="K521" s="5">
        <f t="shared" si="51"/>
        <v>5.05</v>
      </c>
      <c r="L521" s="5">
        <f t="shared" si="52"/>
        <v>98.43480000000001</v>
      </c>
      <c r="M521" s="5">
        <f t="shared" si="53"/>
        <v>31.17</v>
      </c>
      <c r="N521" s="5"/>
      <c r="O521" s="1"/>
    </row>
    <row r="522" spans="1:15" s="3" customFormat="1" ht="13.5" customHeight="1" x14ac:dyDescent="0.15">
      <c r="A522" s="6">
        <v>522</v>
      </c>
      <c r="B522" s="80" t="s">
        <v>1931</v>
      </c>
      <c r="C522" s="101" t="s">
        <v>3020</v>
      </c>
      <c r="D522" s="5">
        <v>15.962400000000001</v>
      </c>
      <c r="E522" s="5">
        <f t="shared" si="48"/>
        <v>5.05</v>
      </c>
      <c r="F522" s="5">
        <v>37.245600000000003</v>
      </c>
      <c r="G522" s="5">
        <f t="shared" si="49"/>
        <v>11.79</v>
      </c>
      <c r="H522" s="5">
        <v>29.264399999999998</v>
      </c>
      <c r="I522" s="5">
        <f t="shared" si="50"/>
        <v>9.27</v>
      </c>
      <c r="J522" s="5">
        <v>15.962400000000001</v>
      </c>
      <c r="K522" s="5">
        <f t="shared" si="51"/>
        <v>5.05</v>
      </c>
      <c r="L522" s="5">
        <f t="shared" si="52"/>
        <v>98.43480000000001</v>
      </c>
      <c r="M522" s="5">
        <f t="shared" si="53"/>
        <v>31.17</v>
      </c>
      <c r="N522" s="5"/>
      <c r="O522" s="1"/>
    </row>
    <row r="523" spans="1:15" s="3" customFormat="1" ht="13.5" customHeight="1" x14ac:dyDescent="0.15">
      <c r="A523" s="6">
        <v>523</v>
      </c>
      <c r="B523" s="80" t="s">
        <v>1932</v>
      </c>
      <c r="C523" s="101" t="s">
        <v>5701</v>
      </c>
      <c r="D523" s="5">
        <v>15.962400000000001</v>
      </c>
      <c r="E523" s="5">
        <f t="shared" si="48"/>
        <v>5.05</v>
      </c>
      <c r="F523" s="5">
        <v>37.245600000000003</v>
      </c>
      <c r="G523" s="5">
        <f t="shared" si="49"/>
        <v>11.79</v>
      </c>
      <c r="H523" s="5">
        <v>29.264399999999998</v>
      </c>
      <c r="I523" s="5">
        <f t="shared" si="50"/>
        <v>9.27</v>
      </c>
      <c r="J523" s="5">
        <v>15.962400000000001</v>
      </c>
      <c r="K523" s="5">
        <f t="shared" si="51"/>
        <v>5.05</v>
      </c>
      <c r="L523" s="5">
        <f t="shared" si="52"/>
        <v>98.43480000000001</v>
      </c>
      <c r="M523" s="5">
        <f t="shared" si="53"/>
        <v>31.17</v>
      </c>
      <c r="N523" s="5"/>
      <c r="O523" s="1"/>
    </row>
    <row r="524" spans="1:15" s="3" customFormat="1" ht="13.5" customHeight="1" x14ac:dyDescent="0.15">
      <c r="A524" s="6">
        <v>524</v>
      </c>
      <c r="B524" s="80" t="s">
        <v>1933</v>
      </c>
      <c r="C524" s="101" t="s">
        <v>3021</v>
      </c>
      <c r="D524" s="5">
        <v>15.962400000000001</v>
      </c>
      <c r="E524" s="5">
        <f t="shared" si="48"/>
        <v>5.05</v>
      </c>
      <c r="F524" s="5">
        <v>37.245600000000003</v>
      </c>
      <c r="G524" s="5">
        <f t="shared" si="49"/>
        <v>11.79</v>
      </c>
      <c r="H524" s="5">
        <v>29.264399999999998</v>
      </c>
      <c r="I524" s="5">
        <f t="shared" si="50"/>
        <v>9.27</v>
      </c>
      <c r="J524" s="5">
        <v>15.962400000000001</v>
      </c>
      <c r="K524" s="5">
        <f t="shared" si="51"/>
        <v>5.05</v>
      </c>
      <c r="L524" s="5">
        <f t="shared" si="52"/>
        <v>98.43480000000001</v>
      </c>
      <c r="M524" s="5">
        <f t="shared" si="53"/>
        <v>31.17</v>
      </c>
      <c r="N524" s="5"/>
      <c r="O524" s="1"/>
    </row>
    <row r="525" spans="1:15" s="3" customFormat="1" ht="13.5" customHeight="1" x14ac:dyDescent="0.15">
      <c r="A525" s="6">
        <v>525</v>
      </c>
      <c r="B525" s="80" t="s">
        <v>1934</v>
      </c>
      <c r="C525" s="101" t="s">
        <v>5702</v>
      </c>
      <c r="D525" s="5">
        <v>15.962400000000001</v>
      </c>
      <c r="E525" s="5">
        <f t="shared" si="48"/>
        <v>5.05</v>
      </c>
      <c r="F525" s="5">
        <v>37.245600000000003</v>
      </c>
      <c r="G525" s="5">
        <f t="shared" si="49"/>
        <v>11.79</v>
      </c>
      <c r="H525" s="5">
        <v>29.264399999999998</v>
      </c>
      <c r="I525" s="5">
        <f t="shared" si="50"/>
        <v>9.27</v>
      </c>
      <c r="J525" s="5">
        <v>15.962400000000001</v>
      </c>
      <c r="K525" s="5">
        <f t="shared" si="51"/>
        <v>5.05</v>
      </c>
      <c r="L525" s="5">
        <f t="shared" si="52"/>
        <v>98.43480000000001</v>
      </c>
      <c r="M525" s="5">
        <f t="shared" si="53"/>
        <v>31.17</v>
      </c>
      <c r="N525" s="5"/>
      <c r="O525" s="1"/>
    </row>
    <row r="526" spans="1:15" s="3" customFormat="1" ht="13.5" customHeight="1" x14ac:dyDescent="0.15">
      <c r="A526" s="6">
        <v>526</v>
      </c>
      <c r="B526" s="80" t="s">
        <v>1113</v>
      </c>
      <c r="C526" s="101" t="s">
        <v>1114</v>
      </c>
      <c r="D526" s="5">
        <v>15.962400000000001</v>
      </c>
      <c r="E526" s="5">
        <f t="shared" si="48"/>
        <v>5.05</v>
      </c>
      <c r="F526" s="5">
        <v>37.245600000000003</v>
      </c>
      <c r="G526" s="5">
        <f t="shared" si="49"/>
        <v>11.79</v>
      </c>
      <c r="H526" s="5">
        <v>29.264399999999998</v>
      </c>
      <c r="I526" s="5">
        <f t="shared" si="50"/>
        <v>9.27</v>
      </c>
      <c r="J526" s="5">
        <v>15.962400000000001</v>
      </c>
      <c r="K526" s="5">
        <f t="shared" si="51"/>
        <v>5.05</v>
      </c>
      <c r="L526" s="5">
        <f t="shared" si="52"/>
        <v>98.43480000000001</v>
      </c>
      <c r="M526" s="5">
        <f t="shared" si="53"/>
        <v>31.17</v>
      </c>
      <c r="N526" s="5"/>
      <c r="O526" s="1"/>
    </row>
    <row r="527" spans="1:15" s="3" customFormat="1" ht="13.5" customHeight="1" x14ac:dyDescent="0.15">
      <c r="A527" s="6">
        <v>527</v>
      </c>
      <c r="B527" s="80" t="s">
        <v>1936</v>
      </c>
      <c r="C527" s="101" t="s">
        <v>3022</v>
      </c>
      <c r="D527" s="5">
        <v>15.962400000000001</v>
      </c>
      <c r="E527" s="5">
        <f t="shared" si="48"/>
        <v>5.05</v>
      </c>
      <c r="F527" s="5">
        <v>37.245600000000003</v>
      </c>
      <c r="G527" s="5">
        <f t="shared" si="49"/>
        <v>11.79</v>
      </c>
      <c r="H527" s="5">
        <v>21.283200000000001</v>
      </c>
      <c r="I527" s="5">
        <f t="shared" si="50"/>
        <v>6.74</v>
      </c>
      <c r="J527" s="5">
        <v>15.962400000000001</v>
      </c>
      <c r="K527" s="5">
        <f t="shared" si="51"/>
        <v>5.05</v>
      </c>
      <c r="L527" s="5">
        <f t="shared" si="52"/>
        <v>90.453600000000009</v>
      </c>
      <c r="M527" s="5">
        <f t="shared" si="53"/>
        <v>28.64</v>
      </c>
      <c r="N527" s="5"/>
      <c r="O527" s="1"/>
    </row>
    <row r="528" spans="1:15" s="3" customFormat="1" ht="13.5" customHeight="1" x14ac:dyDescent="0.15">
      <c r="A528" s="6">
        <v>528</v>
      </c>
      <c r="B528" s="80" t="s">
        <v>1937</v>
      </c>
      <c r="C528" s="101" t="s">
        <v>3023</v>
      </c>
      <c r="D528" s="5">
        <v>15.962400000000001</v>
      </c>
      <c r="E528" s="5">
        <f t="shared" si="48"/>
        <v>5.05</v>
      </c>
      <c r="F528" s="5">
        <v>37.245600000000003</v>
      </c>
      <c r="G528" s="5">
        <f t="shared" si="49"/>
        <v>11.79</v>
      </c>
      <c r="H528" s="5">
        <v>21.283200000000001</v>
      </c>
      <c r="I528" s="5">
        <f t="shared" si="50"/>
        <v>6.74</v>
      </c>
      <c r="J528" s="5">
        <v>15.962400000000001</v>
      </c>
      <c r="K528" s="5">
        <f t="shared" si="51"/>
        <v>5.05</v>
      </c>
      <c r="L528" s="5">
        <f t="shared" si="52"/>
        <v>90.453600000000009</v>
      </c>
      <c r="M528" s="5">
        <f t="shared" si="53"/>
        <v>28.64</v>
      </c>
      <c r="N528" s="5"/>
      <c r="O528" s="1"/>
    </row>
    <row r="529" spans="1:15" s="3" customFormat="1" ht="13.5" customHeight="1" x14ac:dyDescent="0.15">
      <c r="A529" s="6">
        <v>529</v>
      </c>
      <c r="B529" s="80" t="s">
        <v>1938</v>
      </c>
      <c r="C529" s="101" t="s">
        <v>3024</v>
      </c>
      <c r="D529" s="5">
        <v>15.962400000000001</v>
      </c>
      <c r="E529" s="5">
        <f t="shared" si="48"/>
        <v>5.05</v>
      </c>
      <c r="F529" s="5">
        <v>37.245600000000003</v>
      </c>
      <c r="G529" s="5">
        <f t="shared" si="49"/>
        <v>11.79</v>
      </c>
      <c r="H529" s="5">
        <v>21.283200000000001</v>
      </c>
      <c r="I529" s="5">
        <f t="shared" si="50"/>
        <v>6.74</v>
      </c>
      <c r="J529" s="5">
        <v>15.962400000000001</v>
      </c>
      <c r="K529" s="5">
        <f t="shared" si="51"/>
        <v>5.05</v>
      </c>
      <c r="L529" s="5">
        <f t="shared" si="52"/>
        <v>90.453600000000009</v>
      </c>
      <c r="M529" s="5">
        <f t="shared" si="53"/>
        <v>28.64</v>
      </c>
      <c r="N529" s="5"/>
      <c r="O529" s="1"/>
    </row>
    <row r="530" spans="1:15" s="3" customFormat="1" ht="13.5" customHeight="1" x14ac:dyDescent="0.15">
      <c r="A530" s="6">
        <v>530</v>
      </c>
      <c r="B530" s="80" t="s">
        <v>1939</v>
      </c>
      <c r="C530" s="101" t="s">
        <v>3025</v>
      </c>
      <c r="D530" s="5">
        <v>15.962400000000001</v>
      </c>
      <c r="E530" s="5">
        <f t="shared" si="48"/>
        <v>5.05</v>
      </c>
      <c r="F530" s="5">
        <v>37.245600000000003</v>
      </c>
      <c r="G530" s="5">
        <f t="shared" si="49"/>
        <v>11.79</v>
      </c>
      <c r="H530" s="5">
        <v>21.283200000000001</v>
      </c>
      <c r="I530" s="5">
        <f t="shared" si="50"/>
        <v>6.74</v>
      </c>
      <c r="J530" s="5">
        <v>15.962400000000001</v>
      </c>
      <c r="K530" s="5">
        <f t="shared" si="51"/>
        <v>5.05</v>
      </c>
      <c r="L530" s="5">
        <f t="shared" si="52"/>
        <v>90.453600000000009</v>
      </c>
      <c r="M530" s="5">
        <f t="shared" si="53"/>
        <v>28.64</v>
      </c>
      <c r="N530" s="5"/>
      <c r="O530" s="1"/>
    </row>
    <row r="531" spans="1:15" s="3" customFormat="1" ht="13.5" customHeight="1" x14ac:dyDescent="0.15">
      <c r="A531" s="6">
        <v>531</v>
      </c>
      <c r="B531" s="80" t="s">
        <v>1940</v>
      </c>
      <c r="C531" s="101" t="s">
        <v>3026</v>
      </c>
      <c r="D531" s="5">
        <v>15.962400000000001</v>
      </c>
      <c r="E531" s="5">
        <f t="shared" si="48"/>
        <v>5.05</v>
      </c>
      <c r="F531" s="5">
        <v>37.245600000000003</v>
      </c>
      <c r="G531" s="5">
        <f t="shared" si="49"/>
        <v>11.79</v>
      </c>
      <c r="H531" s="5">
        <v>21.283200000000001</v>
      </c>
      <c r="I531" s="5">
        <f t="shared" si="50"/>
        <v>6.74</v>
      </c>
      <c r="J531" s="5">
        <v>15.962400000000001</v>
      </c>
      <c r="K531" s="5">
        <f t="shared" si="51"/>
        <v>5.05</v>
      </c>
      <c r="L531" s="5">
        <f t="shared" si="52"/>
        <v>90.453600000000009</v>
      </c>
      <c r="M531" s="5">
        <f t="shared" si="53"/>
        <v>28.64</v>
      </c>
      <c r="N531" s="5"/>
      <c r="O531" s="1"/>
    </row>
    <row r="532" spans="1:15" s="3" customFormat="1" ht="13.5" customHeight="1" x14ac:dyDescent="0.15">
      <c r="A532" s="6">
        <v>532</v>
      </c>
      <c r="B532" s="80" t="s">
        <v>5418</v>
      </c>
      <c r="C532" s="101" t="s">
        <v>5434</v>
      </c>
      <c r="D532" s="5">
        <v>15.962400000000001</v>
      </c>
      <c r="E532" s="5">
        <f t="shared" si="48"/>
        <v>5.05</v>
      </c>
      <c r="F532" s="5">
        <v>37.245600000000003</v>
      </c>
      <c r="G532" s="5">
        <f t="shared" si="49"/>
        <v>11.79</v>
      </c>
      <c r="H532" s="5">
        <v>21.283200000000001</v>
      </c>
      <c r="I532" s="5">
        <f t="shared" si="50"/>
        <v>6.74</v>
      </c>
      <c r="J532" s="5">
        <v>15.962400000000001</v>
      </c>
      <c r="K532" s="5">
        <f t="shared" si="51"/>
        <v>5.05</v>
      </c>
      <c r="L532" s="5">
        <f t="shared" si="52"/>
        <v>90.453600000000009</v>
      </c>
      <c r="M532" s="5">
        <f t="shared" si="53"/>
        <v>28.64</v>
      </c>
      <c r="N532" s="5"/>
      <c r="O532" s="1"/>
    </row>
    <row r="533" spans="1:15" s="3" customFormat="1" ht="13.5" customHeight="1" x14ac:dyDescent="0.15">
      <c r="A533" s="6">
        <v>533</v>
      </c>
      <c r="B533" s="80" t="s">
        <v>1941</v>
      </c>
      <c r="C533" s="101" t="s">
        <v>5703</v>
      </c>
      <c r="D533" s="5">
        <v>15.962400000000001</v>
      </c>
      <c r="E533" s="5">
        <f t="shared" si="48"/>
        <v>5.05</v>
      </c>
      <c r="F533" s="5">
        <v>42.566400000000002</v>
      </c>
      <c r="G533" s="5">
        <f t="shared" si="49"/>
        <v>13.48</v>
      </c>
      <c r="H533" s="5">
        <v>23.9436</v>
      </c>
      <c r="I533" s="5">
        <f t="shared" si="50"/>
        <v>7.58</v>
      </c>
      <c r="J533" s="5">
        <v>15.962400000000001</v>
      </c>
      <c r="K533" s="5">
        <f t="shared" si="51"/>
        <v>5.05</v>
      </c>
      <c r="L533" s="5">
        <f t="shared" si="52"/>
        <v>98.43480000000001</v>
      </c>
      <c r="M533" s="5">
        <f t="shared" si="53"/>
        <v>31.17</v>
      </c>
      <c r="N533" s="5"/>
      <c r="O533" s="1"/>
    </row>
    <row r="534" spans="1:15" s="3" customFormat="1" ht="13.5" customHeight="1" x14ac:dyDescent="0.15">
      <c r="A534" s="6">
        <v>534</v>
      </c>
      <c r="B534" s="80" t="s">
        <v>1942</v>
      </c>
      <c r="C534" s="101" t="s">
        <v>5704</v>
      </c>
      <c r="D534" s="5">
        <v>15.962400000000001</v>
      </c>
      <c r="E534" s="5">
        <f t="shared" si="48"/>
        <v>5.05</v>
      </c>
      <c r="F534" s="5">
        <v>47.8872</v>
      </c>
      <c r="G534" s="5">
        <f t="shared" si="49"/>
        <v>15.16</v>
      </c>
      <c r="H534" s="5">
        <v>29.264399999999998</v>
      </c>
      <c r="I534" s="5">
        <f t="shared" si="50"/>
        <v>9.27</v>
      </c>
      <c r="J534" s="5">
        <v>15.962400000000001</v>
      </c>
      <c r="K534" s="5">
        <f t="shared" si="51"/>
        <v>5.05</v>
      </c>
      <c r="L534" s="5">
        <f t="shared" si="52"/>
        <v>109.07640000000001</v>
      </c>
      <c r="M534" s="5">
        <f t="shared" si="53"/>
        <v>34.54</v>
      </c>
      <c r="N534" s="5"/>
      <c r="O534" s="1"/>
    </row>
    <row r="535" spans="1:15" s="3" customFormat="1" ht="13.5" customHeight="1" x14ac:dyDescent="0.15">
      <c r="A535" s="6">
        <v>535</v>
      </c>
      <c r="B535" s="80" t="s">
        <v>1943</v>
      </c>
      <c r="C535" s="101" t="s">
        <v>4916</v>
      </c>
      <c r="D535" s="5">
        <v>15.962400000000001</v>
      </c>
      <c r="E535" s="5">
        <f t="shared" si="48"/>
        <v>5.05</v>
      </c>
      <c r="F535" s="5">
        <v>31.924800000000001</v>
      </c>
      <c r="G535" s="5">
        <f t="shared" si="49"/>
        <v>10.11</v>
      </c>
      <c r="H535" s="5">
        <v>23.9436</v>
      </c>
      <c r="I535" s="5">
        <f t="shared" si="50"/>
        <v>7.58</v>
      </c>
      <c r="J535" s="5">
        <v>15.962400000000001</v>
      </c>
      <c r="K535" s="5">
        <f t="shared" si="51"/>
        <v>5.05</v>
      </c>
      <c r="L535" s="5">
        <f t="shared" si="52"/>
        <v>87.793199999999999</v>
      </c>
      <c r="M535" s="5">
        <f t="shared" si="53"/>
        <v>27.8</v>
      </c>
      <c r="N535" s="5"/>
      <c r="O535" s="1"/>
    </row>
    <row r="536" spans="1:15" s="3" customFormat="1" ht="13.5" customHeight="1" x14ac:dyDescent="0.15">
      <c r="A536" s="6">
        <v>536</v>
      </c>
      <c r="B536" s="80" t="s">
        <v>961</v>
      </c>
      <c r="C536" s="101" t="s">
        <v>4835</v>
      </c>
      <c r="D536" s="5">
        <v>15.962400000000001</v>
      </c>
      <c r="E536" s="5">
        <f t="shared" si="48"/>
        <v>5.05</v>
      </c>
      <c r="F536" s="5">
        <v>47.8872</v>
      </c>
      <c r="G536" s="5">
        <f t="shared" si="49"/>
        <v>15.16</v>
      </c>
      <c r="H536" s="5">
        <v>29.264399999999998</v>
      </c>
      <c r="I536" s="5">
        <f t="shared" si="50"/>
        <v>9.27</v>
      </c>
      <c r="J536" s="5">
        <v>15.962400000000001</v>
      </c>
      <c r="K536" s="5">
        <f t="shared" si="51"/>
        <v>5.05</v>
      </c>
      <c r="L536" s="5">
        <f t="shared" si="52"/>
        <v>109.07640000000001</v>
      </c>
      <c r="M536" s="5">
        <f t="shared" si="53"/>
        <v>34.54</v>
      </c>
      <c r="N536" s="5"/>
      <c r="O536" s="1"/>
    </row>
    <row r="537" spans="1:15" s="3" customFormat="1" ht="13.5" customHeight="1" x14ac:dyDescent="0.15">
      <c r="A537" s="6">
        <v>537</v>
      </c>
      <c r="B537" s="80" t="s">
        <v>1944</v>
      </c>
      <c r="C537" s="101" t="s">
        <v>5705</v>
      </c>
      <c r="D537" s="5">
        <v>15.962400000000001</v>
      </c>
      <c r="E537" s="5">
        <f t="shared" si="48"/>
        <v>5.05</v>
      </c>
      <c r="F537" s="5">
        <v>47.8872</v>
      </c>
      <c r="G537" s="5">
        <f t="shared" si="49"/>
        <v>15.16</v>
      </c>
      <c r="H537" s="5">
        <v>29.264399999999998</v>
      </c>
      <c r="I537" s="5">
        <f t="shared" si="50"/>
        <v>9.27</v>
      </c>
      <c r="J537" s="5">
        <v>15.962400000000001</v>
      </c>
      <c r="K537" s="5">
        <f t="shared" si="51"/>
        <v>5.05</v>
      </c>
      <c r="L537" s="5">
        <f t="shared" si="52"/>
        <v>109.07640000000001</v>
      </c>
      <c r="M537" s="5">
        <f t="shared" si="53"/>
        <v>34.54</v>
      </c>
      <c r="N537" s="5"/>
      <c r="O537" s="1"/>
    </row>
    <row r="538" spans="1:15" s="3" customFormat="1" ht="13.5" customHeight="1" x14ac:dyDescent="0.15">
      <c r="A538" s="6">
        <v>538</v>
      </c>
      <c r="B538" s="80" t="s">
        <v>1945</v>
      </c>
      <c r="C538" s="101" t="s">
        <v>5706</v>
      </c>
      <c r="D538" s="5">
        <v>15.962400000000001</v>
      </c>
      <c r="E538" s="5">
        <f t="shared" si="48"/>
        <v>5.05</v>
      </c>
      <c r="F538" s="5">
        <v>47.8872</v>
      </c>
      <c r="G538" s="5">
        <f t="shared" si="49"/>
        <v>15.16</v>
      </c>
      <c r="H538" s="5">
        <v>29.264399999999998</v>
      </c>
      <c r="I538" s="5">
        <f t="shared" si="50"/>
        <v>9.27</v>
      </c>
      <c r="J538" s="5">
        <v>15.962400000000001</v>
      </c>
      <c r="K538" s="5">
        <f t="shared" si="51"/>
        <v>5.05</v>
      </c>
      <c r="L538" s="5">
        <f t="shared" si="52"/>
        <v>109.07640000000001</v>
      </c>
      <c r="M538" s="5">
        <f t="shared" si="53"/>
        <v>34.54</v>
      </c>
      <c r="N538" s="5"/>
      <c r="O538" s="1"/>
    </row>
    <row r="539" spans="1:15" s="3" customFormat="1" ht="13.5" customHeight="1" x14ac:dyDescent="0.15">
      <c r="A539" s="6">
        <v>539</v>
      </c>
      <c r="B539" s="80" t="s">
        <v>1946</v>
      </c>
      <c r="C539" s="101" t="s">
        <v>5707</v>
      </c>
      <c r="D539" s="5">
        <v>15.962400000000001</v>
      </c>
      <c r="E539" s="5">
        <f t="shared" si="48"/>
        <v>5.05</v>
      </c>
      <c r="F539" s="5">
        <v>47.8872</v>
      </c>
      <c r="G539" s="5">
        <f t="shared" si="49"/>
        <v>15.16</v>
      </c>
      <c r="H539" s="5">
        <v>29.264399999999998</v>
      </c>
      <c r="I539" s="5">
        <f t="shared" si="50"/>
        <v>9.27</v>
      </c>
      <c r="J539" s="5">
        <v>15.962400000000001</v>
      </c>
      <c r="K539" s="5">
        <f t="shared" si="51"/>
        <v>5.05</v>
      </c>
      <c r="L539" s="5">
        <f t="shared" si="52"/>
        <v>109.07640000000001</v>
      </c>
      <c r="M539" s="5">
        <f t="shared" si="53"/>
        <v>34.54</v>
      </c>
      <c r="N539" s="5"/>
      <c r="O539" s="1"/>
    </row>
    <row r="540" spans="1:15" s="3" customFormat="1" ht="13.5" customHeight="1" x14ac:dyDescent="0.15">
      <c r="A540" s="6">
        <v>540</v>
      </c>
      <c r="B540" s="80" t="s">
        <v>1947</v>
      </c>
      <c r="C540" s="101" t="s">
        <v>3027</v>
      </c>
      <c r="D540" s="5">
        <v>15.962400000000001</v>
      </c>
      <c r="E540" s="5">
        <f t="shared" si="48"/>
        <v>5.05</v>
      </c>
      <c r="F540" s="5">
        <v>42.566400000000002</v>
      </c>
      <c r="G540" s="5">
        <f t="shared" si="49"/>
        <v>13.48</v>
      </c>
      <c r="H540" s="5">
        <v>34.5852</v>
      </c>
      <c r="I540" s="5">
        <f t="shared" si="50"/>
        <v>10.95</v>
      </c>
      <c r="J540" s="5">
        <v>15.962400000000001</v>
      </c>
      <c r="K540" s="5">
        <f t="shared" si="51"/>
        <v>5.05</v>
      </c>
      <c r="L540" s="5">
        <f t="shared" si="52"/>
        <v>109.07640000000001</v>
      </c>
      <c r="M540" s="5">
        <f t="shared" si="53"/>
        <v>34.54</v>
      </c>
      <c r="N540" s="5"/>
      <c r="O540" s="1"/>
    </row>
    <row r="541" spans="1:15" s="3" customFormat="1" ht="13.5" customHeight="1" x14ac:dyDescent="0.15">
      <c r="A541" s="6">
        <v>541</v>
      </c>
      <c r="B541" s="80" t="s">
        <v>1115</v>
      </c>
      <c r="C541" s="101" t="s">
        <v>1116</v>
      </c>
      <c r="D541" s="5">
        <v>15.962400000000001</v>
      </c>
      <c r="E541" s="5">
        <f t="shared" si="48"/>
        <v>5.05</v>
      </c>
      <c r="F541" s="5">
        <v>42.566400000000002</v>
      </c>
      <c r="G541" s="5">
        <f t="shared" si="49"/>
        <v>13.48</v>
      </c>
      <c r="H541" s="5">
        <v>34.5852</v>
      </c>
      <c r="I541" s="5">
        <f t="shared" si="50"/>
        <v>10.95</v>
      </c>
      <c r="J541" s="5">
        <v>15.962400000000001</v>
      </c>
      <c r="K541" s="5">
        <f t="shared" si="51"/>
        <v>5.05</v>
      </c>
      <c r="L541" s="5">
        <f t="shared" si="52"/>
        <v>109.07640000000001</v>
      </c>
      <c r="M541" s="5">
        <f t="shared" si="53"/>
        <v>34.54</v>
      </c>
      <c r="N541" s="5"/>
      <c r="O541" s="1"/>
    </row>
    <row r="542" spans="1:15" s="3" customFormat="1" ht="13.5" customHeight="1" x14ac:dyDescent="0.15">
      <c r="A542" s="6">
        <v>542</v>
      </c>
      <c r="B542" s="80" t="s">
        <v>1948</v>
      </c>
      <c r="C542" s="101" t="s">
        <v>3028</v>
      </c>
      <c r="D542" s="5">
        <v>15.962400000000001</v>
      </c>
      <c r="E542" s="5">
        <f t="shared" si="48"/>
        <v>5.05</v>
      </c>
      <c r="F542" s="5">
        <v>42.566400000000002</v>
      </c>
      <c r="G542" s="5">
        <f t="shared" si="49"/>
        <v>13.48</v>
      </c>
      <c r="H542" s="5">
        <v>34.5852</v>
      </c>
      <c r="I542" s="5">
        <f t="shared" si="50"/>
        <v>10.95</v>
      </c>
      <c r="J542" s="5">
        <v>15.962400000000001</v>
      </c>
      <c r="K542" s="5">
        <f t="shared" si="51"/>
        <v>5.05</v>
      </c>
      <c r="L542" s="5">
        <f t="shared" si="52"/>
        <v>109.07640000000001</v>
      </c>
      <c r="M542" s="5">
        <f t="shared" si="53"/>
        <v>34.54</v>
      </c>
      <c r="N542" s="5"/>
      <c r="O542" s="1"/>
    </row>
    <row r="543" spans="1:15" s="3" customFormat="1" ht="13.5" customHeight="1" x14ac:dyDescent="0.15">
      <c r="A543" s="6">
        <v>543</v>
      </c>
      <c r="B543" s="80" t="s">
        <v>1055</v>
      </c>
      <c r="C543" s="101" t="s">
        <v>4855</v>
      </c>
      <c r="D543" s="5">
        <v>15.962400000000001</v>
      </c>
      <c r="E543" s="5">
        <f t="shared" si="48"/>
        <v>5.05</v>
      </c>
      <c r="F543" s="5">
        <v>42.566400000000002</v>
      </c>
      <c r="G543" s="5">
        <f t="shared" si="49"/>
        <v>13.48</v>
      </c>
      <c r="H543" s="5">
        <v>26.603999999999999</v>
      </c>
      <c r="I543" s="5">
        <f t="shared" si="50"/>
        <v>8.42</v>
      </c>
      <c r="J543" s="5">
        <v>15.962400000000001</v>
      </c>
      <c r="K543" s="5">
        <f t="shared" si="51"/>
        <v>5.05</v>
      </c>
      <c r="L543" s="5">
        <f t="shared" si="52"/>
        <v>101.09520000000001</v>
      </c>
      <c r="M543" s="5">
        <f t="shared" si="53"/>
        <v>32.01</v>
      </c>
      <c r="N543" s="5"/>
      <c r="O543" s="1"/>
    </row>
    <row r="544" spans="1:15" s="3" customFormat="1" ht="13.5" customHeight="1" x14ac:dyDescent="0.15">
      <c r="A544" s="6">
        <v>544</v>
      </c>
      <c r="B544" s="80" t="s">
        <v>1949</v>
      </c>
      <c r="C544" s="101" t="s">
        <v>5708</v>
      </c>
      <c r="D544" s="5">
        <v>15.962400000000001</v>
      </c>
      <c r="E544" s="5">
        <f t="shared" si="48"/>
        <v>5.05</v>
      </c>
      <c r="F544" s="5">
        <v>42.566400000000002</v>
      </c>
      <c r="G544" s="5">
        <f t="shared" si="49"/>
        <v>13.48</v>
      </c>
      <c r="H544" s="5">
        <v>26.603999999999999</v>
      </c>
      <c r="I544" s="5">
        <f t="shared" si="50"/>
        <v>8.42</v>
      </c>
      <c r="J544" s="5">
        <v>15.962400000000001</v>
      </c>
      <c r="K544" s="5">
        <f t="shared" si="51"/>
        <v>5.05</v>
      </c>
      <c r="L544" s="5">
        <f t="shared" si="52"/>
        <v>101.09520000000001</v>
      </c>
      <c r="M544" s="5">
        <f t="shared" si="53"/>
        <v>32.01</v>
      </c>
      <c r="N544" s="5"/>
      <c r="O544" s="1"/>
    </row>
    <row r="545" spans="1:15" s="3" customFormat="1" ht="13.5" customHeight="1" x14ac:dyDescent="0.15">
      <c r="A545" s="6">
        <v>545</v>
      </c>
      <c r="B545" s="80" t="s">
        <v>1950</v>
      </c>
      <c r="C545" s="101" t="s">
        <v>5709</v>
      </c>
      <c r="D545" s="5">
        <v>15.962400000000001</v>
      </c>
      <c r="E545" s="5">
        <f t="shared" si="48"/>
        <v>5.05</v>
      </c>
      <c r="F545" s="5">
        <v>42.566400000000002</v>
      </c>
      <c r="G545" s="5">
        <f t="shared" si="49"/>
        <v>13.48</v>
      </c>
      <c r="H545" s="5">
        <v>26.603999999999999</v>
      </c>
      <c r="I545" s="5">
        <f t="shared" si="50"/>
        <v>8.42</v>
      </c>
      <c r="J545" s="5">
        <v>15.962400000000001</v>
      </c>
      <c r="K545" s="5">
        <f t="shared" si="51"/>
        <v>5.05</v>
      </c>
      <c r="L545" s="5">
        <f t="shared" si="52"/>
        <v>101.09520000000001</v>
      </c>
      <c r="M545" s="5">
        <f t="shared" si="53"/>
        <v>32.01</v>
      </c>
      <c r="N545" s="5"/>
      <c r="O545" s="1"/>
    </row>
    <row r="546" spans="1:15" s="3" customFormat="1" ht="13.5" customHeight="1" x14ac:dyDescent="0.15">
      <c r="A546" s="6">
        <v>546</v>
      </c>
      <c r="B546" s="80" t="s">
        <v>1951</v>
      </c>
      <c r="C546" s="101" t="s">
        <v>5710</v>
      </c>
      <c r="D546" s="5">
        <v>15.962400000000001</v>
      </c>
      <c r="E546" s="5">
        <f t="shared" si="48"/>
        <v>5.05</v>
      </c>
      <c r="F546" s="5">
        <v>42.566400000000002</v>
      </c>
      <c r="G546" s="5">
        <f t="shared" si="49"/>
        <v>13.48</v>
      </c>
      <c r="H546" s="5">
        <v>26.603999999999999</v>
      </c>
      <c r="I546" s="5">
        <f t="shared" si="50"/>
        <v>8.42</v>
      </c>
      <c r="J546" s="5">
        <v>15.962400000000001</v>
      </c>
      <c r="K546" s="5">
        <f t="shared" si="51"/>
        <v>5.05</v>
      </c>
      <c r="L546" s="5">
        <f t="shared" si="52"/>
        <v>101.09520000000001</v>
      </c>
      <c r="M546" s="5">
        <f t="shared" si="53"/>
        <v>32.01</v>
      </c>
      <c r="N546" s="5"/>
      <c r="O546" s="1"/>
    </row>
    <row r="547" spans="1:15" s="3" customFormat="1" ht="13.5" customHeight="1" x14ac:dyDescent="0.15">
      <c r="A547" s="6">
        <v>547</v>
      </c>
      <c r="B547" s="80" t="s">
        <v>1952</v>
      </c>
      <c r="C547" s="101" t="s">
        <v>5711</v>
      </c>
      <c r="D547" s="5">
        <v>15.962400000000001</v>
      </c>
      <c r="E547" s="5">
        <f t="shared" si="48"/>
        <v>5.05</v>
      </c>
      <c r="F547" s="5">
        <v>42.566400000000002</v>
      </c>
      <c r="G547" s="5">
        <f t="shared" si="49"/>
        <v>13.48</v>
      </c>
      <c r="H547" s="5">
        <v>26.603999999999999</v>
      </c>
      <c r="I547" s="5">
        <f t="shared" si="50"/>
        <v>8.42</v>
      </c>
      <c r="J547" s="5">
        <v>15.962400000000001</v>
      </c>
      <c r="K547" s="5">
        <f t="shared" si="51"/>
        <v>5.05</v>
      </c>
      <c r="L547" s="5">
        <f t="shared" si="52"/>
        <v>101.09520000000001</v>
      </c>
      <c r="M547" s="5">
        <f t="shared" si="53"/>
        <v>32.01</v>
      </c>
      <c r="N547" s="5"/>
      <c r="O547" s="1"/>
    </row>
    <row r="548" spans="1:15" s="3" customFormat="1" ht="13.5" customHeight="1" x14ac:dyDescent="0.15">
      <c r="A548" s="6">
        <v>548</v>
      </c>
      <c r="B548" s="80" t="s">
        <v>1953</v>
      </c>
      <c r="C548" s="101" t="s">
        <v>5712</v>
      </c>
      <c r="D548" s="5">
        <v>15.962400000000001</v>
      </c>
      <c r="E548" s="5">
        <f t="shared" si="48"/>
        <v>5.05</v>
      </c>
      <c r="F548" s="5">
        <v>42.566400000000002</v>
      </c>
      <c r="G548" s="5">
        <f t="shared" si="49"/>
        <v>13.48</v>
      </c>
      <c r="H548" s="5">
        <v>26.603999999999999</v>
      </c>
      <c r="I548" s="5">
        <f t="shared" si="50"/>
        <v>8.42</v>
      </c>
      <c r="J548" s="5">
        <v>15.962400000000001</v>
      </c>
      <c r="K548" s="5">
        <f t="shared" si="51"/>
        <v>5.05</v>
      </c>
      <c r="L548" s="5">
        <f t="shared" si="52"/>
        <v>101.09520000000001</v>
      </c>
      <c r="M548" s="5">
        <f t="shared" si="53"/>
        <v>32.01</v>
      </c>
      <c r="N548" s="5"/>
      <c r="O548" s="1"/>
    </row>
    <row r="549" spans="1:15" s="3" customFormat="1" ht="13.5" customHeight="1" x14ac:dyDescent="0.15">
      <c r="A549" s="6">
        <v>549</v>
      </c>
      <c r="B549" s="80" t="s">
        <v>976</v>
      </c>
      <c r="C549" s="101" t="s">
        <v>4838</v>
      </c>
      <c r="D549" s="5">
        <v>15.962400000000001</v>
      </c>
      <c r="E549" s="5">
        <f t="shared" si="48"/>
        <v>5.05</v>
      </c>
      <c r="F549" s="5">
        <v>42.566400000000002</v>
      </c>
      <c r="G549" s="5">
        <f t="shared" si="49"/>
        <v>13.48</v>
      </c>
      <c r="H549" s="5">
        <v>26.603999999999999</v>
      </c>
      <c r="I549" s="5">
        <f t="shared" si="50"/>
        <v>8.42</v>
      </c>
      <c r="J549" s="5">
        <v>15.962400000000001</v>
      </c>
      <c r="K549" s="5">
        <f t="shared" si="51"/>
        <v>5.05</v>
      </c>
      <c r="L549" s="5">
        <f t="shared" si="52"/>
        <v>101.09520000000001</v>
      </c>
      <c r="M549" s="5">
        <f t="shared" si="53"/>
        <v>32.01</v>
      </c>
      <c r="N549" s="5"/>
      <c r="O549" s="1"/>
    </row>
    <row r="550" spans="1:15" s="3" customFormat="1" ht="13.5" customHeight="1" x14ac:dyDescent="0.15">
      <c r="A550" s="6">
        <v>550</v>
      </c>
      <c r="B550" s="80" t="s">
        <v>1954</v>
      </c>
      <c r="C550" s="101" t="s">
        <v>5713</v>
      </c>
      <c r="D550" s="5">
        <v>15.962400000000001</v>
      </c>
      <c r="E550" s="5">
        <f t="shared" si="48"/>
        <v>5.05</v>
      </c>
      <c r="F550" s="5">
        <v>42.566400000000002</v>
      </c>
      <c r="G550" s="5">
        <f t="shared" si="49"/>
        <v>13.48</v>
      </c>
      <c r="H550" s="5">
        <v>26.603999999999999</v>
      </c>
      <c r="I550" s="5">
        <f t="shared" si="50"/>
        <v>8.42</v>
      </c>
      <c r="J550" s="5">
        <v>15.962400000000001</v>
      </c>
      <c r="K550" s="5">
        <f t="shared" si="51"/>
        <v>5.05</v>
      </c>
      <c r="L550" s="5">
        <f t="shared" si="52"/>
        <v>101.09520000000001</v>
      </c>
      <c r="M550" s="5">
        <f t="shared" si="53"/>
        <v>32.01</v>
      </c>
      <c r="N550" s="5"/>
      <c r="O550" s="1"/>
    </row>
    <row r="551" spans="1:15" s="3" customFormat="1" ht="13.5" customHeight="1" x14ac:dyDescent="0.15">
      <c r="A551" s="6">
        <v>551</v>
      </c>
      <c r="B551" s="80" t="s">
        <v>1955</v>
      </c>
      <c r="C551" s="101" t="s">
        <v>5714</v>
      </c>
      <c r="D551" s="5">
        <v>15.962400000000001</v>
      </c>
      <c r="E551" s="5">
        <f t="shared" si="48"/>
        <v>5.05</v>
      </c>
      <c r="F551" s="5">
        <v>42.566400000000002</v>
      </c>
      <c r="G551" s="5">
        <f t="shared" si="49"/>
        <v>13.48</v>
      </c>
      <c r="H551" s="5">
        <v>26.603999999999999</v>
      </c>
      <c r="I551" s="5">
        <f t="shared" si="50"/>
        <v>8.42</v>
      </c>
      <c r="J551" s="5">
        <v>15.962400000000001</v>
      </c>
      <c r="K551" s="5">
        <f t="shared" si="51"/>
        <v>5.05</v>
      </c>
      <c r="L551" s="5">
        <f t="shared" si="52"/>
        <v>101.09520000000001</v>
      </c>
      <c r="M551" s="5">
        <f t="shared" si="53"/>
        <v>32.01</v>
      </c>
      <c r="N551" s="5"/>
      <c r="O551" s="1"/>
    </row>
    <row r="552" spans="1:15" s="3" customFormat="1" ht="13.5" customHeight="1" x14ac:dyDescent="0.15">
      <c r="A552" s="6">
        <v>552</v>
      </c>
      <c r="B552" s="80" t="s">
        <v>1363</v>
      </c>
      <c r="C552" s="101" t="s">
        <v>1364</v>
      </c>
      <c r="D552" s="5">
        <v>15.962400000000001</v>
      </c>
      <c r="E552" s="5">
        <f t="shared" si="48"/>
        <v>5.05</v>
      </c>
      <c r="F552" s="5">
        <v>34.5852</v>
      </c>
      <c r="G552" s="5">
        <f t="shared" si="49"/>
        <v>10.95</v>
      </c>
      <c r="H552" s="5">
        <v>21.283200000000001</v>
      </c>
      <c r="I552" s="5">
        <f t="shared" si="50"/>
        <v>6.74</v>
      </c>
      <c r="J552" s="5">
        <v>15.962400000000001</v>
      </c>
      <c r="K552" s="5">
        <f t="shared" si="51"/>
        <v>5.05</v>
      </c>
      <c r="L552" s="5">
        <f t="shared" si="52"/>
        <v>87.793200000000013</v>
      </c>
      <c r="M552" s="5">
        <f t="shared" si="53"/>
        <v>27.8</v>
      </c>
      <c r="N552" s="5"/>
      <c r="O552" s="1"/>
    </row>
    <row r="553" spans="1:15" s="3" customFormat="1" ht="13.5" customHeight="1" x14ac:dyDescent="0.15">
      <c r="A553" s="6">
        <v>553</v>
      </c>
      <c r="B553" s="80" t="s">
        <v>1956</v>
      </c>
      <c r="C553" s="101" t="s">
        <v>3029</v>
      </c>
      <c r="D553" s="5">
        <v>15.962400000000001</v>
      </c>
      <c r="E553" s="5">
        <f t="shared" si="48"/>
        <v>5.05</v>
      </c>
      <c r="F553" s="5">
        <v>34.5852</v>
      </c>
      <c r="G553" s="5">
        <f t="shared" si="49"/>
        <v>10.95</v>
      </c>
      <c r="H553" s="5">
        <v>21.283200000000001</v>
      </c>
      <c r="I553" s="5">
        <f t="shared" si="50"/>
        <v>6.74</v>
      </c>
      <c r="J553" s="5">
        <v>15.962400000000001</v>
      </c>
      <c r="K553" s="5">
        <f t="shared" si="51"/>
        <v>5.05</v>
      </c>
      <c r="L553" s="5">
        <f t="shared" si="52"/>
        <v>87.793200000000013</v>
      </c>
      <c r="M553" s="5">
        <f t="shared" si="53"/>
        <v>27.8</v>
      </c>
      <c r="N553" s="5"/>
      <c r="O553" s="1"/>
    </row>
    <row r="554" spans="1:15" s="3" customFormat="1" ht="13.5" customHeight="1" x14ac:dyDescent="0.15">
      <c r="A554" s="6">
        <v>554</v>
      </c>
      <c r="B554" s="80" t="s">
        <v>1005</v>
      </c>
      <c r="C554" s="101" t="s">
        <v>1006</v>
      </c>
      <c r="D554" s="5">
        <v>15.962400000000001</v>
      </c>
      <c r="E554" s="5">
        <f t="shared" si="48"/>
        <v>5.05</v>
      </c>
      <c r="F554" s="5">
        <v>37.245600000000003</v>
      </c>
      <c r="G554" s="5">
        <f t="shared" si="49"/>
        <v>11.79</v>
      </c>
      <c r="H554" s="5">
        <v>23.9436</v>
      </c>
      <c r="I554" s="5">
        <f t="shared" si="50"/>
        <v>7.58</v>
      </c>
      <c r="J554" s="5">
        <v>15.962400000000001</v>
      </c>
      <c r="K554" s="5">
        <f t="shared" si="51"/>
        <v>5.05</v>
      </c>
      <c r="L554" s="5">
        <f t="shared" si="52"/>
        <v>93.114000000000004</v>
      </c>
      <c r="M554" s="5">
        <f t="shared" si="53"/>
        <v>29.49</v>
      </c>
      <c r="N554" s="5"/>
      <c r="O554" s="1"/>
    </row>
    <row r="555" spans="1:15" s="3" customFormat="1" ht="13.5" customHeight="1" x14ac:dyDescent="0.15">
      <c r="A555" s="6">
        <v>555</v>
      </c>
      <c r="B555" s="80" t="s">
        <v>1033</v>
      </c>
      <c r="C555" s="101" t="s">
        <v>1034</v>
      </c>
      <c r="D555" s="5">
        <v>15.962400000000001</v>
      </c>
      <c r="E555" s="5">
        <f t="shared" si="48"/>
        <v>5.05</v>
      </c>
      <c r="F555" s="5">
        <v>34.5852</v>
      </c>
      <c r="G555" s="5">
        <f t="shared" si="49"/>
        <v>10.95</v>
      </c>
      <c r="H555" s="5">
        <v>21.283200000000001</v>
      </c>
      <c r="I555" s="5">
        <f t="shared" si="50"/>
        <v>6.74</v>
      </c>
      <c r="J555" s="5">
        <v>15.962400000000001</v>
      </c>
      <c r="K555" s="5">
        <f t="shared" si="51"/>
        <v>5.05</v>
      </c>
      <c r="L555" s="5">
        <f t="shared" si="52"/>
        <v>87.793200000000013</v>
      </c>
      <c r="M555" s="5">
        <f t="shared" si="53"/>
        <v>27.8</v>
      </c>
      <c r="N555" s="5"/>
      <c r="O555" s="1"/>
    </row>
    <row r="556" spans="1:15" s="3" customFormat="1" ht="13.5" customHeight="1" x14ac:dyDescent="0.15">
      <c r="A556" s="6">
        <v>556</v>
      </c>
      <c r="B556" s="80" t="s">
        <v>1001</v>
      </c>
      <c r="C556" s="101" t="s">
        <v>1002</v>
      </c>
      <c r="D556" s="5">
        <v>15.962400000000001</v>
      </c>
      <c r="E556" s="5">
        <f t="shared" si="48"/>
        <v>5.05</v>
      </c>
      <c r="F556" s="5">
        <v>34.5852</v>
      </c>
      <c r="G556" s="5">
        <f t="shared" si="49"/>
        <v>10.95</v>
      </c>
      <c r="H556" s="5">
        <v>21.283200000000001</v>
      </c>
      <c r="I556" s="5">
        <f t="shared" si="50"/>
        <v>6.74</v>
      </c>
      <c r="J556" s="5">
        <v>15.962400000000001</v>
      </c>
      <c r="K556" s="5">
        <f t="shared" si="51"/>
        <v>5.05</v>
      </c>
      <c r="L556" s="5">
        <f t="shared" si="52"/>
        <v>87.793200000000013</v>
      </c>
      <c r="M556" s="5">
        <f t="shared" si="53"/>
        <v>27.8</v>
      </c>
      <c r="N556" s="5"/>
      <c r="O556" s="1"/>
    </row>
    <row r="557" spans="1:15" s="3" customFormat="1" ht="13.5" customHeight="1" x14ac:dyDescent="0.15">
      <c r="A557" s="6">
        <v>557</v>
      </c>
      <c r="B557" s="80" t="s">
        <v>1957</v>
      </c>
      <c r="C557" s="101" t="s">
        <v>5715</v>
      </c>
      <c r="D557" s="5">
        <v>15.962400000000001</v>
      </c>
      <c r="E557" s="5">
        <f t="shared" si="48"/>
        <v>5.05</v>
      </c>
      <c r="F557" s="5">
        <v>37.245600000000003</v>
      </c>
      <c r="G557" s="5">
        <f t="shared" si="49"/>
        <v>11.79</v>
      </c>
      <c r="H557" s="5">
        <v>26.603999999999999</v>
      </c>
      <c r="I557" s="5">
        <f t="shared" si="50"/>
        <v>8.42</v>
      </c>
      <c r="J557" s="5">
        <v>15.962400000000001</v>
      </c>
      <c r="K557" s="5">
        <f t="shared" si="51"/>
        <v>5.05</v>
      </c>
      <c r="L557" s="5">
        <f t="shared" si="52"/>
        <v>95.774400000000014</v>
      </c>
      <c r="M557" s="5">
        <f t="shared" si="53"/>
        <v>30.33</v>
      </c>
      <c r="N557" s="5"/>
      <c r="O557" s="1"/>
    </row>
    <row r="558" spans="1:15" s="3" customFormat="1" ht="13.5" customHeight="1" x14ac:dyDescent="0.15">
      <c r="A558" s="6">
        <v>558</v>
      </c>
      <c r="B558" s="80" t="s">
        <v>1958</v>
      </c>
      <c r="C558" s="101" t="s">
        <v>3030</v>
      </c>
      <c r="D558" s="5">
        <v>15.962400000000001</v>
      </c>
      <c r="E558" s="5">
        <f t="shared" si="48"/>
        <v>5.05</v>
      </c>
      <c r="F558" s="5">
        <v>37.245600000000003</v>
      </c>
      <c r="G558" s="5">
        <f t="shared" si="49"/>
        <v>11.79</v>
      </c>
      <c r="H558" s="5">
        <v>21.283200000000001</v>
      </c>
      <c r="I558" s="5">
        <f t="shared" si="50"/>
        <v>6.74</v>
      </c>
      <c r="J558" s="5">
        <v>15.962400000000001</v>
      </c>
      <c r="K558" s="5">
        <f t="shared" si="51"/>
        <v>5.05</v>
      </c>
      <c r="L558" s="5">
        <f t="shared" si="52"/>
        <v>90.453600000000009</v>
      </c>
      <c r="M558" s="5">
        <f t="shared" si="53"/>
        <v>28.64</v>
      </c>
      <c r="N558" s="5"/>
      <c r="O558" s="1"/>
    </row>
    <row r="559" spans="1:15" s="3" customFormat="1" ht="13.5" customHeight="1" x14ac:dyDescent="0.15">
      <c r="A559" s="6">
        <v>559</v>
      </c>
      <c r="B559" s="80" t="s">
        <v>1959</v>
      </c>
      <c r="C559" s="101" t="s">
        <v>3031</v>
      </c>
      <c r="D559" s="5">
        <v>15.962400000000001</v>
      </c>
      <c r="E559" s="5">
        <f t="shared" si="48"/>
        <v>5.05</v>
      </c>
      <c r="F559" s="5">
        <v>37.245600000000003</v>
      </c>
      <c r="G559" s="5">
        <f t="shared" si="49"/>
        <v>11.79</v>
      </c>
      <c r="H559" s="5">
        <v>21.283200000000001</v>
      </c>
      <c r="I559" s="5">
        <f t="shared" si="50"/>
        <v>6.74</v>
      </c>
      <c r="J559" s="5">
        <v>15.962400000000001</v>
      </c>
      <c r="K559" s="5">
        <f t="shared" si="51"/>
        <v>5.05</v>
      </c>
      <c r="L559" s="5">
        <f t="shared" si="52"/>
        <v>90.453600000000009</v>
      </c>
      <c r="M559" s="5">
        <f t="shared" si="53"/>
        <v>28.64</v>
      </c>
      <c r="N559" s="5"/>
      <c r="O559" s="1"/>
    </row>
    <row r="560" spans="1:15" s="3" customFormat="1" ht="13.5" customHeight="1" x14ac:dyDescent="0.15">
      <c r="A560" s="6">
        <v>560</v>
      </c>
      <c r="B560" s="80" t="s">
        <v>1960</v>
      </c>
      <c r="C560" s="101" t="s">
        <v>5716</v>
      </c>
      <c r="D560" s="5">
        <v>15.962400000000001</v>
      </c>
      <c r="E560" s="5">
        <f t="shared" si="48"/>
        <v>5.05</v>
      </c>
      <c r="F560" s="5">
        <v>37.245600000000003</v>
      </c>
      <c r="G560" s="5">
        <f t="shared" si="49"/>
        <v>11.79</v>
      </c>
      <c r="H560" s="5">
        <v>21.283200000000001</v>
      </c>
      <c r="I560" s="5">
        <f t="shared" si="50"/>
        <v>6.74</v>
      </c>
      <c r="J560" s="5">
        <v>15.962400000000001</v>
      </c>
      <c r="K560" s="5">
        <f t="shared" si="51"/>
        <v>5.05</v>
      </c>
      <c r="L560" s="5">
        <f t="shared" si="52"/>
        <v>90.453600000000009</v>
      </c>
      <c r="M560" s="5">
        <f t="shared" si="53"/>
        <v>28.64</v>
      </c>
      <c r="N560" s="5"/>
      <c r="O560" s="1"/>
    </row>
    <row r="561" spans="1:15" s="3" customFormat="1" ht="13.5" customHeight="1" x14ac:dyDescent="0.15">
      <c r="A561" s="6">
        <v>561</v>
      </c>
      <c r="B561" s="80" t="s">
        <v>1961</v>
      </c>
      <c r="C561" s="101" t="s">
        <v>5717</v>
      </c>
      <c r="D561" s="5">
        <v>15.962400000000001</v>
      </c>
      <c r="E561" s="5">
        <f t="shared" si="48"/>
        <v>5.05</v>
      </c>
      <c r="F561" s="5">
        <v>37.245600000000003</v>
      </c>
      <c r="G561" s="5">
        <f t="shared" si="49"/>
        <v>11.79</v>
      </c>
      <c r="H561" s="5">
        <v>21.283200000000001</v>
      </c>
      <c r="I561" s="5">
        <f t="shared" si="50"/>
        <v>6.74</v>
      </c>
      <c r="J561" s="5">
        <v>15.962400000000001</v>
      </c>
      <c r="K561" s="5">
        <f t="shared" si="51"/>
        <v>5.05</v>
      </c>
      <c r="L561" s="5">
        <f t="shared" si="52"/>
        <v>90.453600000000009</v>
      </c>
      <c r="M561" s="5">
        <f t="shared" si="53"/>
        <v>28.64</v>
      </c>
      <c r="N561" s="5"/>
      <c r="O561" s="1"/>
    </row>
    <row r="562" spans="1:15" s="3" customFormat="1" ht="13.5" customHeight="1" x14ac:dyDescent="0.15">
      <c r="A562" s="6">
        <v>562</v>
      </c>
      <c r="B562" s="80" t="s">
        <v>1962</v>
      </c>
      <c r="C562" s="101" t="s">
        <v>5718</v>
      </c>
      <c r="D562" s="5">
        <v>15.962400000000001</v>
      </c>
      <c r="E562" s="5">
        <f t="shared" si="48"/>
        <v>5.05</v>
      </c>
      <c r="F562" s="5">
        <v>37.245600000000003</v>
      </c>
      <c r="G562" s="5">
        <f t="shared" si="49"/>
        <v>11.79</v>
      </c>
      <c r="H562" s="5">
        <v>21.283200000000001</v>
      </c>
      <c r="I562" s="5">
        <f t="shared" si="50"/>
        <v>6.74</v>
      </c>
      <c r="J562" s="5">
        <v>15.962400000000001</v>
      </c>
      <c r="K562" s="5">
        <f t="shared" si="51"/>
        <v>5.05</v>
      </c>
      <c r="L562" s="5">
        <f t="shared" si="52"/>
        <v>90.453600000000009</v>
      </c>
      <c r="M562" s="5">
        <f t="shared" si="53"/>
        <v>28.64</v>
      </c>
      <c r="N562" s="5"/>
      <c r="O562" s="1"/>
    </row>
    <row r="563" spans="1:15" s="3" customFormat="1" ht="13.5" customHeight="1" x14ac:dyDescent="0.15">
      <c r="A563" s="6">
        <v>563</v>
      </c>
      <c r="B563" s="80" t="s">
        <v>1963</v>
      </c>
      <c r="C563" s="101" t="s">
        <v>5719</v>
      </c>
      <c r="D563" s="5">
        <v>15.962400000000001</v>
      </c>
      <c r="E563" s="5">
        <f t="shared" si="48"/>
        <v>5.05</v>
      </c>
      <c r="F563" s="5">
        <v>47.8872</v>
      </c>
      <c r="G563" s="5">
        <f t="shared" si="49"/>
        <v>15.16</v>
      </c>
      <c r="H563" s="5">
        <v>31.924800000000001</v>
      </c>
      <c r="I563" s="5">
        <f t="shared" si="50"/>
        <v>10.11</v>
      </c>
      <c r="J563" s="5">
        <v>15.962400000000001</v>
      </c>
      <c r="K563" s="5">
        <f t="shared" si="51"/>
        <v>5.05</v>
      </c>
      <c r="L563" s="5">
        <f t="shared" si="52"/>
        <v>111.7368</v>
      </c>
      <c r="M563" s="5">
        <f t="shared" si="53"/>
        <v>35.380000000000003</v>
      </c>
      <c r="N563" s="5"/>
      <c r="O563" s="1"/>
    </row>
    <row r="564" spans="1:15" s="3" customFormat="1" ht="13.5" customHeight="1" x14ac:dyDescent="0.15">
      <c r="A564" s="6">
        <v>564</v>
      </c>
      <c r="B564" s="80" t="s">
        <v>1964</v>
      </c>
      <c r="C564" s="101" t="s">
        <v>3828</v>
      </c>
      <c r="D564" s="5">
        <v>15.962400000000001</v>
      </c>
      <c r="E564" s="5">
        <f t="shared" si="48"/>
        <v>5.05</v>
      </c>
      <c r="F564" s="5">
        <v>47.8872</v>
      </c>
      <c r="G564" s="5">
        <f t="shared" si="49"/>
        <v>15.16</v>
      </c>
      <c r="H564" s="5">
        <v>31.924800000000001</v>
      </c>
      <c r="I564" s="5">
        <f t="shared" si="50"/>
        <v>10.11</v>
      </c>
      <c r="J564" s="5">
        <v>15.962400000000001</v>
      </c>
      <c r="K564" s="5">
        <f t="shared" si="51"/>
        <v>5.05</v>
      </c>
      <c r="L564" s="5">
        <f t="shared" si="52"/>
        <v>111.7368</v>
      </c>
      <c r="M564" s="5">
        <f t="shared" si="53"/>
        <v>35.380000000000003</v>
      </c>
      <c r="N564" s="5"/>
      <c r="O564" s="1"/>
    </row>
    <row r="565" spans="1:15" s="3" customFormat="1" ht="13.5" customHeight="1" x14ac:dyDescent="0.15">
      <c r="A565" s="6">
        <v>565</v>
      </c>
      <c r="B565" s="80" t="s">
        <v>1072</v>
      </c>
      <c r="C565" s="101" t="s">
        <v>1073</v>
      </c>
      <c r="D565" s="5">
        <v>15.962400000000001</v>
      </c>
      <c r="E565" s="5">
        <f t="shared" si="48"/>
        <v>5.05</v>
      </c>
      <c r="F565" s="5">
        <v>31.924800000000001</v>
      </c>
      <c r="G565" s="5">
        <f t="shared" si="49"/>
        <v>10.11</v>
      </c>
      <c r="H565" s="5">
        <v>23.9436</v>
      </c>
      <c r="I565" s="5">
        <f t="shared" si="50"/>
        <v>7.58</v>
      </c>
      <c r="J565" s="5">
        <v>15.962400000000001</v>
      </c>
      <c r="K565" s="5">
        <f t="shared" si="51"/>
        <v>5.05</v>
      </c>
      <c r="L565" s="5">
        <f t="shared" si="52"/>
        <v>87.793199999999999</v>
      </c>
      <c r="M565" s="5">
        <f t="shared" si="53"/>
        <v>27.8</v>
      </c>
      <c r="N565" s="5"/>
      <c r="O565" s="1"/>
    </row>
    <row r="566" spans="1:15" s="3" customFormat="1" ht="13.5" customHeight="1" x14ac:dyDescent="0.15">
      <c r="A566" s="6">
        <v>566</v>
      </c>
      <c r="B566" s="80" t="s">
        <v>1965</v>
      </c>
      <c r="C566" s="101" t="s">
        <v>5720</v>
      </c>
      <c r="D566" s="5">
        <v>15.962400000000001</v>
      </c>
      <c r="E566" s="5">
        <f t="shared" si="48"/>
        <v>5.05</v>
      </c>
      <c r="F566" s="5">
        <v>37.245600000000003</v>
      </c>
      <c r="G566" s="5">
        <f t="shared" si="49"/>
        <v>11.79</v>
      </c>
      <c r="H566" s="5">
        <v>21.283200000000001</v>
      </c>
      <c r="I566" s="5">
        <f t="shared" si="50"/>
        <v>6.74</v>
      </c>
      <c r="J566" s="5">
        <v>15.962400000000001</v>
      </c>
      <c r="K566" s="5">
        <f t="shared" si="51"/>
        <v>5.05</v>
      </c>
      <c r="L566" s="5">
        <f t="shared" si="52"/>
        <v>90.453600000000009</v>
      </c>
      <c r="M566" s="5">
        <f t="shared" si="53"/>
        <v>28.64</v>
      </c>
      <c r="N566" s="5"/>
      <c r="O566" s="1"/>
    </row>
    <row r="567" spans="1:15" s="3" customFormat="1" ht="13.5" customHeight="1" x14ac:dyDescent="0.15">
      <c r="A567" s="6">
        <v>567</v>
      </c>
      <c r="B567" s="80" t="s">
        <v>1966</v>
      </c>
      <c r="C567" s="101" t="s">
        <v>3032</v>
      </c>
      <c r="D567" s="5">
        <v>15.962400000000001</v>
      </c>
      <c r="E567" s="5">
        <f t="shared" si="48"/>
        <v>5.05</v>
      </c>
      <c r="F567" s="5">
        <v>26.603999999999999</v>
      </c>
      <c r="G567" s="5">
        <f t="shared" si="49"/>
        <v>8.42</v>
      </c>
      <c r="H567" s="5">
        <v>15.962400000000001</v>
      </c>
      <c r="I567" s="5">
        <f t="shared" si="50"/>
        <v>5.05</v>
      </c>
      <c r="J567" s="5">
        <v>15.962400000000001</v>
      </c>
      <c r="K567" s="5">
        <f t="shared" si="51"/>
        <v>5.05</v>
      </c>
      <c r="L567" s="5">
        <f t="shared" si="52"/>
        <v>74.491200000000006</v>
      </c>
      <c r="M567" s="5">
        <f t="shared" si="53"/>
        <v>23.59</v>
      </c>
      <c r="N567" s="5"/>
      <c r="O567" s="1"/>
    </row>
    <row r="568" spans="1:15" s="3" customFormat="1" ht="13.5" customHeight="1" x14ac:dyDescent="0.15">
      <c r="A568" s="6">
        <v>568</v>
      </c>
      <c r="B568" s="80" t="s">
        <v>1967</v>
      </c>
      <c r="C568" s="101" t="s">
        <v>5721</v>
      </c>
      <c r="D568" s="5">
        <v>15.962400000000001</v>
      </c>
      <c r="E568" s="5">
        <f t="shared" si="48"/>
        <v>5.05</v>
      </c>
      <c r="F568" s="5">
        <v>42.566400000000002</v>
      </c>
      <c r="G568" s="5">
        <f t="shared" si="49"/>
        <v>13.48</v>
      </c>
      <c r="H568" s="5">
        <v>26.603999999999999</v>
      </c>
      <c r="I568" s="5">
        <f t="shared" si="50"/>
        <v>8.42</v>
      </c>
      <c r="J568" s="5">
        <v>15.962400000000001</v>
      </c>
      <c r="K568" s="5">
        <f t="shared" si="51"/>
        <v>5.05</v>
      </c>
      <c r="L568" s="5">
        <f t="shared" si="52"/>
        <v>101.09520000000001</v>
      </c>
      <c r="M568" s="5">
        <f t="shared" si="53"/>
        <v>32.01</v>
      </c>
      <c r="N568" s="5"/>
      <c r="O568" s="1"/>
    </row>
    <row r="569" spans="1:15" s="3" customFormat="1" ht="13.5" customHeight="1" x14ac:dyDescent="0.15">
      <c r="A569" s="6">
        <v>569</v>
      </c>
      <c r="B569" s="80" t="s">
        <v>1968</v>
      </c>
      <c r="C569" s="101" t="s">
        <v>5722</v>
      </c>
      <c r="D569" s="5">
        <v>15.962400000000001</v>
      </c>
      <c r="E569" s="5">
        <f t="shared" si="48"/>
        <v>5.05</v>
      </c>
      <c r="F569" s="5">
        <v>47.8872</v>
      </c>
      <c r="G569" s="5">
        <f t="shared" si="49"/>
        <v>15.16</v>
      </c>
      <c r="H569" s="5">
        <v>31.924800000000001</v>
      </c>
      <c r="I569" s="5">
        <f t="shared" si="50"/>
        <v>10.11</v>
      </c>
      <c r="J569" s="5">
        <v>15.962400000000001</v>
      </c>
      <c r="K569" s="5">
        <f t="shared" si="51"/>
        <v>5.05</v>
      </c>
      <c r="L569" s="5">
        <f t="shared" si="52"/>
        <v>111.7368</v>
      </c>
      <c r="M569" s="5">
        <f t="shared" si="53"/>
        <v>35.380000000000003</v>
      </c>
      <c r="N569" s="5"/>
      <c r="O569" s="1"/>
    </row>
    <row r="570" spans="1:15" s="3" customFormat="1" ht="13.5" customHeight="1" x14ac:dyDescent="0.15">
      <c r="A570" s="6">
        <v>570</v>
      </c>
      <c r="B570" s="80" t="s">
        <v>1969</v>
      </c>
      <c r="C570" s="101" t="s">
        <v>5723</v>
      </c>
      <c r="D570" s="5">
        <v>15.962400000000001</v>
      </c>
      <c r="E570" s="5">
        <f t="shared" si="48"/>
        <v>5.05</v>
      </c>
      <c r="F570" s="5">
        <v>47.8872</v>
      </c>
      <c r="G570" s="5">
        <f t="shared" si="49"/>
        <v>15.16</v>
      </c>
      <c r="H570" s="5">
        <v>31.924800000000001</v>
      </c>
      <c r="I570" s="5">
        <f t="shared" si="50"/>
        <v>10.11</v>
      </c>
      <c r="J570" s="5">
        <v>15.962400000000001</v>
      </c>
      <c r="K570" s="5">
        <f t="shared" si="51"/>
        <v>5.05</v>
      </c>
      <c r="L570" s="5">
        <f t="shared" si="52"/>
        <v>111.7368</v>
      </c>
      <c r="M570" s="5">
        <f t="shared" si="53"/>
        <v>35.380000000000003</v>
      </c>
      <c r="N570" s="5"/>
      <c r="O570" s="1"/>
    </row>
    <row r="571" spans="1:15" s="3" customFormat="1" ht="13.5" customHeight="1" x14ac:dyDescent="0.15">
      <c r="A571" s="6">
        <v>571</v>
      </c>
      <c r="B571" s="80" t="s">
        <v>1970</v>
      </c>
      <c r="C571" s="101" t="s">
        <v>5724</v>
      </c>
      <c r="D571" s="5">
        <v>15.962400000000001</v>
      </c>
      <c r="E571" s="5">
        <f t="shared" ref="E571:E633" si="54">ROUND(D571*$O$3/60,2)</f>
        <v>5.05</v>
      </c>
      <c r="F571" s="5">
        <v>47.8872</v>
      </c>
      <c r="G571" s="5">
        <f t="shared" ref="G571:G633" si="55">ROUND(F571*$O$3/60,2)</f>
        <v>15.16</v>
      </c>
      <c r="H571" s="5">
        <v>31.924800000000001</v>
      </c>
      <c r="I571" s="5">
        <f t="shared" ref="I571:I633" si="56">ROUND(H571*$O$3/60,2)</f>
        <v>10.11</v>
      </c>
      <c r="J571" s="5">
        <v>15.962400000000001</v>
      </c>
      <c r="K571" s="5">
        <f t="shared" ref="K571:K633" si="57">ROUND(J571*$O$3/60,2)</f>
        <v>5.05</v>
      </c>
      <c r="L571" s="5">
        <f t="shared" si="52"/>
        <v>111.7368</v>
      </c>
      <c r="M571" s="5">
        <f t="shared" si="53"/>
        <v>35.380000000000003</v>
      </c>
      <c r="N571" s="5"/>
      <c r="O571" s="1"/>
    </row>
    <row r="572" spans="1:15" s="3" customFormat="1" ht="13.5" customHeight="1" x14ac:dyDescent="0.15">
      <c r="A572" s="6">
        <v>572</v>
      </c>
      <c r="B572" s="80" t="s">
        <v>1971</v>
      </c>
      <c r="C572" s="101" t="s">
        <v>5725</v>
      </c>
      <c r="D572" s="5">
        <v>15.962400000000001</v>
      </c>
      <c r="E572" s="5">
        <f t="shared" si="54"/>
        <v>5.05</v>
      </c>
      <c r="F572" s="5">
        <v>47.8872</v>
      </c>
      <c r="G572" s="5">
        <f t="shared" si="55"/>
        <v>15.16</v>
      </c>
      <c r="H572" s="5">
        <v>29.264399999999998</v>
      </c>
      <c r="I572" s="5">
        <f t="shared" si="56"/>
        <v>9.27</v>
      </c>
      <c r="J572" s="5">
        <v>15.962400000000001</v>
      </c>
      <c r="K572" s="5">
        <f t="shared" si="57"/>
        <v>5.05</v>
      </c>
      <c r="L572" s="5">
        <f t="shared" si="52"/>
        <v>109.07640000000001</v>
      </c>
      <c r="M572" s="5">
        <f t="shared" si="53"/>
        <v>34.54</v>
      </c>
      <c r="N572" s="5"/>
      <c r="O572" s="1"/>
    </row>
    <row r="573" spans="1:15" s="3" customFormat="1" ht="13.5" customHeight="1" x14ac:dyDescent="0.15">
      <c r="A573" s="6">
        <v>573</v>
      </c>
      <c r="B573" s="80" t="s">
        <v>1972</v>
      </c>
      <c r="C573" s="101" t="s">
        <v>5726</v>
      </c>
      <c r="D573" s="5">
        <v>15.962400000000001</v>
      </c>
      <c r="E573" s="5">
        <f t="shared" si="54"/>
        <v>5.05</v>
      </c>
      <c r="F573" s="5">
        <v>47.8872</v>
      </c>
      <c r="G573" s="5">
        <f t="shared" si="55"/>
        <v>15.16</v>
      </c>
      <c r="H573" s="5">
        <v>29.264399999999998</v>
      </c>
      <c r="I573" s="5">
        <f t="shared" si="56"/>
        <v>9.27</v>
      </c>
      <c r="J573" s="5">
        <v>15.962400000000001</v>
      </c>
      <c r="K573" s="5">
        <f t="shared" si="57"/>
        <v>5.05</v>
      </c>
      <c r="L573" s="5">
        <f t="shared" si="52"/>
        <v>109.07640000000001</v>
      </c>
      <c r="M573" s="5">
        <f t="shared" si="53"/>
        <v>34.54</v>
      </c>
      <c r="N573" s="5"/>
      <c r="O573" s="1"/>
    </row>
    <row r="574" spans="1:15" s="3" customFormat="1" ht="13.5" customHeight="1" x14ac:dyDescent="0.15">
      <c r="A574" s="6">
        <v>574</v>
      </c>
      <c r="B574" s="80" t="s">
        <v>979</v>
      </c>
      <c r="C574" s="101" t="s">
        <v>4839</v>
      </c>
      <c r="D574" s="5">
        <v>15.962400000000001</v>
      </c>
      <c r="E574" s="5">
        <f t="shared" si="54"/>
        <v>5.05</v>
      </c>
      <c r="F574" s="5">
        <v>47.8872</v>
      </c>
      <c r="G574" s="5">
        <f t="shared" si="55"/>
        <v>15.16</v>
      </c>
      <c r="H574" s="5">
        <v>29.264399999999998</v>
      </c>
      <c r="I574" s="5">
        <f t="shared" si="56"/>
        <v>9.27</v>
      </c>
      <c r="J574" s="5">
        <v>15.962400000000001</v>
      </c>
      <c r="K574" s="5">
        <f t="shared" si="57"/>
        <v>5.05</v>
      </c>
      <c r="L574" s="5">
        <f t="shared" si="52"/>
        <v>109.07640000000001</v>
      </c>
      <c r="M574" s="5">
        <f t="shared" si="53"/>
        <v>34.54</v>
      </c>
      <c r="N574" s="5"/>
      <c r="O574" s="1"/>
    </row>
    <row r="575" spans="1:15" s="3" customFormat="1" ht="13.5" customHeight="1" x14ac:dyDescent="0.15">
      <c r="A575" s="6">
        <v>575</v>
      </c>
      <c r="B575" s="80" t="s">
        <v>1973</v>
      </c>
      <c r="C575" s="101" t="s">
        <v>5727</v>
      </c>
      <c r="D575" s="5">
        <v>15.962400000000001</v>
      </c>
      <c r="E575" s="5">
        <f t="shared" si="54"/>
        <v>5.05</v>
      </c>
      <c r="F575" s="5">
        <v>47.8872</v>
      </c>
      <c r="G575" s="5">
        <f t="shared" si="55"/>
        <v>15.16</v>
      </c>
      <c r="H575" s="5">
        <v>29.264399999999998</v>
      </c>
      <c r="I575" s="5">
        <f t="shared" si="56"/>
        <v>9.27</v>
      </c>
      <c r="J575" s="5">
        <v>15.962400000000001</v>
      </c>
      <c r="K575" s="5">
        <f t="shared" si="57"/>
        <v>5.05</v>
      </c>
      <c r="L575" s="5">
        <f t="shared" si="52"/>
        <v>109.07640000000001</v>
      </c>
      <c r="M575" s="5">
        <f t="shared" si="53"/>
        <v>34.54</v>
      </c>
      <c r="N575" s="5"/>
      <c r="O575" s="1"/>
    </row>
    <row r="576" spans="1:15" s="3" customFormat="1" ht="13.5" customHeight="1" x14ac:dyDescent="0.15">
      <c r="A576" s="6">
        <v>576</v>
      </c>
      <c r="B576" s="80" t="s">
        <v>1112</v>
      </c>
      <c r="C576" s="101" t="s">
        <v>1020</v>
      </c>
      <c r="D576" s="5">
        <v>15.962400000000001</v>
      </c>
      <c r="E576" s="5">
        <f t="shared" si="54"/>
        <v>5.05</v>
      </c>
      <c r="F576" s="5">
        <v>31.924800000000001</v>
      </c>
      <c r="G576" s="5">
        <f t="shared" si="55"/>
        <v>10.11</v>
      </c>
      <c r="H576" s="5">
        <v>23.9436</v>
      </c>
      <c r="I576" s="5">
        <f t="shared" si="56"/>
        <v>7.58</v>
      </c>
      <c r="J576" s="5">
        <v>15.962400000000001</v>
      </c>
      <c r="K576" s="5">
        <f t="shared" si="57"/>
        <v>5.05</v>
      </c>
      <c r="L576" s="5">
        <f t="shared" si="52"/>
        <v>87.793199999999999</v>
      </c>
      <c r="M576" s="5">
        <f t="shared" si="53"/>
        <v>27.8</v>
      </c>
      <c r="N576" s="5"/>
      <c r="O576" s="1"/>
    </row>
    <row r="577" spans="1:15" s="3" customFormat="1" ht="13.5" customHeight="1" x14ac:dyDescent="0.15">
      <c r="A577" s="6">
        <v>577</v>
      </c>
      <c r="B577" s="80" t="s">
        <v>1974</v>
      </c>
      <c r="C577" s="101" t="s">
        <v>5728</v>
      </c>
      <c r="D577" s="5">
        <v>15.962400000000001</v>
      </c>
      <c r="E577" s="5">
        <f t="shared" si="54"/>
        <v>5.05</v>
      </c>
      <c r="F577" s="5">
        <v>31.924800000000001</v>
      </c>
      <c r="G577" s="5">
        <f t="shared" si="55"/>
        <v>10.11</v>
      </c>
      <c r="H577" s="5">
        <v>23.9436</v>
      </c>
      <c r="I577" s="5">
        <f t="shared" si="56"/>
        <v>7.58</v>
      </c>
      <c r="J577" s="5">
        <v>15.962400000000001</v>
      </c>
      <c r="K577" s="5">
        <f t="shared" si="57"/>
        <v>5.05</v>
      </c>
      <c r="L577" s="5">
        <f t="shared" si="52"/>
        <v>87.793199999999999</v>
      </c>
      <c r="M577" s="5">
        <f t="shared" si="53"/>
        <v>27.8</v>
      </c>
      <c r="N577" s="5"/>
      <c r="O577" s="1"/>
    </row>
    <row r="578" spans="1:15" s="3" customFormat="1" ht="13.5" customHeight="1" x14ac:dyDescent="0.15">
      <c r="A578" s="6">
        <v>578</v>
      </c>
      <c r="B578" s="80" t="s">
        <v>1975</v>
      </c>
      <c r="C578" s="101" t="s">
        <v>3033</v>
      </c>
      <c r="D578" s="5">
        <v>15.962400000000001</v>
      </c>
      <c r="E578" s="5">
        <f t="shared" si="54"/>
        <v>5.05</v>
      </c>
      <c r="F578" s="5">
        <v>31.924800000000001</v>
      </c>
      <c r="G578" s="5">
        <f t="shared" si="55"/>
        <v>10.11</v>
      </c>
      <c r="H578" s="5">
        <v>23.9436</v>
      </c>
      <c r="I578" s="5">
        <f t="shared" si="56"/>
        <v>7.58</v>
      </c>
      <c r="J578" s="5">
        <v>15.962400000000001</v>
      </c>
      <c r="K578" s="5">
        <f t="shared" si="57"/>
        <v>5.05</v>
      </c>
      <c r="L578" s="5">
        <f t="shared" ref="L578:L641" si="58">D578+F578+H578+J578</f>
        <v>87.793199999999999</v>
      </c>
      <c r="M578" s="5">
        <f t="shared" si="53"/>
        <v>27.8</v>
      </c>
      <c r="N578" s="5"/>
      <c r="O578" s="1"/>
    </row>
    <row r="579" spans="1:15" s="3" customFormat="1" ht="13.5" customHeight="1" x14ac:dyDescent="0.15">
      <c r="A579" s="6">
        <v>579</v>
      </c>
      <c r="B579" s="80" t="s">
        <v>1976</v>
      </c>
      <c r="C579" s="101" t="s">
        <v>5729</v>
      </c>
      <c r="D579" s="5">
        <v>15.962400000000001</v>
      </c>
      <c r="E579" s="5">
        <f t="shared" si="54"/>
        <v>5.05</v>
      </c>
      <c r="F579" s="5">
        <v>31.924800000000001</v>
      </c>
      <c r="G579" s="5">
        <f t="shared" si="55"/>
        <v>10.11</v>
      </c>
      <c r="H579" s="5">
        <v>23.9436</v>
      </c>
      <c r="I579" s="5">
        <f t="shared" si="56"/>
        <v>7.58</v>
      </c>
      <c r="J579" s="5">
        <v>15.962400000000001</v>
      </c>
      <c r="K579" s="5">
        <f t="shared" si="57"/>
        <v>5.05</v>
      </c>
      <c r="L579" s="5">
        <f t="shared" si="58"/>
        <v>87.793199999999999</v>
      </c>
      <c r="M579" s="5">
        <f t="shared" si="53"/>
        <v>27.8</v>
      </c>
      <c r="N579" s="5"/>
      <c r="O579" s="1"/>
    </row>
    <row r="580" spans="1:15" s="3" customFormat="1" ht="13.5" customHeight="1" x14ac:dyDescent="0.15">
      <c r="A580" s="6">
        <v>580</v>
      </c>
      <c r="B580" s="80" t="s">
        <v>1977</v>
      </c>
      <c r="C580" s="101" t="s">
        <v>5730</v>
      </c>
      <c r="D580" s="5">
        <v>15.962400000000001</v>
      </c>
      <c r="E580" s="5">
        <f t="shared" si="54"/>
        <v>5.05</v>
      </c>
      <c r="F580" s="5">
        <v>37.245600000000003</v>
      </c>
      <c r="G580" s="5">
        <f t="shared" si="55"/>
        <v>11.79</v>
      </c>
      <c r="H580" s="5">
        <v>21.283200000000001</v>
      </c>
      <c r="I580" s="5">
        <f t="shared" si="56"/>
        <v>6.74</v>
      </c>
      <c r="J580" s="5">
        <v>15.962400000000001</v>
      </c>
      <c r="K580" s="5">
        <f t="shared" si="57"/>
        <v>5.05</v>
      </c>
      <c r="L580" s="5">
        <f t="shared" si="58"/>
        <v>90.453600000000009</v>
      </c>
      <c r="M580" s="5">
        <f t="shared" si="53"/>
        <v>28.64</v>
      </c>
      <c r="N580" s="5"/>
      <c r="O580" s="1"/>
    </row>
    <row r="581" spans="1:15" s="3" customFormat="1" ht="13.5" customHeight="1" x14ac:dyDescent="0.15">
      <c r="A581" s="6">
        <v>581</v>
      </c>
      <c r="B581" s="80" t="s">
        <v>1978</v>
      </c>
      <c r="C581" s="101" t="s">
        <v>5731</v>
      </c>
      <c r="D581" s="5">
        <v>15.962400000000001</v>
      </c>
      <c r="E581" s="5">
        <f t="shared" si="54"/>
        <v>5.05</v>
      </c>
      <c r="F581" s="5">
        <v>37.245600000000003</v>
      </c>
      <c r="G581" s="5">
        <f t="shared" si="55"/>
        <v>11.79</v>
      </c>
      <c r="H581" s="5">
        <v>21.283200000000001</v>
      </c>
      <c r="I581" s="5">
        <f t="shared" si="56"/>
        <v>6.74</v>
      </c>
      <c r="J581" s="5">
        <v>15.962400000000001</v>
      </c>
      <c r="K581" s="5">
        <f t="shared" si="57"/>
        <v>5.05</v>
      </c>
      <c r="L581" s="5">
        <f t="shared" si="58"/>
        <v>90.453600000000009</v>
      </c>
      <c r="M581" s="5">
        <f t="shared" ref="M581:M644" si="59">ROUND(L581*$O$3/60,2)</f>
        <v>28.64</v>
      </c>
      <c r="N581" s="5"/>
      <c r="O581" s="1"/>
    </row>
    <row r="582" spans="1:15" s="3" customFormat="1" ht="13.5" customHeight="1" x14ac:dyDescent="0.15">
      <c r="A582" s="6">
        <v>582</v>
      </c>
      <c r="B582" s="80" t="s">
        <v>1979</v>
      </c>
      <c r="C582" s="101" t="s">
        <v>5732</v>
      </c>
      <c r="D582" s="5">
        <v>15.962400000000001</v>
      </c>
      <c r="E582" s="5">
        <f t="shared" si="54"/>
        <v>5.05</v>
      </c>
      <c r="F582" s="5">
        <v>37.245600000000003</v>
      </c>
      <c r="G582" s="5">
        <f t="shared" si="55"/>
        <v>11.79</v>
      </c>
      <c r="H582" s="5">
        <v>21.283200000000001</v>
      </c>
      <c r="I582" s="5">
        <f t="shared" si="56"/>
        <v>6.74</v>
      </c>
      <c r="J582" s="5">
        <v>15.962400000000001</v>
      </c>
      <c r="K582" s="5">
        <f t="shared" si="57"/>
        <v>5.05</v>
      </c>
      <c r="L582" s="5">
        <f t="shared" si="58"/>
        <v>90.453600000000009</v>
      </c>
      <c r="M582" s="5">
        <f t="shared" si="59"/>
        <v>28.64</v>
      </c>
      <c r="N582" s="5"/>
      <c r="O582" s="1"/>
    </row>
    <row r="583" spans="1:15" s="3" customFormat="1" ht="13.5" customHeight="1" x14ac:dyDescent="0.15">
      <c r="A583" s="6">
        <v>583</v>
      </c>
      <c r="B583" s="80" t="s">
        <v>1109</v>
      </c>
      <c r="C583" s="101" t="s">
        <v>4871</v>
      </c>
      <c r="D583" s="5">
        <v>15.962400000000001</v>
      </c>
      <c r="E583" s="5">
        <f t="shared" si="54"/>
        <v>5.05</v>
      </c>
      <c r="F583" s="5">
        <v>37.245600000000003</v>
      </c>
      <c r="G583" s="5">
        <f t="shared" si="55"/>
        <v>11.79</v>
      </c>
      <c r="H583" s="5">
        <v>21.283200000000001</v>
      </c>
      <c r="I583" s="5">
        <f t="shared" si="56"/>
        <v>6.74</v>
      </c>
      <c r="J583" s="5">
        <v>15.962400000000001</v>
      </c>
      <c r="K583" s="5">
        <f t="shared" si="57"/>
        <v>5.05</v>
      </c>
      <c r="L583" s="5">
        <f t="shared" si="58"/>
        <v>90.453600000000009</v>
      </c>
      <c r="M583" s="5">
        <f t="shared" si="59"/>
        <v>28.64</v>
      </c>
      <c r="N583" s="5"/>
      <c r="O583" s="1"/>
    </row>
    <row r="584" spans="1:15" s="3" customFormat="1" ht="13.5" customHeight="1" x14ac:dyDescent="0.15">
      <c r="A584" s="6">
        <v>584</v>
      </c>
      <c r="B584" s="80" t="s">
        <v>1980</v>
      </c>
      <c r="C584" s="101" t="s">
        <v>5733</v>
      </c>
      <c r="D584" s="5">
        <v>15.962400000000001</v>
      </c>
      <c r="E584" s="5">
        <f t="shared" si="54"/>
        <v>5.05</v>
      </c>
      <c r="F584" s="5">
        <v>37.245600000000003</v>
      </c>
      <c r="G584" s="5">
        <f t="shared" si="55"/>
        <v>11.79</v>
      </c>
      <c r="H584" s="5">
        <v>21.283200000000001</v>
      </c>
      <c r="I584" s="5">
        <f t="shared" si="56"/>
        <v>6.74</v>
      </c>
      <c r="J584" s="5">
        <v>15.962400000000001</v>
      </c>
      <c r="K584" s="5">
        <f t="shared" si="57"/>
        <v>5.05</v>
      </c>
      <c r="L584" s="5">
        <f t="shared" si="58"/>
        <v>90.453600000000009</v>
      </c>
      <c r="M584" s="5">
        <f t="shared" si="59"/>
        <v>28.64</v>
      </c>
      <c r="N584" s="5"/>
      <c r="O584" s="1"/>
    </row>
    <row r="585" spans="1:15" s="3" customFormat="1" ht="13.5" customHeight="1" x14ac:dyDescent="0.15">
      <c r="A585" s="6">
        <v>585</v>
      </c>
      <c r="B585" s="80" t="s">
        <v>1981</v>
      </c>
      <c r="C585" s="101" t="s">
        <v>5734</v>
      </c>
      <c r="D585" s="5">
        <v>15.962400000000001</v>
      </c>
      <c r="E585" s="5">
        <f t="shared" si="54"/>
        <v>5.05</v>
      </c>
      <c r="F585" s="5">
        <v>37.245600000000003</v>
      </c>
      <c r="G585" s="5">
        <f t="shared" si="55"/>
        <v>11.79</v>
      </c>
      <c r="H585" s="5">
        <v>21.283200000000001</v>
      </c>
      <c r="I585" s="5">
        <f t="shared" si="56"/>
        <v>6.74</v>
      </c>
      <c r="J585" s="5">
        <v>15.962400000000001</v>
      </c>
      <c r="K585" s="5">
        <f t="shared" si="57"/>
        <v>5.05</v>
      </c>
      <c r="L585" s="5">
        <f t="shared" si="58"/>
        <v>90.453600000000009</v>
      </c>
      <c r="M585" s="5">
        <f t="shared" si="59"/>
        <v>28.64</v>
      </c>
      <c r="N585" s="5"/>
      <c r="O585" s="1"/>
    </row>
    <row r="586" spans="1:15" s="3" customFormat="1" ht="13.5" customHeight="1" x14ac:dyDescent="0.15">
      <c r="A586" s="6">
        <v>586</v>
      </c>
      <c r="B586" s="80" t="s">
        <v>1982</v>
      </c>
      <c r="C586" s="101" t="s">
        <v>5735</v>
      </c>
      <c r="D586" s="5">
        <v>15.962400000000001</v>
      </c>
      <c r="E586" s="5">
        <f t="shared" si="54"/>
        <v>5.05</v>
      </c>
      <c r="F586" s="5">
        <v>47.8872</v>
      </c>
      <c r="G586" s="5">
        <f t="shared" si="55"/>
        <v>15.16</v>
      </c>
      <c r="H586" s="5">
        <v>29.264399999999998</v>
      </c>
      <c r="I586" s="5">
        <f t="shared" si="56"/>
        <v>9.27</v>
      </c>
      <c r="J586" s="5">
        <v>15.962400000000001</v>
      </c>
      <c r="K586" s="5">
        <f t="shared" si="57"/>
        <v>5.05</v>
      </c>
      <c r="L586" s="5">
        <f t="shared" si="58"/>
        <v>109.07640000000001</v>
      </c>
      <c r="M586" s="5">
        <f t="shared" si="59"/>
        <v>34.54</v>
      </c>
      <c r="N586" s="5"/>
      <c r="O586" s="1"/>
    </row>
    <row r="587" spans="1:15" s="3" customFormat="1" ht="13.5" customHeight="1" x14ac:dyDescent="0.15">
      <c r="A587" s="6">
        <v>587</v>
      </c>
      <c r="B587" s="80" t="s">
        <v>1983</v>
      </c>
      <c r="C587" s="101" t="s">
        <v>5736</v>
      </c>
      <c r="D587" s="5">
        <v>15.962400000000001</v>
      </c>
      <c r="E587" s="5">
        <f t="shared" si="54"/>
        <v>5.05</v>
      </c>
      <c r="F587" s="5">
        <v>42.566400000000002</v>
      </c>
      <c r="G587" s="5">
        <f t="shared" si="55"/>
        <v>13.48</v>
      </c>
      <c r="H587" s="5">
        <v>26.603999999999999</v>
      </c>
      <c r="I587" s="5">
        <f t="shared" si="56"/>
        <v>8.42</v>
      </c>
      <c r="J587" s="5">
        <v>15.962400000000001</v>
      </c>
      <c r="K587" s="5">
        <f t="shared" si="57"/>
        <v>5.05</v>
      </c>
      <c r="L587" s="5">
        <f t="shared" si="58"/>
        <v>101.09520000000001</v>
      </c>
      <c r="M587" s="5">
        <f t="shared" si="59"/>
        <v>32.01</v>
      </c>
      <c r="N587" s="5"/>
      <c r="O587" s="1"/>
    </row>
    <row r="588" spans="1:15" s="3" customFormat="1" ht="13.5" customHeight="1" x14ac:dyDescent="0.15">
      <c r="A588" s="6">
        <v>588</v>
      </c>
      <c r="B588" s="80" t="s">
        <v>1984</v>
      </c>
      <c r="C588" s="101" t="s">
        <v>5737</v>
      </c>
      <c r="D588" s="5">
        <v>15.962400000000001</v>
      </c>
      <c r="E588" s="5">
        <f t="shared" si="54"/>
        <v>5.05</v>
      </c>
      <c r="F588" s="5">
        <v>42.566400000000002</v>
      </c>
      <c r="G588" s="5">
        <f t="shared" si="55"/>
        <v>13.48</v>
      </c>
      <c r="H588" s="5">
        <v>26.603999999999999</v>
      </c>
      <c r="I588" s="5">
        <f t="shared" si="56"/>
        <v>8.42</v>
      </c>
      <c r="J588" s="5">
        <v>15.962400000000001</v>
      </c>
      <c r="K588" s="5">
        <f t="shared" si="57"/>
        <v>5.05</v>
      </c>
      <c r="L588" s="5">
        <f t="shared" si="58"/>
        <v>101.09520000000001</v>
      </c>
      <c r="M588" s="5">
        <f t="shared" si="59"/>
        <v>32.01</v>
      </c>
      <c r="N588" s="5"/>
      <c r="O588" s="1"/>
    </row>
    <row r="589" spans="1:15" s="3" customFormat="1" ht="13.5" customHeight="1" x14ac:dyDescent="0.15">
      <c r="A589" s="6">
        <v>589</v>
      </c>
      <c r="B589" s="80" t="s">
        <v>1985</v>
      </c>
      <c r="C589" s="101" t="s">
        <v>5738</v>
      </c>
      <c r="D589" s="5">
        <v>15.962400000000001</v>
      </c>
      <c r="E589" s="5">
        <f t="shared" si="54"/>
        <v>5.05</v>
      </c>
      <c r="F589" s="5">
        <v>42.566400000000002</v>
      </c>
      <c r="G589" s="5">
        <f t="shared" si="55"/>
        <v>13.48</v>
      </c>
      <c r="H589" s="5">
        <v>26.603999999999999</v>
      </c>
      <c r="I589" s="5">
        <f t="shared" si="56"/>
        <v>8.42</v>
      </c>
      <c r="J589" s="5">
        <v>15.962400000000001</v>
      </c>
      <c r="K589" s="5">
        <f t="shared" si="57"/>
        <v>5.05</v>
      </c>
      <c r="L589" s="5">
        <f t="shared" si="58"/>
        <v>101.09520000000001</v>
      </c>
      <c r="M589" s="5">
        <f t="shared" si="59"/>
        <v>32.01</v>
      </c>
      <c r="N589" s="5"/>
      <c r="O589" s="1"/>
    </row>
    <row r="590" spans="1:15" s="3" customFormat="1" ht="13.5" customHeight="1" x14ac:dyDescent="0.15">
      <c r="A590" s="6">
        <v>590</v>
      </c>
      <c r="B590" s="80" t="s">
        <v>1986</v>
      </c>
      <c r="C590" s="101" t="s">
        <v>5739</v>
      </c>
      <c r="D590" s="5">
        <v>15.962400000000001</v>
      </c>
      <c r="E590" s="5">
        <f t="shared" si="54"/>
        <v>5.05</v>
      </c>
      <c r="F590" s="5">
        <v>42.566400000000002</v>
      </c>
      <c r="G590" s="5">
        <f t="shared" si="55"/>
        <v>13.48</v>
      </c>
      <c r="H590" s="5">
        <v>26.603999999999999</v>
      </c>
      <c r="I590" s="5">
        <f t="shared" si="56"/>
        <v>8.42</v>
      </c>
      <c r="J590" s="5">
        <v>15.962400000000001</v>
      </c>
      <c r="K590" s="5">
        <f t="shared" si="57"/>
        <v>5.05</v>
      </c>
      <c r="L590" s="5">
        <f t="shared" si="58"/>
        <v>101.09520000000001</v>
      </c>
      <c r="M590" s="5">
        <f t="shared" si="59"/>
        <v>32.01</v>
      </c>
      <c r="N590" s="5"/>
      <c r="O590" s="1"/>
    </row>
    <row r="591" spans="1:15" s="3" customFormat="1" ht="13.5" customHeight="1" x14ac:dyDescent="0.15">
      <c r="A591" s="6">
        <v>591</v>
      </c>
      <c r="B591" s="80" t="s">
        <v>1987</v>
      </c>
      <c r="C591" s="101" t="s">
        <v>3034</v>
      </c>
      <c r="D591" s="5">
        <v>15.962400000000001</v>
      </c>
      <c r="E591" s="5">
        <f t="shared" si="54"/>
        <v>5.05</v>
      </c>
      <c r="F591" s="5">
        <v>31.924800000000001</v>
      </c>
      <c r="G591" s="5">
        <f t="shared" si="55"/>
        <v>10.11</v>
      </c>
      <c r="H591" s="5">
        <v>23.9436</v>
      </c>
      <c r="I591" s="5">
        <f t="shared" si="56"/>
        <v>7.58</v>
      </c>
      <c r="J591" s="5">
        <v>15.962400000000001</v>
      </c>
      <c r="K591" s="5">
        <f t="shared" si="57"/>
        <v>5.05</v>
      </c>
      <c r="L591" s="5">
        <f t="shared" si="58"/>
        <v>87.793199999999999</v>
      </c>
      <c r="M591" s="5">
        <f t="shared" si="59"/>
        <v>27.8</v>
      </c>
      <c r="N591" s="5"/>
      <c r="O591" s="1"/>
    </row>
    <row r="592" spans="1:15" s="3" customFormat="1" ht="13.5" customHeight="1" x14ac:dyDescent="0.15">
      <c r="A592" s="6">
        <v>592</v>
      </c>
      <c r="B592" s="80" t="s">
        <v>1988</v>
      </c>
      <c r="C592" s="101" t="s">
        <v>3035</v>
      </c>
      <c r="D592" s="5">
        <v>15.962400000000001</v>
      </c>
      <c r="E592" s="5">
        <f t="shared" si="54"/>
        <v>5.05</v>
      </c>
      <c r="F592" s="5">
        <v>31.924800000000001</v>
      </c>
      <c r="G592" s="5">
        <f t="shared" si="55"/>
        <v>10.11</v>
      </c>
      <c r="H592" s="5">
        <v>23.9436</v>
      </c>
      <c r="I592" s="5">
        <f t="shared" si="56"/>
        <v>7.58</v>
      </c>
      <c r="J592" s="5">
        <v>15.962400000000001</v>
      </c>
      <c r="K592" s="5">
        <f t="shared" si="57"/>
        <v>5.05</v>
      </c>
      <c r="L592" s="5">
        <f t="shared" si="58"/>
        <v>87.793199999999999</v>
      </c>
      <c r="M592" s="5">
        <f t="shared" si="59"/>
        <v>27.8</v>
      </c>
      <c r="N592" s="5"/>
      <c r="O592" s="1"/>
    </row>
    <row r="593" spans="1:15" s="3" customFormat="1" ht="13.5" customHeight="1" x14ac:dyDescent="0.15">
      <c r="A593" s="6">
        <v>593</v>
      </c>
      <c r="B593" s="80" t="s">
        <v>1989</v>
      </c>
      <c r="C593" s="101" t="s">
        <v>5740</v>
      </c>
      <c r="D593" s="5">
        <v>15.962400000000001</v>
      </c>
      <c r="E593" s="5">
        <f t="shared" si="54"/>
        <v>5.05</v>
      </c>
      <c r="F593" s="5">
        <v>47.8872</v>
      </c>
      <c r="G593" s="5">
        <f t="shared" si="55"/>
        <v>15.16</v>
      </c>
      <c r="H593" s="5">
        <v>31.924800000000001</v>
      </c>
      <c r="I593" s="5">
        <f t="shared" si="56"/>
        <v>10.11</v>
      </c>
      <c r="J593" s="5">
        <v>15.962400000000001</v>
      </c>
      <c r="K593" s="5">
        <f t="shared" si="57"/>
        <v>5.05</v>
      </c>
      <c r="L593" s="5">
        <f t="shared" si="58"/>
        <v>111.7368</v>
      </c>
      <c r="M593" s="5">
        <f t="shared" si="59"/>
        <v>35.380000000000003</v>
      </c>
      <c r="N593" s="5"/>
      <c r="O593" s="1"/>
    </row>
    <row r="594" spans="1:15" s="3" customFormat="1" ht="13.5" customHeight="1" x14ac:dyDescent="0.15">
      <c r="A594" s="6">
        <v>594</v>
      </c>
      <c r="B594" s="80" t="s">
        <v>1990</v>
      </c>
      <c r="C594" s="101" t="s">
        <v>5741</v>
      </c>
      <c r="D594" s="5">
        <v>15.962400000000001</v>
      </c>
      <c r="E594" s="5">
        <f t="shared" si="54"/>
        <v>5.05</v>
      </c>
      <c r="F594" s="5">
        <v>47.8872</v>
      </c>
      <c r="G594" s="5">
        <f t="shared" si="55"/>
        <v>15.16</v>
      </c>
      <c r="H594" s="5">
        <v>29.264399999999998</v>
      </c>
      <c r="I594" s="5">
        <f t="shared" si="56"/>
        <v>9.27</v>
      </c>
      <c r="J594" s="5">
        <v>15.962400000000001</v>
      </c>
      <c r="K594" s="5">
        <f t="shared" si="57"/>
        <v>5.05</v>
      </c>
      <c r="L594" s="5">
        <f t="shared" si="58"/>
        <v>109.07640000000001</v>
      </c>
      <c r="M594" s="5">
        <f t="shared" si="59"/>
        <v>34.54</v>
      </c>
      <c r="N594" s="5"/>
      <c r="O594" s="1"/>
    </row>
    <row r="595" spans="1:15" s="3" customFormat="1" ht="13.5" customHeight="1" x14ac:dyDescent="0.15">
      <c r="A595" s="6">
        <v>595</v>
      </c>
      <c r="B595" s="80" t="s">
        <v>1991</v>
      </c>
      <c r="C595" s="101" t="s">
        <v>5742</v>
      </c>
      <c r="D595" s="5">
        <v>15.962400000000001</v>
      </c>
      <c r="E595" s="5">
        <f t="shared" si="54"/>
        <v>5.05</v>
      </c>
      <c r="F595" s="5">
        <v>47.8872</v>
      </c>
      <c r="G595" s="5">
        <f t="shared" si="55"/>
        <v>15.16</v>
      </c>
      <c r="H595" s="5">
        <v>31.924800000000001</v>
      </c>
      <c r="I595" s="5">
        <f t="shared" si="56"/>
        <v>10.11</v>
      </c>
      <c r="J595" s="5">
        <v>15.962400000000001</v>
      </c>
      <c r="K595" s="5">
        <f t="shared" si="57"/>
        <v>5.05</v>
      </c>
      <c r="L595" s="5">
        <f t="shared" si="58"/>
        <v>111.7368</v>
      </c>
      <c r="M595" s="5">
        <f t="shared" si="59"/>
        <v>35.380000000000003</v>
      </c>
      <c r="N595" s="5"/>
      <c r="O595" s="1"/>
    </row>
    <row r="596" spans="1:15" s="3" customFormat="1" ht="13.5" customHeight="1" x14ac:dyDescent="0.15">
      <c r="A596" s="6">
        <v>596</v>
      </c>
      <c r="B596" s="80" t="s">
        <v>1992</v>
      </c>
      <c r="C596" s="101" t="s">
        <v>5743</v>
      </c>
      <c r="D596" s="5">
        <v>15.962400000000001</v>
      </c>
      <c r="E596" s="5">
        <f t="shared" si="54"/>
        <v>5.05</v>
      </c>
      <c r="F596" s="5">
        <v>47.8872</v>
      </c>
      <c r="G596" s="5">
        <f t="shared" si="55"/>
        <v>15.16</v>
      </c>
      <c r="H596" s="5">
        <v>29.264399999999998</v>
      </c>
      <c r="I596" s="5">
        <f t="shared" si="56"/>
        <v>9.27</v>
      </c>
      <c r="J596" s="5">
        <v>15.962400000000001</v>
      </c>
      <c r="K596" s="5">
        <f t="shared" si="57"/>
        <v>5.05</v>
      </c>
      <c r="L596" s="5">
        <f t="shared" si="58"/>
        <v>109.07640000000001</v>
      </c>
      <c r="M596" s="5">
        <f t="shared" si="59"/>
        <v>34.54</v>
      </c>
      <c r="N596" s="5"/>
      <c r="O596" s="1"/>
    </row>
    <row r="597" spans="1:15" s="3" customFormat="1" ht="13.5" customHeight="1" x14ac:dyDescent="0.15">
      <c r="A597" s="6">
        <v>597</v>
      </c>
      <c r="B597" s="80" t="s">
        <v>1993</v>
      </c>
      <c r="C597" s="101" t="s">
        <v>5744</v>
      </c>
      <c r="D597" s="5">
        <v>15.962400000000001</v>
      </c>
      <c r="E597" s="5">
        <f t="shared" si="54"/>
        <v>5.05</v>
      </c>
      <c r="F597" s="5">
        <v>47.8872</v>
      </c>
      <c r="G597" s="5">
        <f t="shared" si="55"/>
        <v>15.16</v>
      </c>
      <c r="H597" s="5">
        <v>31.924800000000001</v>
      </c>
      <c r="I597" s="5">
        <f t="shared" si="56"/>
        <v>10.11</v>
      </c>
      <c r="J597" s="5">
        <v>15.962400000000001</v>
      </c>
      <c r="K597" s="5">
        <f t="shared" si="57"/>
        <v>5.05</v>
      </c>
      <c r="L597" s="5">
        <f t="shared" si="58"/>
        <v>111.7368</v>
      </c>
      <c r="M597" s="5">
        <f t="shared" si="59"/>
        <v>35.380000000000003</v>
      </c>
      <c r="N597" s="5"/>
      <c r="O597" s="1"/>
    </row>
    <row r="598" spans="1:15" s="3" customFormat="1" ht="13.5" customHeight="1" x14ac:dyDescent="0.15">
      <c r="A598" s="6">
        <v>598</v>
      </c>
      <c r="B598" s="80" t="s">
        <v>1994</v>
      </c>
      <c r="C598" s="101" t="s">
        <v>5745</v>
      </c>
      <c r="D598" s="5">
        <v>15.962400000000001</v>
      </c>
      <c r="E598" s="5">
        <f t="shared" si="54"/>
        <v>5.05</v>
      </c>
      <c r="F598" s="5">
        <v>47.8872</v>
      </c>
      <c r="G598" s="5">
        <f t="shared" si="55"/>
        <v>15.16</v>
      </c>
      <c r="H598" s="5">
        <v>31.924800000000001</v>
      </c>
      <c r="I598" s="5">
        <f t="shared" si="56"/>
        <v>10.11</v>
      </c>
      <c r="J598" s="5">
        <v>15.962400000000001</v>
      </c>
      <c r="K598" s="5">
        <f t="shared" si="57"/>
        <v>5.05</v>
      </c>
      <c r="L598" s="5">
        <f t="shared" si="58"/>
        <v>111.7368</v>
      </c>
      <c r="M598" s="5">
        <f t="shared" si="59"/>
        <v>35.380000000000003</v>
      </c>
      <c r="N598" s="5"/>
      <c r="O598" s="1"/>
    </row>
    <row r="599" spans="1:15" s="3" customFormat="1" ht="13.5" customHeight="1" x14ac:dyDescent="0.15">
      <c r="A599" s="6">
        <v>599</v>
      </c>
      <c r="B599" s="80" t="s">
        <v>1995</v>
      </c>
      <c r="C599" s="101" t="s">
        <v>1996</v>
      </c>
      <c r="D599" s="5">
        <v>15.962400000000001</v>
      </c>
      <c r="E599" s="5">
        <f t="shared" si="54"/>
        <v>5.05</v>
      </c>
      <c r="F599" s="5">
        <v>34.5852</v>
      </c>
      <c r="G599" s="5">
        <f t="shared" si="55"/>
        <v>10.95</v>
      </c>
      <c r="H599" s="5">
        <v>21.283200000000001</v>
      </c>
      <c r="I599" s="5">
        <f t="shared" si="56"/>
        <v>6.74</v>
      </c>
      <c r="J599" s="5">
        <v>15.962400000000001</v>
      </c>
      <c r="K599" s="5">
        <f t="shared" si="57"/>
        <v>5.05</v>
      </c>
      <c r="L599" s="5">
        <f t="shared" si="58"/>
        <v>87.793200000000013</v>
      </c>
      <c r="M599" s="5">
        <f t="shared" si="59"/>
        <v>27.8</v>
      </c>
      <c r="N599" s="5"/>
      <c r="O599" s="1"/>
    </row>
    <row r="600" spans="1:15" s="3" customFormat="1" ht="13.5" customHeight="1" x14ac:dyDescent="0.15">
      <c r="A600" s="6">
        <v>600</v>
      </c>
      <c r="B600" s="80" t="s">
        <v>1997</v>
      </c>
      <c r="C600" s="101" t="s">
        <v>3036</v>
      </c>
      <c r="D600" s="5">
        <v>15.962400000000001</v>
      </c>
      <c r="E600" s="5">
        <f t="shared" si="54"/>
        <v>5.05</v>
      </c>
      <c r="F600" s="5">
        <v>37.245600000000003</v>
      </c>
      <c r="G600" s="5">
        <f t="shared" si="55"/>
        <v>11.79</v>
      </c>
      <c r="H600" s="5">
        <v>23.9436</v>
      </c>
      <c r="I600" s="5">
        <f t="shared" si="56"/>
        <v>7.58</v>
      </c>
      <c r="J600" s="5">
        <v>15.962400000000001</v>
      </c>
      <c r="K600" s="5">
        <f t="shared" si="57"/>
        <v>5.05</v>
      </c>
      <c r="L600" s="5">
        <f t="shared" si="58"/>
        <v>93.114000000000004</v>
      </c>
      <c r="M600" s="5">
        <f t="shared" si="59"/>
        <v>29.49</v>
      </c>
      <c r="N600" s="5"/>
      <c r="O600" s="1"/>
    </row>
    <row r="601" spans="1:15" s="3" customFormat="1" ht="13.5" customHeight="1" x14ac:dyDescent="0.15">
      <c r="A601" s="6">
        <v>601</v>
      </c>
      <c r="B601" s="80" t="s">
        <v>1301</v>
      </c>
      <c r="C601" s="101" t="s">
        <v>1302</v>
      </c>
      <c r="D601" s="5">
        <v>15.962400000000001</v>
      </c>
      <c r="E601" s="5">
        <f t="shared" si="54"/>
        <v>5.05</v>
      </c>
      <c r="F601" s="5">
        <v>34.5852</v>
      </c>
      <c r="G601" s="5">
        <f t="shared" si="55"/>
        <v>10.95</v>
      </c>
      <c r="H601" s="5">
        <v>21.283200000000001</v>
      </c>
      <c r="I601" s="5">
        <f t="shared" si="56"/>
        <v>6.74</v>
      </c>
      <c r="J601" s="5">
        <v>15.962400000000001</v>
      </c>
      <c r="K601" s="5">
        <f t="shared" si="57"/>
        <v>5.05</v>
      </c>
      <c r="L601" s="5">
        <f t="shared" si="58"/>
        <v>87.793200000000013</v>
      </c>
      <c r="M601" s="5">
        <f t="shared" si="59"/>
        <v>27.8</v>
      </c>
      <c r="N601" s="5"/>
      <c r="O601" s="1"/>
    </row>
    <row r="602" spans="1:15" s="3" customFormat="1" ht="13.5" customHeight="1" x14ac:dyDescent="0.15">
      <c r="A602" s="6">
        <v>602</v>
      </c>
      <c r="B602" s="80" t="s">
        <v>1998</v>
      </c>
      <c r="C602" s="101" t="s">
        <v>3037</v>
      </c>
      <c r="D602" s="5">
        <v>15.962400000000001</v>
      </c>
      <c r="E602" s="5">
        <f t="shared" si="54"/>
        <v>5.05</v>
      </c>
      <c r="F602" s="5">
        <v>37.245600000000003</v>
      </c>
      <c r="G602" s="5">
        <f t="shared" si="55"/>
        <v>11.79</v>
      </c>
      <c r="H602" s="5">
        <v>23.9436</v>
      </c>
      <c r="I602" s="5">
        <f t="shared" si="56"/>
        <v>7.58</v>
      </c>
      <c r="J602" s="5">
        <v>15.962400000000001</v>
      </c>
      <c r="K602" s="5">
        <f t="shared" si="57"/>
        <v>5.05</v>
      </c>
      <c r="L602" s="5">
        <f t="shared" si="58"/>
        <v>93.114000000000004</v>
      </c>
      <c r="M602" s="5">
        <f t="shared" si="59"/>
        <v>29.49</v>
      </c>
      <c r="N602" s="5"/>
      <c r="O602" s="1"/>
    </row>
    <row r="603" spans="1:15" s="3" customFormat="1" ht="13.5" customHeight="1" x14ac:dyDescent="0.15">
      <c r="A603" s="6">
        <v>603</v>
      </c>
      <c r="B603" s="80" t="s">
        <v>1999</v>
      </c>
      <c r="C603" s="101" t="s">
        <v>3038</v>
      </c>
      <c r="D603" s="5">
        <v>15.962400000000001</v>
      </c>
      <c r="E603" s="5">
        <f t="shared" si="54"/>
        <v>5.05</v>
      </c>
      <c r="F603" s="5">
        <v>34.5852</v>
      </c>
      <c r="G603" s="5">
        <f t="shared" si="55"/>
        <v>10.95</v>
      </c>
      <c r="H603" s="5">
        <v>21.283200000000001</v>
      </c>
      <c r="I603" s="5">
        <f t="shared" si="56"/>
        <v>6.74</v>
      </c>
      <c r="J603" s="5">
        <v>15.962400000000001</v>
      </c>
      <c r="K603" s="5">
        <f t="shared" si="57"/>
        <v>5.05</v>
      </c>
      <c r="L603" s="5">
        <f t="shared" si="58"/>
        <v>87.793200000000013</v>
      </c>
      <c r="M603" s="5">
        <f t="shared" si="59"/>
        <v>27.8</v>
      </c>
      <c r="N603" s="5"/>
      <c r="O603" s="1"/>
    </row>
    <row r="604" spans="1:15" s="3" customFormat="1" ht="13.5" customHeight="1" x14ac:dyDescent="0.15">
      <c r="A604" s="6">
        <v>604</v>
      </c>
      <c r="B604" s="80" t="s">
        <v>2000</v>
      </c>
      <c r="C604" s="101" t="s">
        <v>3039</v>
      </c>
      <c r="D604" s="5">
        <v>15.962400000000001</v>
      </c>
      <c r="E604" s="5">
        <f t="shared" si="54"/>
        <v>5.05</v>
      </c>
      <c r="F604" s="5">
        <v>37.245600000000003</v>
      </c>
      <c r="G604" s="5">
        <f t="shared" si="55"/>
        <v>11.79</v>
      </c>
      <c r="H604" s="5">
        <v>23.9436</v>
      </c>
      <c r="I604" s="5">
        <f t="shared" si="56"/>
        <v>7.58</v>
      </c>
      <c r="J604" s="5">
        <v>15.962400000000001</v>
      </c>
      <c r="K604" s="5">
        <f t="shared" si="57"/>
        <v>5.05</v>
      </c>
      <c r="L604" s="5">
        <f t="shared" si="58"/>
        <v>93.114000000000004</v>
      </c>
      <c r="M604" s="5">
        <f t="shared" si="59"/>
        <v>29.49</v>
      </c>
      <c r="N604" s="5"/>
      <c r="O604" s="1"/>
    </row>
    <row r="605" spans="1:15" s="3" customFormat="1" ht="13.5" customHeight="1" x14ac:dyDescent="0.15">
      <c r="A605" s="6">
        <v>605</v>
      </c>
      <c r="B605" s="80" t="s">
        <v>2001</v>
      </c>
      <c r="C605" s="101" t="s">
        <v>3040</v>
      </c>
      <c r="D605" s="5">
        <v>15.962400000000001</v>
      </c>
      <c r="E605" s="5">
        <f t="shared" si="54"/>
        <v>5.05</v>
      </c>
      <c r="F605" s="5">
        <v>34.5852</v>
      </c>
      <c r="G605" s="5">
        <f t="shared" si="55"/>
        <v>10.95</v>
      </c>
      <c r="H605" s="5">
        <v>21.283200000000001</v>
      </c>
      <c r="I605" s="5">
        <f t="shared" si="56"/>
        <v>6.74</v>
      </c>
      <c r="J605" s="5">
        <v>15.962400000000001</v>
      </c>
      <c r="K605" s="5">
        <f t="shared" si="57"/>
        <v>5.05</v>
      </c>
      <c r="L605" s="5">
        <f t="shared" si="58"/>
        <v>87.793200000000013</v>
      </c>
      <c r="M605" s="5">
        <f t="shared" si="59"/>
        <v>27.8</v>
      </c>
      <c r="N605" s="5"/>
      <c r="O605" s="1"/>
    </row>
    <row r="606" spans="1:15" s="3" customFormat="1" ht="13.5" customHeight="1" x14ac:dyDescent="0.15">
      <c r="A606" s="6">
        <v>606</v>
      </c>
      <c r="B606" s="80" t="s">
        <v>2002</v>
      </c>
      <c r="C606" s="101" t="s">
        <v>3041</v>
      </c>
      <c r="D606" s="5">
        <v>15.962400000000001</v>
      </c>
      <c r="E606" s="5">
        <f t="shared" si="54"/>
        <v>5.05</v>
      </c>
      <c r="F606" s="5">
        <v>37.245600000000003</v>
      </c>
      <c r="G606" s="5">
        <f t="shared" si="55"/>
        <v>11.79</v>
      </c>
      <c r="H606" s="5">
        <v>23.9436</v>
      </c>
      <c r="I606" s="5">
        <f t="shared" si="56"/>
        <v>7.58</v>
      </c>
      <c r="J606" s="5">
        <v>15.962400000000001</v>
      </c>
      <c r="K606" s="5">
        <f t="shared" si="57"/>
        <v>5.05</v>
      </c>
      <c r="L606" s="5">
        <f t="shared" si="58"/>
        <v>93.114000000000004</v>
      </c>
      <c r="M606" s="5">
        <f t="shared" si="59"/>
        <v>29.49</v>
      </c>
      <c r="N606" s="5"/>
      <c r="O606" s="1"/>
    </row>
    <row r="607" spans="1:15" s="3" customFormat="1" ht="13.5" customHeight="1" x14ac:dyDescent="0.15">
      <c r="A607" s="6">
        <v>607</v>
      </c>
      <c r="B607" s="80" t="s">
        <v>2003</v>
      </c>
      <c r="C607" s="101" t="s">
        <v>3042</v>
      </c>
      <c r="D607" s="5">
        <v>15.962400000000001</v>
      </c>
      <c r="E607" s="5">
        <f t="shared" si="54"/>
        <v>5.05</v>
      </c>
      <c r="F607" s="5">
        <v>42.566400000000002</v>
      </c>
      <c r="G607" s="5">
        <f t="shared" si="55"/>
        <v>13.48</v>
      </c>
      <c r="H607" s="5">
        <v>26.603999999999999</v>
      </c>
      <c r="I607" s="5">
        <f t="shared" si="56"/>
        <v>8.42</v>
      </c>
      <c r="J607" s="5">
        <v>15.962400000000001</v>
      </c>
      <c r="K607" s="5">
        <f t="shared" si="57"/>
        <v>5.05</v>
      </c>
      <c r="L607" s="5">
        <f t="shared" si="58"/>
        <v>101.09520000000001</v>
      </c>
      <c r="M607" s="5">
        <f t="shared" si="59"/>
        <v>32.01</v>
      </c>
      <c r="N607" s="5"/>
      <c r="O607" s="1"/>
    </row>
    <row r="608" spans="1:15" s="3" customFormat="1" ht="13.5" customHeight="1" x14ac:dyDescent="0.15">
      <c r="A608" s="6">
        <v>608</v>
      </c>
      <c r="B608" s="80" t="s">
        <v>2004</v>
      </c>
      <c r="C608" s="101" t="s">
        <v>3043</v>
      </c>
      <c r="D608" s="5">
        <v>15.962400000000001</v>
      </c>
      <c r="E608" s="5">
        <f t="shared" si="54"/>
        <v>5.05</v>
      </c>
      <c r="F608" s="5">
        <v>42.566400000000002</v>
      </c>
      <c r="G608" s="5">
        <f t="shared" si="55"/>
        <v>13.48</v>
      </c>
      <c r="H608" s="5">
        <v>26.603999999999999</v>
      </c>
      <c r="I608" s="5">
        <f t="shared" si="56"/>
        <v>8.42</v>
      </c>
      <c r="J608" s="5">
        <v>15.962400000000001</v>
      </c>
      <c r="K608" s="5">
        <f t="shared" si="57"/>
        <v>5.05</v>
      </c>
      <c r="L608" s="5">
        <f t="shared" si="58"/>
        <v>101.09520000000001</v>
      </c>
      <c r="M608" s="5">
        <f t="shared" si="59"/>
        <v>32.01</v>
      </c>
      <c r="N608" s="5"/>
      <c r="O608" s="1"/>
    </row>
    <row r="609" spans="1:15" s="3" customFormat="1" ht="13.5" customHeight="1" x14ac:dyDescent="0.15">
      <c r="A609" s="6">
        <v>609</v>
      </c>
      <c r="B609" s="80" t="s">
        <v>2005</v>
      </c>
      <c r="C609" s="101" t="s">
        <v>3044</v>
      </c>
      <c r="D609" s="5">
        <v>15.962400000000001</v>
      </c>
      <c r="E609" s="5">
        <f t="shared" si="54"/>
        <v>5.05</v>
      </c>
      <c r="F609" s="5">
        <v>42.566400000000002</v>
      </c>
      <c r="G609" s="5">
        <f t="shared" si="55"/>
        <v>13.48</v>
      </c>
      <c r="H609" s="5">
        <v>26.603999999999999</v>
      </c>
      <c r="I609" s="5">
        <f t="shared" si="56"/>
        <v>8.42</v>
      </c>
      <c r="J609" s="5">
        <v>15.962400000000001</v>
      </c>
      <c r="K609" s="5">
        <f t="shared" si="57"/>
        <v>5.05</v>
      </c>
      <c r="L609" s="5">
        <f t="shared" si="58"/>
        <v>101.09520000000001</v>
      </c>
      <c r="M609" s="5">
        <f t="shared" si="59"/>
        <v>32.01</v>
      </c>
      <c r="N609" s="5"/>
      <c r="O609" s="1"/>
    </row>
    <row r="610" spans="1:15" s="3" customFormat="1" ht="13.5" customHeight="1" x14ac:dyDescent="0.15">
      <c r="A610" s="6">
        <v>610</v>
      </c>
      <c r="B610" s="80" t="s">
        <v>2006</v>
      </c>
      <c r="C610" s="101" t="s">
        <v>5746</v>
      </c>
      <c r="D610" s="5">
        <v>15.962400000000001</v>
      </c>
      <c r="E610" s="5">
        <f t="shared" si="54"/>
        <v>5.05</v>
      </c>
      <c r="F610" s="5">
        <v>47.8872</v>
      </c>
      <c r="G610" s="5">
        <f t="shared" si="55"/>
        <v>15.16</v>
      </c>
      <c r="H610" s="5">
        <v>29.264399999999998</v>
      </c>
      <c r="I610" s="5">
        <f t="shared" si="56"/>
        <v>9.27</v>
      </c>
      <c r="J610" s="5">
        <v>15.962400000000001</v>
      </c>
      <c r="K610" s="5">
        <f t="shared" si="57"/>
        <v>5.05</v>
      </c>
      <c r="L610" s="5">
        <f t="shared" si="58"/>
        <v>109.07640000000001</v>
      </c>
      <c r="M610" s="5">
        <f t="shared" si="59"/>
        <v>34.54</v>
      </c>
      <c r="N610" s="5"/>
      <c r="O610" s="1"/>
    </row>
    <row r="611" spans="1:15" s="3" customFormat="1" ht="13.5" customHeight="1" x14ac:dyDescent="0.15">
      <c r="A611" s="6">
        <v>611</v>
      </c>
      <c r="B611" s="80" t="s">
        <v>2007</v>
      </c>
      <c r="C611" s="101" t="s">
        <v>3045</v>
      </c>
      <c r="D611" s="5">
        <v>15.962400000000001</v>
      </c>
      <c r="E611" s="5">
        <f t="shared" si="54"/>
        <v>5.05</v>
      </c>
      <c r="F611" s="5">
        <v>47.8872</v>
      </c>
      <c r="G611" s="5">
        <f t="shared" si="55"/>
        <v>15.16</v>
      </c>
      <c r="H611" s="5">
        <v>29.264399999999998</v>
      </c>
      <c r="I611" s="5">
        <f t="shared" si="56"/>
        <v>9.27</v>
      </c>
      <c r="J611" s="5">
        <v>15.962400000000001</v>
      </c>
      <c r="K611" s="5">
        <f t="shared" si="57"/>
        <v>5.05</v>
      </c>
      <c r="L611" s="5">
        <f t="shared" si="58"/>
        <v>109.07640000000001</v>
      </c>
      <c r="M611" s="5">
        <f t="shared" si="59"/>
        <v>34.54</v>
      </c>
      <c r="N611" s="5"/>
      <c r="O611" s="1"/>
    </row>
    <row r="612" spans="1:15" s="3" customFormat="1" ht="13.5" customHeight="1" x14ac:dyDescent="0.15">
      <c r="A612" s="6">
        <v>612</v>
      </c>
      <c r="B612" s="80" t="s">
        <v>2008</v>
      </c>
      <c r="C612" s="101" t="s">
        <v>3046</v>
      </c>
      <c r="D612" s="5">
        <v>15.962400000000001</v>
      </c>
      <c r="E612" s="5">
        <f t="shared" si="54"/>
        <v>5.05</v>
      </c>
      <c r="F612" s="5">
        <v>42.566400000000002</v>
      </c>
      <c r="G612" s="5">
        <f t="shared" si="55"/>
        <v>13.48</v>
      </c>
      <c r="H612" s="5">
        <v>26.603999999999999</v>
      </c>
      <c r="I612" s="5">
        <f t="shared" si="56"/>
        <v>8.42</v>
      </c>
      <c r="J612" s="5">
        <v>15.962400000000001</v>
      </c>
      <c r="K612" s="5">
        <f t="shared" si="57"/>
        <v>5.05</v>
      </c>
      <c r="L612" s="5">
        <f t="shared" si="58"/>
        <v>101.09520000000001</v>
      </c>
      <c r="M612" s="5">
        <f t="shared" si="59"/>
        <v>32.01</v>
      </c>
      <c r="N612" s="5"/>
      <c r="O612" s="1"/>
    </row>
    <row r="613" spans="1:15" s="3" customFormat="1" ht="13.5" customHeight="1" x14ac:dyDescent="0.15">
      <c r="A613" s="6">
        <v>613</v>
      </c>
      <c r="B613" s="80" t="s">
        <v>2009</v>
      </c>
      <c r="C613" s="101" t="s">
        <v>3047</v>
      </c>
      <c r="D613" s="5">
        <v>15.962400000000001</v>
      </c>
      <c r="E613" s="5">
        <f t="shared" si="54"/>
        <v>5.05</v>
      </c>
      <c r="F613" s="5">
        <v>47.8872</v>
      </c>
      <c r="G613" s="5">
        <f t="shared" si="55"/>
        <v>15.16</v>
      </c>
      <c r="H613" s="5">
        <v>29.264399999999998</v>
      </c>
      <c r="I613" s="5">
        <f t="shared" si="56"/>
        <v>9.27</v>
      </c>
      <c r="J613" s="5">
        <v>15.962400000000001</v>
      </c>
      <c r="K613" s="5">
        <f t="shared" si="57"/>
        <v>5.05</v>
      </c>
      <c r="L613" s="5">
        <f t="shared" si="58"/>
        <v>109.07640000000001</v>
      </c>
      <c r="M613" s="5">
        <f t="shared" si="59"/>
        <v>34.54</v>
      </c>
      <c r="N613" s="5"/>
      <c r="O613" s="1"/>
    </row>
    <row r="614" spans="1:15" s="3" customFormat="1" ht="13.5" customHeight="1" x14ac:dyDescent="0.15">
      <c r="A614" s="6">
        <v>614</v>
      </c>
      <c r="B614" s="80" t="s">
        <v>2010</v>
      </c>
      <c r="C614" s="101" t="s">
        <v>3048</v>
      </c>
      <c r="D614" s="5">
        <v>15.962400000000001</v>
      </c>
      <c r="E614" s="5">
        <f t="shared" si="54"/>
        <v>5.05</v>
      </c>
      <c r="F614" s="5">
        <v>47.8872</v>
      </c>
      <c r="G614" s="5">
        <f t="shared" si="55"/>
        <v>15.16</v>
      </c>
      <c r="H614" s="5">
        <v>29.264399999999998</v>
      </c>
      <c r="I614" s="5">
        <f t="shared" si="56"/>
        <v>9.27</v>
      </c>
      <c r="J614" s="5">
        <v>15.962400000000001</v>
      </c>
      <c r="K614" s="5">
        <f t="shared" si="57"/>
        <v>5.05</v>
      </c>
      <c r="L614" s="5">
        <f t="shared" si="58"/>
        <v>109.07640000000001</v>
      </c>
      <c r="M614" s="5">
        <f t="shared" si="59"/>
        <v>34.54</v>
      </c>
      <c r="N614" s="5"/>
      <c r="O614" s="1"/>
    </row>
    <row r="615" spans="1:15" s="3" customFormat="1" ht="13.5" customHeight="1" x14ac:dyDescent="0.15">
      <c r="A615" s="6">
        <v>615</v>
      </c>
      <c r="B615" s="80" t="s">
        <v>2011</v>
      </c>
      <c r="C615" s="101" t="s">
        <v>3049</v>
      </c>
      <c r="D615" s="5">
        <v>15.962400000000001</v>
      </c>
      <c r="E615" s="5">
        <f t="shared" si="54"/>
        <v>5.05</v>
      </c>
      <c r="F615" s="5">
        <v>47.8872</v>
      </c>
      <c r="G615" s="5">
        <f t="shared" si="55"/>
        <v>15.16</v>
      </c>
      <c r="H615" s="5">
        <v>29.264399999999998</v>
      </c>
      <c r="I615" s="5">
        <f t="shared" si="56"/>
        <v>9.27</v>
      </c>
      <c r="J615" s="5">
        <v>15.962400000000001</v>
      </c>
      <c r="K615" s="5">
        <f t="shared" si="57"/>
        <v>5.05</v>
      </c>
      <c r="L615" s="5">
        <f t="shared" si="58"/>
        <v>109.07640000000001</v>
      </c>
      <c r="M615" s="5">
        <f t="shared" si="59"/>
        <v>34.54</v>
      </c>
      <c r="N615" s="5"/>
      <c r="O615" s="1"/>
    </row>
    <row r="616" spans="1:15" s="3" customFormat="1" ht="13.5" customHeight="1" x14ac:dyDescent="0.15">
      <c r="A616" s="6">
        <v>616</v>
      </c>
      <c r="B616" s="80" t="s">
        <v>2012</v>
      </c>
      <c r="C616" s="101" t="s">
        <v>3050</v>
      </c>
      <c r="D616" s="5">
        <v>15.962400000000001</v>
      </c>
      <c r="E616" s="5">
        <f t="shared" si="54"/>
        <v>5.05</v>
      </c>
      <c r="F616" s="5">
        <v>47.8872</v>
      </c>
      <c r="G616" s="5">
        <f t="shared" si="55"/>
        <v>15.16</v>
      </c>
      <c r="H616" s="5">
        <v>29.264399999999998</v>
      </c>
      <c r="I616" s="5">
        <f t="shared" si="56"/>
        <v>9.27</v>
      </c>
      <c r="J616" s="5">
        <v>15.962400000000001</v>
      </c>
      <c r="K616" s="5">
        <f t="shared" si="57"/>
        <v>5.05</v>
      </c>
      <c r="L616" s="5">
        <f t="shared" si="58"/>
        <v>109.07640000000001</v>
      </c>
      <c r="M616" s="5">
        <f t="shared" si="59"/>
        <v>34.54</v>
      </c>
      <c r="N616" s="5"/>
      <c r="O616" s="1"/>
    </row>
    <row r="617" spans="1:15" s="3" customFormat="1" ht="13.5" customHeight="1" x14ac:dyDescent="0.15">
      <c r="A617" s="6">
        <v>617</v>
      </c>
      <c r="B617" s="80" t="s">
        <v>2013</v>
      </c>
      <c r="C617" s="101" t="s">
        <v>3051</v>
      </c>
      <c r="D617" s="5">
        <v>15.962400000000001</v>
      </c>
      <c r="E617" s="5">
        <f t="shared" si="54"/>
        <v>5.05</v>
      </c>
      <c r="F617" s="5">
        <v>42.566400000000002</v>
      </c>
      <c r="G617" s="5">
        <f t="shared" si="55"/>
        <v>13.48</v>
      </c>
      <c r="H617" s="5">
        <v>26.603999999999999</v>
      </c>
      <c r="I617" s="5">
        <f t="shared" si="56"/>
        <v>8.42</v>
      </c>
      <c r="J617" s="5">
        <v>15.962400000000001</v>
      </c>
      <c r="K617" s="5">
        <f t="shared" si="57"/>
        <v>5.05</v>
      </c>
      <c r="L617" s="5">
        <f t="shared" si="58"/>
        <v>101.09520000000001</v>
      </c>
      <c r="M617" s="5">
        <f t="shared" si="59"/>
        <v>32.01</v>
      </c>
      <c r="N617" s="5"/>
      <c r="O617" s="1"/>
    </row>
    <row r="618" spans="1:15" s="3" customFormat="1" ht="13.5" customHeight="1" x14ac:dyDescent="0.15">
      <c r="A618" s="6">
        <v>618</v>
      </c>
      <c r="B618" s="80" t="s">
        <v>2014</v>
      </c>
      <c r="C618" s="101" t="s">
        <v>3052</v>
      </c>
      <c r="D618" s="5">
        <v>15.962400000000001</v>
      </c>
      <c r="E618" s="5">
        <f t="shared" si="54"/>
        <v>5.05</v>
      </c>
      <c r="F618" s="5">
        <v>47.8872</v>
      </c>
      <c r="G618" s="5">
        <f t="shared" si="55"/>
        <v>15.16</v>
      </c>
      <c r="H618" s="5">
        <v>29.264399999999998</v>
      </c>
      <c r="I618" s="5">
        <f t="shared" si="56"/>
        <v>9.27</v>
      </c>
      <c r="J618" s="5">
        <v>15.962400000000001</v>
      </c>
      <c r="K618" s="5">
        <f t="shared" si="57"/>
        <v>5.05</v>
      </c>
      <c r="L618" s="5">
        <f t="shared" si="58"/>
        <v>109.07640000000001</v>
      </c>
      <c r="M618" s="5">
        <f t="shared" si="59"/>
        <v>34.54</v>
      </c>
      <c r="N618" s="5"/>
      <c r="O618" s="1"/>
    </row>
    <row r="619" spans="1:15" s="3" customFormat="1" ht="13.5" customHeight="1" x14ac:dyDescent="0.15">
      <c r="A619" s="6">
        <v>619</v>
      </c>
      <c r="B619" s="80" t="s">
        <v>2015</v>
      </c>
      <c r="C619" s="101" t="s">
        <v>3053</v>
      </c>
      <c r="D619" s="5">
        <v>15.962400000000001</v>
      </c>
      <c r="E619" s="5">
        <f t="shared" si="54"/>
        <v>5.05</v>
      </c>
      <c r="F619" s="5">
        <v>42.566400000000002</v>
      </c>
      <c r="G619" s="5">
        <f t="shared" si="55"/>
        <v>13.48</v>
      </c>
      <c r="H619" s="5">
        <v>26.603999999999999</v>
      </c>
      <c r="I619" s="5">
        <f t="shared" si="56"/>
        <v>8.42</v>
      </c>
      <c r="J619" s="5">
        <v>15.962400000000001</v>
      </c>
      <c r="K619" s="5">
        <f t="shared" si="57"/>
        <v>5.05</v>
      </c>
      <c r="L619" s="5">
        <f t="shared" si="58"/>
        <v>101.09520000000001</v>
      </c>
      <c r="M619" s="5">
        <f t="shared" si="59"/>
        <v>32.01</v>
      </c>
      <c r="N619" s="5"/>
      <c r="O619" s="1"/>
    </row>
    <row r="620" spans="1:15" s="3" customFormat="1" ht="13.5" customHeight="1" x14ac:dyDescent="0.15">
      <c r="A620" s="6">
        <v>620</v>
      </c>
      <c r="B620" s="80" t="s">
        <v>2016</v>
      </c>
      <c r="C620" s="101" t="s">
        <v>3054</v>
      </c>
      <c r="D620" s="5">
        <v>15.962400000000001</v>
      </c>
      <c r="E620" s="5">
        <f t="shared" si="54"/>
        <v>5.05</v>
      </c>
      <c r="F620" s="5">
        <v>42.566400000000002</v>
      </c>
      <c r="G620" s="5">
        <f t="shared" si="55"/>
        <v>13.48</v>
      </c>
      <c r="H620" s="5">
        <v>26.603999999999999</v>
      </c>
      <c r="I620" s="5">
        <f t="shared" si="56"/>
        <v>8.42</v>
      </c>
      <c r="J620" s="5">
        <v>15.962400000000001</v>
      </c>
      <c r="K620" s="5">
        <f t="shared" si="57"/>
        <v>5.05</v>
      </c>
      <c r="L620" s="5">
        <f t="shared" si="58"/>
        <v>101.09520000000001</v>
      </c>
      <c r="M620" s="5">
        <f t="shared" si="59"/>
        <v>32.01</v>
      </c>
      <c r="N620" s="5"/>
      <c r="O620" s="1"/>
    </row>
    <row r="621" spans="1:15" s="3" customFormat="1" ht="13.5" customHeight="1" x14ac:dyDescent="0.15">
      <c r="A621" s="6">
        <v>621</v>
      </c>
      <c r="B621" s="80" t="s">
        <v>2017</v>
      </c>
      <c r="C621" s="101" t="s">
        <v>3055</v>
      </c>
      <c r="D621" s="5">
        <v>15.962400000000001</v>
      </c>
      <c r="E621" s="5">
        <f t="shared" si="54"/>
        <v>5.05</v>
      </c>
      <c r="F621" s="5">
        <v>42.566400000000002</v>
      </c>
      <c r="G621" s="5">
        <f t="shared" si="55"/>
        <v>13.48</v>
      </c>
      <c r="H621" s="5">
        <v>26.603999999999999</v>
      </c>
      <c r="I621" s="5">
        <f t="shared" si="56"/>
        <v>8.42</v>
      </c>
      <c r="J621" s="5">
        <v>15.962400000000001</v>
      </c>
      <c r="K621" s="5">
        <f t="shared" si="57"/>
        <v>5.05</v>
      </c>
      <c r="L621" s="5">
        <f t="shared" si="58"/>
        <v>101.09520000000001</v>
      </c>
      <c r="M621" s="5">
        <f t="shared" si="59"/>
        <v>32.01</v>
      </c>
      <c r="N621" s="5"/>
      <c r="O621" s="1"/>
    </row>
    <row r="622" spans="1:15" s="3" customFormat="1" ht="13.5" customHeight="1" x14ac:dyDescent="0.15">
      <c r="A622" s="6">
        <v>622</v>
      </c>
      <c r="B622" s="80" t="s">
        <v>2018</v>
      </c>
      <c r="C622" s="101" t="s">
        <v>3056</v>
      </c>
      <c r="D622" s="5">
        <v>15.962400000000001</v>
      </c>
      <c r="E622" s="5">
        <f t="shared" si="54"/>
        <v>5.05</v>
      </c>
      <c r="F622" s="5">
        <v>42.566400000000002</v>
      </c>
      <c r="G622" s="5">
        <f t="shared" si="55"/>
        <v>13.48</v>
      </c>
      <c r="H622" s="5">
        <v>26.603999999999999</v>
      </c>
      <c r="I622" s="5">
        <f t="shared" si="56"/>
        <v>8.42</v>
      </c>
      <c r="J622" s="5">
        <v>15.962400000000001</v>
      </c>
      <c r="K622" s="5">
        <f t="shared" si="57"/>
        <v>5.05</v>
      </c>
      <c r="L622" s="5">
        <f t="shared" si="58"/>
        <v>101.09520000000001</v>
      </c>
      <c r="M622" s="5">
        <f t="shared" si="59"/>
        <v>32.01</v>
      </c>
      <c r="N622" s="5"/>
      <c r="O622" s="1"/>
    </row>
    <row r="623" spans="1:15" s="3" customFormat="1" ht="13.5" customHeight="1" x14ac:dyDescent="0.15">
      <c r="A623" s="6">
        <v>623</v>
      </c>
      <c r="B623" s="80" t="s">
        <v>2019</v>
      </c>
      <c r="C623" s="101" t="s">
        <v>3057</v>
      </c>
      <c r="D623" s="5">
        <v>15.962400000000001</v>
      </c>
      <c r="E623" s="5">
        <f t="shared" si="54"/>
        <v>5.05</v>
      </c>
      <c r="F623" s="5">
        <v>42.566400000000002</v>
      </c>
      <c r="G623" s="5">
        <f t="shared" si="55"/>
        <v>13.48</v>
      </c>
      <c r="H623" s="5">
        <v>26.603999999999999</v>
      </c>
      <c r="I623" s="5">
        <f t="shared" si="56"/>
        <v>8.42</v>
      </c>
      <c r="J623" s="5">
        <v>15.962400000000001</v>
      </c>
      <c r="K623" s="5">
        <f t="shared" si="57"/>
        <v>5.05</v>
      </c>
      <c r="L623" s="5">
        <f t="shared" si="58"/>
        <v>101.09520000000001</v>
      </c>
      <c r="M623" s="5">
        <f t="shared" si="59"/>
        <v>32.01</v>
      </c>
      <c r="N623" s="5"/>
      <c r="O623" s="1"/>
    </row>
    <row r="624" spans="1:15" s="3" customFormat="1" ht="13.5" customHeight="1" x14ac:dyDescent="0.15">
      <c r="A624" s="6">
        <v>624</v>
      </c>
      <c r="B624" s="80" t="s">
        <v>2020</v>
      </c>
      <c r="C624" s="101" t="s">
        <v>3058</v>
      </c>
      <c r="D624" s="5">
        <v>15.962400000000001</v>
      </c>
      <c r="E624" s="5">
        <f t="shared" si="54"/>
        <v>5.05</v>
      </c>
      <c r="F624" s="5">
        <v>47.8872</v>
      </c>
      <c r="G624" s="5">
        <f t="shared" si="55"/>
        <v>15.16</v>
      </c>
      <c r="H624" s="5">
        <v>31.924800000000001</v>
      </c>
      <c r="I624" s="5">
        <f t="shared" si="56"/>
        <v>10.11</v>
      </c>
      <c r="J624" s="5">
        <v>15.962400000000001</v>
      </c>
      <c r="K624" s="5">
        <f t="shared" si="57"/>
        <v>5.05</v>
      </c>
      <c r="L624" s="5">
        <f t="shared" si="58"/>
        <v>111.7368</v>
      </c>
      <c r="M624" s="5">
        <f t="shared" si="59"/>
        <v>35.380000000000003</v>
      </c>
      <c r="N624" s="5"/>
      <c r="O624" s="1"/>
    </row>
    <row r="625" spans="1:15" s="3" customFormat="1" ht="13.5" customHeight="1" x14ac:dyDescent="0.15">
      <c r="A625" s="6">
        <v>625</v>
      </c>
      <c r="B625" s="80" t="s">
        <v>2021</v>
      </c>
      <c r="C625" s="101" t="s">
        <v>3059</v>
      </c>
      <c r="D625" s="5">
        <v>15.962400000000001</v>
      </c>
      <c r="E625" s="5">
        <f t="shared" si="54"/>
        <v>5.05</v>
      </c>
      <c r="F625" s="5">
        <v>47.8872</v>
      </c>
      <c r="G625" s="5">
        <f t="shared" si="55"/>
        <v>15.16</v>
      </c>
      <c r="H625" s="5">
        <v>29.264399999999998</v>
      </c>
      <c r="I625" s="5">
        <f t="shared" si="56"/>
        <v>9.27</v>
      </c>
      <c r="J625" s="5">
        <v>15.962400000000001</v>
      </c>
      <c r="K625" s="5">
        <f t="shared" si="57"/>
        <v>5.05</v>
      </c>
      <c r="L625" s="5">
        <f t="shared" si="58"/>
        <v>109.07640000000001</v>
      </c>
      <c r="M625" s="5">
        <f t="shared" si="59"/>
        <v>34.54</v>
      </c>
      <c r="N625" s="5"/>
      <c r="O625" s="1"/>
    </row>
    <row r="626" spans="1:15" s="3" customFormat="1" ht="13.5" customHeight="1" x14ac:dyDescent="0.15">
      <c r="A626" s="6">
        <v>626</v>
      </c>
      <c r="B626" s="80" t="s">
        <v>2022</v>
      </c>
      <c r="C626" s="101" t="s">
        <v>3060</v>
      </c>
      <c r="D626" s="5">
        <v>15.962400000000001</v>
      </c>
      <c r="E626" s="5">
        <f t="shared" si="54"/>
        <v>5.05</v>
      </c>
      <c r="F626" s="5">
        <v>47.8872</v>
      </c>
      <c r="G626" s="5">
        <f t="shared" si="55"/>
        <v>15.16</v>
      </c>
      <c r="H626" s="5">
        <v>29.264399999999998</v>
      </c>
      <c r="I626" s="5">
        <f t="shared" si="56"/>
        <v>9.27</v>
      </c>
      <c r="J626" s="5">
        <v>15.962400000000001</v>
      </c>
      <c r="K626" s="5">
        <f t="shared" si="57"/>
        <v>5.05</v>
      </c>
      <c r="L626" s="5">
        <f t="shared" si="58"/>
        <v>109.07640000000001</v>
      </c>
      <c r="M626" s="5">
        <f t="shared" si="59"/>
        <v>34.54</v>
      </c>
      <c r="N626" s="5"/>
      <c r="O626" s="1"/>
    </row>
    <row r="627" spans="1:15" s="3" customFormat="1" ht="13.5" customHeight="1" x14ac:dyDescent="0.15">
      <c r="A627" s="6">
        <v>627</v>
      </c>
      <c r="B627" s="80" t="s">
        <v>2023</v>
      </c>
      <c r="C627" s="101" t="s">
        <v>3061</v>
      </c>
      <c r="D627" s="5">
        <v>15.962400000000001</v>
      </c>
      <c r="E627" s="5">
        <f t="shared" si="54"/>
        <v>5.05</v>
      </c>
      <c r="F627" s="5">
        <v>47.8872</v>
      </c>
      <c r="G627" s="5">
        <f t="shared" si="55"/>
        <v>15.16</v>
      </c>
      <c r="H627" s="5">
        <v>31.924800000000001</v>
      </c>
      <c r="I627" s="5">
        <f t="shared" si="56"/>
        <v>10.11</v>
      </c>
      <c r="J627" s="5">
        <v>15.962400000000001</v>
      </c>
      <c r="K627" s="5">
        <f t="shared" si="57"/>
        <v>5.05</v>
      </c>
      <c r="L627" s="5">
        <f t="shared" si="58"/>
        <v>111.7368</v>
      </c>
      <c r="M627" s="5">
        <f t="shared" si="59"/>
        <v>35.380000000000003</v>
      </c>
      <c r="N627" s="5"/>
      <c r="O627" s="1"/>
    </row>
    <row r="628" spans="1:15" s="3" customFormat="1" ht="13.5" customHeight="1" x14ac:dyDescent="0.15">
      <c r="A628" s="6">
        <v>628</v>
      </c>
      <c r="B628" s="80" t="s">
        <v>2024</v>
      </c>
      <c r="C628" s="101" t="s">
        <v>3062</v>
      </c>
      <c r="D628" s="5">
        <v>15.962400000000001</v>
      </c>
      <c r="E628" s="5">
        <f t="shared" si="54"/>
        <v>5.05</v>
      </c>
      <c r="F628" s="5">
        <v>47.8872</v>
      </c>
      <c r="G628" s="5">
        <f t="shared" si="55"/>
        <v>15.16</v>
      </c>
      <c r="H628" s="5">
        <v>29.264399999999998</v>
      </c>
      <c r="I628" s="5">
        <f t="shared" si="56"/>
        <v>9.27</v>
      </c>
      <c r="J628" s="5">
        <v>15.962400000000001</v>
      </c>
      <c r="K628" s="5">
        <f t="shared" si="57"/>
        <v>5.05</v>
      </c>
      <c r="L628" s="5">
        <f t="shared" si="58"/>
        <v>109.07640000000001</v>
      </c>
      <c r="M628" s="5">
        <f t="shared" si="59"/>
        <v>34.54</v>
      </c>
      <c r="N628" s="5"/>
      <c r="O628" s="1"/>
    </row>
    <row r="629" spans="1:15" s="3" customFormat="1" ht="13.5" customHeight="1" x14ac:dyDescent="0.15">
      <c r="A629" s="6">
        <v>629</v>
      </c>
      <c r="B629" s="80" t="s">
        <v>2025</v>
      </c>
      <c r="C629" s="101" t="s">
        <v>3063</v>
      </c>
      <c r="D629" s="5">
        <v>15.962400000000001</v>
      </c>
      <c r="E629" s="5">
        <f t="shared" si="54"/>
        <v>5.05</v>
      </c>
      <c r="F629" s="5">
        <v>47.8872</v>
      </c>
      <c r="G629" s="5">
        <f t="shared" si="55"/>
        <v>15.16</v>
      </c>
      <c r="H629" s="5">
        <v>31.924800000000001</v>
      </c>
      <c r="I629" s="5">
        <f t="shared" si="56"/>
        <v>10.11</v>
      </c>
      <c r="J629" s="5">
        <v>15.962400000000001</v>
      </c>
      <c r="K629" s="5">
        <f t="shared" si="57"/>
        <v>5.05</v>
      </c>
      <c r="L629" s="5">
        <f t="shared" si="58"/>
        <v>111.7368</v>
      </c>
      <c r="M629" s="5">
        <f t="shared" si="59"/>
        <v>35.380000000000003</v>
      </c>
      <c r="N629" s="5"/>
      <c r="O629" s="1"/>
    </row>
    <row r="630" spans="1:15" s="3" customFormat="1" ht="13.5" customHeight="1" x14ac:dyDescent="0.15">
      <c r="A630" s="6">
        <v>630</v>
      </c>
      <c r="B630" s="80" t="s">
        <v>2026</v>
      </c>
      <c r="C630" s="101" t="s">
        <v>3064</v>
      </c>
      <c r="D630" s="5">
        <v>15.962400000000001</v>
      </c>
      <c r="E630" s="5">
        <f t="shared" si="54"/>
        <v>5.05</v>
      </c>
      <c r="F630" s="5">
        <v>37.245600000000003</v>
      </c>
      <c r="G630" s="5">
        <f t="shared" si="55"/>
        <v>11.79</v>
      </c>
      <c r="H630" s="5">
        <v>21.283200000000001</v>
      </c>
      <c r="I630" s="5">
        <f t="shared" si="56"/>
        <v>6.74</v>
      </c>
      <c r="J630" s="5">
        <v>15.962400000000001</v>
      </c>
      <c r="K630" s="5">
        <f t="shared" si="57"/>
        <v>5.05</v>
      </c>
      <c r="L630" s="5">
        <f t="shared" si="58"/>
        <v>90.453600000000009</v>
      </c>
      <c r="M630" s="5">
        <f t="shared" si="59"/>
        <v>28.64</v>
      </c>
      <c r="N630" s="5"/>
      <c r="O630" s="1"/>
    </row>
    <row r="631" spans="1:15" s="3" customFormat="1" ht="13.5" customHeight="1" x14ac:dyDescent="0.15">
      <c r="A631" s="6">
        <v>631</v>
      </c>
      <c r="B631" s="80" t="s">
        <v>2027</v>
      </c>
      <c r="C631" s="101" t="s">
        <v>3065</v>
      </c>
      <c r="D631" s="5">
        <v>15.962400000000001</v>
      </c>
      <c r="E631" s="5">
        <f t="shared" si="54"/>
        <v>5.05</v>
      </c>
      <c r="F631" s="5">
        <v>42.566400000000002</v>
      </c>
      <c r="G631" s="5">
        <f t="shared" si="55"/>
        <v>13.48</v>
      </c>
      <c r="H631" s="5">
        <v>26.603999999999999</v>
      </c>
      <c r="I631" s="5">
        <f t="shared" si="56"/>
        <v>8.42</v>
      </c>
      <c r="J631" s="5">
        <v>15.962400000000001</v>
      </c>
      <c r="K631" s="5">
        <f t="shared" si="57"/>
        <v>5.05</v>
      </c>
      <c r="L631" s="5">
        <f t="shared" si="58"/>
        <v>101.09520000000001</v>
      </c>
      <c r="M631" s="5">
        <f t="shared" si="59"/>
        <v>32.01</v>
      </c>
      <c r="N631" s="5"/>
      <c r="O631" s="1"/>
    </row>
    <row r="632" spans="1:15" s="3" customFormat="1" ht="13.5" customHeight="1" x14ac:dyDescent="0.15">
      <c r="A632" s="6">
        <v>632</v>
      </c>
      <c r="B632" s="80" t="s">
        <v>2028</v>
      </c>
      <c r="C632" s="101" t="s">
        <v>5747</v>
      </c>
      <c r="D632" s="5">
        <v>15.962400000000001</v>
      </c>
      <c r="E632" s="5">
        <f t="shared" si="54"/>
        <v>5.05</v>
      </c>
      <c r="F632" s="5">
        <v>42.566400000000002</v>
      </c>
      <c r="G632" s="5">
        <f t="shared" si="55"/>
        <v>13.48</v>
      </c>
      <c r="H632" s="5">
        <v>26.603999999999999</v>
      </c>
      <c r="I632" s="5">
        <f t="shared" si="56"/>
        <v>8.42</v>
      </c>
      <c r="J632" s="5">
        <v>15.962400000000001</v>
      </c>
      <c r="K632" s="5">
        <f t="shared" si="57"/>
        <v>5.05</v>
      </c>
      <c r="L632" s="5">
        <f t="shared" si="58"/>
        <v>101.09520000000001</v>
      </c>
      <c r="M632" s="5">
        <f t="shared" si="59"/>
        <v>32.01</v>
      </c>
      <c r="N632" s="5"/>
      <c r="O632" s="1"/>
    </row>
    <row r="633" spans="1:15" s="3" customFormat="1" ht="13.5" customHeight="1" x14ac:dyDescent="0.15">
      <c r="A633" s="6">
        <v>633</v>
      </c>
      <c r="B633" s="80" t="s">
        <v>2029</v>
      </c>
      <c r="C633" s="101" t="s">
        <v>3066</v>
      </c>
      <c r="D633" s="5">
        <v>15.962400000000001</v>
      </c>
      <c r="E633" s="5">
        <f t="shared" si="54"/>
        <v>5.05</v>
      </c>
      <c r="F633" s="5">
        <v>42.566400000000002</v>
      </c>
      <c r="G633" s="5">
        <f t="shared" si="55"/>
        <v>13.48</v>
      </c>
      <c r="H633" s="5">
        <v>26.603999999999999</v>
      </c>
      <c r="I633" s="5">
        <f t="shared" si="56"/>
        <v>8.42</v>
      </c>
      <c r="J633" s="5">
        <v>15.962400000000001</v>
      </c>
      <c r="K633" s="5">
        <f t="shared" si="57"/>
        <v>5.05</v>
      </c>
      <c r="L633" s="5">
        <f t="shared" si="58"/>
        <v>101.09520000000001</v>
      </c>
      <c r="M633" s="5">
        <f t="shared" si="59"/>
        <v>32.01</v>
      </c>
      <c r="N633" s="5"/>
      <c r="O633" s="1"/>
    </row>
    <row r="634" spans="1:15" s="3" customFormat="1" ht="13.5" customHeight="1" x14ac:dyDescent="0.15">
      <c r="A634" s="6">
        <v>634</v>
      </c>
      <c r="B634" s="80" t="s">
        <v>2030</v>
      </c>
      <c r="C634" s="101" t="s">
        <v>5748</v>
      </c>
      <c r="D634" s="5">
        <v>15.962400000000001</v>
      </c>
      <c r="E634" s="5">
        <f t="shared" ref="E634:E697" si="60">ROUND(D634*$O$3/60,2)</f>
        <v>5.05</v>
      </c>
      <c r="F634" s="5">
        <v>42.566400000000002</v>
      </c>
      <c r="G634" s="5">
        <f t="shared" ref="G634:G697" si="61">ROUND(F634*$O$3/60,2)</f>
        <v>13.48</v>
      </c>
      <c r="H634" s="5">
        <v>26.603999999999999</v>
      </c>
      <c r="I634" s="5">
        <f t="shared" ref="I634:I697" si="62">ROUND(H634*$O$3/60,2)</f>
        <v>8.42</v>
      </c>
      <c r="J634" s="5">
        <v>15.962400000000001</v>
      </c>
      <c r="K634" s="5">
        <f t="shared" ref="K634:K697" si="63">ROUND(J634*$O$3/60,2)</f>
        <v>5.05</v>
      </c>
      <c r="L634" s="5">
        <f t="shared" si="58"/>
        <v>101.09520000000001</v>
      </c>
      <c r="M634" s="5">
        <f t="shared" si="59"/>
        <v>32.01</v>
      </c>
      <c r="N634" s="5"/>
      <c r="O634" s="1"/>
    </row>
    <row r="635" spans="1:15" s="3" customFormat="1" ht="13.5" customHeight="1" x14ac:dyDescent="0.15">
      <c r="A635" s="6">
        <v>635</v>
      </c>
      <c r="B635" s="80" t="s">
        <v>2031</v>
      </c>
      <c r="C635" s="101" t="s">
        <v>3067</v>
      </c>
      <c r="D635" s="5">
        <v>15.962400000000001</v>
      </c>
      <c r="E635" s="5">
        <f t="shared" si="60"/>
        <v>5.05</v>
      </c>
      <c r="F635" s="5">
        <v>42.566400000000002</v>
      </c>
      <c r="G635" s="5">
        <f t="shared" si="61"/>
        <v>13.48</v>
      </c>
      <c r="H635" s="5">
        <v>26.603999999999999</v>
      </c>
      <c r="I635" s="5">
        <f t="shared" si="62"/>
        <v>8.42</v>
      </c>
      <c r="J635" s="5">
        <v>15.962400000000001</v>
      </c>
      <c r="K635" s="5">
        <f t="shared" si="63"/>
        <v>5.05</v>
      </c>
      <c r="L635" s="5">
        <f t="shared" si="58"/>
        <v>101.09520000000001</v>
      </c>
      <c r="M635" s="5">
        <f t="shared" si="59"/>
        <v>32.01</v>
      </c>
      <c r="N635" s="5"/>
      <c r="O635" s="1"/>
    </row>
    <row r="636" spans="1:15" s="3" customFormat="1" ht="13.5" customHeight="1" x14ac:dyDescent="0.15">
      <c r="A636" s="6">
        <v>636</v>
      </c>
      <c r="B636" s="80" t="s">
        <v>2032</v>
      </c>
      <c r="C636" s="101" t="s">
        <v>5749</v>
      </c>
      <c r="D636" s="5">
        <v>15.962400000000001</v>
      </c>
      <c r="E636" s="5">
        <f t="shared" si="60"/>
        <v>5.05</v>
      </c>
      <c r="F636" s="5">
        <v>42.566400000000002</v>
      </c>
      <c r="G636" s="5">
        <f t="shared" si="61"/>
        <v>13.48</v>
      </c>
      <c r="H636" s="5">
        <v>26.603999999999999</v>
      </c>
      <c r="I636" s="5">
        <f t="shared" si="62"/>
        <v>8.42</v>
      </c>
      <c r="J636" s="5">
        <v>15.962400000000001</v>
      </c>
      <c r="K636" s="5">
        <f t="shared" si="63"/>
        <v>5.05</v>
      </c>
      <c r="L636" s="5">
        <f t="shared" si="58"/>
        <v>101.09520000000001</v>
      </c>
      <c r="M636" s="5">
        <f t="shared" si="59"/>
        <v>32.01</v>
      </c>
      <c r="N636" s="5"/>
      <c r="O636" s="1"/>
    </row>
    <row r="637" spans="1:15" s="3" customFormat="1" ht="13.5" customHeight="1" x14ac:dyDescent="0.15">
      <c r="A637" s="6">
        <v>637</v>
      </c>
      <c r="B637" s="80" t="s">
        <v>2033</v>
      </c>
      <c r="C637" s="101" t="s">
        <v>3068</v>
      </c>
      <c r="D637" s="5">
        <v>15.962400000000001</v>
      </c>
      <c r="E637" s="5">
        <f t="shared" si="60"/>
        <v>5.05</v>
      </c>
      <c r="F637" s="5">
        <v>42.566400000000002</v>
      </c>
      <c r="G637" s="5">
        <f t="shared" si="61"/>
        <v>13.48</v>
      </c>
      <c r="H637" s="5">
        <v>26.603999999999999</v>
      </c>
      <c r="I637" s="5">
        <f t="shared" si="62"/>
        <v>8.42</v>
      </c>
      <c r="J637" s="5">
        <v>15.962400000000001</v>
      </c>
      <c r="K637" s="5">
        <f t="shared" si="63"/>
        <v>5.05</v>
      </c>
      <c r="L637" s="5">
        <f t="shared" si="58"/>
        <v>101.09520000000001</v>
      </c>
      <c r="M637" s="5">
        <f t="shared" si="59"/>
        <v>32.01</v>
      </c>
      <c r="N637" s="5"/>
      <c r="O637" s="1"/>
    </row>
    <row r="638" spans="1:15" s="3" customFormat="1" ht="13.5" customHeight="1" x14ac:dyDescent="0.15">
      <c r="A638" s="6">
        <v>638</v>
      </c>
      <c r="B638" s="80" t="s">
        <v>2034</v>
      </c>
      <c r="C638" s="101" t="s">
        <v>5750</v>
      </c>
      <c r="D638" s="5">
        <v>15.962400000000001</v>
      </c>
      <c r="E638" s="5">
        <f t="shared" si="60"/>
        <v>5.05</v>
      </c>
      <c r="F638" s="5">
        <v>42.566400000000002</v>
      </c>
      <c r="G638" s="5">
        <f t="shared" si="61"/>
        <v>13.48</v>
      </c>
      <c r="H638" s="5">
        <v>26.603999999999999</v>
      </c>
      <c r="I638" s="5">
        <f t="shared" si="62"/>
        <v>8.42</v>
      </c>
      <c r="J638" s="5">
        <v>15.962400000000001</v>
      </c>
      <c r="K638" s="5">
        <f t="shared" si="63"/>
        <v>5.05</v>
      </c>
      <c r="L638" s="5">
        <f t="shared" si="58"/>
        <v>101.09520000000001</v>
      </c>
      <c r="M638" s="5">
        <f t="shared" si="59"/>
        <v>32.01</v>
      </c>
      <c r="N638" s="5"/>
      <c r="O638" s="1"/>
    </row>
    <row r="639" spans="1:15" s="3" customFormat="1" ht="13.5" customHeight="1" x14ac:dyDescent="0.15">
      <c r="A639" s="6">
        <v>639</v>
      </c>
      <c r="B639" s="80" t="s">
        <v>2035</v>
      </c>
      <c r="C639" s="101" t="s">
        <v>2036</v>
      </c>
      <c r="D639" s="5">
        <v>15.962400000000001</v>
      </c>
      <c r="E639" s="5">
        <f t="shared" si="60"/>
        <v>5.05</v>
      </c>
      <c r="F639" s="5">
        <v>42.566400000000002</v>
      </c>
      <c r="G639" s="5">
        <f t="shared" si="61"/>
        <v>13.48</v>
      </c>
      <c r="H639" s="5">
        <v>26.603999999999999</v>
      </c>
      <c r="I639" s="5">
        <f t="shared" si="62"/>
        <v>8.42</v>
      </c>
      <c r="J639" s="5">
        <v>15.962400000000001</v>
      </c>
      <c r="K639" s="5">
        <f t="shared" si="63"/>
        <v>5.05</v>
      </c>
      <c r="L639" s="5">
        <f t="shared" si="58"/>
        <v>101.09520000000001</v>
      </c>
      <c r="M639" s="5">
        <f t="shared" si="59"/>
        <v>32.01</v>
      </c>
      <c r="N639" s="5"/>
      <c r="O639" s="1"/>
    </row>
    <row r="640" spans="1:15" s="3" customFormat="1" ht="13.5" customHeight="1" x14ac:dyDescent="0.15">
      <c r="A640" s="6">
        <v>640</v>
      </c>
      <c r="B640" s="80" t="s">
        <v>2037</v>
      </c>
      <c r="C640" s="101" t="s">
        <v>5751</v>
      </c>
      <c r="D640" s="5">
        <v>15.962400000000001</v>
      </c>
      <c r="E640" s="5">
        <f t="shared" si="60"/>
        <v>5.05</v>
      </c>
      <c r="F640" s="5">
        <v>42.566400000000002</v>
      </c>
      <c r="G640" s="5">
        <f t="shared" si="61"/>
        <v>13.48</v>
      </c>
      <c r="H640" s="5">
        <v>26.603999999999999</v>
      </c>
      <c r="I640" s="5">
        <f t="shared" si="62"/>
        <v>8.42</v>
      </c>
      <c r="J640" s="5">
        <v>15.962400000000001</v>
      </c>
      <c r="K640" s="5">
        <f t="shared" si="63"/>
        <v>5.05</v>
      </c>
      <c r="L640" s="5">
        <f t="shared" si="58"/>
        <v>101.09520000000001</v>
      </c>
      <c r="M640" s="5">
        <f t="shared" si="59"/>
        <v>32.01</v>
      </c>
      <c r="N640" s="5"/>
      <c r="O640" s="1"/>
    </row>
    <row r="641" spans="1:15" s="3" customFormat="1" ht="13.5" customHeight="1" x14ac:dyDescent="0.15">
      <c r="A641" s="6">
        <v>641</v>
      </c>
      <c r="B641" s="80" t="s">
        <v>2038</v>
      </c>
      <c r="C641" s="101" t="s">
        <v>5752</v>
      </c>
      <c r="D641" s="5">
        <v>15.962400000000001</v>
      </c>
      <c r="E641" s="5">
        <f t="shared" si="60"/>
        <v>5.05</v>
      </c>
      <c r="F641" s="5">
        <v>42.566400000000002</v>
      </c>
      <c r="G641" s="5">
        <f t="shared" si="61"/>
        <v>13.48</v>
      </c>
      <c r="H641" s="5">
        <v>26.603999999999999</v>
      </c>
      <c r="I641" s="5">
        <f t="shared" si="62"/>
        <v>8.42</v>
      </c>
      <c r="J641" s="5">
        <v>15.962400000000001</v>
      </c>
      <c r="K641" s="5">
        <f t="shared" si="63"/>
        <v>5.05</v>
      </c>
      <c r="L641" s="5">
        <f t="shared" si="58"/>
        <v>101.09520000000001</v>
      </c>
      <c r="M641" s="5">
        <f t="shared" si="59"/>
        <v>32.01</v>
      </c>
      <c r="N641" s="5"/>
      <c r="O641" s="1"/>
    </row>
    <row r="642" spans="1:15" s="3" customFormat="1" ht="13.5" customHeight="1" x14ac:dyDescent="0.15">
      <c r="A642" s="6">
        <v>642</v>
      </c>
      <c r="B642" s="80" t="s">
        <v>2039</v>
      </c>
      <c r="C642" s="101" t="s">
        <v>5753</v>
      </c>
      <c r="D642" s="5">
        <v>15.962400000000001</v>
      </c>
      <c r="E642" s="5">
        <f t="shared" si="60"/>
        <v>5.05</v>
      </c>
      <c r="F642" s="5">
        <v>42.566400000000002</v>
      </c>
      <c r="G642" s="5">
        <f t="shared" si="61"/>
        <v>13.48</v>
      </c>
      <c r="H642" s="5">
        <v>26.603999999999999</v>
      </c>
      <c r="I642" s="5">
        <f t="shared" si="62"/>
        <v>8.42</v>
      </c>
      <c r="J642" s="5">
        <v>15.962400000000001</v>
      </c>
      <c r="K642" s="5">
        <f t="shared" si="63"/>
        <v>5.05</v>
      </c>
      <c r="L642" s="5">
        <f t="shared" ref="L642:L705" si="64">D642+F642+H642+J642</f>
        <v>101.09520000000001</v>
      </c>
      <c r="M642" s="5">
        <f t="shared" si="59"/>
        <v>32.01</v>
      </c>
      <c r="N642" s="5"/>
      <c r="O642" s="1"/>
    </row>
    <row r="643" spans="1:15" s="3" customFormat="1" ht="13.5" customHeight="1" x14ac:dyDescent="0.15">
      <c r="A643" s="6">
        <v>643</v>
      </c>
      <c r="B643" s="80" t="s">
        <v>2040</v>
      </c>
      <c r="C643" s="101" t="s">
        <v>5754</v>
      </c>
      <c r="D643" s="5">
        <v>15.962400000000001</v>
      </c>
      <c r="E643" s="5">
        <f t="shared" si="60"/>
        <v>5.05</v>
      </c>
      <c r="F643" s="5">
        <v>42.566400000000002</v>
      </c>
      <c r="G643" s="5">
        <f t="shared" si="61"/>
        <v>13.48</v>
      </c>
      <c r="H643" s="5">
        <v>26.603999999999999</v>
      </c>
      <c r="I643" s="5">
        <f t="shared" si="62"/>
        <v>8.42</v>
      </c>
      <c r="J643" s="5">
        <v>15.962400000000001</v>
      </c>
      <c r="K643" s="5">
        <f t="shared" si="63"/>
        <v>5.05</v>
      </c>
      <c r="L643" s="5">
        <f t="shared" si="64"/>
        <v>101.09520000000001</v>
      </c>
      <c r="M643" s="5">
        <f t="shared" si="59"/>
        <v>32.01</v>
      </c>
      <c r="N643" s="5"/>
      <c r="O643" s="1"/>
    </row>
    <row r="644" spans="1:15" s="3" customFormat="1" ht="13.5" customHeight="1" x14ac:dyDescent="0.15">
      <c r="A644" s="6">
        <v>644</v>
      </c>
      <c r="B644" s="80" t="s">
        <v>2041</v>
      </c>
      <c r="C644" s="101" t="s">
        <v>3069</v>
      </c>
      <c r="D644" s="5">
        <v>15.962400000000001</v>
      </c>
      <c r="E644" s="5">
        <f t="shared" si="60"/>
        <v>5.05</v>
      </c>
      <c r="F644" s="5">
        <v>42.566400000000002</v>
      </c>
      <c r="G644" s="5">
        <f t="shared" si="61"/>
        <v>13.48</v>
      </c>
      <c r="H644" s="5">
        <v>26.603999999999999</v>
      </c>
      <c r="I644" s="5">
        <f t="shared" si="62"/>
        <v>8.42</v>
      </c>
      <c r="J644" s="5">
        <v>15.962400000000001</v>
      </c>
      <c r="K644" s="5">
        <f t="shared" si="63"/>
        <v>5.05</v>
      </c>
      <c r="L644" s="5">
        <f t="shared" si="64"/>
        <v>101.09520000000001</v>
      </c>
      <c r="M644" s="5">
        <f t="shared" si="59"/>
        <v>32.01</v>
      </c>
      <c r="N644" s="5"/>
      <c r="O644" s="1"/>
    </row>
    <row r="645" spans="1:15" s="3" customFormat="1" ht="13.5" customHeight="1" x14ac:dyDescent="0.15">
      <c r="A645" s="6">
        <v>645</v>
      </c>
      <c r="B645" s="80" t="s">
        <v>2042</v>
      </c>
      <c r="C645" s="101" t="s">
        <v>5755</v>
      </c>
      <c r="D645" s="5">
        <v>15.962400000000001</v>
      </c>
      <c r="E645" s="5">
        <f t="shared" si="60"/>
        <v>5.05</v>
      </c>
      <c r="F645" s="5">
        <v>42.566400000000002</v>
      </c>
      <c r="G645" s="5">
        <f t="shared" si="61"/>
        <v>13.48</v>
      </c>
      <c r="H645" s="5">
        <v>26.603999999999999</v>
      </c>
      <c r="I645" s="5">
        <f t="shared" si="62"/>
        <v>8.42</v>
      </c>
      <c r="J645" s="5">
        <v>15.962400000000001</v>
      </c>
      <c r="K645" s="5">
        <f t="shared" si="63"/>
        <v>5.05</v>
      </c>
      <c r="L645" s="5">
        <f t="shared" si="64"/>
        <v>101.09520000000001</v>
      </c>
      <c r="M645" s="5">
        <f t="shared" ref="M645:M708" si="65">ROUND(L645*$O$3/60,2)</f>
        <v>32.01</v>
      </c>
      <c r="N645" s="5"/>
      <c r="O645" s="1"/>
    </row>
    <row r="646" spans="1:15" s="3" customFormat="1" ht="13.5" customHeight="1" x14ac:dyDescent="0.15">
      <c r="A646" s="6">
        <v>646</v>
      </c>
      <c r="B646" s="80" t="s">
        <v>785</v>
      </c>
      <c r="C646" s="101" t="s">
        <v>786</v>
      </c>
      <c r="D646" s="5">
        <v>15.962400000000001</v>
      </c>
      <c r="E646" s="5">
        <f t="shared" si="60"/>
        <v>5.05</v>
      </c>
      <c r="F646" s="5">
        <v>31.924800000000001</v>
      </c>
      <c r="G646" s="5">
        <f t="shared" si="61"/>
        <v>10.11</v>
      </c>
      <c r="H646" s="5">
        <v>23.9436</v>
      </c>
      <c r="I646" s="5">
        <f t="shared" si="62"/>
        <v>7.58</v>
      </c>
      <c r="J646" s="5">
        <v>15.962400000000001</v>
      </c>
      <c r="K646" s="5">
        <f t="shared" si="63"/>
        <v>5.05</v>
      </c>
      <c r="L646" s="5">
        <f t="shared" si="64"/>
        <v>87.793199999999999</v>
      </c>
      <c r="M646" s="5">
        <f t="shared" si="65"/>
        <v>27.8</v>
      </c>
      <c r="N646" s="5"/>
      <c r="O646" s="1"/>
    </row>
    <row r="647" spans="1:15" s="3" customFormat="1" ht="13.5" customHeight="1" x14ac:dyDescent="0.15">
      <c r="A647" s="6">
        <v>647</v>
      </c>
      <c r="B647" s="80" t="s">
        <v>2043</v>
      </c>
      <c r="C647" s="101" t="s">
        <v>5756</v>
      </c>
      <c r="D647" s="5">
        <v>15.962400000000001</v>
      </c>
      <c r="E647" s="5">
        <f t="shared" si="60"/>
        <v>5.05</v>
      </c>
      <c r="F647" s="5">
        <v>37.245600000000003</v>
      </c>
      <c r="G647" s="5">
        <f t="shared" si="61"/>
        <v>11.79</v>
      </c>
      <c r="H647" s="5">
        <v>21.283200000000001</v>
      </c>
      <c r="I647" s="5">
        <f t="shared" si="62"/>
        <v>6.74</v>
      </c>
      <c r="J647" s="5">
        <v>15.962400000000001</v>
      </c>
      <c r="K647" s="5">
        <f t="shared" si="63"/>
        <v>5.05</v>
      </c>
      <c r="L647" s="5">
        <f t="shared" si="64"/>
        <v>90.453600000000009</v>
      </c>
      <c r="M647" s="5">
        <f t="shared" si="65"/>
        <v>28.64</v>
      </c>
      <c r="N647" s="5"/>
      <c r="O647" s="1"/>
    </row>
    <row r="648" spans="1:15" s="3" customFormat="1" ht="13.5" customHeight="1" x14ac:dyDescent="0.15">
      <c r="A648" s="6">
        <v>648</v>
      </c>
      <c r="B648" s="80" t="s">
        <v>2044</v>
      </c>
      <c r="C648" s="101" t="s">
        <v>5757</v>
      </c>
      <c r="D648" s="5">
        <v>15.962400000000001</v>
      </c>
      <c r="E648" s="5">
        <f t="shared" si="60"/>
        <v>5.05</v>
      </c>
      <c r="F648" s="5">
        <v>37.245600000000003</v>
      </c>
      <c r="G648" s="5">
        <f t="shared" si="61"/>
        <v>11.79</v>
      </c>
      <c r="H648" s="5">
        <v>21.283200000000001</v>
      </c>
      <c r="I648" s="5">
        <f t="shared" si="62"/>
        <v>6.74</v>
      </c>
      <c r="J648" s="5">
        <v>15.962400000000001</v>
      </c>
      <c r="K648" s="5">
        <f t="shared" si="63"/>
        <v>5.05</v>
      </c>
      <c r="L648" s="5">
        <f t="shared" si="64"/>
        <v>90.453600000000009</v>
      </c>
      <c r="M648" s="5">
        <f t="shared" si="65"/>
        <v>28.64</v>
      </c>
      <c r="N648" s="5"/>
      <c r="O648" s="1"/>
    </row>
    <row r="649" spans="1:15" s="3" customFormat="1" ht="13.5" customHeight="1" x14ac:dyDescent="0.15">
      <c r="A649" s="6">
        <v>649</v>
      </c>
      <c r="B649" s="80" t="s">
        <v>2045</v>
      </c>
      <c r="C649" s="101" t="s">
        <v>5758</v>
      </c>
      <c r="D649" s="5">
        <v>15.962400000000001</v>
      </c>
      <c r="E649" s="5">
        <f t="shared" si="60"/>
        <v>5.05</v>
      </c>
      <c r="F649" s="5">
        <v>37.245600000000003</v>
      </c>
      <c r="G649" s="5">
        <f t="shared" si="61"/>
        <v>11.79</v>
      </c>
      <c r="H649" s="5">
        <v>21.283200000000001</v>
      </c>
      <c r="I649" s="5">
        <f t="shared" si="62"/>
        <v>6.74</v>
      </c>
      <c r="J649" s="5">
        <v>15.962400000000001</v>
      </c>
      <c r="K649" s="5">
        <f t="shared" si="63"/>
        <v>5.05</v>
      </c>
      <c r="L649" s="5">
        <f t="shared" si="64"/>
        <v>90.453600000000009</v>
      </c>
      <c r="M649" s="5">
        <f t="shared" si="65"/>
        <v>28.64</v>
      </c>
      <c r="N649" s="5"/>
      <c r="O649" s="1"/>
    </row>
    <row r="650" spans="1:15" s="3" customFormat="1" ht="13.5" customHeight="1" x14ac:dyDescent="0.15">
      <c r="A650" s="6">
        <v>650</v>
      </c>
      <c r="B650" s="80" t="s">
        <v>1118</v>
      </c>
      <c r="C650" s="101" t="s">
        <v>1119</v>
      </c>
      <c r="D650" s="5">
        <v>15.962400000000001</v>
      </c>
      <c r="E650" s="5">
        <f t="shared" si="60"/>
        <v>5.05</v>
      </c>
      <c r="F650" s="5">
        <v>37.245600000000003</v>
      </c>
      <c r="G650" s="5">
        <f t="shared" si="61"/>
        <v>11.79</v>
      </c>
      <c r="H650" s="5">
        <v>29.264399999999998</v>
      </c>
      <c r="I650" s="5">
        <f t="shared" si="62"/>
        <v>9.27</v>
      </c>
      <c r="J650" s="5">
        <v>15.962400000000001</v>
      </c>
      <c r="K650" s="5">
        <f t="shared" si="63"/>
        <v>5.05</v>
      </c>
      <c r="L650" s="5">
        <f t="shared" si="64"/>
        <v>98.43480000000001</v>
      </c>
      <c r="M650" s="5">
        <f t="shared" si="65"/>
        <v>31.17</v>
      </c>
      <c r="N650" s="5"/>
      <c r="O650" s="1"/>
    </row>
    <row r="651" spans="1:15" s="3" customFormat="1" ht="13.5" customHeight="1" x14ac:dyDescent="0.15">
      <c r="A651" s="6">
        <v>651</v>
      </c>
      <c r="B651" s="80" t="s">
        <v>2046</v>
      </c>
      <c r="C651" s="101" t="s">
        <v>5759</v>
      </c>
      <c r="D651" s="5">
        <v>15.962400000000001</v>
      </c>
      <c r="E651" s="5">
        <f t="shared" si="60"/>
        <v>5.05</v>
      </c>
      <c r="F651" s="5">
        <v>47.8872</v>
      </c>
      <c r="G651" s="5">
        <f t="shared" si="61"/>
        <v>15.16</v>
      </c>
      <c r="H651" s="5">
        <v>31.924800000000001</v>
      </c>
      <c r="I651" s="5">
        <f t="shared" si="62"/>
        <v>10.11</v>
      </c>
      <c r="J651" s="5">
        <v>15.962400000000001</v>
      </c>
      <c r="K651" s="5">
        <f t="shared" si="63"/>
        <v>5.05</v>
      </c>
      <c r="L651" s="5">
        <f t="shared" si="64"/>
        <v>111.7368</v>
      </c>
      <c r="M651" s="5">
        <f t="shared" si="65"/>
        <v>35.380000000000003</v>
      </c>
      <c r="N651" s="5"/>
      <c r="O651" s="1"/>
    </row>
    <row r="652" spans="1:15" s="3" customFormat="1" ht="13.5" customHeight="1" x14ac:dyDescent="0.15">
      <c r="A652" s="6">
        <v>652</v>
      </c>
      <c r="B652" s="80" t="s">
        <v>2047</v>
      </c>
      <c r="C652" s="101" t="s">
        <v>3070</v>
      </c>
      <c r="D652" s="5">
        <v>15.962400000000001</v>
      </c>
      <c r="E652" s="5">
        <f t="shared" si="60"/>
        <v>5.05</v>
      </c>
      <c r="F652" s="5">
        <v>21.283200000000001</v>
      </c>
      <c r="G652" s="5">
        <f t="shared" si="61"/>
        <v>6.74</v>
      </c>
      <c r="H652" s="5">
        <v>15.962400000000001</v>
      </c>
      <c r="I652" s="5">
        <f t="shared" si="62"/>
        <v>5.05</v>
      </c>
      <c r="J652" s="5">
        <v>15.962400000000001</v>
      </c>
      <c r="K652" s="5">
        <f t="shared" si="63"/>
        <v>5.05</v>
      </c>
      <c r="L652" s="5">
        <f t="shared" si="64"/>
        <v>69.170400000000001</v>
      </c>
      <c r="M652" s="5">
        <f t="shared" si="65"/>
        <v>21.9</v>
      </c>
      <c r="N652" s="5"/>
      <c r="O652" s="1"/>
    </row>
    <row r="653" spans="1:15" s="3" customFormat="1" ht="13.5" customHeight="1" x14ac:dyDescent="0.15">
      <c r="A653" s="6">
        <v>653</v>
      </c>
      <c r="B653" s="80" t="s">
        <v>1289</v>
      </c>
      <c r="C653" s="101" t="s">
        <v>3071</v>
      </c>
      <c r="D653" s="5">
        <v>15.962400000000001</v>
      </c>
      <c r="E653" s="5">
        <f t="shared" si="60"/>
        <v>5.05</v>
      </c>
      <c r="F653" s="5">
        <v>42.566400000000002</v>
      </c>
      <c r="G653" s="5">
        <f t="shared" si="61"/>
        <v>13.48</v>
      </c>
      <c r="H653" s="5">
        <v>26.603999999999999</v>
      </c>
      <c r="I653" s="5">
        <f t="shared" si="62"/>
        <v>8.42</v>
      </c>
      <c r="J653" s="5">
        <v>15.962400000000001</v>
      </c>
      <c r="K653" s="5">
        <f t="shared" si="63"/>
        <v>5.05</v>
      </c>
      <c r="L653" s="5">
        <f t="shared" si="64"/>
        <v>101.09520000000001</v>
      </c>
      <c r="M653" s="5">
        <f t="shared" si="65"/>
        <v>32.01</v>
      </c>
      <c r="N653" s="5"/>
      <c r="O653" s="1"/>
    </row>
    <row r="654" spans="1:15" s="3" customFormat="1" ht="13.5" customHeight="1" x14ac:dyDescent="0.15">
      <c r="A654" s="6">
        <v>654</v>
      </c>
      <c r="B654" s="80" t="s">
        <v>5419</v>
      </c>
      <c r="C654" s="101" t="s">
        <v>3072</v>
      </c>
      <c r="D654" s="5">
        <v>15.962400000000001</v>
      </c>
      <c r="E654" s="5">
        <f t="shared" si="60"/>
        <v>5.05</v>
      </c>
      <c r="F654" s="5">
        <v>21.283200000000001</v>
      </c>
      <c r="G654" s="5">
        <f t="shared" si="61"/>
        <v>6.74</v>
      </c>
      <c r="H654" s="5">
        <v>15.962400000000001</v>
      </c>
      <c r="I654" s="5">
        <f t="shared" si="62"/>
        <v>5.05</v>
      </c>
      <c r="J654" s="5">
        <v>15.962400000000001</v>
      </c>
      <c r="K654" s="5">
        <f t="shared" si="63"/>
        <v>5.05</v>
      </c>
      <c r="L654" s="5">
        <f t="shared" si="64"/>
        <v>69.170400000000001</v>
      </c>
      <c r="M654" s="5">
        <f t="shared" si="65"/>
        <v>21.9</v>
      </c>
      <c r="N654" s="5"/>
      <c r="O654" s="1"/>
    </row>
    <row r="655" spans="1:15" s="3" customFormat="1" ht="13.5" customHeight="1" x14ac:dyDescent="0.15">
      <c r="A655" s="6">
        <v>655</v>
      </c>
      <c r="B655" s="80" t="s">
        <v>5396</v>
      </c>
      <c r="C655" s="101" t="s">
        <v>3073</v>
      </c>
      <c r="D655" s="5">
        <v>15.962400000000001</v>
      </c>
      <c r="E655" s="5">
        <f t="shared" si="60"/>
        <v>5.05</v>
      </c>
      <c r="F655" s="5">
        <v>21.283200000000001</v>
      </c>
      <c r="G655" s="5">
        <f t="shared" si="61"/>
        <v>6.74</v>
      </c>
      <c r="H655" s="5">
        <v>15.962400000000001</v>
      </c>
      <c r="I655" s="5">
        <f t="shared" si="62"/>
        <v>5.05</v>
      </c>
      <c r="J655" s="5">
        <v>15.962400000000001</v>
      </c>
      <c r="K655" s="5">
        <f t="shared" si="63"/>
        <v>5.05</v>
      </c>
      <c r="L655" s="5">
        <f t="shared" si="64"/>
        <v>69.170400000000001</v>
      </c>
      <c r="M655" s="5">
        <f t="shared" si="65"/>
        <v>21.9</v>
      </c>
      <c r="N655" s="5"/>
      <c r="O655" s="1"/>
    </row>
    <row r="656" spans="1:15" s="3" customFormat="1" ht="13.5" customHeight="1" x14ac:dyDescent="0.15">
      <c r="A656" s="6">
        <v>656</v>
      </c>
      <c r="B656" s="80" t="s">
        <v>5397</v>
      </c>
      <c r="C656" s="101" t="s">
        <v>5435</v>
      </c>
      <c r="D656" s="5">
        <v>15.962400000000001</v>
      </c>
      <c r="E656" s="5">
        <f t="shared" si="60"/>
        <v>5.05</v>
      </c>
      <c r="F656" s="5">
        <v>21.283200000000001</v>
      </c>
      <c r="G656" s="5">
        <f t="shared" si="61"/>
        <v>6.74</v>
      </c>
      <c r="H656" s="5">
        <v>15.962400000000001</v>
      </c>
      <c r="I656" s="5">
        <f t="shared" si="62"/>
        <v>5.05</v>
      </c>
      <c r="J656" s="5">
        <v>15.962400000000001</v>
      </c>
      <c r="K656" s="5">
        <f t="shared" si="63"/>
        <v>5.05</v>
      </c>
      <c r="L656" s="5">
        <f t="shared" si="64"/>
        <v>69.170400000000001</v>
      </c>
      <c r="M656" s="5">
        <f t="shared" si="65"/>
        <v>21.9</v>
      </c>
      <c r="N656" s="5"/>
      <c r="O656" s="1"/>
    </row>
    <row r="657" spans="1:15" s="3" customFormat="1" ht="13.5" customHeight="1" x14ac:dyDescent="0.15">
      <c r="A657" s="6">
        <v>657</v>
      </c>
      <c r="B657" s="80" t="s">
        <v>1335</v>
      </c>
      <c r="C657" s="101" t="s">
        <v>1336</v>
      </c>
      <c r="D657" s="5">
        <v>15.962400000000001</v>
      </c>
      <c r="E657" s="5">
        <f t="shared" si="60"/>
        <v>5.05</v>
      </c>
      <c r="F657" s="5">
        <v>31.924800000000001</v>
      </c>
      <c r="G657" s="5">
        <f t="shared" si="61"/>
        <v>10.11</v>
      </c>
      <c r="H657" s="5">
        <v>21.283200000000001</v>
      </c>
      <c r="I657" s="5">
        <f t="shared" si="62"/>
        <v>6.74</v>
      </c>
      <c r="J657" s="5">
        <v>15.962400000000001</v>
      </c>
      <c r="K657" s="5">
        <f t="shared" si="63"/>
        <v>5.05</v>
      </c>
      <c r="L657" s="5">
        <f t="shared" si="64"/>
        <v>85.132800000000003</v>
      </c>
      <c r="M657" s="5">
        <f t="shared" si="65"/>
        <v>26.96</v>
      </c>
      <c r="N657" s="5"/>
      <c r="O657" s="1"/>
    </row>
    <row r="658" spans="1:15" s="3" customFormat="1" ht="13.5" customHeight="1" x14ac:dyDescent="0.15">
      <c r="A658" s="6">
        <v>658</v>
      </c>
      <c r="B658" s="80" t="s">
        <v>2048</v>
      </c>
      <c r="C658" s="101" t="s">
        <v>3074</v>
      </c>
      <c r="D658" s="5">
        <v>15.962400000000001</v>
      </c>
      <c r="E658" s="5">
        <f t="shared" si="60"/>
        <v>5.05</v>
      </c>
      <c r="F658" s="5">
        <v>21.283200000000001</v>
      </c>
      <c r="G658" s="5">
        <f t="shared" si="61"/>
        <v>6.74</v>
      </c>
      <c r="H658" s="5">
        <v>15.962400000000001</v>
      </c>
      <c r="I658" s="5">
        <f t="shared" si="62"/>
        <v>5.05</v>
      </c>
      <c r="J658" s="5">
        <v>15.962400000000001</v>
      </c>
      <c r="K658" s="5">
        <f t="shared" si="63"/>
        <v>5.05</v>
      </c>
      <c r="L658" s="5">
        <f t="shared" si="64"/>
        <v>69.170400000000001</v>
      </c>
      <c r="M658" s="5">
        <f t="shared" si="65"/>
        <v>21.9</v>
      </c>
      <c r="N658" s="5"/>
      <c r="O658" s="1"/>
    </row>
    <row r="659" spans="1:15" s="3" customFormat="1" ht="13.5" customHeight="1" x14ac:dyDescent="0.15">
      <c r="A659" s="6">
        <v>659</v>
      </c>
      <c r="B659" s="80" t="s">
        <v>2049</v>
      </c>
      <c r="C659" s="101" t="s">
        <v>3075</v>
      </c>
      <c r="D659" s="5">
        <v>15.962400000000001</v>
      </c>
      <c r="E659" s="5">
        <f t="shared" si="60"/>
        <v>5.05</v>
      </c>
      <c r="F659" s="5">
        <v>47.8872</v>
      </c>
      <c r="G659" s="5">
        <f t="shared" si="61"/>
        <v>15.16</v>
      </c>
      <c r="H659" s="5">
        <v>31.924800000000001</v>
      </c>
      <c r="I659" s="5">
        <f t="shared" si="62"/>
        <v>10.11</v>
      </c>
      <c r="J659" s="5">
        <v>15.962400000000001</v>
      </c>
      <c r="K659" s="5">
        <f t="shared" si="63"/>
        <v>5.05</v>
      </c>
      <c r="L659" s="5">
        <f t="shared" si="64"/>
        <v>111.7368</v>
      </c>
      <c r="M659" s="5">
        <f t="shared" si="65"/>
        <v>35.380000000000003</v>
      </c>
      <c r="N659" s="5"/>
      <c r="O659" s="1"/>
    </row>
    <row r="660" spans="1:15" s="3" customFormat="1" ht="13.5" customHeight="1" x14ac:dyDescent="0.15">
      <c r="A660" s="6">
        <v>660</v>
      </c>
      <c r="B660" s="80" t="s">
        <v>2050</v>
      </c>
      <c r="C660" s="101" t="s">
        <v>3076</v>
      </c>
      <c r="D660" s="5">
        <v>15.962400000000001</v>
      </c>
      <c r="E660" s="5">
        <f t="shared" si="60"/>
        <v>5.05</v>
      </c>
      <c r="F660" s="5">
        <v>47.8872</v>
      </c>
      <c r="G660" s="5">
        <f t="shared" si="61"/>
        <v>15.16</v>
      </c>
      <c r="H660" s="5">
        <v>31.924800000000001</v>
      </c>
      <c r="I660" s="5">
        <f t="shared" si="62"/>
        <v>10.11</v>
      </c>
      <c r="J660" s="5">
        <v>15.962400000000001</v>
      </c>
      <c r="K660" s="5">
        <f t="shared" si="63"/>
        <v>5.05</v>
      </c>
      <c r="L660" s="5">
        <f t="shared" si="64"/>
        <v>111.7368</v>
      </c>
      <c r="M660" s="5">
        <f t="shared" si="65"/>
        <v>35.380000000000003</v>
      </c>
      <c r="N660" s="5"/>
      <c r="O660" s="1"/>
    </row>
    <row r="661" spans="1:15" s="3" customFormat="1" ht="13.5" customHeight="1" x14ac:dyDescent="0.15">
      <c r="A661" s="6">
        <v>661</v>
      </c>
      <c r="B661" s="80" t="s">
        <v>2051</v>
      </c>
      <c r="C661" s="101" t="s">
        <v>3077</v>
      </c>
      <c r="D661" s="5">
        <v>15.962400000000001</v>
      </c>
      <c r="E661" s="5">
        <f t="shared" si="60"/>
        <v>5.05</v>
      </c>
      <c r="F661" s="5">
        <v>47.8872</v>
      </c>
      <c r="G661" s="5">
        <f t="shared" si="61"/>
        <v>15.16</v>
      </c>
      <c r="H661" s="5">
        <v>31.924800000000001</v>
      </c>
      <c r="I661" s="5">
        <f t="shared" si="62"/>
        <v>10.11</v>
      </c>
      <c r="J661" s="5">
        <v>15.962400000000001</v>
      </c>
      <c r="K661" s="5">
        <f t="shared" si="63"/>
        <v>5.05</v>
      </c>
      <c r="L661" s="5">
        <f t="shared" si="64"/>
        <v>111.7368</v>
      </c>
      <c r="M661" s="5">
        <f t="shared" si="65"/>
        <v>35.380000000000003</v>
      </c>
      <c r="N661" s="5"/>
      <c r="O661" s="1"/>
    </row>
    <row r="662" spans="1:15" s="3" customFormat="1" ht="13.5" customHeight="1" x14ac:dyDescent="0.15">
      <c r="A662" s="6">
        <v>662</v>
      </c>
      <c r="B662" s="80" t="s">
        <v>2052</v>
      </c>
      <c r="C662" s="101" t="s">
        <v>3078</v>
      </c>
      <c r="D662" s="5">
        <v>15.962400000000001</v>
      </c>
      <c r="E662" s="5">
        <f t="shared" si="60"/>
        <v>5.05</v>
      </c>
      <c r="F662" s="5">
        <v>47.8872</v>
      </c>
      <c r="G662" s="5">
        <f t="shared" si="61"/>
        <v>15.16</v>
      </c>
      <c r="H662" s="5">
        <v>31.924800000000001</v>
      </c>
      <c r="I662" s="5">
        <f t="shared" si="62"/>
        <v>10.11</v>
      </c>
      <c r="J662" s="5">
        <v>15.962400000000001</v>
      </c>
      <c r="K662" s="5">
        <f t="shared" si="63"/>
        <v>5.05</v>
      </c>
      <c r="L662" s="5">
        <f t="shared" si="64"/>
        <v>111.7368</v>
      </c>
      <c r="M662" s="5">
        <f t="shared" si="65"/>
        <v>35.380000000000003</v>
      </c>
      <c r="N662" s="5"/>
      <c r="O662" s="1"/>
    </row>
    <row r="663" spans="1:15" s="3" customFormat="1" ht="13.5" customHeight="1" x14ac:dyDescent="0.15">
      <c r="A663" s="6">
        <v>663</v>
      </c>
      <c r="B663" s="80" t="s">
        <v>2053</v>
      </c>
      <c r="C663" s="101" t="s">
        <v>3079</v>
      </c>
      <c r="D663" s="5">
        <v>15.962400000000001</v>
      </c>
      <c r="E663" s="5">
        <f t="shared" si="60"/>
        <v>5.05</v>
      </c>
      <c r="F663" s="5">
        <v>47.8872</v>
      </c>
      <c r="G663" s="5">
        <f t="shared" si="61"/>
        <v>15.16</v>
      </c>
      <c r="H663" s="5">
        <v>31.924800000000001</v>
      </c>
      <c r="I663" s="5">
        <f t="shared" si="62"/>
        <v>10.11</v>
      </c>
      <c r="J663" s="5">
        <v>15.962400000000001</v>
      </c>
      <c r="K663" s="5">
        <f t="shared" si="63"/>
        <v>5.05</v>
      </c>
      <c r="L663" s="5">
        <f t="shared" si="64"/>
        <v>111.7368</v>
      </c>
      <c r="M663" s="5">
        <f t="shared" si="65"/>
        <v>35.380000000000003</v>
      </c>
      <c r="N663" s="5"/>
      <c r="O663" s="1"/>
    </row>
    <row r="664" spans="1:15" s="3" customFormat="1" ht="13.5" customHeight="1" x14ac:dyDescent="0.15">
      <c r="A664" s="6">
        <v>664</v>
      </c>
      <c r="B664" s="80" t="s">
        <v>2054</v>
      </c>
      <c r="C664" s="101" t="s">
        <v>3080</v>
      </c>
      <c r="D664" s="5">
        <v>15.962400000000001</v>
      </c>
      <c r="E664" s="5">
        <f t="shared" si="60"/>
        <v>5.05</v>
      </c>
      <c r="F664" s="5">
        <v>47.8872</v>
      </c>
      <c r="G664" s="5">
        <f t="shared" si="61"/>
        <v>15.16</v>
      </c>
      <c r="H664" s="5">
        <v>29.264399999999998</v>
      </c>
      <c r="I664" s="5">
        <f t="shared" si="62"/>
        <v>9.27</v>
      </c>
      <c r="J664" s="5">
        <v>15.962400000000001</v>
      </c>
      <c r="K664" s="5">
        <f t="shared" si="63"/>
        <v>5.05</v>
      </c>
      <c r="L664" s="5">
        <f t="shared" si="64"/>
        <v>109.07640000000001</v>
      </c>
      <c r="M664" s="5">
        <f t="shared" si="65"/>
        <v>34.54</v>
      </c>
      <c r="N664" s="5"/>
      <c r="O664" s="1"/>
    </row>
    <row r="665" spans="1:15" s="3" customFormat="1" ht="13.5" customHeight="1" x14ac:dyDescent="0.15">
      <c r="A665" s="6">
        <v>665</v>
      </c>
      <c r="B665" s="80" t="s">
        <v>2055</v>
      </c>
      <c r="C665" s="101" t="s">
        <v>3081</v>
      </c>
      <c r="D665" s="5">
        <v>15.962400000000001</v>
      </c>
      <c r="E665" s="5">
        <f t="shared" si="60"/>
        <v>5.05</v>
      </c>
      <c r="F665" s="5">
        <v>47.8872</v>
      </c>
      <c r="G665" s="5">
        <f t="shared" si="61"/>
        <v>15.16</v>
      </c>
      <c r="H665" s="5">
        <v>29.264399999999998</v>
      </c>
      <c r="I665" s="5">
        <f t="shared" si="62"/>
        <v>9.27</v>
      </c>
      <c r="J665" s="5">
        <v>15.962400000000001</v>
      </c>
      <c r="K665" s="5">
        <f t="shared" si="63"/>
        <v>5.05</v>
      </c>
      <c r="L665" s="5">
        <f t="shared" si="64"/>
        <v>109.07640000000001</v>
      </c>
      <c r="M665" s="5">
        <f t="shared" si="65"/>
        <v>34.54</v>
      </c>
      <c r="N665" s="5"/>
      <c r="O665" s="1"/>
    </row>
    <row r="666" spans="1:15" s="3" customFormat="1" ht="13.5" customHeight="1" x14ac:dyDescent="0.15">
      <c r="A666" s="6">
        <v>666</v>
      </c>
      <c r="B666" s="80" t="s">
        <v>2056</v>
      </c>
      <c r="C666" s="101" t="s">
        <v>3082</v>
      </c>
      <c r="D666" s="5">
        <v>15.962400000000001</v>
      </c>
      <c r="E666" s="5">
        <f t="shared" si="60"/>
        <v>5.05</v>
      </c>
      <c r="F666" s="5">
        <v>47.8872</v>
      </c>
      <c r="G666" s="5">
        <f t="shared" si="61"/>
        <v>15.16</v>
      </c>
      <c r="H666" s="5">
        <v>31.924800000000001</v>
      </c>
      <c r="I666" s="5">
        <f t="shared" si="62"/>
        <v>10.11</v>
      </c>
      <c r="J666" s="5">
        <v>15.962400000000001</v>
      </c>
      <c r="K666" s="5">
        <f t="shared" si="63"/>
        <v>5.05</v>
      </c>
      <c r="L666" s="5">
        <f t="shared" si="64"/>
        <v>111.7368</v>
      </c>
      <c r="M666" s="5">
        <f t="shared" si="65"/>
        <v>35.380000000000003</v>
      </c>
      <c r="N666" s="5"/>
      <c r="O666" s="1"/>
    </row>
    <row r="667" spans="1:15" s="3" customFormat="1" ht="13.5" customHeight="1" x14ac:dyDescent="0.15">
      <c r="A667" s="6">
        <v>667</v>
      </c>
      <c r="B667" s="80" t="s">
        <v>2057</v>
      </c>
      <c r="C667" s="101" t="s">
        <v>3083</v>
      </c>
      <c r="D667" s="5">
        <v>15.962400000000001</v>
      </c>
      <c r="E667" s="5">
        <f t="shared" si="60"/>
        <v>5.05</v>
      </c>
      <c r="F667" s="5">
        <v>47.8872</v>
      </c>
      <c r="G667" s="5">
        <f t="shared" si="61"/>
        <v>15.16</v>
      </c>
      <c r="H667" s="5">
        <v>29.264399999999998</v>
      </c>
      <c r="I667" s="5">
        <f t="shared" si="62"/>
        <v>9.27</v>
      </c>
      <c r="J667" s="5">
        <v>15.962400000000001</v>
      </c>
      <c r="K667" s="5">
        <f t="shared" si="63"/>
        <v>5.05</v>
      </c>
      <c r="L667" s="5">
        <f t="shared" si="64"/>
        <v>109.07640000000001</v>
      </c>
      <c r="M667" s="5">
        <f t="shared" si="65"/>
        <v>34.54</v>
      </c>
      <c r="N667" s="5"/>
      <c r="O667" s="1"/>
    </row>
    <row r="668" spans="1:15" s="3" customFormat="1" ht="13.5" customHeight="1" x14ac:dyDescent="0.15">
      <c r="A668" s="6">
        <v>668</v>
      </c>
      <c r="B668" s="80" t="s">
        <v>2058</v>
      </c>
      <c r="C668" s="101" t="s">
        <v>3084</v>
      </c>
      <c r="D668" s="5">
        <v>15.962400000000001</v>
      </c>
      <c r="E668" s="5">
        <f t="shared" si="60"/>
        <v>5.05</v>
      </c>
      <c r="F668" s="5">
        <v>47.8872</v>
      </c>
      <c r="G668" s="5">
        <f t="shared" si="61"/>
        <v>15.16</v>
      </c>
      <c r="H668" s="5">
        <v>31.924800000000001</v>
      </c>
      <c r="I668" s="5">
        <f t="shared" si="62"/>
        <v>10.11</v>
      </c>
      <c r="J668" s="5">
        <v>15.962400000000001</v>
      </c>
      <c r="K668" s="5">
        <f t="shared" si="63"/>
        <v>5.05</v>
      </c>
      <c r="L668" s="5">
        <f t="shared" si="64"/>
        <v>111.7368</v>
      </c>
      <c r="M668" s="5">
        <f t="shared" si="65"/>
        <v>35.380000000000003</v>
      </c>
      <c r="N668" s="5"/>
      <c r="O668" s="1"/>
    </row>
    <row r="669" spans="1:15" s="3" customFormat="1" ht="13.5" customHeight="1" x14ac:dyDescent="0.15">
      <c r="A669" s="6">
        <v>669</v>
      </c>
      <c r="B669" s="80" t="s">
        <v>2059</v>
      </c>
      <c r="C669" s="101" t="s">
        <v>3085</v>
      </c>
      <c r="D669" s="5">
        <v>15.962400000000001</v>
      </c>
      <c r="E669" s="5">
        <f t="shared" si="60"/>
        <v>5.05</v>
      </c>
      <c r="F669" s="5">
        <v>37.245600000000003</v>
      </c>
      <c r="G669" s="5">
        <f t="shared" si="61"/>
        <v>11.79</v>
      </c>
      <c r="H669" s="5">
        <v>29.264399999999998</v>
      </c>
      <c r="I669" s="5">
        <f t="shared" si="62"/>
        <v>9.27</v>
      </c>
      <c r="J669" s="5">
        <v>15.962400000000001</v>
      </c>
      <c r="K669" s="5">
        <f t="shared" si="63"/>
        <v>5.05</v>
      </c>
      <c r="L669" s="5">
        <f t="shared" si="64"/>
        <v>98.43480000000001</v>
      </c>
      <c r="M669" s="5">
        <f t="shared" si="65"/>
        <v>31.17</v>
      </c>
      <c r="N669" s="5"/>
      <c r="O669" s="1"/>
    </row>
    <row r="670" spans="1:15" s="3" customFormat="1" ht="13.5" customHeight="1" x14ac:dyDescent="0.15">
      <c r="A670" s="6">
        <v>670</v>
      </c>
      <c r="B670" s="80" t="s">
        <v>2060</v>
      </c>
      <c r="C670" s="101" t="s">
        <v>5760</v>
      </c>
      <c r="D670" s="5">
        <v>15.962400000000001</v>
      </c>
      <c r="E670" s="5">
        <f t="shared" si="60"/>
        <v>5.05</v>
      </c>
      <c r="F670" s="5">
        <v>37.245600000000003</v>
      </c>
      <c r="G670" s="5">
        <f t="shared" si="61"/>
        <v>11.79</v>
      </c>
      <c r="H670" s="5">
        <v>29.264399999999998</v>
      </c>
      <c r="I670" s="5">
        <f t="shared" si="62"/>
        <v>9.27</v>
      </c>
      <c r="J670" s="5">
        <v>15.962400000000001</v>
      </c>
      <c r="K670" s="5">
        <f t="shared" si="63"/>
        <v>5.05</v>
      </c>
      <c r="L670" s="5">
        <f t="shared" si="64"/>
        <v>98.43480000000001</v>
      </c>
      <c r="M670" s="5">
        <f t="shared" si="65"/>
        <v>31.17</v>
      </c>
      <c r="N670" s="5"/>
      <c r="O670" s="1"/>
    </row>
    <row r="671" spans="1:15" s="3" customFormat="1" ht="13.5" customHeight="1" x14ac:dyDescent="0.15">
      <c r="A671" s="6">
        <v>671</v>
      </c>
      <c r="B671" s="80" t="s">
        <v>2061</v>
      </c>
      <c r="C671" s="101" t="s">
        <v>3086</v>
      </c>
      <c r="D671" s="5">
        <v>15.962400000000001</v>
      </c>
      <c r="E671" s="5">
        <f t="shared" si="60"/>
        <v>5.05</v>
      </c>
      <c r="F671" s="5">
        <v>31.924800000000001</v>
      </c>
      <c r="G671" s="5">
        <f t="shared" si="61"/>
        <v>10.11</v>
      </c>
      <c r="H671" s="5">
        <v>23.9436</v>
      </c>
      <c r="I671" s="5">
        <f t="shared" si="62"/>
        <v>7.58</v>
      </c>
      <c r="J671" s="5">
        <v>15.962400000000001</v>
      </c>
      <c r="K671" s="5">
        <f t="shared" si="63"/>
        <v>5.05</v>
      </c>
      <c r="L671" s="5">
        <f t="shared" si="64"/>
        <v>87.793199999999999</v>
      </c>
      <c r="M671" s="5">
        <f t="shared" si="65"/>
        <v>27.8</v>
      </c>
      <c r="N671" s="5"/>
      <c r="O671" s="1"/>
    </row>
    <row r="672" spans="1:15" s="3" customFormat="1" ht="13.5" customHeight="1" x14ac:dyDescent="0.15">
      <c r="A672" s="6">
        <v>672</v>
      </c>
      <c r="B672" s="80" t="s">
        <v>2062</v>
      </c>
      <c r="C672" s="101" t="s">
        <v>3087</v>
      </c>
      <c r="D672" s="5">
        <v>15.962400000000001</v>
      </c>
      <c r="E672" s="5">
        <f t="shared" si="60"/>
        <v>5.05</v>
      </c>
      <c r="F672" s="5">
        <v>37.245600000000003</v>
      </c>
      <c r="G672" s="5">
        <f t="shared" si="61"/>
        <v>11.79</v>
      </c>
      <c r="H672" s="5">
        <v>29.264399999999998</v>
      </c>
      <c r="I672" s="5">
        <f t="shared" si="62"/>
        <v>9.27</v>
      </c>
      <c r="J672" s="5">
        <v>15.962400000000001</v>
      </c>
      <c r="K672" s="5">
        <f t="shared" si="63"/>
        <v>5.05</v>
      </c>
      <c r="L672" s="5">
        <f t="shared" si="64"/>
        <v>98.43480000000001</v>
      </c>
      <c r="M672" s="5">
        <f t="shared" si="65"/>
        <v>31.17</v>
      </c>
      <c r="N672" s="5"/>
      <c r="O672" s="1"/>
    </row>
    <row r="673" spans="1:15" s="3" customFormat="1" ht="13.5" customHeight="1" x14ac:dyDescent="0.15">
      <c r="A673" s="6">
        <v>673</v>
      </c>
      <c r="B673" s="80" t="s">
        <v>2063</v>
      </c>
      <c r="C673" s="101" t="s">
        <v>3088</v>
      </c>
      <c r="D673" s="5">
        <v>15.962400000000001</v>
      </c>
      <c r="E673" s="5">
        <f t="shared" si="60"/>
        <v>5.05</v>
      </c>
      <c r="F673" s="5">
        <v>31.924800000000001</v>
      </c>
      <c r="G673" s="5">
        <f t="shared" si="61"/>
        <v>10.11</v>
      </c>
      <c r="H673" s="5">
        <v>23.9436</v>
      </c>
      <c r="I673" s="5">
        <f t="shared" si="62"/>
        <v>7.58</v>
      </c>
      <c r="J673" s="5">
        <v>15.962400000000001</v>
      </c>
      <c r="K673" s="5">
        <f t="shared" si="63"/>
        <v>5.05</v>
      </c>
      <c r="L673" s="5">
        <f t="shared" si="64"/>
        <v>87.793199999999999</v>
      </c>
      <c r="M673" s="5">
        <f t="shared" si="65"/>
        <v>27.8</v>
      </c>
      <c r="N673" s="5"/>
      <c r="O673" s="1"/>
    </row>
    <row r="674" spans="1:15" s="3" customFormat="1" ht="13.5" customHeight="1" x14ac:dyDescent="0.15">
      <c r="A674" s="6">
        <v>674</v>
      </c>
      <c r="B674" s="80" t="s">
        <v>2064</v>
      </c>
      <c r="C674" s="101" t="s">
        <v>3089</v>
      </c>
      <c r="D674" s="5">
        <v>15.962400000000001</v>
      </c>
      <c r="E674" s="5">
        <f t="shared" si="60"/>
        <v>5.05</v>
      </c>
      <c r="F674" s="5">
        <v>37.245600000000003</v>
      </c>
      <c r="G674" s="5">
        <f t="shared" si="61"/>
        <v>11.79</v>
      </c>
      <c r="H674" s="5">
        <v>29.264399999999998</v>
      </c>
      <c r="I674" s="5">
        <f t="shared" si="62"/>
        <v>9.27</v>
      </c>
      <c r="J674" s="5">
        <v>15.962400000000001</v>
      </c>
      <c r="K674" s="5">
        <f t="shared" si="63"/>
        <v>5.05</v>
      </c>
      <c r="L674" s="5">
        <f t="shared" si="64"/>
        <v>98.43480000000001</v>
      </c>
      <c r="M674" s="5">
        <f t="shared" si="65"/>
        <v>31.17</v>
      </c>
      <c r="N674" s="5"/>
      <c r="O674" s="1"/>
    </row>
    <row r="675" spans="1:15" s="3" customFormat="1" ht="13.5" customHeight="1" x14ac:dyDescent="0.15">
      <c r="A675" s="6">
        <v>675</v>
      </c>
      <c r="B675" s="80" t="s">
        <v>2065</v>
      </c>
      <c r="C675" s="101" t="s">
        <v>3090</v>
      </c>
      <c r="D675" s="5">
        <v>15.962400000000001</v>
      </c>
      <c r="E675" s="5">
        <f t="shared" si="60"/>
        <v>5.05</v>
      </c>
      <c r="F675" s="5">
        <v>31.924800000000001</v>
      </c>
      <c r="G675" s="5">
        <f t="shared" si="61"/>
        <v>10.11</v>
      </c>
      <c r="H675" s="5">
        <v>23.9436</v>
      </c>
      <c r="I675" s="5">
        <f t="shared" si="62"/>
        <v>7.58</v>
      </c>
      <c r="J675" s="5">
        <v>15.962400000000001</v>
      </c>
      <c r="K675" s="5">
        <f t="shared" si="63"/>
        <v>5.05</v>
      </c>
      <c r="L675" s="5">
        <f t="shared" si="64"/>
        <v>87.793199999999999</v>
      </c>
      <c r="M675" s="5">
        <f t="shared" si="65"/>
        <v>27.8</v>
      </c>
      <c r="N675" s="5"/>
      <c r="O675" s="1"/>
    </row>
    <row r="676" spans="1:15" s="3" customFormat="1" ht="13.5" customHeight="1" x14ac:dyDescent="0.15">
      <c r="A676" s="6">
        <v>676</v>
      </c>
      <c r="B676" s="80" t="s">
        <v>2066</v>
      </c>
      <c r="C676" s="101" t="s">
        <v>3091</v>
      </c>
      <c r="D676" s="5">
        <v>15.962400000000001</v>
      </c>
      <c r="E676" s="5">
        <f t="shared" si="60"/>
        <v>5.05</v>
      </c>
      <c r="F676" s="5">
        <v>37.245600000000003</v>
      </c>
      <c r="G676" s="5">
        <f t="shared" si="61"/>
        <v>11.79</v>
      </c>
      <c r="H676" s="5">
        <v>29.264399999999998</v>
      </c>
      <c r="I676" s="5">
        <f t="shared" si="62"/>
        <v>9.27</v>
      </c>
      <c r="J676" s="5">
        <v>15.962400000000001</v>
      </c>
      <c r="K676" s="5">
        <f t="shared" si="63"/>
        <v>5.05</v>
      </c>
      <c r="L676" s="5">
        <f t="shared" si="64"/>
        <v>98.43480000000001</v>
      </c>
      <c r="M676" s="5">
        <f t="shared" si="65"/>
        <v>31.17</v>
      </c>
      <c r="N676" s="5"/>
      <c r="O676" s="1"/>
    </row>
    <row r="677" spans="1:15" s="3" customFormat="1" ht="13.5" customHeight="1" x14ac:dyDescent="0.15">
      <c r="A677" s="6">
        <v>677</v>
      </c>
      <c r="B677" s="80" t="s">
        <v>2067</v>
      </c>
      <c r="C677" s="101" t="s">
        <v>3092</v>
      </c>
      <c r="D677" s="5">
        <v>15.962400000000001</v>
      </c>
      <c r="E677" s="5">
        <f t="shared" si="60"/>
        <v>5.05</v>
      </c>
      <c r="F677" s="5">
        <v>31.924800000000001</v>
      </c>
      <c r="G677" s="5">
        <f t="shared" si="61"/>
        <v>10.11</v>
      </c>
      <c r="H677" s="5">
        <v>23.9436</v>
      </c>
      <c r="I677" s="5">
        <f t="shared" si="62"/>
        <v>7.58</v>
      </c>
      <c r="J677" s="5">
        <v>15.962400000000001</v>
      </c>
      <c r="K677" s="5">
        <f t="shared" si="63"/>
        <v>5.05</v>
      </c>
      <c r="L677" s="5">
        <f t="shared" si="64"/>
        <v>87.793199999999999</v>
      </c>
      <c r="M677" s="5">
        <f t="shared" si="65"/>
        <v>27.8</v>
      </c>
      <c r="N677" s="5"/>
      <c r="O677" s="1"/>
    </row>
    <row r="678" spans="1:15" s="3" customFormat="1" ht="13.5" customHeight="1" x14ac:dyDescent="0.15">
      <c r="A678" s="6">
        <v>678</v>
      </c>
      <c r="B678" s="80" t="s">
        <v>2068</v>
      </c>
      <c r="C678" s="101" t="s">
        <v>3093</v>
      </c>
      <c r="D678" s="5">
        <v>15.962400000000001</v>
      </c>
      <c r="E678" s="5">
        <f t="shared" si="60"/>
        <v>5.05</v>
      </c>
      <c r="F678" s="5">
        <v>37.245600000000003</v>
      </c>
      <c r="G678" s="5">
        <f t="shared" si="61"/>
        <v>11.79</v>
      </c>
      <c r="H678" s="5">
        <v>29.264399999999998</v>
      </c>
      <c r="I678" s="5">
        <f t="shared" si="62"/>
        <v>9.27</v>
      </c>
      <c r="J678" s="5">
        <v>15.962400000000001</v>
      </c>
      <c r="K678" s="5">
        <f t="shared" si="63"/>
        <v>5.05</v>
      </c>
      <c r="L678" s="5">
        <f t="shared" si="64"/>
        <v>98.43480000000001</v>
      </c>
      <c r="M678" s="5">
        <f t="shared" si="65"/>
        <v>31.17</v>
      </c>
      <c r="N678" s="5"/>
      <c r="O678" s="1"/>
    </row>
    <row r="679" spans="1:15" s="3" customFormat="1" ht="13.5" customHeight="1" x14ac:dyDescent="0.15">
      <c r="A679" s="6">
        <v>679</v>
      </c>
      <c r="B679" s="80" t="s">
        <v>2069</v>
      </c>
      <c r="C679" s="101" t="s">
        <v>3094</v>
      </c>
      <c r="D679" s="5">
        <v>15.962400000000001</v>
      </c>
      <c r="E679" s="5">
        <f t="shared" si="60"/>
        <v>5.05</v>
      </c>
      <c r="F679" s="5">
        <v>31.924800000000001</v>
      </c>
      <c r="G679" s="5">
        <f t="shared" si="61"/>
        <v>10.11</v>
      </c>
      <c r="H679" s="5">
        <v>23.9436</v>
      </c>
      <c r="I679" s="5">
        <f t="shared" si="62"/>
        <v>7.58</v>
      </c>
      <c r="J679" s="5">
        <v>15.962400000000001</v>
      </c>
      <c r="K679" s="5">
        <f t="shared" si="63"/>
        <v>5.05</v>
      </c>
      <c r="L679" s="5">
        <f t="shared" si="64"/>
        <v>87.793199999999999</v>
      </c>
      <c r="M679" s="5">
        <f t="shared" si="65"/>
        <v>27.8</v>
      </c>
      <c r="N679" s="5"/>
      <c r="O679" s="1"/>
    </row>
    <row r="680" spans="1:15" s="3" customFormat="1" ht="13.5" customHeight="1" x14ac:dyDescent="0.15">
      <c r="A680" s="6">
        <v>680</v>
      </c>
      <c r="B680" s="80" t="s">
        <v>2070</v>
      </c>
      <c r="C680" s="101" t="s">
        <v>5761</v>
      </c>
      <c r="D680" s="5">
        <v>15.962400000000001</v>
      </c>
      <c r="E680" s="5">
        <f t="shared" si="60"/>
        <v>5.05</v>
      </c>
      <c r="F680" s="5">
        <v>47.8872</v>
      </c>
      <c r="G680" s="5">
        <f t="shared" si="61"/>
        <v>15.16</v>
      </c>
      <c r="H680" s="5">
        <v>31.924800000000001</v>
      </c>
      <c r="I680" s="5">
        <f t="shared" si="62"/>
        <v>10.11</v>
      </c>
      <c r="J680" s="5">
        <v>15.962400000000001</v>
      </c>
      <c r="K680" s="5">
        <f t="shared" si="63"/>
        <v>5.05</v>
      </c>
      <c r="L680" s="5">
        <f t="shared" si="64"/>
        <v>111.7368</v>
      </c>
      <c r="M680" s="5">
        <f t="shared" si="65"/>
        <v>35.380000000000003</v>
      </c>
      <c r="N680" s="5"/>
      <c r="O680" s="1"/>
    </row>
    <row r="681" spans="1:15" s="3" customFormat="1" ht="13.5" customHeight="1" x14ac:dyDescent="0.15">
      <c r="A681" s="6">
        <v>681</v>
      </c>
      <c r="B681" s="80" t="s">
        <v>2071</v>
      </c>
      <c r="C681" s="101" t="s">
        <v>5762</v>
      </c>
      <c r="D681" s="5">
        <v>15.962400000000001</v>
      </c>
      <c r="E681" s="5">
        <f t="shared" si="60"/>
        <v>5.05</v>
      </c>
      <c r="F681" s="5">
        <v>47.8872</v>
      </c>
      <c r="G681" s="5">
        <f t="shared" si="61"/>
        <v>15.16</v>
      </c>
      <c r="H681" s="5">
        <v>31.924800000000001</v>
      </c>
      <c r="I681" s="5">
        <f t="shared" si="62"/>
        <v>10.11</v>
      </c>
      <c r="J681" s="5">
        <v>15.962400000000001</v>
      </c>
      <c r="K681" s="5">
        <f t="shared" si="63"/>
        <v>5.05</v>
      </c>
      <c r="L681" s="5">
        <f t="shared" si="64"/>
        <v>111.7368</v>
      </c>
      <c r="M681" s="5">
        <f t="shared" si="65"/>
        <v>35.380000000000003</v>
      </c>
      <c r="N681" s="5"/>
      <c r="O681" s="1"/>
    </row>
    <row r="682" spans="1:15" s="3" customFormat="1" ht="13.5" customHeight="1" x14ac:dyDescent="0.15">
      <c r="A682" s="6">
        <v>682</v>
      </c>
      <c r="B682" s="80" t="s">
        <v>2072</v>
      </c>
      <c r="C682" s="101" t="s">
        <v>5763</v>
      </c>
      <c r="D682" s="5">
        <v>15.962400000000001</v>
      </c>
      <c r="E682" s="5">
        <f t="shared" si="60"/>
        <v>5.05</v>
      </c>
      <c r="F682" s="5">
        <v>47.8872</v>
      </c>
      <c r="G682" s="5">
        <f t="shared" si="61"/>
        <v>15.16</v>
      </c>
      <c r="H682" s="5">
        <v>29.264399999999998</v>
      </c>
      <c r="I682" s="5">
        <f t="shared" si="62"/>
        <v>9.27</v>
      </c>
      <c r="J682" s="5">
        <v>15.962400000000001</v>
      </c>
      <c r="K682" s="5">
        <f t="shared" si="63"/>
        <v>5.05</v>
      </c>
      <c r="L682" s="5">
        <f t="shared" si="64"/>
        <v>109.07640000000001</v>
      </c>
      <c r="M682" s="5">
        <f t="shared" si="65"/>
        <v>34.54</v>
      </c>
      <c r="N682" s="5"/>
      <c r="O682" s="1"/>
    </row>
    <row r="683" spans="1:15" s="3" customFormat="1" ht="13.5" customHeight="1" x14ac:dyDescent="0.15">
      <c r="A683" s="6">
        <v>683</v>
      </c>
      <c r="B683" s="80" t="s">
        <v>2073</v>
      </c>
      <c r="C683" s="101" t="s">
        <v>5764</v>
      </c>
      <c r="D683" s="5">
        <v>15.962400000000001</v>
      </c>
      <c r="E683" s="5">
        <f t="shared" si="60"/>
        <v>5.05</v>
      </c>
      <c r="F683" s="5">
        <v>47.8872</v>
      </c>
      <c r="G683" s="5">
        <f t="shared" si="61"/>
        <v>15.16</v>
      </c>
      <c r="H683" s="5">
        <v>31.924800000000001</v>
      </c>
      <c r="I683" s="5">
        <f t="shared" si="62"/>
        <v>10.11</v>
      </c>
      <c r="J683" s="5">
        <v>15.962400000000001</v>
      </c>
      <c r="K683" s="5">
        <f t="shared" si="63"/>
        <v>5.05</v>
      </c>
      <c r="L683" s="5">
        <f t="shared" si="64"/>
        <v>111.7368</v>
      </c>
      <c r="M683" s="5">
        <f t="shared" si="65"/>
        <v>35.380000000000003</v>
      </c>
      <c r="N683" s="5"/>
      <c r="O683" s="1"/>
    </row>
    <row r="684" spans="1:15" s="3" customFormat="1" ht="13.5" customHeight="1" x14ac:dyDescent="0.15">
      <c r="A684" s="6">
        <v>684</v>
      </c>
      <c r="B684" s="80" t="s">
        <v>2074</v>
      </c>
      <c r="C684" s="101" t="s">
        <v>5765</v>
      </c>
      <c r="D684" s="5">
        <v>15.962400000000001</v>
      </c>
      <c r="E684" s="5">
        <f t="shared" si="60"/>
        <v>5.05</v>
      </c>
      <c r="F684" s="5">
        <v>47.8872</v>
      </c>
      <c r="G684" s="5">
        <f t="shared" si="61"/>
        <v>15.16</v>
      </c>
      <c r="H684" s="5">
        <v>31.924800000000001</v>
      </c>
      <c r="I684" s="5">
        <f t="shared" si="62"/>
        <v>10.11</v>
      </c>
      <c r="J684" s="5">
        <v>15.962400000000001</v>
      </c>
      <c r="K684" s="5">
        <f t="shared" si="63"/>
        <v>5.05</v>
      </c>
      <c r="L684" s="5">
        <f t="shared" si="64"/>
        <v>111.7368</v>
      </c>
      <c r="M684" s="5">
        <f t="shared" si="65"/>
        <v>35.380000000000003</v>
      </c>
      <c r="N684" s="5"/>
      <c r="O684" s="1"/>
    </row>
    <row r="685" spans="1:15" s="3" customFormat="1" ht="13.5" customHeight="1" x14ac:dyDescent="0.15">
      <c r="A685" s="6">
        <v>685</v>
      </c>
      <c r="B685" s="80" t="s">
        <v>2075</v>
      </c>
      <c r="C685" s="101" t="s">
        <v>3095</v>
      </c>
      <c r="D685" s="5">
        <v>15.962400000000001</v>
      </c>
      <c r="E685" s="5">
        <f t="shared" si="60"/>
        <v>5.05</v>
      </c>
      <c r="F685" s="5">
        <v>34.5852</v>
      </c>
      <c r="G685" s="5">
        <f t="shared" si="61"/>
        <v>10.95</v>
      </c>
      <c r="H685" s="5">
        <v>21.283200000000001</v>
      </c>
      <c r="I685" s="5">
        <f t="shared" si="62"/>
        <v>6.74</v>
      </c>
      <c r="J685" s="5">
        <v>15.962400000000001</v>
      </c>
      <c r="K685" s="5">
        <f t="shared" si="63"/>
        <v>5.05</v>
      </c>
      <c r="L685" s="5">
        <f t="shared" si="64"/>
        <v>87.793200000000013</v>
      </c>
      <c r="M685" s="5">
        <f t="shared" si="65"/>
        <v>27.8</v>
      </c>
      <c r="N685" s="5"/>
      <c r="O685" s="1"/>
    </row>
    <row r="686" spans="1:15" s="3" customFormat="1" ht="13.5" customHeight="1" x14ac:dyDescent="0.15">
      <c r="A686" s="6">
        <v>686</v>
      </c>
      <c r="B686" s="80" t="s">
        <v>2076</v>
      </c>
      <c r="C686" s="101" t="s">
        <v>3096</v>
      </c>
      <c r="D686" s="5">
        <v>15.962400000000001</v>
      </c>
      <c r="E686" s="5">
        <f t="shared" si="60"/>
        <v>5.05</v>
      </c>
      <c r="F686" s="5">
        <v>34.5852</v>
      </c>
      <c r="G686" s="5">
        <f t="shared" si="61"/>
        <v>10.95</v>
      </c>
      <c r="H686" s="5">
        <v>21.283200000000001</v>
      </c>
      <c r="I686" s="5">
        <f t="shared" si="62"/>
        <v>6.74</v>
      </c>
      <c r="J686" s="5">
        <v>15.962400000000001</v>
      </c>
      <c r="K686" s="5">
        <f t="shared" si="63"/>
        <v>5.05</v>
      </c>
      <c r="L686" s="5">
        <f t="shared" si="64"/>
        <v>87.793200000000013</v>
      </c>
      <c r="M686" s="5">
        <f t="shared" si="65"/>
        <v>27.8</v>
      </c>
      <c r="N686" s="5"/>
      <c r="O686" s="1"/>
    </row>
    <row r="687" spans="1:15" s="3" customFormat="1" ht="13.5" customHeight="1" x14ac:dyDescent="0.15">
      <c r="A687" s="6">
        <v>687</v>
      </c>
      <c r="B687" s="80" t="s">
        <v>2077</v>
      </c>
      <c r="C687" s="101" t="s">
        <v>3097</v>
      </c>
      <c r="D687" s="5">
        <v>15.962400000000001</v>
      </c>
      <c r="E687" s="5">
        <f t="shared" si="60"/>
        <v>5.05</v>
      </c>
      <c r="F687" s="5">
        <v>34.5852</v>
      </c>
      <c r="G687" s="5">
        <f t="shared" si="61"/>
        <v>10.95</v>
      </c>
      <c r="H687" s="5">
        <v>21.283200000000001</v>
      </c>
      <c r="I687" s="5">
        <f t="shared" si="62"/>
        <v>6.74</v>
      </c>
      <c r="J687" s="5">
        <v>15.962400000000001</v>
      </c>
      <c r="K687" s="5">
        <f t="shared" si="63"/>
        <v>5.05</v>
      </c>
      <c r="L687" s="5">
        <f t="shared" si="64"/>
        <v>87.793200000000013</v>
      </c>
      <c r="M687" s="5">
        <f t="shared" si="65"/>
        <v>27.8</v>
      </c>
      <c r="N687" s="5"/>
      <c r="O687" s="1"/>
    </row>
    <row r="688" spans="1:15" s="3" customFormat="1" ht="13.5" customHeight="1" x14ac:dyDescent="0.15">
      <c r="A688" s="6">
        <v>688</v>
      </c>
      <c r="B688" s="80" t="s">
        <v>2078</v>
      </c>
      <c r="C688" s="101" t="s">
        <v>3098</v>
      </c>
      <c r="D688" s="5">
        <v>15.962400000000001</v>
      </c>
      <c r="E688" s="5">
        <f t="shared" si="60"/>
        <v>5.05</v>
      </c>
      <c r="F688" s="5">
        <v>37.245600000000003</v>
      </c>
      <c r="G688" s="5">
        <f t="shared" si="61"/>
        <v>11.79</v>
      </c>
      <c r="H688" s="5">
        <v>23.9436</v>
      </c>
      <c r="I688" s="5">
        <f t="shared" si="62"/>
        <v>7.58</v>
      </c>
      <c r="J688" s="5">
        <v>15.962400000000001</v>
      </c>
      <c r="K688" s="5">
        <f t="shared" si="63"/>
        <v>5.05</v>
      </c>
      <c r="L688" s="5">
        <f t="shared" si="64"/>
        <v>93.114000000000004</v>
      </c>
      <c r="M688" s="5">
        <f t="shared" si="65"/>
        <v>29.49</v>
      </c>
      <c r="N688" s="5"/>
      <c r="O688" s="1"/>
    </row>
    <row r="689" spans="1:15" s="3" customFormat="1" ht="13.5" customHeight="1" x14ac:dyDescent="0.15">
      <c r="A689" s="6">
        <v>689</v>
      </c>
      <c r="B689" s="80" t="s">
        <v>2079</v>
      </c>
      <c r="C689" s="101" t="s">
        <v>3099</v>
      </c>
      <c r="D689" s="5">
        <v>15.962400000000001</v>
      </c>
      <c r="E689" s="5">
        <f t="shared" si="60"/>
        <v>5.05</v>
      </c>
      <c r="F689" s="5">
        <v>37.245600000000003</v>
      </c>
      <c r="G689" s="5">
        <f t="shared" si="61"/>
        <v>11.79</v>
      </c>
      <c r="H689" s="5">
        <v>23.9436</v>
      </c>
      <c r="I689" s="5">
        <f t="shared" si="62"/>
        <v>7.58</v>
      </c>
      <c r="J689" s="5">
        <v>15.962400000000001</v>
      </c>
      <c r="K689" s="5">
        <f t="shared" si="63"/>
        <v>5.05</v>
      </c>
      <c r="L689" s="5">
        <f t="shared" si="64"/>
        <v>93.114000000000004</v>
      </c>
      <c r="M689" s="5">
        <f t="shared" si="65"/>
        <v>29.49</v>
      </c>
      <c r="N689" s="5"/>
      <c r="O689" s="1"/>
    </row>
    <row r="690" spans="1:15" s="3" customFormat="1" ht="13.5" customHeight="1" x14ac:dyDescent="0.15">
      <c r="A690" s="6">
        <v>690</v>
      </c>
      <c r="B690" s="80" t="s">
        <v>2080</v>
      </c>
      <c r="C690" s="101" t="s">
        <v>3100</v>
      </c>
      <c r="D690" s="5">
        <v>15.962400000000001</v>
      </c>
      <c r="E690" s="5">
        <f t="shared" si="60"/>
        <v>5.05</v>
      </c>
      <c r="F690" s="5">
        <v>37.245600000000003</v>
      </c>
      <c r="G690" s="5">
        <f t="shared" si="61"/>
        <v>11.79</v>
      </c>
      <c r="H690" s="5">
        <v>23.9436</v>
      </c>
      <c r="I690" s="5">
        <f t="shared" si="62"/>
        <v>7.58</v>
      </c>
      <c r="J690" s="5">
        <v>15.962400000000001</v>
      </c>
      <c r="K690" s="5">
        <f t="shared" si="63"/>
        <v>5.05</v>
      </c>
      <c r="L690" s="5">
        <f t="shared" si="64"/>
        <v>93.114000000000004</v>
      </c>
      <c r="M690" s="5">
        <f t="shared" si="65"/>
        <v>29.49</v>
      </c>
      <c r="N690" s="5"/>
      <c r="O690" s="1"/>
    </row>
    <row r="691" spans="1:15" s="3" customFormat="1" ht="13.5" customHeight="1" x14ac:dyDescent="0.15">
      <c r="A691" s="6">
        <v>691</v>
      </c>
      <c r="B691" s="80" t="s">
        <v>2081</v>
      </c>
      <c r="C691" s="101" t="s">
        <v>3101</v>
      </c>
      <c r="D691" s="5">
        <v>15.962400000000001</v>
      </c>
      <c r="E691" s="5">
        <f t="shared" si="60"/>
        <v>5.05</v>
      </c>
      <c r="F691" s="5">
        <v>34.5852</v>
      </c>
      <c r="G691" s="5">
        <f t="shared" si="61"/>
        <v>10.95</v>
      </c>
      <c r="H691" s="5">
        <v>21.283200000000001</v>
      </c>
      <c r="I691" s="5">
        <f t="shared" si="62"/>
        <v>6.74</v>
      </c>
      <c r="J691" s="5">
        <v>15.962400000000001</v>
      </c>
      <c r="K691" s="5">
        <f t="shared" si="63"/>
        <v>5.05</v>
      </c>
      <c r="L691" s="5">
        <f t="shared" si="64"/>
        <v>87.793200000000013</v>
      </c>
      <c r="M691" s="5">
        <f t="shared" si="65"/>
        <v>27.8</v>
      </c>
      <c r="N691" s="5"/>
      <c r="O691" s="1"/>
    </row>
    <row r="692" spans="1:15" s="3" customFormat="1" ht="13.5" customHeight="1" x14ac:dyDescent="0.15">
      <c r="A692" s="6">
        <v>692</v>
      </c>
      <c r="B692" s="80" t="s">
        <v>2082</v>
      </c>
      <c r="C692" s="101" t="s">
        <v>3102</v>
      </c>
      <c r="D692" s="5">
        <v>15.962400000000001</v>
      </c>
      <c r="E692" s="5">
        <f t="shared" si="60"/>
        <v>5.05</v>
      </c>
      <c r="F692" s="5">
        <v>37.245600000000003</v>
      </c>
      <c r="G692" s="5">
        <f t="shared" si="61"/>
        <v>11.79</v>
      </c>
      <c r="H692" s="5">
        <v>23.9436</v>
      </c>
      <c r="I692" s="5">
        <f t="shared" si="62"/>
        <v>7.58</v>
      </c>
      <c r="J692" s="5">
        <v>15.962400000000001</v>
      </c>
      <c r="K692" s="5">
        <f t="shared" si="63"/>
        <v>5.05</v>
      </c>
      <c r="L692" s="5">
        <f t="shared" si="64"/>
        <v>93.114000000000004</v>
      </c>
      <c r="M692" s="5">
        <f t="shared" si="65"/>
        <v>29.49</v>
      </c>
      <c r="N692" s="5"/>
      <c r="O692" s="1"/>
    </row>
    <row r="693" spans="1:15" s="3" customFormat="1" ht="13.5" customHeight="1" x14ac:dyDescent="0.15">
      <c r="A693" s="6">
        <v>693</v>
      </c>
      <c r="B693" s="80" t="s">
        <v>2083</v>
      </c>
      <c r="C693" s="101" t="s">
        <v>3103</v>
      </c>
      <c r="D693" s="5">
        <v>15.962400000000001</v>
      </c>
      <c r="E693" s="5">
        <f t="shared" si="60"/>
        <v>5.05</v>
      </c>
      <c r="F693" s="5">
        <v>37.245600000000003</v>
      </c>
      <c r="G693" s="5">
        <f t="shared" si="61"/>
        <v>11.79</v>
      </c>
      <c r="H693" s="5">
        <v>23.9436</v>
      </c>
      <c r="I693" s="5">
        <f t="shared" si="62"/>
        <v>7.58</v>
      </c>
      <c r="J693" s="5">
        <v>15.962400000000001</v>
      </c>
      <c r="K693" s="5">
        <f t="shared" si="63"/>
        <v>5.05</v>
      </c>
      <c r="L693" s="5">
        <f t="shared" si="64"/>
        <v>93.114000000000004</v>
      </c>
      <c r="M693" s="5">
        <f t="shared" si="65"/>
        <v>29.49</v>
      </c>
      <c r="N693" s="5"/>
      <c r="O693" s="1"/>
    </row>
    <row r="694" spans="1:15" s="3" customFormat="1" ht="13.5" customHeight="1" x14ac:dyDescent="0.15">
      <c r="A694" s="6">
        <v>694</v>
      </c>
      <c r="B694" s="80" t="s">
        <v>2084</v>
      </c>
      <c r="C694" s="101" t="s">
        <v>3104</v>
      </c>
      <c r="D694" s="5">
        <v>15.962400000000001</v>
      </c>
      <c r="E694" s="5">
        <f t="shared" si="60"/>
        <v>5.05</v>
      </c>
      <c r="F694" s="5">
        <v>34.5852</v>
      </c>
      <c r="G694" s="5">
        <f t="shared" si="61"/>
        <v>10.95</v>
      </c>
      <c r="H694" s="5">
        <v>21.283200000000001</v>
      </c>
      <c r="I694" s="5">
        <f t="shared" si="62"/>
        <v>6.74</v>
      </c>
      <c r="J694" s="5">
        <v>15.962400000000001</v>
      </c>
      <c r="K694" s="5">
        <f t="shared" si="63"/>
        <v>5.05</v>
      </c>
      <c r="L694" s="5">
        <f t="shared" si="64"/>
        <v>87.793200000000013</v>
      </c>
      <c r="M694" s="5">
        <f t="shared" si="65"/>
        <v>27.8</v>
      </c>
      <c r="N694" s="5"/>
      <c r="O694" s="1"/>
    </row>
    <row r="695" spans="1:15" s="3" customFormat="1" ht="13.5" customHeight="1" x14ac:dyDescent="0.15">
      <c r="A695" s="6">
        <v>695</v>
      </c>
      <c r="B695" s="80" t="s">
        <v>2085</v>
      </c>
      <c r="C695" s="101" t="s">
        <v>3105</v>
      </c>
      <c r="D695" s="5">
        <v>15.962400000000001</v>
      </c>
      <c r="E695" s="5">
        <f t="shared" si="60"/>
        <v>5.05</v>
      </c>
      <c r="F695" s="5">
        <v>37.245600000000003</v>
      </c>
      <c r="G695" s="5">
        <f t="shared" si="61"/>
        <v>11.79</v>
      </c>
      <c r="H695" s="5">
        <v>23.9436</v>
      </c>
      <c r="I695" s="5">
        <f t="shared" si="62"/>
        <v>7.58</v>
      </c>
      <c r="J695" s="5">
        <v>15.962400000000001</v>
      </c>
      <c r="K695" s="5">
        <f t="shared" si="63"/>
        <v>5.05</v>
      </c>
      <c r="L695" s="5">
        <f t="shared" si="64"/>
        <v>93.114000000000004</v>
      </c>
      <c r="M695" s="5">
        <f t="shared" si="65"/>
        <v>29.49</v>
      </c>
      <c r="N695" s="5"/>
      <c r="O695" s="1"/>
    </row>
    <row r="696" spans="1:15" s="3" customFormat="1" ht="13.5" customHeight="1" x14ac:dyDescent="0.15">
      <c r="A696" s="6">
        <v>696</v>
      </c>
      <c r="B696" s="80" t="s">
        <v>5398</v>
      </c>
      <c r="C696" s="101" t="s">
        <v>5436</v>
      </c>
      <c r="D696" s="5">
        <v>15.962400000000001</v>
      </c>
      <c r="E696" s="5">
        <f t="shared" si="60"/>
        <v>5.05</v>
      </c>
      <c r="F696" s="5">
        <v>31.924800000000001</v>
      </c>
      <c r="G696" s="5">
        <f t="shared" si="61"/>
        <v>10.11</v>
      </c>
      <c r="H696" s="5">
        <v>15.962400000000001</v>
      </c>
      <c r="I696" s="5">
        <f t="shared" si="62"/>
        <v>5.05</v>
      </c>
      <c r="J696" s="5">
        <v>15.962400000000001</v>
      </c>
      <c r="K696" s="5">
        <f t="shared" si="63"/>
        <v>5.05</v>
      </c>
      <c r="L696" s="5">
        <f t="shared" si="64"/>
        <v>79.811999999999998</v>
      </c>
      <c r="M696" s="5">
        <f t="shared" si="65"/>
        <v>25.27</v>
      </c>
      <c r="N696" s="5"/>
      <c r="O696" s="1"/>
    </row>
    <row r="697" spans="1:15" s="3" customFormat="1" ht="13.5" customHeight="1" x14ac:dyDescent="0.15">
      <c r="A697" s="6">
        <v>697</v>
      </c>
      <c r="B697" s="80" t="s">
        <v>1061</v>
      </c>
      <c r="C697" s="101" t="s">
        <v>1062</v>
      </c>
      <c r="D697" s="5">
        <v>15.962400000000001</v>
      </c>
      <c r="E697" s="5">
        <f t="shared" si="60"/>
        <v>5.05</v>
      </c>
      <c r="F697" s="5">
        <v>42.566400000000002</v>
      </c>
      <c r="G697" s="5">
        <f t="shared" si="61"/>
        <v>13.48</v>
      </c>
      <c r="H697" s="5">
        <v>26.603999999999999</v>
      </c>
      <c r="I697" s="5">
        <f t="shared" si="62"/>
        <v>8.42</v>
      </c>
      <c r="J697" s="5">
        <v>15.962400000000001</v>
      </c>
      <c r="K697" s="5">
        <f t="shared" si="63"/>
        <v>5.05</v>
      </c>
      <c r="L697" s="5">
        <f t="shared" si="64"/>
        <v>101.09520000000001</v>
      </c>
      <c r="M697" s="5">
        <f t="shared" si="65"/>
        <v>32.01</v>
      </c>
      <c r="N697" s="5"/>
      <c r="O697" s="1"/>
    </row>
    <row r="698" spans="1:15" s="3" customFormat="1" ht="13.5" customHeight="1" x14ac:dyDescent="0.15">
      <c r="A698" s="6">
        <v>698</v>
      </c>
      <c r="B698" s="80" t="s">
        <v>1025</v>
      </c>
      <c r="C698" s="101" t="s">
        <v>4849</v>
      </c>
      <c r="D698" s="5">
        <v>15.962400000000001</v>
      </c>
      <c r="E698" s="5">
        <f t="shared" ref="E698:E761" si="66">ROUND(D698*$O$3/60,2)</f>
        <v>5.05</v>
      </c>
      <c r="F698" s="5">
        <v>47.8872</v>
      </c>
      <c r="G698" s="5">
        <f t="shared" ref="G698:G761" si="67">ROUND(F698*$O$3/60,2)</f>
        <v>15.16</v>
      </c>
      <c r="H698" s="5">
        <v>31.924800000000001</v>
      </c>
      <c r="I698" s="5">
        <f t="shared" ref="I698:I761" si="68">ROUND(H698*$O$3/60,2)</f>
        <v>10.11</v>
      </c>
      <c r="J698" s="5">
        <v>15.962400000000001</v>
      </c>
      <c r="K698" s="5">
        <f t="shared" ref="K698:K761" si="69">ROUND(J698*$O$3/60,2)</f>
        <v>5.05</v>
      </c>
      <c r="L698" s="5">
        <f t="shared" si="64"/>
        <v>111.7368</v>
      </c>
      <c r="M698" s="5">
        <f t="shared" si="65"/>
        <v>35.380000000000003</v>
      </c>
      <c r="N698" s="5"/>
      <c r="O698" s="1"/>
    </row>
    <row r="699" spans="1:15" s="3" customFormat="1" ht="13.5" customHeight="1" x14ac:dyDescent="0.15">
      <c r="A699" s="6">
        <v>699</v>
      </c>
      <c r="B699" s="80" t="s">
        <v>2086</v>
      </c>
      <c r="C699" s="101" t="s">
        <v>3106</v>
      </c>
      <c r="D699" s="5">
        <v>15.962400000000001</v>
      </c>
      <c r="E699" s="5">
        <f t="shared" si="66"/>
        <v>5.05</v>
      </c>
      <c r="F699" s="5">
        <v>21.283200000000001</v>
      </c>
      <c r="G699" s="5">
        <f t="shared" si="67"/>
        <v>6.74</v>
      </c>
      <c r="H699" s="5">
        <v>15.962400000000001</v>
      </c>
      <c r="I699" s="5">
        <f t="shared" si="68"/>
        <v>5.05</v>
      </c>
      <c r="J699" s="5">
        <v>15.962400000000001</v>
      </c>
      <c r="K699" s="5">
        <f t="shared" si="69"/>
        <v>5.05</v>
      </c>
      <c r="L699" s="5">
        <f t="shared" si="64"/>
        <v>69.170400000000001</v>
      </c>
      <c r="M699" s="5">
        <f t="shared" si="65"/>
        <v>21.9</v>
      </c>
      <c r="N699" s="5"/>
      <c r="O699" s="1"/>
    </row>
    <row r="700" spans="1:15" s="3" customFormat="1" ht="13.5" customHeight="1" x14ac:dyDescent="0.15">
      <c r="A700" s="6">
        <v>700</v>
      </c>
      <c r="B700" s="80" t="s">
        <v>2087</v>
      </c>
      <c r="C700" s="101" t="s">
        <v>3107</v>
      </c>
      <c r="D700" s="5">
        <v>15.962400000000001</v>
      </c>
      <c r="E700" s="5">
        <f t="shared" si="66"/>
        <v>5.05</v>
      </c>
      <c r="F700" s="5">
        <v>21.283200000000001</v>
      </c>
      <c r="G700" s="5">
        <f t="shared" si="67"/>
        <v>6.74</v>
      </c>
      <c r="H700" s="5">
        <v>15.962400000000001</v>
      </c>
      <c r="I700" s="5">
        <f t="shared" si="68"/>
        <v>5.05</v>
      </c>
      <c r="J700" s="5">
        <v>15.962400000000001</v>
      </c>
      <c r="K700" s="5">
        <f t="shared" si="69"/>
        <v>5.05</v>
      </c>
      <c r="L700" s="5">
        <f t="shared" si="64"/>
        <v>69.170400000000001</v>
      </c>
      <c r="M700" s="5">
        <f t="shared" si="65"/>
        <v>21.9</v>
      </c>
      <c r="N700" s="5"/>
      <c r="O700" s="1"/>
    </row>
    <row r="701" spans="1:15" s="3" customFormat="1" ht="13.5" customHeight="1" x14ac:dyDescent="0.15">
      <c r="A701" s="6">
        <v>701</v>
      </c>
      <c r="B701" s="80" t="s">
        <v>2088</v>
      </c>
      <c r="C701" s="101" t="s">
        <v>3108</v>
      </c>
      <c r="D701" s="5">
        <v>15.962400000000001</v>
      </c>
      <c r="E701" s="5">
        <f t="shared" si="66"/>
        <v>5.05</v>
      </c>
      <c r="F701" s="5">
        <v>21.283200000000001</v>
      </c>
      <c r="G701" s="5">
        <f t="shared" si="67"/>
        <v>6.74</v>
      </c>
      <c r="H701" s="5">
        <v>15.962400000000001</v>
      </c>
      <c r="I701" s="5">
        <f t="shared" si="68"/>
        <v>5.05</v>
      </c>
      <c r="J701" s="5">
        <v>15.962400000000001</v>
      </c>
      <c r="K701" s="5">
        <f t="shared" si="69"/>
        <v>5.05</v>
      </c>
      <c r="L701" s="5">
        <f t="shared" si="64"/>
        <v>69.170400000000001</v>
      </c>
      <c r="M701" s="5">
        <f t="shared" si="65"/>
        <v>21.9</v>
      </c>
      <c r="N701" s="5"/>
      <c r="O701" s="1"/>
    </row>
    <row r="702" spans="1:15" s="3" customFormat="1" ht="13.5" customHeight="1" x14ac:dyDescent="0.15">
      <c r="A702" s="6">
        <v>702</v>
      </c>
      <c r="B702" s="80" t="s">
        <v>2089</v>
      </c>
      <c r="C702" s="101" t="s">
        <v>3109</v>
      </c>
      <c r="D702" s="5">
        <v>15.962400000000001</v>
      </c>
      <c r="E702" s="5">
        <f t="shared" si="66"/>
        <v>5.05</v>
      </c>
      <c r="F702" s="5">
        <v>21.283200000000001</v>
      </c>
      <c r="G702" s="5">
        <f t="shared" si="67"/>
        <v>6.74</v>
      </c>
      <c r="H702" s="5">
        <v>15.962400000000001</v>
      </c>
      <c r="I702" s="5">
        <f t="shared" si="68"/>
        <v>5.05</v>
      </c>
      <c r="J702" s="5">
        <v>15.962400000000001</v>
      </c>
      <c r="K702" s="5">
        <f t="shared" si="69"/>
        <v>5.05</v>
      </c>
      <c r="L702" s="5">
        <f t="shared" si="64"/>
        <v>69.170400000000001</v>
      </c>
      <c r="M702" s="5">
        <f t="shared" si="65"/>
        <v>21.9</v>
      </c>
      <c r="N702" s="5"/>
      <c r="O702" s="1"/>
    </row>
    <row r="703" spans="1:15" s="3" customFormat="1" ht="13.5" customHeight="1" x14ac:dyDescent="0.15">
      <c r="A703" s="6">
        <v>703</v>
      </c>
      <c r="B703" s="80" t="s">
        <v>2090</v>
      </c>
      <c r="C703" s="101" t="s">
        <v>3110</v>
      </c>
      <c r="D703" s="5">
        <v>15.962400000000001</v>
      </c>
      <c r="E703" s="5">
        <f t="shared" si="66"/>
        <v>5.05</v>
      </c>
      <c r="F703" s="5">
        <v>21.283200000000001</v>
      </c>
      <c r="G703" s="5">
        <f t="shared" si="67"/>
        <v>6.74</v>
      </c>
      <c r="H703" s="5">
        <v>15.962400000000001</v>
      </c>
      <c r="I703" s="5">
        <f t="shared" si="68"/>
        <v>5.05</v>
      </c>
      <c r="J703" s="5">
        <v>15.962400000000001</v>
      </c>
      <c r="K703" s="5">
        <f t="shared" si="69"/>
        <v>5.05</v>
      </c>
      <c r="L703" s="5">
        <f t="shared" si="64"/>
        <v>69.170400000000001</v>
      </c>
      <c r="M703" s="5">
        <f t="shared" si="65"/>
        <v>21.9</v>
      </c>
      <c r="N703" s="5"/>
      <c r="O703" s="1"/>
    </row>
    <row r="704" spans="1:15" s="3" customFormat="1" ht="13.5" customHeight="1" x14ac:dyDescent="0.15">
      <c r="A704" s="6">
        <v>704</v>
      </c>
      <c r="B704" s="80" t="s">
        <v>2091</v>
      </c>
      <c r="C704" s="101" t="s">
        <v>5766</v>
      </c>
      <c r="D704" s="5">
        <v>15.962400000000001</v>
      </c>
      <c r="E704" s="5">
        <f t="shared" si="66"/>
        <v>5.05</v>
      </c>
      <c r="F704" s="5">
        <v>31.924800000000001</v>
      </c>
      <c r="G704" s="5">
        <f t="shared" si="67"/>
        <v>10.11</v>
      </c>
      <c r="H704" s="5">
        <v>21.283200000000001</v>
      </c>
      <c r="I704" s="5">
        <f t="shared" si="68"/>
        <v>6.74</v>
      </c>
      <c r="J704" s="5">
        <v>15.962400000000001</v>
      </c>
      <c r="K704" s="5">
        <f t="shared" si="69"/>
        <v>5.05</v>
      </c>
      <c r="L704" s="5">
        <f t="shared" si="64"/>
        <v>85.132800000000003</v>
      </c>
      <c r="M704" s="5">
        <f t="shared" si="65"/>
        <v>26.96</v>
      </c>
      <c r="N704" s="5"/>
      <c r="O704" s="1"/>
    </row>
    <row r="705" spans="1:15" s="3" customFormat="1" ht="13.5" customHeight="1" x14ac:dyDescent="0.15">
      <c r="A705" s="6">
        <v>705</v>
      </c>
      <c r="B705" s="80" t="s">
        <v>2092</v>
      </c>
      <c r="C705" s="101" t="s">
        <v>5767</v>
      </c>
      <c r="D705" s="5">
        <v>15.962400000000001</v>
      </c>
      <c r="E705" s="5">
        <f t="shared" si="66"/>
        <v>5.05</v>
      </c>
      <c r="F705" s="5">
        <v>31.924800000000001</v>
      </c>
      <c r="G705" s="5">
        <f t="shared" si="67"/>
        <v>10.11</v>
      </c>
      <c r="H705" s="5">
        <v>21.283200000000001</v>
      </c>
      <c r="I705" s="5">
        <f t="shared" si="68"/>
        <v>6.74</v>
      </c>
      <c r="J705" s="5">
        <v>15.962400000000001</v>
      </c>
      <c r="K705" s="5">
        <f t="shared" si="69"/>
        <v>5.05</v>
      </c>
      <c r="L705" s="5">
        <f t="shared" si="64"/>
        <v>85.132800000000003</v>
      </c>
      <c r="M705" s="5">
        <f t="shared" si="65"/>
        <v>26.96</v>
      </c>
      <c r="N705" s="5"/>
      <c r="O705" s="1"/>
    </row>
    <row r="706" spans="1:15" s="3" customFormat="1" ht="13.5" customHeight="1" x14ac:dyDescent="0.15">
      <c r="A706" s="6">
        <v>706</v>
      </c>
      <c r="B706" s="80" t="s">
        <v>2093</v>
      </c>
      <c r="C706" s="101" t="s">
        <v>5768</v>
      </c>
      <c r="D706" s="5">
        <v>15.962400000000001</v>
      </c>
      <c r="E706" s="5">
        <f t="shared" si="66"/>
        <v>5.05</v>
      </c>
      <c r="F706" s="5">
        <v>31.924800000000001</v>
      </c>
      <c r="G706" s="5">
        <f t="shared" si="67"/>
        <v>10.11</v>
      </c>
      <c r="H706" s="5">
        <v>21.283200000000001</v>
      </c>
      <c r="I706" s="5">
        <f t="shared" si="68"/>
        <v>6.74</v>
      </c>
      <c r="J706" s="5">
        <v>15.962400000000001</v>
      </c>
      <c r="K706" s="5">
        <f t="shared" si="69"/>
        <v>5.05</v>
      </c>
      <c r="L706" s="5">
        <f t="shared" ref="L706:L769" si="70">D706+F706+H706+J706</f>
        <v>85.132800000000003</v>
      </c>
      <c r="M706" s="5">
        <f t="shared" si="65"/>
        <v>26.96</v>
      </c>
      <c r="N706" s="5"/>
      <c r="O706" s="1"/>
    </row>
    <row r="707" spans="1:15" s="3" customFormat="1" ht="13.5" customHeight="1" x14ac:dyDescent="0.15">
      <c r="A707" s="6">
        <v>707</v>
      </c>
      <c r="B707" s="80" t="s">
        <v>2094</v>
      </c>
      <c r="C707" s="101" t="s">
        <v>5769</v>
      </c>
      <c r="D707" s="5">
        <v>15.962400000000001</v>
      </c>
      <c r="E707" s="5">
        <f t="shared" si="66"/>
        <v>5.05</v>
      </c>
      <c r="F707" s="5">
        <v>31.924800000000001</v>
      </c>
      <c r="G707" s="5">
        <f t="shared" si="67"/>
        <v>10.11</v>
      </c>
      <c r="H707" s="5">
        <v>21.283200000000001</v>
      </c>
      <c r="I707" s="5">
        <f t="shared" si="68"/>
        <v>6.74</v>
      </c>
      <c r="J707" s="5">
        <v>15.962400000000001</v>
      </c>
      <c r="K707" s="5">
        <f t="shared" si="69"/>
        <v>5.05</v>
      </c>
      <c r="L707" s="5">
        <f t="shared" si="70"/>
        <v>85.132800000000003</v>
      </c>
      <c r="M707" s="5">
        <f t="shared" si="65"/>
        <v>26.96</v>
      </c>
      <c r="N707" s="5"/>
      <c r="O707" s="1"/>
    </row>
    <row r="708" spans="1:15" s="3" customFormat="1" ht="13.5" customHeight="1" x14ac:dyDescent="0.15">
      <c r="A708" s="6">
        <v>708</v>
      </c>
      <c r="B708" s="80" t="s">
        <v>2095</v>
      </c>
      <c r="C708" s="101" t="s">
        <v>3111</v>
      </c>
      <c r="D708" s="5">
        <v>15.962400000000001</v>
      </c>
      <c r="E708" s="5">
        <f t="shared" si="66"/>
        <v>5.05</v>
      </c>
      <c r="F708" s="5">
        <v>42.566400000000002</v>
      </c>
      <c r="G708" s="5">
        <f t="shared" si="67"/>
        <v>13.48</v>
      </c>
      <c r="H708" s="5">
        <v>26.603999999999999</v>
      </c>
      <c r="I708" s="5">
        <f t="shared" si="68"/>
        <v>8.42</v>
      </c>
      <c r="J708" s="5">
        <v>15.962400000000001</v>
      </c>
      <c r="K708" s="5">
        <f t="shared" si="69"/>
        <v>5.05</v>
      </c>
      <c r="L708" s="5">
        <f t="shared" si="70"/>
        <v>101.09520000000001</v>
      </c>
      <c r="M708" s="5">
        <f t="shared" si="65"/>
        <v>32.01</v>
      </c>
      <c r="N708" s="5"/>
      <c r="O708" s="1"/>
    </row>
    <row r="709" spans="1:15" s="3" customFormat="1" ht="13.5" customHeight="1" x14ac:dyDescent="0.15">
      <c r="A709" s="6">
        <v>709</v>
      </c>
      <c r="B709" s="80" t="s">
        <v>2096</v>
      </c>
      <c r="C709" s="101" t="s">
        <v>5770</v>
      </c>
      <c r="D709" s="5">
        <v>15.962400000000001</v>
      </c>
      <c r="E709" s="5">
        <f t="shared" si="66"/>
        <v>5.05</v>
      </c>
      <c r="F709" s="5">
        <v>47.8872</v>
      </c>
      <c r="G709" s="5">
        <f t="shared" si="67"/>
        <v>15.16</v>
      </c>
      <c r="H709" s="5">
        <v>21.283200000000001</v>
      </c>
      <c r="I709" s="5">
        <f t="shared" si="68"/>
        <v>6.74</v>
      </c>
      <c r="J709" s="5">
        <v>15.962400000000001</v>
      </c>
      <c r="K709" s="5">
        <f t="shared" si="69"/>
        <v>5.05</v>
      </c>
      <c r="L709" s="5">
        <f t="shared" si="70"/>
        <v>101.09520000000001</v>
      </c>
      <c r="M709" s="5">
        <f t="shared" ref="M709:M772" si="71">ROUND(L709*$O$3/60,2)</f>
        <v>32.01</v>
      </c>
      <c r="N709" s="5"/>
      <c r="O709" s="1"/>
    </row>
    <row r="710" spans="1:15" s="3" customFormat="1" ht="13.5" customHeight="1" x14ac:dyDescent="0.15">
      <c r="A710" s="6">
        <v>710</v>
      </c>
      <c r="B710" s="80" t="s">
        <v>2097</v>
      </c>
      <c r="C710" s="101" t="s">
        <v>3112</v>
      </c>
      <c r="D710" s="5">
        <v>15.962400000000001</v>
      </c>
      <c r="E710" s="5">
        <f t="shared" si="66"/>
        <v>5.05</v>
      </c>
      <c r="F710" s="5">
        <v>21.283200000000001</v>
      </c>
      <c r="G710" s="5">
        <f t="shared" si="67"/>
        <v>6.74</v>
      </c>
      <c r="H710" s="5">
        <v>15.962400000000001</v>
      </c>
      <c r="I710" s="5">
        <f t="shared" si="68"/>
        <v>5.05</v>
      </c>
      <c r="J710" s="5">
        <v>15.962400000000001</v>
      </c>
      <c r="K710" s="5">
        <f t="shared" si="69"/>
        <v>5.05</v>
      </c>
      <c r="L710" s="5">
        <f t="shared" si="70"/>
        <v>69.170400000000001</v>
      </c>
      <c r="M710" s="5">
        <f t="shared" si="71"/>
        <v>21.9</v>
      </c>
      <c r="N710" s="5"/>
      <c r="O710" s="1"/>
    </row>
    <row r="711" spans="1:15" s="3" customFormat="1" ht="13.5" customHeight="1" x14ac:dyDescent="0.15">
      <c r="A711" s="6">
        <v>711</v>
      </c>
      <c r="B711" s="80" t="s">
        <v>2098</v>
      </c>
      <c r="C711" s="101" t="s">
        <v>3113</v>
      </c>
      <c r="D711" s="5">
        <v>15.962400000000001</v>
      </c>
      <c r="E711" s="5">
        <f t="shared" si="66"/>
        <v>5.05</v>
      </c>
      <c r="F711" s="5">
        <v>21.283200000000001</v>
      </c>
      <c r="G711" s="5">
        <f t="shared" si="67"/>
        <v>6.74</v>
      </c>
      <c r="H711" s="5">
        <v>15.962400000000001</v>
      </c>
      <c r="I711" s="5">
        <f t="shared" si="68"/>
        <v>5.05</v>
      </c>
      <c r="J711" s="5">
        <v>15.962400000000001</v>
      </c>
      <c r="K711" s="5">
        <f t="shared" si="69"/>
        <v>5.05</v>
      </c>
      <c r="L711" s="5">
        <f t="shared" si="70"/>
        <v>69.170400000000001</v>
      </c>
      <c r="M711" s="5">
        <f t="shared" si="71"/>
        <v>21.9</v>
      </c>
      <c r="N711" s="5"/>
      <c r="O711" s="1"/>
    </row>
    <row r="712" spans="1:15" s="3" customFormat="1" ht="13.5" customHeight="1" x14ac:dyDescent="0.15">
      <c r="A712" s="6">
        <v>712</v>
      </c>
      <c r="B712" s="80" t="s">
        <v>2099</v>
      </c>
      <c r="C712" s="101" t="s">
        <v>3114</v>
      </c>
      <c r="D712" s="5">
        <v>15.962400000000001</v>
      </c>
      <c r="E712" s="5">
        <f t="shared" si="66"/>
        <v>5.05</v>
      </c>
      <c r="F712" s="5">
        <v>21.283200000000001</v>
      </c>
      <c r="G712" s="5">
        <f t="shared" si="67"/>
        <v>6.74</v>
      </c>
      <c r="H712" s="5">
        <v>15.962400000000001</v>
      </c>
      <c r="I712" s="5">
        <f t="shared" si="68"/>
        <v>5.05</v>
      </c>
      <c r="J712" s="5">
        <v>15.962400000000001</v>
      </c>
      <c r="K712" s="5">
        <f t="shared" si="69"/>
        <v>5.05</v>
      </c>
      <c r="L712" s="5">
        <f t="shared" si="70"/>
        <v>69.170400000000001</v>
      </c>
      <c r="M712" s="5">
        <f t="shared" si="71"/>
        <v>21.9</v>
      </c>
      <c r="N712" s="5"/>
      <c r="O712" s="1"/>
    </row>
    <row r="713" spans="1:15" s="3" customFormat="1" ht="13.5" customHeight="1" x14ac:dyDescent="0.15">
      <c r="A713" s="6">
        <v>713</v>
      </c>
      <c r="B713" s="80" t="s">
        <v>2100</v>
      </c>
      <c r="C713" s="101" t="s">
        <v>3115</v>
      </c>
      <c r="D713" s="5">
        <v>15.962400000000001</v>
      </c>
      <c r="E713" s="5">
        <f t="shared" si="66"/>
        <v>5.05</v>
      </c>
      <c r="F713" s="5">
        <v>21.283200000000001</v>
      </c>
      <c r="G713" s="5">
        <f t="shared" si="67"/>
        <v>6.74</v>
      </c>
      <c r="H713" s="5">
        <v>15.962400000000001</v>
      </c>
      <c r="I713" s="5">
        <f t="shared" si="68"/>
        <v>5.05</v>
      </c>
      <c r="J713" s="5">
        <v>15.962400000000001</v>
      </c>
      <c r="K713" s="5">
        <f t="shared" si="69"/>
        <v>5.05</v>
      </c>
      <c r="L713" s="5">
        <f t="shared" si="70"/>
        <v>69.170400000000001</v>
      </c>
      <c r="M713" s="5">
        <f t="shared" si="71"/>
        <v>21.9</v>
      </c>
      <c r="N713" s="5"/>
      <c r="O713" s="1"/>
    </row>
    <row r="714" spans="1:15" s="3" customFormat="1" ht="13.5" customHeight="1" x14ac:dyDescent="0.15">
      <c r="A714" s="6">
        <v>714</v>
      </c>
      <c r="B714" s="80" t="s">
        <v>2101</v>
      </c>
      <c r="C714" s="101" t="s">
        <v>5771</v>
      </c>
      <c r="D714" s="5">
        <v>15.962400000000001</v>
      </c>
      <c r="E714" s="5">
        <f t="shared" si="66"/>
        <v>5.05</v>
      </c>
      <c r="F714" s="5">
        <v>31.924800000000001</v>
      </c>
      <c r="G714" s="5">
        <f t="shared" si="67"/>
        <v>10.11</v>
      </c>
      <c r="H714" s="5">
        <v>21.283200000000001</v>
      </c>
      <c r="I714" s="5">
        <f t="shared" si="68"/>
        <v>6.74</v>
      </c>
      <c r="J714" s="5">
        <v>15.962400000000001</v>
      </c>
      <c r="K714" s="5">
        <f t="shared" si="69"/>
        <v>5.05</v>
      </c>
      <c r="L714" s="5">
        <f t="shared" si="70"/>
        <v>85.132800000000003</v>
      </c>
      <c r="M714" s="5">
        <f t="shared" si="71"/>
        <v>26.96</v>
      </c>
      <c r="N714" s="5"/>
      <c r="O714" s="1"/>
    </row>
    <row r="715" spans="1:15" s="3" customFormat="1" ht="13.5" customHeight="1" x14ac:dyDescent="0.15">
      <c r="A715" s="6">
        <v>715</v>
      </c>
      <c r="B715" s="80" t="s">
        <v>2102</v>
      </c>
      <c r="C715" s="101" t="s">
        <v>5772</v>
      </c>
      <c r="D715" s="5">
        <v>15.962400000000001</v>
      </c>
      <c r="E715" s="5">
        <f t="shared" si="66"/>
        <v>5.05</v>
      </c>
      <c r="F715" s="5">
        <v>31.924800000000001</v>
      </c>
      <c r="G715" s="5">
        <f t="shared" si="67"/>
        <v>10.11</v>
      </c>
      <c r="H715" s="5">
        <v>21.283200000000001</v>
      </c>
      <c r="I715" s="5">
        <f t="shared" si="68"/>
        <v>6.74</v>
      </c>
      <c r="J715" s="5">
        <v>15.962400000000001</v>
      </c>
      <c r="K715" s="5">
        <f t="shared" si="69"/>
        <v>5.05</v>
      </c>
      <c r="L715" s="5">
        <f t="shared" si="70"/>
        <v>85.132800000000003</v>
      </c>
      <c r="M715" s="5">
        <f t="shared" si="71"/>
        <v>26.96</v>
      </c>
      <c r="N715" s="5"/>
      <c r="O715" s="1"/>
    </row>
    <row r="716" spans="1:15" s="3" customFormat="1" ht="13.5" customHeight="1" x14ac:dyDescent="0.15">
      <c r="A716" s="6">
        <v>716</v>
      </c>
      <c r="B716" s="80" t="s">
        <v>2103</v>
      </c>
      <c r="C716" s="101" t="s">
        <v>5773</v>
      </c>
      <c r="D716" s="5">
        <v>15.962400000000001</v>
      </c>
      <c r="E716" s="5">
        <f t="shared" si="66"/>
        <v>5.05</v>
      </c>
      <c r="F716" s="5">
        <v>31.924800000000001</v>
      </c>
      <c r="G716" s="5">
        <f t="shared" si="67"/>
        <v>10.11</v>
      </c>
      <c r="H716" s="5">
        <v>21.283200000000001</v>
      </c>
      <c r="I716" s="5">
        <f t="shared" si="68"/>
        <v>6.74</v>
      </c>
      <c r="J716" s="5">
        <v>15.962400000000001</v>
      </c>
      <c r="K716" s="5">
        <f t="shared" si="69"/>
        <v>5.05</v>
      </c>
      <c r="L716" s="5">
        <f t="shared" si="70"/>
        <v>85.132800000000003</v>
      </c>
      <c r="M716" s="5">
        <f t="shared" si="71"/>
        <v>26.96</v>
      </c>
      <c r="N716" s="5"/>
      <c r="O716" s="1"/>
    </row>
    <row r="717" spans="1:15" s="3" customFormat="1" ht="13.5" customHeight="1" x14ac:dyDescent="0.15">
      <c r="A717" s="6">
        <v>717</v>
      </c>
      <c r="B717" s="80" t="s">
        <v>2104</v>
      </c>
      <c r="C717" s="101" t="s">
        <v>3116</v>
      </c>
      <c r="D717" s="5">
        <v>15.962400000000001</v>
      </c>
      <c r="E717" s="5">
        <f t="shared" si="66"/>
        <v>5.05</v>
      </c>
      <c r="F717" s="5">
        <v>21.283200000000001</v>
      </c>
      <c r="G717" s="5">
        <f t="shared" si="67"/>
        <v>6.74</v>
      </c>
      <c r="H717" s="5">
        <v>15.962400000000001</v>
      </c>
      <c r="I717" s="5">
        <f t="shared" si="68"/>
        <v>5.05</v>
      </c>
      <c r="J717" s="5">
        <v>15.962400000000001</v>
      </c>
      <c r="K717" s="5">
        <f t="shared" si="69"/>
        <v>5.05</v>
      </c>
      <c r="L717" s="5">
        <f t="shared" si="70"/>
        <v>69.170400000000001</v>
      </c>
      <c r="M717" s="5">
        <f t="shared" si="71"/>
        <v>21.9</v>
      </c>
      <c r="N717" s="5"/>
      <c r="O717" s="1"/>
    </row>
    <row r="718" spans="1:15" s="3" customFormat="1" ht="13.5" customHeight="1" x14ac:dyDescent="0.15">
      <c r="A718" s="6">
        <v>718</v>
      </c>
      <c r="B718" s="80" t="s">
        <v>2105</v>
      </c>
      <c r="C718" s="101" t="s">
        <v>3117</v>
      </c>
      <c r="D718" s="5">
        <v>15.962400000000001</v>
      </c>
      <c r="E718" s="5">
        <f t="shared" si="66"/>
        <v>5.05</v>
      </c>
      <c r="F718" s="5">
        <v>21.283200000000001</v>
      </c>
      <c r="G718" s="5">
        <f t="shared" si="67"/>
        <v>6.74</v>
      </c>
      <c r="H718" s="5">
        <v>15.962400000000001</v>
      </c>
      <c r="I718" s="5">
        <f t="shared" si="68"/>
        <v>5.05</v>
      </c>
      <c r="J718" s="5">
        <v>15.962400000000001</v>
      </c>
      <c r="K718" s="5">
        <f t="shared" si="69"/>
        <v>5.05</v>
      </c>
      <c r="L718" s="5">
        <f t="shared" si="70"/>
        <v>69.170400000000001</v>
      </c>
      <c r="M718" s="5">
        <f t="shared" si="71"/>
        <v>21.9</v>
      </c>
      <c r="N718" s="5"/>
      <c r="O718" s="1"/>
    </row>
    <row r="719" spans="1:15" s="3" customFormat="1" ht="13.5" customHeight="1" x14ac:dyDescent="0.15">
      <c r="A719" s="6">
        <v>719</v>
      </c>
      <c r="B719" s="80" t="s">
        <v>2106</v>
      </c>
      <c r="C719" s="101" t="s">
        <v>3118</v>
      </c>
      <c r="D719" s="5">
        <v>15.962400000000001</v>
      </c>
      <c r="E719" s="5">
        <f t="shared" si="66"/>
        <v>5.05</v>
      </c>
      <c r="F719" s="5">
        <v>21.283200000000001</v>
      </c>
      <c r="G719" s="5">
        <f t="shared" si="67"/>
        <v>6.74</v>
      </c>
      <c r="H719" s="5">
        <v>15.962400000000001</v>
      </c>
      <c r="I719" s="5">
        <f t="shared" si="68"/>
        <v>5.05</v>
      </c>
      <c r="J719" s="5">
        <v>15.962400000000001</v>
      </c>
      <c r="K719" s="5">
        <f t="shared" si="69"/>
        <v>5.05</v>
      </c>
      <c r="L719" s="5">
        <f t="shared" si="70"/>
        <v>69.170400000000001</v>
      </c>
      <c r="M719" s="5">
        <f t="shared" si="71"/>
        <v>21.9</v>
      </c>
      <c r="N719" s="5"/>
      <c r="O719" s="1"/>
    </row>
    <row r="720" spans="1:15" s="3" customFormat="1" ht="13.5" customHeight="1" x14ac:dyDescent="0.15">
      <c r="A720" s="6">
        <v>720</v>
      </c>
      <c r="B720" s="80" t="s">
        <v>2107</v>
      </c>
      <c r="C720" s="101" t="s">
        <v>3119</v>
      </c>
      <c r="D720" s="5">
        <v>15.962400000000001</v>
      </c>
      <c r="E720" s="5">
        <f t="shared" si="66"/>
        <v>5.05</v>
      </c>
      <c r="F720" s="5">
        <v>37.245600000000003</v>
      </c>
      <c r="G720" s="5">
        <f t="shared" si="67"/>
        <v>11.79</v>
      </c>
      <c r="H720" s="5">
        <v>26.603999999999999</v>
      </c>
      <c r="I720" s="5">
        <f t="shared" si="68"/>
        <v>8.42</v>
      </c>
      <c r="J720" s="5">
        <v>15.962400000000001</v>
      </c>
      <c r="K720" s="5">
        <f t="shared" si="69"/>
        <v>5.05</v>
      </c>
      <c r="L720" s="5">
        <f t="shared" si="70"/>
        <v>95.774400000000014</v>
      </c>
      <c r="M720" s="5">
        <f t="shared" si="71"/>
        <v>30.33</v>
      </c>
      <c r="N720" s="5"/>
      <c r="O720" s="1"/>
    </row>
    <row r="721" spans="1:15" s="3" customFormat="1" ht="13.5" customHeight="1" x14ac:dyDescent="0.15">
      <c r="A721" s="6">
        <v>721</v>
      </c>
      <c r="B721" s="80" t="s">
        <v>2108</v>
      </c>
      <c r="C721" s="101" t="s">
        <v>3120</v>
      </c>
      <c r="D721" s="5">
        <v>15.962400000000001</v>
      </c>
      <c r="E721" s="5">
        <f t="shared" si="66"/>
        <v>5.05</v>
      </c>
      <c r="F721" s="5">
        <v>47.8872</v>
      </c>
      <c r="G721" s="5">
        <f t="shared" si="67"/>
        <v>15.16</v>
      </c>
      <c r="H721" s="5">
        <v>29.264399999999998</v>
      </c>
      <c r="I721" s="5">
        <f t="shared" si="68"/>
        <v>9.27</v>
      </c>
      <c r="J721" s="5">
        <v>15.962400000000001</v>
      </c>
      <c r="K721" s="5">
        <f t="shared" si="69"/>
        <v>5.05</v>
      </c>
      <c r="L721" s="5">
        <f t="shared" si="70"/>
        <v>109.07640000000001</v>
      </c>
      <c r="M721" s="5">
        <f t="shared" si="71"/>
        <v>34.54</v>
      </c>
      <c r="N721" s="5"/>
      <c r="O721" s="1"/>
    </row>
    <row r="722" spans="1:15" s="3" customFormat="1" ht="13.5" customHeight="1" x14ac:dyDescent="0.15">
      <c r="A722" s="6">
        <v>722</v>
      </c>
      <c r="B722" s="80" t="s">
        <v>2109</v>
      </c>
      <c r="C722" s="101" t="s">
        <v>5774</v>
      </c>
      <c r="D722" s="5">
        <v>15.962400000000001</v>
      </c>
      <c r="E722" s="5">
        <f t="shared" si="66"/>
        <v>5.05</v>
      </c>
      <c r="F722" s="5">
        <v>31.924800000000001</v>
      </c>
      <c r="G722" s="5">
        <f t="shared" si="67"/>
        <v>10.11</v>
      </c>
      <c r="H722" s="5">
        <v>21.283200000000001</v>
      </c>
      <c r="I722" s="5">
        <f t="shared" si="68"/>
        <v>6.74</v>
      </c>
      <c r="J722" s="5">
        <v>15.962400000000001</v>
      </c>
      <c r="K722" s="5">
        <f t="shared" si="69"/>
        <v>5.05</v>
      </c>
      <c r="L722" s="5">
        <f t="shared" si="70"/>
        <v>85.132800000000003</v>
      </c>
      <c r="M722" s="5">
        <f t="shared" si="71"/>
        <v>26.96</v>
      </c>
      <c r="N722" s="5"/>
      <c r="O722" s="1"/>
    </row>
    <row r="723" spans="1:15" s="3" customFormat="1" ht="13.5" customHeight="1" x14ac:dyDescent="0.15">
      <c r="A723" s="6">
        <v>723</v>
      </c>
      <c r="B723" s="80" t="s">
        <v>2110</v>
      </c>
      <c r="C723" s="101" t="s">
        <v>3121</v>
      </c>
      <c r="D723" s="5">
        <v>15.962400000000001</v>
      </c>
      <c r="E723" s="5">
        <f t="shared" si="66"/>
        <v>5.05</v>
      </c>
      <c r="F723" s="5">
        <v>21.283200000000001</v>
      </c>
      <c r="G723" s="5">
        <f t="shared" si="67"/>
        <v>6.74</v>
      </c>
      <c r="H723" s="5">
        <v>15.962400000000001</v>
      </c>
      <c r="I723" s="5">
        <f t="shared" si="68"/>
        <v>5.05</v>
      </c>
      <c r="J723" s="5">
        <v>15.962400000000001</v>
      </c>
      <c r="K723" s="5">
        <f t="shared" si="69"/>
        <v>5.05</v>
      </c>
      <c r="L723" s="5">
        <f t="shared" si="70"/>
        <v>69.170400000000001</v>
      </c>
      <c r="M723" s="5">
        <f t="shared" si="71"/>
        <v>21.9</v>
      </c>
      <c r="N723" s="5"/>
      <c r="O723" s="1"/>
    </row>
    <row r="724" spans="1:15" s="3" customFormat="1" ht="13.5" customHeight="1" x14ac:dyDescent="0.15">
      <c r="A724" s="6">
        <v>724</v>
      </c>
      <c r="B724" s="80" t="s">
        <v>2111</v>
      </c>
      <c r="C724" s="101" t="s">
        <v>3122</v>
      </c>
      <c r="D724" s="5">
        <v>15.962400000000001</v>
      </c>
      <c r="E724" s="5">
        <f t="shared" si="66"/>
        <v>5.05</v>
      </c>
      <c r="F724" s="5">
        <v>21.283200000000001</v>
      </c>
      <c r="G724" s="5">
        <f t="shared" si="67"/>
        <v>6.74</v>
      </c>
      <c r="H724" s="5">
        <v>15.962400000000001</v>
      </c>
      <c r="I724" s="5">
        <f t="shared" si="68"/>
        <v>5.05</v>
      </c>
      <c r="J724" s="5">
        <v>15.962400000000001</v>
      </c>
      <c r="K724" s="5">
        <f t="shared" si="69"/>
        <v>5.05</v>
      </c>
      <c r="L724" s="5">
        <f t="shared" si="70"/>
        <v>69.170400000000001</v>
      </c>
      <c r="M724" s="5">
        <f t="shared" si="71"/>
        <v>21.9</v>
      </c>
      <c r="N724" s="5"/>
      <c r="O724" s="1"/>
    </row>
    <row r="725" spans="1:15" s="3" customFormat="1" ht="13.5" customHeight="1" x14ac:dyDescent="0.15">
      <c r="A725" s="6">
        <v>725</v>
      </c>
      <c r="B725" s="80" t="s">
        <v>2112</v>
      </c>
      <c r="C725" s="101" t="s">
        <v>3123</v>
      </c>
      <c r="D725" s="5">
        <v>15.962400000000001</v>
      </c>
      <c r="E725" s="5">
        <f t="shared" si="66"/>
        <v>5.05</v>
      </c>
      <c r="F725" s="5">
        <v>21.283200000000001</v>
      </c>
      <c r="G725" s="5">
        <f t="shared" si="67"/>
        <v>6.74</v>
      </c>
      <c r="H725" s="5">
        <v>15.962400000000001</v>
      </c>
      <c r="I725" s="5">
        <f t="shared" si="68"/>
        <v>5.05</v>
      </c>
      <c r="J725" s="5">
        <v>15.962400000000001</v>
      </c>
      <c r="K725" s="5">
        <f t="shared" si="69"/>
        <v>5.05</v>
      </c>
      <c r="L725" s="5">
        <f t="shared" si="70"/>
        <v>69.170400000000001</v>
      </c>
      <c r="M725" s="5">
        <f t="shared" si="71"/>
        <v>21.9</v>
      </c>
      <c r="N725" s="5"/>
      <c r="O725" s="1"/>
    </row>
    <row r="726" spans="1:15" s="3" customFormat="1" ht="13.5" customHeight="1" x14ac:dyDescent="0.15">
      <c r="A726" s="6">
        <v>726</v>
      </c>
      <c r="B726" s="80" t="s">
        <v>2113</v>
      </c>
      <c r="C726" s="101" t="s">
        <v>3124</v>
      </c>
      <c r="D726" s="5">
        <v>15.962400000000001</v>
      </c>
      <c r="E726" s="5">
        <f t="shared" si="66"/>
        <v>5.05</v>
      </c>
      <c r="F726" s="5">
        <v>21.283200000000001</v>
      </c>
      <c r="G726" s="5">
        <f t="shared" si="67"/>
        <v>6.74</v>
      </c>
      <c r="H726" s="5">
        <v>15.962400000000001</v>
      </c>
      <c r="I726" s="5">
        <f t="shared" si="68"/>
        <v>5.05</v>
      </c>
      <c r="J726" s="5">
        <v>15.962400000000001</v>
      </c>
      <c r="K726" s="5">
        <f t="shared" si="69"/>
        <v>5.05</v>
      </c>
      <c r="L726" s="5">
        <f t="shared" si="70"/>
        <v>69.170400000000001</v>
      </c>
      <c r="M726" s="5">
        <f t="shared" si="71"/>
        <v>21.9</v>
      </c>
      <c r="N726" s="5"/>
      <c r="O726" s="1"/>
    </row>
    <row r="727" spans="1:15" s="3" customFormat="1" ht="13.5" customHeight="1" x14ac:dyDescent="0.15">
      <c r="A727" s="6">
        <v>727</v>
      </c>
      <c r="B727" s="80" t="s">
        <v>992</v>
      </c>
      <c r="C727" s="101" t="s">
        <v>993</v>
      </c>
      <c r="D727" s="5">
        <v>15.962400000000001</v>
      </c>
      <c r="E727" s="5">
        <f t="shared" si="66"/>
        <v>5.05</v>
      </c>
      <c r="F727" s="5">
        <v>21.283200000000001</v>
      </c>
      <c r="G727" s="5">
        <f t="shared" si="67"/>
        <v>6.74</v>
      </c>
      <c r="H727" s="5">
        <v>15.962400000000001</v>
      </c>
      <c r="I727" s="5">
        <f t="shared" si="68"/>
        <v>5.05</v>
      </c>
      <c r="J727" s="5">
        <v>15.962400000000001</v>
      </c>
      <c r="K727" s="5">
        <f t="shared" si="69"/>
        <v>5.05</v>
      </c>
      <c r="L727" s="5">
        <f t="shared" si="70"/>
        <v>69.170400000000001</v>
      </c>
      <c r="M727" s="5">
        <f t="shared" si="71"/>
        <v>21.9</v>
      </c>
      <c r="N727" s="5"/>
      <c r="O727" s="1"/>
    </row>
    <row r="728" spans="1:15" s="3" customFormat="1" ht="13.5" customHeight="1" x14ac:dyDescent="0.15">
      <c r="A728" s="6">
        <v>728</v>
      </c>
      <c r="B728" s="80" t="s">
        <v>985</v>
      </c>
      <c r="C728" s="101" t="s">
        <v>986</v>
      </c>
      <c r="D728" s="5">
        <v>15.962400000000001</v>
      </c>
      <c r="E728" s="5">
        <f t="shared" si="66"/>
        <v>5.05</v>
      </c>
      <c r="F728" s="5">
        <v>21.283200000000001</v>
      </c>
      <c r="G728" s="5">
        <f t="shared" si="67"/>
        <v>6.74</v>
      </c>
      <c r="H728" s="5">
        <v>15.962400000000001</v>
      </c>
      <c r="I728" s="5">
        <f t="shared" si="68"/>
        <v>5.05</v>
      </c>
      <c r="J728" s="5">
        <v>15.962400000000001</v>
      </c>
      <c r="K728" s="5">
        <f t="shared" si="69"/>
        <v>5.05</v>
      </c>
      <c r="L728" s="5">
        <f t="shared" si="70"/>
        <v>69.170400000000001</v>
      </c>
      <c r="M728" s="5">
        <f t="shared" si="71"/>
        <v>21.9</v>
      </c>
      <c r="N728" s="5"/>
      <c r="O728" s="1"/>
    </row>
    <row r="729" spans="1:15" s="3" customFormat="1" ht="13.5" customHeight="1" x14ac:dyDescent="0.15">
      <c r="A729" s="6">
        <v>729</v>
      </c>
      <c r="B729" s="80" t="s">
        <v>2114</v>
      </c>
      <c r="C729" s="101" t="s">
        <v>5775</v>
      </c>
      <c r="D729" s="5">
        <v>15.962400000000001</v>
      </c>
      <c r="E729" s="5">
        <f t="shared" si="66"/>
        <v>5.05</v>
      </c>
      <c r="F729" s="5">
        <v>47.8872</v>
      </c>
      <c r="G729" s="5">
        <f t="shared" si="67"/>
        <v>15.16</v>
      </c>
      <c r="H729" s="5">
        <v>21.283200000000001</v>
      </c>
      <c r="I729" s="5">
        <f t="shared" si="68"/>
        <v>6.74</v>
      </c>
      <c r="J729" s="5">
        <v>15.962400000000001</v>
      </c>
      <c r="K729" s="5">
        <f t="shared" si="69"/>
        <v>5.05</v>
      </c>
      <c r="L729" s="5">
        <f t="shared" si="70"/>
        <v>101.09520000000001</v>
      </c>
      <c r="M729" s="5">
        <f t="shared" si="71"/>
        <v>32.01</v>
      </c>
      <c r="N729" s="5"/>
      <c r="O729" s="1"/>
    </row>
    <row r="730" spans="1:15" s="3" customFormat="1" ht="13.5" customHeight="1" x14ac:dyDescent="0.15">
      <c r="A730" s="6">
        <v>730</v>
      </c>
      <c r="B730" s="80" t="s">
        <v>2115</v>
      </c>
      <c r="C730" s="101" t="s">
        <v>5776</v>
      </c>
      <c r="D730" s="5">
        <v>15.962400000000001</v>
      </c>
      <c r="E730" s="5">
        <f t="shared" si="66"/>
        <v>5.05</v>
      </c>
      <c r="F730" s="5">
        <v>47.8872</v>
      </c>
      <c r="G730" s="5">
        <f t="shared" si="67"/>
        <v>15.16</v>
      </c>
      <c r="H730" s="5">
        <v>21.283200000000001</v>
      </c>
      <c r="I730" s="5">
        <f t="shared" si="68"/>
        <v>6.74</v>
      </c>
      <c r="J730" s="5">
        <v>15.962400000000001</v>
      </c>
      <c r="K730" s="5">
        <f t="shared" si="69"/>
        <v>5.05</v>
      </c>
      <c r="L730" s="5">
        <f t="shared" si="70"/>
        <v>101.09520000000001</v>
      </c>
      <c r="M730" s="5">
        <f t="shared" si="71"/>
        <v>32.01</v>
      </c>
      <c r="N730" s="5"/>
      <c r="O730" s="1"/>
    </row>
    <row r="731" spans="1:15" s="3" customFormat="1" ht="13.5" customHeight="1" x14ac:dyDescent="0.15">
      <c r="A731" s="6">
        <v>731</v>
      </c>
      <c r="B731" s="80" t="s">
        <v>2116</v>
      </c>
      <c r="C731" s="101" t="s">
        <v>5777</v>
      </c>
      <c r="D731" s="5">
        <v>15.962400000000001</v>
      </c>
      <c r="E731" s="5">
        <f t="shared" si="66"/>
        <v>5.05</v>
      </c>
      <c r="F731" s="5">
        <v>47.8872</v>
      </c>
      <c r="G731" s="5">
        <f t="shared" si="67"/>
        <v>15.16</v>
      </c>
      <c r="H731" s="5">
        <v>21.283200000000001</v>
      </c>
      <c r="I731" s="5">
        <f t="shared" si="68"/>
        <v>6.74</v>
      </c>
      <c r="J731" s="5">
        <v>15.962400000000001</v>
      </c>
      <c r="K731" s="5">
        <f t="shared" si="69"/>
        <v>5.05</v>
      </c>
      <c r="L731" s="5">
        <f t="shared" si="70"/>
        <v>101.09520000000001</v>
      </c>
      <c r="M731" s="5">
        <f t="shared" si="71"/>
        <v>32.01</v>
      </c>
      <c r="N731" s="5"/>
      <c r="O731" s="1"/>
    </row>
    <row r="732" spans="1:15" s="3" customFormat="1" ht="13.5" customHeight="1" x14ac:dyDescent="0.15">
      <c r="A732" s="6">
        <v>732</v>
      </c>
      <c r="B732" s="80" t="s">
        <v>2117</v>
      </c>
      <c r="C732" s="101" t="s">
        <v>3125</v>
      </c>
      <c r="D732" s="5">
        <v>15.962400000000001</v>
      </c>
      <c r="E732" s="5">
        <f t="shared" si="66"/>
        <v>5.05</v>
      </c>
      <c r="F732" s="5">
        <v>21.283200000000001</v>
      </c>
      <c r="G732" s="5">
        <f t="shared" si="67"/>
        <v>6.74</v>
      </c>
      <c r="H732" s="5">
        <v>15.962400000000001</v>
      </c>
      <c r="I732" s="5">
        <f t="shared" si="68"/>
        <v>5.05</v>
      </c>
      <c r="J732" s="5">
        <v>15.962400000000001</v>
      </c>
      <c r="K732" s="5">
        <f t="shared" si="69"/>
        <v>5.05</v>
      </c>
      <c r="L732" s="5">
        <f t="shared" si="70"/>
        <v>69.170400000000001</v>
      </c>
      <c r="M732" s="5">
        <f t="shared" si="71"/>
        <v>21.9</v>
      </c>
      <c r="N732" s="5"/>
      <c r="O732" s="1"/>
    </row>
    <row r="733" spans="1:15" s="3" customFormat="1" ht="13.5" customHeight="1" x14ac:dyDescent="0.15">
      <c r="A733" s="6">
        <v>733</v>
      </c>
      <c r="B733" s="80" t="s">
        <v>2118</v>
      </c>
      <c r="C733" s="101" t="s">
        <v>3126</v>
      </c>
      <c r="D733" s="5">
        <v>15.962400000000001</v>
      </c>
      <c r="E733" s="5">
        <f t="shared" si="66"/>
        <v>5.05</v>
      </c>
      <c r="F733" s="5">
        <v>37.245600000000003</v>
      </c>
      <c r="G733" s="5">
        <f t="shared" si="67"/>
        <v>11.79</v>
      </c>
      <c r="H733" s="5">
        <v>26.603999999999999</v>
      </c>
      <c r="I733" s="5">
        <f t="shared" si="68"/>
        <v>8.42</v>
      </c>
      <c r="J733" s="5">
        <v>15.962400000000001</v>
      </c>
      <c r="K733" s="5">
        <f t="shared" si="69"/>
        <v>5.05</v>
      </c>
      <c r="L733" s="5">
        <f t="shared" si="70"/>
        <v>95.774400000000014</v>
      </c>
      <c r="M733" s="5">
        <f t="shared" si="71"/>
        <v>30.33</v>
      </c>
      <c r="N733" s="5"/>
      <c r="O733" s="1"/>
    </row>
    <row r="734" spans="1:15" s="3" customFormat="1" ht="13.5" customHeight="1" x14ac:dyDescent="0.15">
      <c r="A734" s="6">
        <v>734</v>
      </c>
      <c r="B734" s="80" t="s">
        <v>2119</v>
      </c>
      <c r="C734" s="101" t="s">
        <v>3127</v>
      </c>
      <c r="D734" s="5">
        <v>15.962400000000001</v>
      </c>
      <c r="E734" s="5">
        <f t="shared" si="66"/>
        <v>5.05</v>
      </c>
      <c r="F734" s="5">
        <v>37.245600000000003</v>
      </c>
      <c r="G734" s="5">
        <f t="shared" si="67"/>
        <v>11.79</v>
      </c>
      <c r="H734" s="5">
        <v>26.603999999999999</v>
      </c>
      <c r="I734" s="5">
        <f t="shared" si="68"/>
        <v>8.42</v>
      </c>
      <c r="J734" s="5">
        <v>15.962400000000001</v>
      </c>
      <c r="K734" s="5">
        <f t="shared" si="69"/>
        <v>5.05</v>
      </c>
      <c r="L734" s="5">
        <f t="shared" si="70"/>
        <v>95.774400000000014</v>
      </c>
      <c r="M734" s="5">
        <f t="shared" si="71"/>
        <v>30.33</v>
      </c>
      <c r="N734" s="5"/>
      <c r="O734" s="1"/>
    </row>
    <row r="735" spans="1:15" s="3" customFormat="1" ht="13.5" customHeight="1" x14ac:dyDescent="0.15">
      <c r="A735" s="6">
        <v>735</v>
      </c>
      <c r="B735" s="80" t="s">
        <v>2120</v>
      </c>
      <c r="C735" s="101" t="s">
        <v>3128</v>
      </c>
      <c r="D735" s="5">
        <v>15.962400000000001</v>
      </c>
      <c r="E735" s="5">
        <f t="shared" si="66"/>
        <v>5.05</v>
      </c>
      <c r="F735" s="5">
        <v>37.245600000000003</v>
      </c>
      <c r="G735" s="5">
        <f t="shared" si="67"/>
        <v>11.79</v>
      </c>
      <c r="H735" s="5">
        <v>26.603999999999999</v>
      </c>
      <c r="I735" s="5">
        <f t="shared" si="68"/>
        <v>8.42</v>
      </c>
      <c r="J735" s="5">
        <v>15.962400000000001</v>
      </c>
      <c r="K735" s="5">
        <f t="shared" si="69"/>
        <v>5.05</v>
      </c>
      <c r="L735" s="5">
        <f t="shared" si="70"/>
        <v>95.774400000000014</v>
      </c>
      <c r="M735" s="5">
        <f t="shared" si="71"/>
        <v>30.33</v>
      </c>
      <c r="N735" s="5"/>
      <c r="O735" s="1"/>
    </row>
    <row r="736" spans="1:15" s="3" customFormat="1" ht="13.5" customHeight="1" x14ac:dyDescent="0.15">
      <c r="A736" s="6">
        <v>736</v>
      </c>
      <c r="B736" s="80" t="s">
        <v>2121</v>
      </c>
      <c r="C736" s="101" t="s">
        <v>4915</v>
      </c>
      <c r="D736" s="5">
        <v>15.962400000000001</v>
      </c>
      <c r="E736" s="5">
        <f t="shared" si="66"/>
        <v>5.05</v>
      </c>
      <c r="F736" s="5">
        <v>42.566400000000002</v>
      </c>
      <c r="G736" s="5">
        <f t="shared" si="67"/>
        <v>13.48</v>
      </c>
      <c r="H736" s="5">
        <v>23.9436</v>
      </c>
      <c r="I736" s="5">
        <f t="shared" si="68"/>
        <v>7.58</v>
      </c>
      <c r="J736" s="5">
        <v>15.962400000000001</v>
      </c>
      <c r="K736" s="5">
        <f t="shared" si="69"/>
        <v>5.05</v>
      </c>
      <c r="L736" s="5">
        <f t="shared" si="70"/>
        <v>98.43480000000001</v>
      </c>
      <c r="M736" s="5">
        <f t="shared" si="71"/>
        <v>31.17</v>
      </c>
      <c r="N736" s="5"/>
      <c r="O736" s="1"/>
    </row>
    <row r="737" spans="1:15" s="3" customFormat="1" ht="13.5" customHeight="1" x14ac:dyDescent="0.15">
      <c r="A737" s="6">
        <v>737</v>
      </c>
      <c r="B737" s="80" t="s">
        <v>2122</v>
      </c>
      <c r="C737" s="101" t="s">
        <v>3130</v>
      </c>
      <c r="D737" s="5">
        <v>15.962400000000001</v>
      </c>
      <c r="E737" s="5">
        <f t="shared" si="66"/>
        <v>5.05</v>
      </c>
      <c r="F737" s="5">
        <v>42.566400000000002</v>
      </c>
      <c r="G737" s="5">
        <f t="shared" si="67"/>
        <v>13.48</v>
      </c>
      <c r="H737" s="5">
        <v>23.9436</v>
      </c>
      <c r="I737" s="5">
        <f t="shared" si="68"/>
        <v>7.58</v>
      </c>
      <c r="J737" s="5">
        <v>15.962400000000001</v>
      </c>
      <c r="K737" s="5">
        <f t="shared" si="69"/>
        <v>5.05</v>
      </c>
      <c r="L737" s="5">
        <f t="shared" si="70"/>
        <v>98.43480000000001</v>
      </c>
      <c r="M737" s="5">
        <f t="shared" si="71"/>
        <v>31.17</v>
      </c>
      <c r="N737" s="5"/>
      <c r="O737" s="1"/>
    </row>
    <row r="738" spans="1:15" s="3" customFormat="1" ht="13.5" customHeight="1" x14ac:dyDescent="0.15">
      <c r="A738" s="6">
        <v>738</v>
      </c>
      <c r="B738" s="80" t="s">
        <v>2123</v>
      </c>
      <c r="C738" s="101" t="s">
        <v>3131</v>
      </c>
      <c r="D738" s="5">
        <v>15.962400000000001</v>
      </c>
      <c r="E738" s="5">
        <f t="shared" si="66"/>
        <v>5.05</v>
      </c>
      <c r="F738" s="5">
        <v>42.566400000000002</v>
      </c>
      <c r="G738" s="5">
        <f t="shared" si="67"/>
        <v>13.48</v>
      </c>
      <c r="H738" s="5">
        <v>23.9436</v>
      </c>
      <c r="I738" s="5">
        <f t="shared" si="68"/>
        <v>7.58</v>
      </c>
      <c r="J738" s="5">
        <v>15.962400000000001</v>
      </c>
      <c r="K738" s="5">
        <f t="shared" si="69"/>
        <v>5.05</v>
      </c>
      <c r="L738" s="5">
        <f t="shared" si="70"/>
        <v>98.43480000000001</v>
      </c>
      <c r="M738" s="5">
        <f t="shared" si="71"/>
        <v>31.17</v>
      </c>
      <c r="N738" s="5"/>
      <c r="O738" s="1"/>
    </row>
    <row r="739" spans="1:15" s="3" customFormat="1" ht="13.5" customHeight="1" x14ac:dyDescent="0.15">
      <c r="A739" s="6">
        <v>739</v>
      </c>
      <c r="B739" s="80" t="s">
        <v>2124</v>
      </c>
      <c r="C739" s="101" t="s">
        <v>3132</v>
      </c>
      <c r="D739" s="5">
        <v>15.962400000000001</v>
      </c>
      <c r="E739" s="5">
        <f t="shared" si="66"/>
        <v>5.05</v>
      </c>
      <c r="F739" s="5">
        <v>42.566400000000002</v>
      </c>
      <c r="G739" s="5">
        <f t="shared" si="67"/>
        <v>13.48</v>
      </c>
      <c r="H739" s="5">
        <v>23.9436</v>
      </c>
      <c r="I739" s="5">
        <f t="shared" si="68"/>
        <v>7.58</v>
      </c>
      <c r="J739" s="5">
        <v>15.962400000000001</v>
      </c>
      <c r="K739" s="5">
        <f t="shared" si="69"/>
        <v>5.05</v>
      </c>
      <c r="L739" s="5">
        <f t="shared" si="70"/>
        <v>98.43480000000001</v>
      </c>
      <c r="M739" s="5">
        <f t="shared" si="71"/>
        <v>31.17</v>
      </c>
      <c r="N739" s="5"/>
      <c r="O739" s="1"/>
    </row>
    <row r="740" spans="1:15" s="3" customFormat="1" ht="13.5" customHeight="1" x14ac:dyDescent="0.15">
      <c r="A740" s="6">
        <v>740</v>
      </c>
      <c r="B740" s="80" t="s">
        <v>2125</v>
      </c>
      <c r="C740" s="101" t="s">
        <v>3133</v>
      </c>
      <c r="D740" s="5">
        <v>15.962400000000001</v>
      </c>
      <c r="E740" s="5">
        <f t="shared" si="66"/>
        <v>5.05</v>
      </c>
      <c r="F740" s="5">
        <v>31.924800000000001</v>
      </c>
      <c r="G740" s="5">
        <f t="shared" si="67"/>
        <v>10.11</v>
      </c>
      <c r="H740" s="5">
        <v>21.283200000000001</v>
      </c>
      <c r="I740" s="5">
        <f t="shared" si="68"/>
        <v>6.74</v>
      </c>
      <c r="J740" s="5">
        <v>15.962400000000001</v>
      </c>
      <c r="K740" s="5">
        <f t="shared" si="69"/>
        <v>5.05</v>
      </c>
      <c r="L740" s="5">
        <f t="shared" si="70"/>
        <v>85.132800000000003</v>
      </c>
      <c r="M740" s="5">
        <f t="shared" si="71"/>
        <v>26.96</v>
      </c>
      <c r="N740" s="5"/>
      <c r="O740" s="1"/>
    </row>
    <row r="741" spans="1:15" s="3" customFormat="1" ht="13.5" customHeight="1" x14ac:dyDescent="0.15">
      <c r="A741" s="6">
        <v>741</v>
      </c>
      <c r="B741" s="80" t="s">
        <v>2126</v>
      </c>
      <c r="C741" s="101" t="s">
        <v>3134</v>
      </c>
      <c r="D741" s="5">
        <v>15.962400000000001</v>
      </c>
      <c r="E741" s="5">
        <f t="shared" si="66"/>
        <v>5.05</v>
      </c>
      <c r="F741" s="5">
        <v>31.924800000000001</v>
      </c>
      <c r="G741" s="5">
        <f t="shared" si="67"/>
        <v>10.11</v>
      </c>
      <c r="H741" s="5">
        <v>21.283200000000001</v>
      </c>
      <c r="I741" s="5">
        <f t="shared" si="68"/>
        <v>6.74</v>
      </c>
      <c r="J741" s="5">
        <v>15.962400000000001</v>
      </c>
      <c r="K741" s="5">
        <f t="shared" si="69"/>
        <v>5.05</v>
      </c>
      <c r="L741" s="5">
        <f t="shared" si="70"/>
        <v>85.132800000000003</v>
      </c>
      <c r="M741" s="5">
        <f t="shared" si="71"/>
        <v>26.96</v>
      </c>
      <c r="N741" s="5"/>
      <c r="O741" s="1"/>
    </row>
    <row r="742" spans="1:15" s="3" customFormat="1" ht="13.5" customHeight="1" x14ac:dyDescent="0.15">
      <c r="A742" s="6">
        <v>742</v>
      </c>
      <c r="B742" s="80" t="s">
        <v>2127</v>
      </c>
      <c r="C742" s="101" t="s">
        <v>5778</v>
      </c>
      <c r="D742" s="5">
        <v>15.962400000000001</v>
      </c>
      <c r="E742" s="5">
        <f t="shared" si="66"/>
        <v>5.05</v>
      </c>
      <c r="F742" s="5">
        <v>47.8872</v>
      </c>
      <c r="G742" s="5">
        <f t="shared" si="67"/>
        <v>15.16</v>
      </c>
      <c r="H742" s="5">
        <v>21.283200000000001</v>
      </c>
      <c r="I742" s="5">
        <f t="shared" si="68"/>
        <v>6.74</v>
      </c>
      <c r="J742" s="5">
        <v>15.962400000000001</v>
      </c>
      <c r="K742" s="5">
        <f t="shared" si="69"/>
        <v>5.05</v>
      </c>
      <c r="L742" s="5">
        <f t="shared" si="70"/>
        <v>101.09520000000001</v>
      </c>
      <c r="M742" s="5">
        <f t="shared" si="71"/>
        <v>32.01</v>
      </c>
      <c r="N742" s="5"/>
      <c r="O742" s="1"/>
    </row>
    <row r="743" spans="1:15" s="3" customFormat="1" ht="13.5" customHeight="1" x14ac:dyDescent="0.15">
      <c r="A743" s="6">
        <v>743</v>
      </c>
      <c r="B743" s="80" t="s">
        <v>2128</v>
      </c>
      <c r="C743" s="101" t="s">
        <v>5779</v>
      </c>
      <c r="D743" s="5">
        <v>15.962400000000001</v>
      </c>
      <c r="E743" s="5">
        <f t="shared" si="66"/>
        <v>5.05</v>
      </c>
      <c r="F743" s="5">
        <v>47.8872</v>
      </c>
      <c r="G743" s="5">
        <f t="shared" si="67"/>
        <v>15.16</v>
      </c>
      <c r="H743" s="5">
        <v>21.283200000000001</v>
      </c>
      <c r="I743" s="5">
        <f t="shared" si="68"/>
        <v>6.74</v>
      </c>
      <c r="J743" s="5">
        <v>15.962400000000001</v>
      </c>
      <c r="K743" s="5">
        <f t="shared" si="69"/>
        <v>5.05</v>
      </c>
      <c r="L743" s="5">
        <f t="shared" si="70"/>
        <v>101.09520000000001</v>
      </c>
      <c r="M743" s="5">
        <f t="shared" si="71"/>
        <v>32.01</v>
      </c>
      <c r="N743" s="5"/>
      <c r="O743" s="1"/>
    </row>
    <row r="744" spans="1:15" s="3" customFormat="1" ht="13.5" customHeight="1" x14ac:dyDescent="0.15">
      <c r="A744" s="6">
        <v>744</v>
      </c>
      <c r="B744" s="80" t="s">
        <v>2129</v>
      </c>
      <c r="C744" s="101" t="s">
        <v>3135</v>
      </c>
      <c r="D744" s="5">
        <v>15.962400000000001</v>
      </c>
      <c r="E744" s="5">
        <f t="shared" si="66"/>
        <v>5.05</v>
      </c>
      <c r="F744" s="5">
        <v>39.906000000000006</v>
      </c>
      <c r="G744" s="5">
        <f t="shared" si="67"/>
        <v>12.64</v>
      </c>
      <c r="H744" s="5">
        <v>29.264399999999998</v>
      </c>
      <c r="I744" s="5">
        <f t="shared" si="68"/>
        <v>9.27</v>
      </c>
      <c r="J744" s="5">
        <v>15.962400000000001</v>
      </c>
      <c r="K744" s="5">
        <f t="shared" si="69"/>
        <v>5.05</v>
      </c>
      <c r="L744" s="5">
        <f t="shared" si="70"/>
        <v>101.09520000000001</v>
      </c>
      <c r="M744" s="5">
        <f t="shared" si="71"/>
        <v>32.01</v>
      </c>
      <c r="N744" s="5"/>
      <c r="O744" s="1"/>
    </row>
    <row r="745" spans="1:15" s="3" customFormat="1" ht="13.5" customHeight="1" x14ac:dyDescent="0.15">
      <c r="A745" s="6">
        <v>745</v>
      </c>
      <c r="B745" s="80" t="s">
        <v>2130</v>
      </c>
      <c r="C745" s="101" t="s">
        <v>3136</v>
      </c>
      <c r="D745" s="5">
        <v>15.962400000000001</v>
      </c>
      <c r="E745" s="5">
        <f t="shared" si="66"/>
        <v>5.05</v>
      </c>
      <c r="F745" s="5">
        <v>39.906000000000006</v>
      </c>
      <c r="G745" s="5">
        <f t="shared" si="67"/>
        <v>12.64</v>
      </c>
      <c r="H745" s="5">
        <v>29.264399999999998</v>
      </c>
      <c r="I745" s="5">
        <f t="shared" si="68"/>
        <v>9.27</v>
      </c>
      <c r="J745" s="5">
        <v>15.962400000000001</v>
      </c>
      <c r="K745" s="5">
        <f t="shared" si="69"/>
        <v>5.05</v>
      </c>
      <c r="L745" s="5">
        <f t="shared" si="70"/>
        <v>101.09520000000001</v>
      </c>
      <c r="M745" s="5">
        <f t="shared" si="71"/>
        <v>32.01</v>
      </c>
      <c r="N745" s="5"/>
      <c r="O745" s="1"/>
    </row>
    <row r="746" spans="1:15" s="3" customFormat="1" ht="13.5" customHeight="1" x14ac:dyDescent="0.15">
      <c r="A746" s="6">
        <v>746</v>
      </c>
      <c r="B746" s="80" t="s">
        <v>2131</v>
      </c>
      <c r="C746" s="101" t="s">
        <v>3137</v>
      </c>
      <c r="D746" s="5">
        <v>15.962400000000001</v>
      </c>
      <c r="E746" s="5">
        <f t="shared" si="66"/>
        <v>5.05</v>
      </c>
      <c r="F746" s="5">
        <v>42.566400000000002</v>
      </c>
      <c r="G746" s="5">
        <f t="shared" si="67"/>
        <v>13.48</v>
      </c>
      <c r="H746" s="5">
        <v>26.603999999999999</v>
      </c>
      <c r="I746" s="5">
        <f t="shared" si="68"/>
        <v>8.42</v>
      </c>
      <c r="J746" s="5">
        <v>15.962400000000001</v>
      </c>
      <c r="K746" s="5">
        <f t="shared" si="69"/>
        <v>5.05</v>
      </c>
      <c r="L746" s="5">
        <f t="shared" si="70"/>
        <v>101.09520000000001</v>
      </c>
      <c r="M746" s="5">
        <f t="shared" si="71"/>
        <v>32.01</v>
      </c>
      <c r="N746" s="5"/>
      <c r="O746" s="1"/>
    </row>
    <row r="747" spans="1:15" s="3" customFormat="1" ht="13.5" customHeight="1" x14ac:dyDescent="0.15">
      <c r="A747" s="6">
        <v>747</v>
      </c>
      <c r="B747" s="80" t="s">
        <v>2132</v>
      </c>
      <c r="C747" s="101" t="s">
        <v>3138</v>
      </c>
      <c r="D747" s="5">
        <v>15.962400000000001</v>
      </c>
      <c r="E747" s="5">
        <f t="shared" si="66"/>
        <v>5.05</v>
      </c>
      <c r="F747" s="5">
        <v>42.566400000000002</v>
      </c>
      <c r="G747" s="5">
        <f t="shared" si="67"/>
        <v>13.48</v>
      </c>
      <c r="H747" s="5">
        <v>26.603999999999999</v>
      </c>
      <c r="I747" s="5">
        <f t="shared" si="68"/>
        <v>8.42</v>
      </c>
      <c r="J747" s="5">
        <v>15.962400000000001</v>
      </c>
      <c r="K747" s="5">
        <f t="shared" si="69"/>
        <v>5.05</v>
      </c>
      <c r="L747" s="5">
        <f t="shared" si="70"/>
        <v>101.09520000000001</v>
      </c>
      <c r="M747" s="5">
        <f t="shared" si="71"/>
        <v>32.01</v>
      </c>
      <c r="N747" s="5"/>
      <c r="O747" s="1"/>
    </row>
    <row r="748" spans="1:15" s="3" customFormat="1" ht="13.5" customHeight="1" x14ac:dyDescent="0.15">
      <c r="A748" s="6">
        <v>748</v>
      </c>
      <c r="B748" s="80" t="s">
        <v>2133</v>
      </c>
      <c r="C748" s="101" t="s">
        <v>3139</v>
      </c>
      <c r="D748" s="5">
        <v>15.962400000000001</v>
      </c>
      <c r="E748" s="5">
        <f t="shared" si="66"/>
        <v>5.05</v>
      </c>
      <c r="F748" s="5">
        <v>42.566400000000002</v>
      </c>
      <c r="G748" s="5">
        <f t="shared" si="67"/>
        <v>13.48</v>
      </c>
      <c r="H748" s="5">
        <v>34.5852</v>
      </c>
      <c r="I748" s="5">
        <f t="shared" si="68"/>
        <v>10.95</v>
      </c>
      <c r="J748" s="5">
        <v>15.962400000000001</v>
      </c>
      <c r="K748" s="5">
        <f t="shared" si="69"/>
        <v>5.05</v>
      </c>
      <c r="L748" s="5">
        <f t="shared" si="70"/>
        <v>109.07640000000001</v>
      </c>
      <c r="M748" s="5">
        <f t="shared" si="71"/>
        <v>34.54</v>
      </c>
      <c r="N748" s="5"/>
      <c r="O748" s="1"/>
    </row>
    <row r="749" spans="1:15" s="3" customFormat="1" ht="13.5" customHeight="1" x14ac:dyDescent="0.15">
      <c r="A749" s="6">
        <v>749</v>
      </c>
      <c r="B749" s="80" t="s">
        <v>2134</v>
      </c>
      <c r="C749" s="101" t="s">
        <v>5780</v>
      </c>
      <c r="D749" s="5">
        <v>15.962400000000001</v>
      </c>
      <c r="E749" s="5">
        <f t="shared" si="66"/>
        <v>5.05</v>
      </c>
      <c r="F749" s="5">
        <v>47.8872</v>
      </c>
      <c r="G749" s="5">
        <f t="shared" si="67"/>
        <v>15.16</v>
      </c>
      <c r="H749" s="5">
        <v>21.283200000000001</v>
      </c>
      <c r="I749" s="5">
        <f t="shared" si="68"/>
        <v>6.74</v>
      </c>
      <c r="J749" s="5">
        <v>15.962400000000001</v>
      </c>
      <c r="K749" s="5">
        <f t="shared" si="69"/>
        <v>5.05</v>
      </c>
      <c r="L749" s="5">
        <f t="shared" si="70"/>
        <v>101.09520000000001</v>
      </c>
      <c r="M749" s="5">
        <f t="shared" si="71"/>
        <v>32.01</v>
      </c>
      <c r="N749" s="5"/>
      <c r="O749" s="1"/>
    </row>
    <row r="750" spans="1:15" s="3" customFormat="1" ht="13.5" customHeight="1" x14ac:dyDescent="0.15">
      <c r="A750" s="6">
        <v>750</v>
      </c>
      <c r="B750" s="80" t="s">
        <v>2135</v>
      </c>
      <c r="C750" s="101" t="s">
        <v>5781</v>
      </c>
      <c r="D750" s="5">
        <v>15.962400000000001</v>
      </c>
      <c r="E750" s="5">
        <f t="shared" si="66"/>
        <v>5.05</v>
      </c>
      <c r="F750" s="5">
        <v>47.8872</v>
      </c>
      <c r="G750" s="5">
        <f t="shared" si="67"/>
        <v>15.16</v>
      </c>
      <c r="H750" s="5">
        <v>21.283200000000001</v>
      </c>
      <c r="I750" s="5">
        <f t="shared" si="68"/>
        <v>6.74</v>
      </c>
      <c r="J750" s="5">
        <v>15.962400000000001</v>
      </c>
      <c r="K750" s="5">
        <f t="shared" si="69"/>
        <v>5.05</v>
      </c>
      <c r="L750" s="5">
        <f t="shared" si="70"/>
        <v>101.09520000000001</v>
      </c>
      <c r="M750" s="5">
        <f t="shared" si="71"/>
        <v>32.01</v>
      </c>
      <c r="N750" s="5"/>
      <c r="O750" s="1"/>
    </row>
    <row r="751" spans="1:15" s="3" customFormat="1" ht="13.5" customHeight="1" x14ac:dyDescent="0.15">
      <c r="A751" s="6">
        <v>751</v>
      </c>
      <c r="B751" s="80" t="s">
        <v>2136</v>
      </c>
      <c r="C751" s="101" t="s">
        <v>5782</v>
      </c>
      <c r="D751" s="5">
        <v>15.962400000000001</v>
      </c>
      <c r="E751" s="5">
        <f t="shared" si="66"/>
        <v>5.05</v>
      </c>
      <c r="F751" s="5">
        <v>47.8872</v>
      </c>
      <c r="G751" s="5">
        <f t="shared" si="67"/>
        <v>15.16</v>
      </c>
      <c r="H751" s="5">
        <v>21.283200000000001</v>
      </c>
      <c r="I751" s="5">
        <f t="shared" si="68"/>
        <v>6.74</v>
      </c>
      <c r="J751" s="5">
        <v>15.962400000000001</v>
      </c>
      <c r="K751" s="5">
        <f t="shared" si="69"/>
        <v>5.05</v>
      </c>
      <c r="L751" s="5">
        <f t="shared" si="70"/>
        <v>101.09520000000001</v>
      </c>
      <c r="M751" s="5">
        <f t="shared" si="71"/>
        <v>32.01</v>
      </c>
      <c r="N751" s="5"/>
      <c r="O751" s="1"/>
    </row>
    <row r="752" spans="1:15" s="3" customFormat="1" ht="13.5" customHeight="1" x14ac:dyDescent="0.15">
      <c r="A752" s="6">
        <v>752</v>
      </c>
      <c r="B752" s="80" t="s">
        <v>2137</v>
      </c>
      <c r="C752" s="101" t="s">
        <v>5783</v>
      </c>
      <c r="D752" s="5">
        <v>15.962400000000001</v>
      </c>
      <c r="E752" s="5">
        <f t="shared" si="66"/>
        <v>5.05</v>
      </c>
      <c r="F752" s="5">
        <v>47.8872</v>
      </c>
      <c r="G752" s="5">
        <f t="shared" si="67"/>
        <v>15.16</v>
      </c>
      <c r="H752" s="5">
        <v>21.283200000000001</v>
      </c>
      <c r="I752" s="5">
        <f t="shared" si="68"/>
        <v>6.74</v>
      </c>
      <c r="J752" s="5">
        <v>15.962400000000001</v>
      </c>
      <c r="K752" s="5">
        <f t="shared" si="69"/>
        <v>5.05</v>
      </c>
      <c r="L752" s="5">
        <f t="shared" si="70"/>
        <v>101.09520000000001</v>
      </c>
      <c r="M752" s="5">
        <f t="shared" si="71"/>
        <v>32.01</v>
      </c>
      <c r="N752" s="5"/>
      <c r="O752" s="1"/>
    </row>
    <row r="753" spans="1:15" s="3" customFormat="1" ht="13.5" customHeight="1" x14ac:dyDescent="0.15">
      <c r="A753" s="6">
        <v>753</v>
      </c>
      <c r="B753" s="80" t="s">
        <v>2138</v>
      </c>
      <c r="C753" s="101" t="s">
        <v>5784</v>
      </c>
      <c r="D753" s="5">
        <v>15.962400000000001</v>
      </c>
      <c r="E753" s="5">
        <f t="shared" si="66"/>
        <v>5.05</v>
      </c>
      <c r="F753" s="5">
        <v>42.566400000000002</v>
      </c>
      <c r="G753" s="5">
        <f t="shared" si="67"/>
        <v>13.48</v>
      </c>
      <c r="H753" s="5">
        <v>31.924800000000001</v>
      </c>
      <c r="I753" s="5">
        <f t="shared" si="68"/>
        <v>10.11</v>
      </c>
      <c r="J753" s="5">
        <v>15.962400000000001</v>
      </c>
      <c r="K753" s="5">
        <f t="shared" si="69"/>
        <v>5.05</v>
      </c>
      <c r="L753" s="5">
        <f t="shared" si="70"/>
        <v>106.41600000000001</v>
      </c>
      <c r="M753" s="5">
        <f t="shared" si="71"/>
        <v>33.700000000000003</v>
      </c>
      <c r="N753" s="5"/>
      <c r="O753" s="1"/>
    </row>
    <row r="754" spans="1:15" s="3" customFormat="1" ht="13.5" customHeight="1" x14ac:dyDescent="0.15">
      <c r="A754" s="6">
        <v>754</v>
      </c>
      <c r="B754" s="80" t="s">
        <v>2139</v>
      </c>
      <c r="C754" s="101" t="s">
        <v>5785</v>
      </c>
      <c r="D754" s="5">
        <v>15.962400000000001</v>
      </c>
      <c r="E754" s="5">
        <f t="shared" si="66"/>
        <v>5.05</v>
      </c>
      <c r="F754" s="5">
        <v>31.924800000000001</v>
      </c>
      <c r="G754" s="5">
        <f t="shared" si="67"/>
        <v>10.11</v>
      </c>
      <c r="H754" s="5">
        <v>21.283200000000001</v>
      </c>
      <c r="I754" s="5">
        <f t="shared" si="68"/>
        <v>6.74</v>
      </c>
      <c r="J754" s="5">
        <v>15.962400000000001</v>
      </c>
      <c r="K754" s="5">
        <f t="shared" si="69"/>
        <v>5.05</v>
      </c>
      <c r="L754" s="5">
        <f t="shared" si="70"/>
        <v>85.132800000000003</v>
      </c>
      <c r="M754" s="5">
        <f t="shared" si="71"/>
        <v>26.96</v>
      </c>
      <c r="N754" s="5"/>
      <c r="O754" s="1"/>
    </row>
    <row r="755" spans="1:15" s="3" customFormat="1" ht="13.5" customHeight="1" x14ac:dyDescent="0.15">
      <c r="A755" s="6">
        <v>755</v>
      </c>
      <c r="B755" s="80" t="s">
        <v>2140</v>
      </c>
      <c r="C755" s="101" t="s">
        <v>5786</v>
      </c>
      <c r="D755" s="5">
        <v>15.962400000000001</v>
      </c>
      <c r="E755" s="5">
        <f t="shared" si="66"/>
        <v>5.05</v>
      </c>
      <c r="F755" s="5">
        <v>37.245600000000003</v>
      </c>
      <c r="G755" s="5">
        <f t="shared" si="67"/>
        <v>11.79</v>
      </c>
      <c r="H755" s="5">
        <v>26.603999999999999</v>
      </c>
      <c r="I755" s="5">
        <f t="shared" si="68"/>
        <v>8.42</v>
      </c>
      <c r="J755" s="5">
        <v>15.962400000000001</v>
      </c>
      <c r="K755" s="5">
        <f t="shared" si="69"/>
        <v>5.05</v>
      </c>
      <c r="L755" s="5">
        <f t="shared" si="70"/>
        <v>95.774400000000014</v>
      </c>
      <c r="M755" s="5">
        <f t="shared" si="71"/>
        <v>30.33</v>
      </c>
      <c r="N755" s="5"/>
      <c r="O755" s="1"/>
    </row>
    <row r="756" spans="1:15" s="3" customFormat="1" ht="13.5" customHeight="1" x14ac:dyDescent="0.15">
      <c r="A756" s="6">
        <v>756</v>
      </c>
      <c r="B756" s="80" t="s">
        <v>2141</v>
      </c>
      <c r="C756" s="101" t="s">
        <v>5787</v>
      </c>
      <c r="D756" s="5">
        <v>15.962400000000001</v>
      </c>
      <c r="E756" s="5">
        <f t="shared" si="66"/>
        <v>5.05</v>
      </c>
      <c r="F756" s="5">
        <v>37.245600000000003</v>
      </c>
      <c r="G756" s="5">
        <f t="shared" si="67"/>
        <v>11.79</v>
      </c>
      <c r="H756" s="5">
        <v>26.603999999999999</v>
      </c>
      <c r="I756" s="5">
        <f t="shared" si="68"/>
        <v>8.42</v>
      </c>
      <c r="J756" s="5">
        <v>15.962400000000001</v>
      </c>
      <c r="K756" s="5">
        <f t="shared" si="69"/>
        <v>5.05</v>
      </c>
      <c r="L756" s="5">
        <f t="shared" si="70"/>
        <v>95.774400000000014</v>
      </c>
      <c r="M756" s="5">
        <f t="shared" si="71"/>
        <v>30.33</v>
      </c>
      <c r="N756" s="5"/>
      <c r="O756" s="1"/>
    </row>
    <row r="757" spans="1:15" s="3" customFormat="1" ht="13.5" customHeight="1" x14ac:dyDescent="0.15">
      <c r="A757" s="6">
        <v>757</v>
      </c>
      <c r="B757" s="80" t="s">
        <v>2142</v>
      </c>
      <c r="C757" s="101" t="s">
        <v>3140</v>
      </c>
      <c r="D757" s="5">
        <v>15.962400000000001</v>
      </c>
      <c r="E757" s="5">
        <f t="shared" si="66"/>
        <v>5.05</v>
      </c>
      <c r="F757" s="5">
        <v>21.283200000000001</v>
      </c>
      <c r="G757" s="5">
        <f t="shared" si="67"/>
        <v>6.74</v>
      </c>
      <c r="H757" s="5">
        <v>15.962400000000001</v>
      </c>
      <c r="I757" s="5">
        <f t="shared" si="68"/>
        <v>5.05</v>
      </c>
      <c r="J757" s="5">
        <v>15.962400000000001</v>
      </c>
      <c r="K757" s="5">
        <f t="shared" si="69"/>
        <v>5.05</v>
      </c>
      <c r="L757" s="5">
        <f t="shared" si="70"/>
        <v>69.170400000000001</v>
      </c>
      <c r="M757" s="5">
        <f t="shared" si="71"/>
        <v>21.9</v>
      </c>
      <c r="N757" s="5"/>
      <c r="O757" s="1"/>
    </row>
    <row r="758" spans="1:15" s="3" customFormat="1" ht="13.5" customHeight="1" x14ac:dyDescent="0.15">
      <c r="A758" s="6">
        <v>758</v>
      </c>
      <c r="B758" s="80" t="s">
        <v>2143</v>
      </c>
      <c r="C758" s="101" t="s">
        <v>3141</v>
      </c>
      <c r="D758" s="5">
        <v>15.962400000000001</v>
      </c>
      <c r="E758" s="5">
        <f t="shared" si="66"/>
        <v>5.05</v>
      </c>
      <c r="F758" s="5">
        <v>39.906000000000006</v>
      </c>
      <c r="G758" s="5">
        <f t="shared" si="67"/>
        <v>12.64</v>
      </c>
      <c r="H758" s="5">
        <v>29.264399999999998</v>
      </c>
      <c r="I758" s="5">
        <f t="shared" si="68"/>
        <v>9.27</v>
      </c>
      <c r="J758" s="5">
        <v>15.962400000000001</v>
      </c>
      <c r="K758" s="5">
        <f t="shared" si="69"/>
        <v>5.05</v>
      </c>
      <c r="L758" s="5">
        <f t="shared" si="70"/>
        <v>101.09520000000001</v>
      </c>
      <c r="M758" s="5">
        <f t="shared" si="71"/>
        <v>32.01</v>
      </c>
      <c r="N758" s="5"/>
      <c r="O758" s="1"/>
    </row>
    <row r="759" spans="1:15" s="3" customFormat="1" ht="13.5" customHeight="1" x14ac:dyDescent="0.15">
      <c r="A759" s="6">
        <v>759</v>
      </c>
      <c r="B759" s="80" t="s">
        <v>2144</v>
      </c>
      <c r="C759" s="101" t="s">
        <v>3142</v>
      </c>
      <c r="D759" s="5">
        <v>15.962400000000001</v>
      </c>
      <c r="E759" s="5">
        <f t="shared" si="66"/>
        <v>5.05</v>
      </c>
      <c r="F759" s="5">
        <v>42.566400000000002</v>
      </c>
      <c r="G759" s="5">
        <f t="shared" si="67"/>
        <v>13.48</v>
      </c>
      <c r="H759" s="5">
        <v>26.603999999999999</v>
      </c>
      <c r="I759" s="5">
        <f t="shared" si="68"/>
        <v>8.42</v>
      </c>
      <c r="J759" s="5">
        <v>15.962400000000001</v>
      </c>
      <c r="K759" s="5">
        <f t="shared" si="69"/>
        <v>5.05</v>
      </c>
      <c r="L759" s="5">
        <f t="shared" si="70"/>
        <v>101.09520000000001</v>
      </c>
      <c r="M759" s="5">
        <f t="shared" si="71"/>
        <v>32.01</v>
      </c>
      <c r="N759" s="5"/>
      <c r="O759" s="1"/>
    </row>
    <row r="760" spans="1:15" s="3" customFormat="1" ht="13.5" customHeight="1" x14ac:dyDescent="0.15">
      <c r="A760" s="6">
        <v>760</v>
      </c>
      <c r="B760" s="80" t="s">
        <v>2145</v>
      </c>
      <c r="C760" s="101" t="s">
        <v>5788</v>
      </c>
      <c r="D760" s="5">
        <v>15.962400000000001</v>
      </c>
      <c r="E760" s="5">
        <f t="shared" si="66"/>
        <v>5.05</v>
      </c>
      <c r="F760" s="5">
        <v>37.245600000000003</v>
      </c>
      <c r="G760" s="5">
        <f t="shared" si="67"/>
        <v>11.79</v>
      </c>
      <c r="H760" s="5">
        <v>26.603999999999999</v>
      </c>
      <c r="I760" s="5">
        <f t="shared" si="68"/>
        <v>8.42</v>
      </c>
      <c r="J760" s="5">
        <v>15.962400000000001</v>
      </c>
      <c r="K760" s="5">
        <f t="shared" si="69"/>
        <v>5.05</v>
      </c>
      <c r="L760" s="5">
        <f t="shared" si="70"/>
        <v>95.774400000000014</v>
      </c>
      <c r="M760" s="5">
        <f t="shared" si="71"/>
        <v>30.33</v>
      </c>
      <c r="N760" s="5"/>
      <c r="O760" s="1"/>
    </row>
    <row r="761" spans="1:15" s="3" customFormat="1" ht="13.5" customHeight="1" x14ac:dyDescent="0.15">
      <c r="A761" s="6">
        <v>761</v>
      </c>
      <c r="B761" s="80" t="s">
        <v>2146</v>
      </c>
      <c r="C761" s="101" t="s">
        <v>5789</v>
      </c>
      <c r="D761" s="5">
        <v>15.962400000000001</v>
      </c>
      <c r="E761" s="5">
        <f t="shared" si="66"/>
        <v>5.05</v>
      </c>
      <c r="F761" s="5">
        <v>42.566400000000002</v>
      </c>
      <c r="G761" s="5">
        <f t="shared" si="67"/>
        <v>13.48</v>
      </c>
      <c r="H761" s="5">
        <v>23.9436</v>
      </c>
      <c r="I761" s="5">
        <f t="shared" si="68"/>
        <v>7.58</v>
      </c>
      <c r="J761" s="5">
        <v>15.962400000000001</v>
      </c>
      <c r="K761" s="5">
        <f t="shared" si="69"/>
        <v>5.05</v>
      </c>
      <c r="L761" s="5">
        <f t="shared" si="70"/>
        <v>98.43480000000001</v>
      </c>
      <c r="M761" s="5">
        <f t="shared" si="71"/>
        <v>31.17</v>
      </c>
      <c r="N761" s="5"/>
      <c r="O761" s="1"/>
    </row>
    <row r="762" spans="1:15" s="3" customFormat="1" ht="13.5" customHeight="1" x14ac:dyDescent="0.15">
      <c r="A762" s="6">
        <v>762</v>
      </c>
      <c r="B762" s="80" t="s">
        <v>2147</v>
      </c>
      <c r="C762" s="101" t="s">
        <v>5790</v>
      </c>
      <c r="D762" s="5">
        <v>15.962400000000001</v>
      </c>
      <c r="E762" s="5">
        <f t="shared" ref="E762:E824" si="72">ROUND(D762*$O$3/60,2)</f>
        <v>5.05</v>
      </c>
      <c r="F762" s="5">
        <v>37.245600000000003</v>
      </c>
      <c r="G762" s="5">
        <f t="shared" ref="G762:G824" si="73">ROUND(F762*$O$3/60,2)</f>
        <v>11.79</v>
      </c>
      <c r="H762" s="5">
        <v>26.603999999999999</v>
      </c>
      <c r="I762" s="5">
        <f t="shared" ref="I762:I824" si="74">ROUND(H762*$O$3/60,2)</f>
        <v>8.42</v>
      </c>
      <c r="J762" s="5">
        <v>15.962400000000001</v>
      </c>
      <c r="K762" s="5">
        <f t="shared" ref="K762:K824" si="75">ROUND(J762*$O$3/60,2)</f>
        <v>5.05</v>
      </c>
      <c r="L762" s="5">
        <f t="shared" si="70"/>
        <v>95.774400000000014</v>
      </c>
      <c r="M762" s="5">
        <f t="shared" si="71"/>
        <v>30.33</v>
      </c>
      <c r="N762" s="5"/>
      <c r="O762" s="1"/>
    </row>
    <row r="763" spans="1:15" s="3" customFormat="1" ht="13.5" customHeight="1" x14ac:dyDescent="0.15">
      <c r="A763" s="6">
        <v>763</v>
      </c>
      <c r="B763" s="80" t="s">
        <v>2148</v>
      </c>
      <c r="C763" s="101" t="s">
        <v>5791</v>
      </c>
      <c r="D763" s="5">
        <v>15.962400000000001</v>
      </c>
      <c r="E763" s="5">
        <f t="shared" si="72"/>
        <v>5.05</v>
      </c>
      <c r="F763" s="5">
        <v>42.566400000000002</v>
      </c>
      <c r="G763" s="5">
        <f t="shared" si="73"/>
        <v>13.48</v>
      </c>
      <c r="H763" s="5">
        <v>23.9436</v>
      </c>
      <c r="I763" s="5">
        <f t="shared" si="74"/>
        <v>7.58</v>
      </c>
      <c r="J763" s="5">
        <v>15.962400000000001</v>
      </c>
      <c r="K763" s="5">
        <f t="shared" si="75"/>
        <v>5.05</v>
      </c>
      <c r="L763" s="5">
        <f t="shared" si="70"/>
        <v>98.43480000000001</v>
      </c>
      <c r="M763" s="5">
        <f t="shared" si="71"/>
        <v>31.17</v>
      </c>
      <c r="N763" s="5"/>
      <c r="O763" s="1"/>
    </row>
    <row r="764" spans="1:15" s="3" customFormat="1" ht="13.5" customHeight="1" x14ac:dyDescent="0.15">
      <c r="A764" s="6">
        <v>764</v>
      </c>
      <c r="B764" s="80" t="s">
        <v>2149</v>
      </c>
      <c r="C764" s="101" t="s">
        <v>5792</v>
      </c>
      <c r="D764" s="5">
        <v>15.962400000000001</v>
      </c>
      <c r="E764" s="5">
        <f t="shared" si="72"/>
        <v>5.05</v>
      </c>
      <c r="F764" s="5">
        <v>42.566400000000002</v>
      </c>
      <c r="G764" s="5">
        <f t="shared" si="73"/>
        <v>13.48</v>
      </c>
      <c r="H764" s="5">
        <v>23.9436</v>
      </c>
      <c r="I764" s="5">
        <f t="shared" si="74"/>
        <v>7.58</v>
      </c>
      <c r="J764" s="5">
        <v>15.962400000000001</v>
      </c>
      <c r="K764" s="5">
        <f t="shared" si="75"/>
        <v>5.05</v>
      </c>
      <c r="L764" s="5">
        <f t="shared" si="70"/>
        <v>98.43480000000001</v>
      </c>
      <c r="M764" s="5">
        <f t="shared" si="71"/>
        <v>31.17</v>
      </c>
      <c r="N764" s="5"/>
      <c r="O764" s="1"/>
    </row>
    <row r="765" spans="1:15" s="3" customFormat="1" ht="13.5" customHeight="1" x14ac:dyDescent="0.15">
      <c r="A765" s="6">
        <v>765</v>
      </c>
      <c r="B765" s="80" t="s">
        <v>2150</v>
      </c>
      <c r="C765" s="101" t="s">
        <v>4237</v>
      </c>
      <c r="D765" s="5">
        <v>15.962400000000001</v>
      </c>
      <c r="E765" s="5">
        <f t="shared" si="72"/>
        <v>5.05</v>
      </c>
      <c r="F765" s="5">
        <v>37.245600000000003</v>
      </c>
      <c r="G765" s="5">
        <f t="shared" si="73"/>
        <v>11.79</v>
      </c>
      <c r="H765" s="5">
        <v>26.603999999999999</v>
      </c>
      <c r="I765" s="5">
        <f t="shared" si="74"/>
        <v>8.42</v>
      </c>
      <c r="J765" s="5">
        <v>15.962400000000001</v>
      </c>
      <c r="K765" s="5">
        <f t="shared" si="75"/>
        <v>5.05</v>
      </c>
      <c r="L765" s="5">
        <f t="shared" si="70"/>
        <v>95.774400000000014</v>
      </c>
      <c r="M765" s="5">
        <f t="shared" si="71"/>
        <v>30.33</v>
      </c>
      <c r="N765" s="5"/>
      <c r="O765" s="1"/>
    </row>
    <row r="766" spans="1:15" s="3" customFormat="1" ht="13.5" customHeight="1" x14ac:dyDescent="0.15">
      <c r="A766" s="6">
        <v>766</v>
      </c>
      <c r="B766" s="80" t="s">
        <v>2151</v>
      </c>
      <c r="C766" s="101" t="s">
        <v>5793</v>
      </c>
      <c r="D766" s="5">
        <v>15.962400000000001</v>
      </c>
      <c r="E766" s="5">
        <f t="shared" si="72"/>
        <v>5.05</v>
      </c>
      <c r="F766" s="5">
        <v>42.566400000000002</v>
      </c>
      <c r="G766" s="5">
        <f t="shared" si="73"/>
        <v>13.48</v>
      </c>
      <c r="H766" s="5">
        <v>23.9436</v>
      </c>
      <c r="I766" s="5">
        <f t="shared" si="74"/>
        <v>7.58</v>
      </c>
      <c r="J766" s="5">
        <v>15.962400000000001</v>
      </c>
      <c r="K766" s="5">
        <f t="shared" si="75"/>
        <v>5.05</v>
      </c>
      <c r="L766" s="5">
        <f t="shared" si="70"/>
        <v>98.43480000000001</v>
      </c>
      <c r="M766" s="5">
        <f t="shared" si="71"/>
        <v>31.17</v>
      </c>
      <c r="N766" s="5"/>
      <c r="O766" s="1"/>
    </row>
    <row r="767" spans="1:15" s="3" customFormat="1" ht="13.5" customHeight="1" x14ac:dyDescent="0.15">
      <c r="A767" s="6">
        <v>767</v>
      </c>
      <c r="B767" s="80" t="s">
        <v>4203</v>
      </c>
      <c r="C767" s="101" t="s">
        <v>5794</v>
      </c>
      <c r="D767" s="5">
        <v>15.962400000000001</v>
      </c>
      <c r="E767" s="5">
        <f t="shared" si="72"/>
        <v>5.05</v>
      </c>
      <c r="F767" s="5">
        <v>37.245600000000003</v>
      </c>
      <c r="G767" s="5">
        <f t="shared" si="73"/>
        <v>11.79</v>
      </c>
      <c r="H767" s="5">
        <v>26.603999999999999</v>
      </c>
      <c r="I767" s="5">
        <f t="shared" si="74"/>
        <v>8.42</v>
      </c>
      <c r="J767" s="5">
        <v>15.962400000000001</v>
      </c>
      <c r="K767" s="5">
        <f t="shared" si="75"/>
        <v>5.05</v>
      </c>
      <c r="L767" s="5">
        <f t="shared" si="70"/>
        <v>95.774400000000014</v>
      </c>
      <c r="M767" s="5">
        <f t="shared" si="71"/>
        <v>30.33</v>
      </c>
      <c r="N767" s="5"/>
      <c r="O767" s="1"/>
    </row>
    <row r="768" spans="1:15" s="3" customFormat="1" ht="13.5" customHeight="1" x14ac:dyDescent="0.15">
      <c r="A768" s="6">
        <v>768</v>
      </c>
      <c r="B768" s="80" t="s">
        <v>2152</v>
      </c>
      <c r="C768" s="101" t="s">
        <v>5795</v>
      </c>
      <c r="D768" s="5">
        <v>15.962400000000001</v>
      </c>
      <c r="E768" s="5">
        <f t="shared" si="72"/>
        <v>5.05</v>
      </c>
      <c r="F768" s="5">
        <v>42.566400000000002</v>
      </c>
      <c r="G768" s="5">
        <f t="shared" si="73"/>
        <v>13.48</v>
      </c>
      <c r="H768" s="5">
        <v>23.9436</v>
      </c>
      <c r="I768" s="5">
        <f t="shared" si="74"/>
        <v>7.58</v>
      </c>
      <c r="J768" s="5">
        <v>15.962400000000001</v>
      </c>
      <c r="K768" s="5">
        <f t="shared" si="75"/>
        <v>5.05</v>
      </c>
      <c r="L768" s="5">
        <f t="shared" si="70"/>
        <v>98.43480000000001</v>
      </c>
      <c r="M768" s="5">
        <f t="shared" si="71"/>
        <v>31.17</v>
      </c>
      <c r="N768" s="5"/>
      <c r="O768" s="1"/>
    </row>
    <row r="769" spans="1:15" s="3" customFormat="1" ht="13.5" customHeight="1" x14ac:dyDescent="0.15">
      <c r="A769" s="6">
        <v>769</v>
      </c>
      <c r="B769" s="80" t="s">
        <v>2153</v>
      </c>
      <c r="C769" s="101" t="s">
        <v>5796</v>
      </c>
      <c r="D769" s="5">
        <v>15.962400000000001</v>
      </c>
      <c r="E769" s="5">
        <f t="shared" si="72"/>
        <v>5.05</v>
      </c>
      <c r="F769" s="5">
        <v>37.245600000000003</v>
      </c>
      <c r="G769" s="5">
        <f t="shared" si="73"/>
        <v>11.79</v>
      </c>
      <c r="H769" s="5">
        <v>26.603999999999999</v>
      </c>
      <c r="I769" s="5">
        <f t="shared" si="74"/>
        <v>8.42</v>
      </c>
      <c r="J769" s="5">
        <v>15.962400000000001</v>
      </c>
      <c r="K769" s="5">
        <f t="shared" si="75"/>
        <v>5.05</v>
      </c>
      <c r="L769" s="5">
        <f t="shared" si="70"/>
        <v>95.774400000000014</v>
      </c>
      <c r="M769" s="5">
        <f t="shared" si="71"/>
        <v>30.33</v>
      </c>
      <c r="N769" s="5"/>
      <c r="O769" s="1"/>
    </row>
    <row r="770" spans="1:15" s="3" customFormat="1" ht="13.5" customHeight="1" x14ac:dyDescent="0.15">
      <c r="A770" s="6">
        <v>770</v>
      </c>
      <c r="B770" s="80" t="s">
        <v>2154</v>
      </c>
      <c r="C770" s="101" t="s">
        <v>5797</v>
      </c>
      <c r="D770" s="5">
        <v>15.962400000000001</v>
      </c>
      <c r="E770" s="5">
        <f t="shared" si="72"/>
        <v>5.05</v>
      </c>
      <c r="F770" s="5">
        <v>37.245600000000003</v>
      </c>
      <c r="G770" s="5">
        <f t="shared" si="73"/>
        <v>11.79</v>
      </c>
      <c r="H770" s="5">
        <v>26.603999999999999</v>
      </c>
      <c r="I770" s="5">
        <f t="shared" si="74"/>
        <v>8.42</v>
      </c>
      <c r="J770" s="5">
        <v>15.962400000000001</v>
      </c>
      <c r="K770" s="5">
        <f t="shared" si="75"/>
        <v>5.05</v>
      </c>
      <c r="L770" s="5">
        <f t="shared" ref="L770:L833" si="76">D770+F770+H770+J770</f>
        <v>95.774400000000014</v>
      </c>
      <c r="M770" s="5">
        <f t="shared" si="71"/>
        <v>30.33</v>
      </c>
      <c r="N770" s="5"/>
      <c r="O770" s="1"/>
    </row>
    <row r="771" spans="1:15" s="3" customFormat="1" ht="13.5" customHeight="1" x14ac:dyDescent="0.15">
      <c r="A771" s="6">
        <v>771</v>
      </c>
      <c r="B771" s="80" t="s">
        <v>2155</v>
      </c>
      <c r="C771" s="101" t="s">
        <v>5798</v>
      </c>
      <c r="D771" s="5">
        <v>15.962400000000001</v>
      </c>
      <c r="E771" s="5">
        <f t="shared" si="72"/>
        <v>5.05</v>
      </c>
      <c r="F771" s="5">
        <v>37.245600000000003</v>
      </c>
      <c r="G771" s="5">
        <f t="shared" si="73"/>
        <v>11.79</v>
      </c>
      <c r="H771" s="5">
        <v>26.603999999999999</v>
      </c>
      <c r="I771" s="5">
        <f t="shared" si="74"/>
        <v>8.42</v>
      </c>
      <c r="J771" s="5">
        <v>15.962400000000001</v>
      </c>
      <c r="K771" s="5">
        <f t="shared" si="75"/>
        <v>5.05</v>
      </c>
      <c r="L771" s="5">
        <f t="shared" si="76"/>
        <v>95.774400000000014</v>
      </c>
      <c r="M771" s="5">
        <f t="shared" si="71"/>
        <v>30.33</v>
      </c>
      <c r="N771" s="5"/>
      <c r="O771" s="1"/>
    </row>
    <row r="772" spans="1:15" s="3" customFormat="1" ht="13.5" customHeight="1" x14ac:dyDescent="0.15">
      <c r="A772" s="6">
        <v>772</v>
      </c>
      <c r="B772" s="80" t="s">
        <v>2156</v>
      </c>
      <c r="C772" s="101" t="s">
        <v>5799</v>
      </c>
      <c r="D772" s="5">
        <v>15.962400000000001</v>
      </c>
      <c r="E772" s="5">
        <f t="shared" si="72"/>
        <v>5.05</v>
      </c>
      <c r="F772" s="5">
        <v>37.245600000000003</v>
      </c>
      <c r="G772" s="5">
        <f t="shared" si="73"/>
        <v>11.79</v>
      </c>
      <c r="H772" s="5">
        <v>26.603999999999999</v>
      </c>
      <c r="I772" s="5">
        <f t="shared" si="74"/>
        <v>8.42</v>
      </c>
      <c r="J772" s="5">
        <v>15.962400000000001</v>
      </c>
      <c r="K772" s="5">
        <f t="shared" si="75"/>
        <v>5.05</v>
      </c>
      <c r="L772" s="5">
        <f t="shared" si="76"/>
        <v>95.774400000000014</v>
      </c>
      <c r="M772" s="5">
        <f t="shared" si="71"/>
        <v>30.33</v>
      </c>
      <c r="N772" s="5"/>
      <c r="O772" s="1"/>
    </row>
    <row r="773" spans="1:15" s="3" customFormat="1" ht="13.5" customHeight="1" x14ac:dyDescent="0.15">
      <c r="A773" s="6">
        <v>773</v>
      </c>
      <c r="B773" s="80" t="s">
        <v>2157</v>
      </c>
      <c r="C773" s="101" t="s">
        <v>5800</v>
      </c>
      <c r="D773" s="5">
        <v>15.962400000000001</v>
      </c>
      <c r="E773" s="5">
        <f t="shared" si="72"/>
        <v>5.05</v>
      </c>
      <c r="F773" s="5">
        <v>37.245600000000003</v>
      </c>
      <c r="G773" s="5">
        <f t="shared" si="73"/>
        <v>11.79</v>
      </c>
      <c r="H773" s="5">
        <v>21.283200000000001</v>
      </c>
      <c r="I773" s="5">
        <f t="shared" si="74"/>
        <v>6.74</v>
      </c>
      <c r="J773" s="5">
        <v>15.962400000000001</v>
      </c>
      <c r="K773" s="5">
        <f t="shared" si="75"/>
        <v>5.05</v>
      </c>
      <c r="L773" s="5">
        <f t="shared" si="76"/>
        <v>90.453600000000009</v>
      </c>
      <c r="M773" s="5">
        <f t="shared" ref="M773:M836" si="77">ROUND(L773*$O$3/60,2)</f>
        <v>28.64</v>
      </c>
      <c r="N773" s="5"/>
      <c r="O773" s="1"/>
    </row>
    <row r="774" spans="1:15" s="3" customFormat="1" ht="13.5" customHeight="1" x14ac:dyDescent="0.15">
      <c r="A774" s="6">
        <v>774</v>
      </c>
      <c r="B774" s="80" t="s">
        <v>2158</v>
      </c>
      <c r="C774" s="101" t="s">
        <v>5801</v>
      </c>
      <c r="D774" s="5">
        <v>15.962400000000001</v>
      </c>
      <c r="E774" s="5">
        <f t="shared" si="72"/>
        <v>5.05</v>
      </c>
      <c r="F774" s="5">
        <v>37.245600000000003</v>
      </c>
      <c r="G774" s="5">
        <f t="shared" si="73"/>
        <v>11.79</v>
      </c>
      <c r="H774" s="5">
        <v>21.283200000000001</v>
      </c>
      <c r="I774" s="5">
        <f t="shared" si="74"/>
        <v>6.74</v>
      </c>
      <c r="J774" s="5">
        <v>15.962400000000001</v>
      </c>
      <c r="K774" s="5">
        <f t="shared" si="75"/>
        <v>5.05</v>
      </c>
      <c r="L774" s="5">
        <f t="shared" si="76"/>
        <v>90.453600000000009</v>
      </c>
      <c r="M774" s="5">
        <f t="shared" si="77"/>
        <v>28.64</v>
      </c>
      <c r="N774" s="5"/>
      <c r="O774" s="1"/>
    </row>
    <row r="775" spans="1:15" s="3" customFormat="1" ht="13.5" customHeight="1" x14ac:dyDescent="0.15">
      <c r="A775" s="6">
        <v>775</v>
      </c>
      <c r="B775" s="80" t="s">
        <v>2159</v>
      </c>
      <c r="C775" s="101" t="s">
        <v>5802</v>
      </c>
      <c r="D775" s="5">
        <v>15.962400000000001</v>
      </c>
      <c r="E775" s="5">
        <f t="shared" si="72"/>
        <v>5.05</v>
      </c>
      <c r="F775" s="5">
        <v>37.245600000000003</v>
      </c>
      <c r="G775" s="5">
        <f t="shared" si="73"/>
        <v>11.79</v>
      </c>
      <c r="H775" s="5">
        <v>21.283200000000001</v>
      </c>
      <c r="I775" s="5">
        <f t="shared" si="74"/>
        <v>6.74</v>
      </c>
      <c r="J775" s="5">
        <v>15.962400000000001</v>
      </c>
      <c r="K775" s="5">
        <f t="shared" si="75"/>
        <v>5.05</v>
      </c>
      <c r="L775" s="5">
        <f t="shared" si="76"/>
        <v>90.453600000000009</v>
      </c>
      <c r="M775" s="5">
        <f t="shared" si="77"/>
        <v>28.64</v>
      </c>
      <c r="N775" s="5"/>
      <c r="O775" s="1"/>
    </row>
    <row r="776" spans="1:15" s="3" customFormat="1" ht="13.5" customHeight="1" x14ac:dyDescent="0.15">
      <c r="A776" s="6">
        <v>776</v>
      </c>
      <c r="B776" s="80" t="s">
        <v>2160</v>
      </c>
      <c r="C776" s="101" t="s">
        <v>5803</v>
      </c>
      <c r="D776" s="5">
        <v>15.962400000000001</v>
      </c>
      <c r="E776" s="5">
        <f t="shared" si="72"/>
        <v>5.05</v>
      </c>
      <c r="F776" s="5">
        <v>37.245600000000003</v>
      </c>
      <c r="G776" s="5">
        <f t="shared" si="73"/>
        <v>11.79</v>
      </c>
      <c r="H776" s="5">
        <v>26.603999999999999</v>
      </c>
      <c r="I776" s="5">
        <f t="shared" si="74"/>
        <v>8.42</v>
      </c>
      <c r="J776" s="5">
        <v>15.962400000000001</v>
      </c>
      <c r="K776" s="5">
        <f t="shared" si="75"/>
        <v>5.05</v>
      </c>
      <c r="L776" s="5">
        <f t="shared" si="76"/>
        <v>95.774400000000014</v>
      </c>
      <c r="M776" s="5">
        <f t="shared" si="77"/>
        <v>30.33</v>
      </c>
      <c r="N776" s="5"/>
      <c r="O776" s="1"/>
    </row>
    <row r="777" spans="1:15" s="3" customFormat="1" ht="13.5" customHeight="1" x14ac:dyDescent="0.15">
      <c r="A777" s="6">
        <v>777</v>
      </c>
      <c r="B777" s="80" t="s">
        <v>2161</v>
      </c>
      <c r="C777" s="101" t="s">
        <v>5804</v>
      </c>
      <c r="D777" s="5">
        <v>15.962400000000001</v>
      </c>
      <c r="E777" s="5">
        <f t="shared" si="72"/>
        <v>5.05</v>
      </c>
      <c r="F777" s="5">
        <v>37.245600000000003</v>
      </c>
      <c r="G777" s="5">
        <f t="shared" si="73"/>
        <v>11.79</v>
      </c>
      <c r="H777" s="5">
        <v>26.603999999999999</v>
      </c>
      <c r="I777" s="5">
        <f t="shared" si="74"/>
        <v>8.42</v>
      </c>
      <c r="J777" s="5">
        <v>15.962400000000001</v>
      </c>
      <c r="K777" s="5">
        <f t="shared" si="75"/>
        <v>5.05</v>
      </c>
      <c r="L777" s="5">
        <f t="shared" si="76"/>
        <v>95.774400000000014</v>
      </c>
      <c r="M777" s="5">
        <f t="shared" si="77"/>
        <v>30.33</v>
      </c>
      <c r="N777" s="5"/>
      <c r="O777" s="1"/>
    </row>
    <row r="778" spans="1:15" s="3" customFormat="1" ht="13.5" customHeight="1" x14ac:dyDescent="0.15">
      <c r="A778" s="6">
        <v>778</v>
      </c>
      <c r="B778" s="80" t="s">
        <v>2162</v>
      </c>
      <c r="C778" s="101" t="s">
        <v>5805</v>
      </c>
      <c r="D778" s="5">
        <v>15.962400000000001</v>
      </c>
      <c r="E778" s="5">
        <f t="shared" si="72"/>
        <v>5.05</v>
      </c>
      <c r="F778" s="5">
        <v>37.245600000000003</v>
      </c>
      <c r="G778" s="5">
        <f t="shared" si="73"/>
        <v>11.79</v>
      </c>
      <c r="H778" s="5">
        <v>26.603999999999999</v>
      </c>
      <c r="I778" s="5">
        <f t="shared" si="74"/>
        <v>8.42</v>
      </c>
      <c r="J778" s="5">
        <v>15.962400000000001</v>
      </c>
      <c r="K778" s="5">
        <f t="shared" si="75"/>
        <v>5.05</v>
      </c>
      <c r="L778" s="5">
        <f t="shared" si="76"/>
        <v>95.774400000000014</v>
      </c>
      <c r="M778" s="5">
        <f t="shared" si="77"/>
        <v>30.33</v>
      </c>
      <c r="N778" s="5"/>
      <c r="O778" s="1"/>
    </row>
    <row r="779" spans="1:15" s="3" customFormat="1" ht="13.5" customHeight="1" x14ac:dyDescent="0.15">
      <c r="A779" s="6">
        <v>779</v>
      </c>
      <c r="B779" s="80" t="s">
        <v>2163</v>
      </c>
      <c r="C779" s="101" t="s">
        <v>5806</v>
      </c>
      <c r="D779" s="5">
        <v>15.962400000000001</v>
      </c>
      <c r="E779" s="5">
        <f t="shared" si="72"/>
        <v>5.05</v>
      </c>
      <c r="F779" s="5">
        <v>37.245600000000003</v>
      </c>
      <c r="G779" s="5">
        <f t="shared" si="73"/>
        <v>11.79</v>
      </c>
      <c r="H779" s="5">
        <v>26.603999999999999</v>
      </c>
      <c r="I779" s="5">
        <f t="shared" si="74"/>
        <v>8.42</v>
      </c>
      <c r="J779" s="5">
        <v>15.962400000000001</v>
      </c>
      <c r="K779" s="5">
        <f t="shared" si="75"/>
        <v>5.05</v>
      </c>
      <c r="L779" s="5">
        <f t="shared" si="76"/>
        <v>95.774400000000014</v>
      </c>
      <c r="M779" s="5">
        <f t="shared" si="77"/>
        <v>30.33</v>
      </c>
      <c r="N779" s="5"/>
      <c r="O779" s="1"/>
    </row>
    <row r="780" spans="1:15" s="3" customFormat="1" ht="13.5" customHeight="1" x14ac:dyDescent="0.15">
      <c r="A780" s="6">
        <v>780</v>
      </c>
      <c r="B780" s="80" t="s">
        <v>2164</v>
      </c>
      <c r="C780" s="101" t="s">
        <v>5807</v>
      </c>
      <c r="D780" s="5">
        <v>15.962400000000001</v>
      </c>
      <c r="E780" s="5">
        <f t="shared" si="72"/>
        <v>5.05</v>
      </c>
      <c r="F780" s="5">
        <v>37.245600000000003</v>
      </c>
      <c r="G780" s="5">
        <f t="shared" si="73"/>
        <v>11.79</v>
      </c>
      <c r="H780" s="5">
        <v>21.283200000000001</v>
      </c>
      <c r="I780" s="5">
        <f t="shared" si="74"/>
        <v>6.74</v>
      </c>
      <c r="J780" s="5">
        <v>15.962400000000001</v>
      </c>
      <c r="K780" s="5">
        <f t="shared" si="75"/>
        <v>5.05</v>
      </c>
      <c r="L780" s="5">
        <f t="shared" si="76"/>
        <v>90.453600000000009</v>
      </c>
      <c r="M780" s="5">
        <f t="shared" si="77"/>
        <v>28.64</v>
      </c>
      <c r="N780" s="5"/>
      <c r="O780" s="1"/>
    </row>
    <row r="781" spans="1:15" s="3" customFormat="1" ht="13.5" customHeight="1" x14ac:dyDescent="0.15">
      <c r="A781" s="6">
        <v>781</v>
      </c>
      <c r="B781" s="80" t="s">
        <v>2165</v>
      </c>
      <c r="C781" s="101" t="s">
        <v>5808</v>
      </c>
      <c r="D781" s="5">
        <v>15.962400000000001</v>
      </c>
      <c r="E781" s="5">
        <f t="shared" si="72"/>
        <v>5.05</v>
      </c>
      <c r="F781" s="5">
        <v>42.566400000000002</v>
      </c>
      <c r="G781" s="5">
        <f t="shared" si="73"/>
        <v>13.48</v>
      </c>
      <c r="H781" s="5">
        <v>23.9436</v>
      </c>
      <c r="I781" s="5">
        <f t="shared" si="74"/>
        <v>7.58</v>
      </c>
      <c r="J781" s="5">
        <v>15.962400000000001</v>
      </c>
      <c r="K781" s="5">
        <f t="shared" si="75"/>
        <v>5.05</v>
      </c>
      <c r="L781" s="5">
        <f t="shared" si="76"/>
        <v>98.43480000000001</v>
      </c>
      <c r="M781" s="5">
        <f t="shared" si="77"/>
        <v>31.17</v>
      </c>
      <c r="N781" s="5"/>
      <c r="O781" s="1"/>
    </row>
    <row r="782" spans="1:15" s="3" customFormat="1" ht="13.5" customHeight="1" x14ac:dyDescent="0.15">
      <c r="A782" s="6">
        <v>782</v>
      </c>
      <c r="B782" s="80" t="s">
        <v>2166</v>
      </c>
      <c r="C782" s="101" t="s">
        <v>5809</v>
      </c>
      <c r="D782" s="5">
        <v>15.962400000000001</v>
      </c>
      <c r="E782" s="5">
        <f t="shared" si="72"/>
        <v>5.05</v>
      </c>
      <c r="F782" s="5">
        <v>37.245600000000003</v>
      </c>
      <c r="G782" s="5">
        <f t="shared" si="73"/>
        <v>11.79</v>
      </c>
      <c r="H782" s="5">
        <v>21.283200000000001</v>
      </c>
      <c r="I782" s="5">
        <f t="shared" si="74"/>
        <v>6.74</v>
      </c>
      <c r="J782" s="5">
        <v>15.962400000000001</v>
      </c>
      <c r="K782" s="5">
        <f t="shared" si="75"/>
        <v>5.05</v>
      </c>
      <c r="L782" s="5">
        <f t="shared" si="76"/>
        <v>90.453600000000009</v>
      </c>
      <c r="M782" s="5">
        <f t="shared" si="77"/>
        <v>28.64</v>
      </c>
      <c r="N782" s="5"/>
      <c r="O782" s="1"/>
    </row>
    <row r="783" spans="1:15" s="3" customFormat="1" ht="13.5" customHeight="1" x14ac:dyDescent="0.15">
      <c r="A783" s="6">
        <v>783</v>
      </c>
      <c r="B783" s="80" t="s">
        <v>2167</v>
      </c>
      <c r="C783" s="101" t="s">
        <v>5810</v>
      </c>
      <c r="D783" s="5">
        <v>15.962400000000001</v>
      </c>
      <c r="E783" s="5">
        <f t="shared" si="72"/>
        <v>5.05</v>
      </c>
      <c r="F783" s="5">
        <v>42.566400000000002</v>
      </c>
      <c r="G783" s="5">
        <f t="shared" si="73"/>
        <v>13.48</v>
      </c>
      <c r="H783" s="5">
        <v>23.9436</v>
      </c>
      <c r="I783" s="5">
        <f t="shared" si="74"/>
        <v>7.58</v>
      </c>
      <c r="J783" s="5">
        <v>15.962400000000001</v>
      </c>
      <c r="K783" s="5">
        <f t="shared" si="75"/>
        <v>5.05</v>
      </c>
      <c r="L783" s="5">
        <f t="shared" si="76"/>
        <v>98.43480000000001</v>
      </c>
      <c r="M783" s="5">
        <f t="shared" si="77"/>
        <v>31.17</v>
      </c>
      <c r="N783" s="5"/>
      <c r="O783" s="1"/>
    </row>
    <row r="784" spans="1:15" s="3" customFormat="1" ht="13.5" customHeight="1" x14ac:dyDescent="0.15">
      <c r="A784" s="6">
        <v>784</v>
      </c>
      <c r="B784" s="80" t="s">
        <v>2168</v>
      </c>
      <c r="C784" s="101" t="s">
        <v>5811</v>
      </c>
      <c r="D784" s="5">
        <v>15.962400000000001</v>
      </c>
      <c r="E784" s="5">
        <f t="shared" si="72"/>
        <v>5.05</v>
      </c>
      <c r="F784" s="5">
        <v>37.245600000000003</v>
      </c>
      <c r="G784" s="5">
        <f t="shared" si="73"/>
        <v>11.79</v>
      </c>
      <c r="H784" s="5">
        <v>21.283200000000001</v>
      </c>
      <c r="I784" s="5">
        <f t="shared" si="74"/>
        <v>6.74</v>
      </c>
      <c r="J784" s="5">
        <v>15.962400000000001</v>
      </c>
      <c r="K784" s="5">
        <f t="shared" si="75"/>
        <v>5.05</v>
      </c>
      <c r="L784" s="5">
        <f t="shared" si="76"/>
        <v>90.453600000000009</v>
      </c>
      <c r="M784" s="5">
        <f t="shared" si="77"/>
        <v>28.64</v>
      </c>
      <c r="N784" s="5"/>
      <c r="O784" s="1"/>
    </row>
    <row r="785" spans="1:15" s="3" customFormat="1" ht="13.5" customHeight="1" x14ac:dyDescent="0.15">
      <c r="A785" s="6">
        <v>785</v>
      </c>
      <c r="B785" s="80" t="s">
        <v>2169</v>
      </c>
      <c r="C785" s="101" t="s">
        <v>5812</v>
      </c>
      <c r="D785" s="5">
        <v>15.962400000000001</v>
      </c>
      <c r="E785" s="5">
        <f t="shared" si="72"/>
        <v>5.05</v>
      </c>
      <c r="F785" s="5">
        <v>39.906000000000006</v>
      </c>
      <c r="G785" s="5">
        <f t="shared" si="73"/>
        <v>12.64</v>
      </c>
      <c r="H785" s="5">
        <v>29.264399999999998</v>
      </c>
      <c r="I785" s="5">
        <f t="shared" si="74"/>
        <v>9.27</v>
      </c>
      <c r="J785" s="5">
        <v>15.962400000000001</v>
      </c>
      <c r="K785" s="5">
        <f t="shared" si="75"/>
        <v>5.05</v>
      </c>
      <c r="L785" s="5">
        <f t="shared" si="76"/>
        <v>101.09520000000001</v>
      </c>
      <c r="M785" s="5">
        <f t="shared" si="77"/>
        <v>32.01</v>
      </c>
      <c r="N785" s="5"/>
      <c r="O785" s="1"/>
    </row>
    <row r="786" spans="1:15" s="3" customFormat="1" ht="13.5" customHeight="1" x14ac:dyDescent="0.15">
      <c r="A786" s="6">
        <v>786</v>
      </c>
      <c r="B786" s="80" t="s">
        <v>2170</v>
      </c>
      <c r="C786" s="101" t="s">
        <v>5813</v>
      </c>
      <c r="D786" s="5">
        <v>15.962400000000001</v>
      </c>
      <c r="E786" s="5">
        <f t="shared" si="72"/>
        <v>5.05</v>
      </c>
      <c r="F786" s="5">
        <v>39.906000000000006</v>
      </c>
      <c r="G786" s="5">
        <f t="shared" si="73"/>
        <v>12.64</v>
      </c>
      <c r="H786" s="5">
        <v>29.264399999999998</v>
      </c>
      <c r="I786" s="5">
        <f t="shared" si="74"/>
        <v>9.27</v>
      </c>
      <c r="J786" s="5">
        <v>15.962400000000001</v>
      </c>
      <c r="K786" s="5">
        <f t="shared" si="75"/>
        <v>5.05</v>
      </c>
      <c r="L786" s="5">
        <f t="shared" si="76"/>
        <v>101.09520000000001</v>
      </c>
      <c r="M786" s="5">
        <f t="shared" si="77"/>
        <v>32.01</v>
      </c>
      <c r="N786" s="5"/>
      <c r="O786" s="1"/>
    </row>
    <row r="787" spans="1:15" s="3" customFormat="1" ht="13.5" customHeight="1" x14ac:dyDescent="0.15">
      <c r="A787" s="6">
        <v>787</v>
      </c>
      <c r="B787" s="80" t="s">
        <v>2171</v>
      </c>
      <c r="C787" s="101" t="s">
        <v>5814</v>
      </c>
      <c r="D787" s="5">
        <v>15.962400000000001</v>
      </c>
      <c r="E787" s="5">
        <f t="shared" si="72"/>
        <v>5.05</v>
      </c>
      <c r="F787" s="5">
        <v>39.906000000000006</v>
      </c>
      <c r="G787" s="5">
        <f t="shared" si="73"/>
        <v>12.64</v>
      </c>
      <c r="H787" s="5">
        <v>29.264399999999998</v>
      </c>
      <c r="I787" s="5">
        <f t="shared" si="74"/>
        <v>9.27</v>
      </c>
      <c r="J787" s="5">
        <v>15.962400000000001</v>
      </c>
      <c r="K787" s="5">
        <f t="shared" si="75"/>
        <v>5.05</v>
      </c>
      <c r="L787" s="5">
        <f t="shared" si="76"/>
        <v>101.09520000000001</v>
      </c>
      <c r="M787" s="5">
        <f t="shared" si="77"/>
        <v>32.01</v>
      </c>
      <c r="N787" s="5"/>
      <c r="O787" s="1"/>
    </row>
    <row r="788" spans="1:15" s="3" customFormat="1" ht="13.5" customHeight="1" x14ac:dyDescent="0.15">
      <c r="A788" s="6">
        <v>788</v>
      </c>
      <c r="B788" s="80" t="s">
        <v>2172</v>
      </c>
      <c r="C788" s="101" t="s">
        <v>5815</v>
      </c>
      <c r="D788" s="5">
        <v>15.962400000000001</v>
      </c>
      <c r="E788" s="5">
        <f t="shared" si="72"/>
        <v>5.05</v>
      </c>
      <c r="F788" s="5">
        <v>39.906000000000006</v>
      </c>
      <c r="G788" s="5">
        <f t="shared" si="73"/>
        <v>12.64</v>
      </c>
      <c r="H788" s="5">
        <v>29.264399999999998</v>
      </c>
      <c r="I788" s="5">
        <f t="shared" si="74"/>
        <v>9.27</v>
      </c>
      <c r="J788" s="5">
        <v>15.962400000000001</v>
      </c>
      <c r="K788" s="5">
        <f t="shared" si="75"/>
        <v>5.05</v>
      </c>
      <c r="L788" s="5">
        <f t="shared" si="76"/>
        <v>101.09520000000001</v>
      </c>
      <c r="M788" s="5">
        <f t="shared" si="77"/>
        <v>32.01</v>
      </c>
      <c r="N788" s="5"/>
      <c r="O788" s="1"/>
    </row>
    <row r="789" spans="1:15" s="3" customFormat="1" ht="13.5" customHeight="1" x14ac:dyDescent="0.15">
      <c r="A789" s="6">
        <v>789</v>
      </c>
      <c r="B789" s="80" t="s">
        <v>2173</v>
      </c>
      <c r="C789" s="101" t="s">
        <v>5816</v>
      </c>
      <c r="D789" s="5">
        <v>15.962400000000001</v>
      </c>
      <c r="E789" s="5">
        <f t="shared" si="72"/>
        <v>5.05</v>
      </c>
      <c r="F789" s="5">
        <v>42.566400000000002</v>
      </c>
      <c r="G789" s="5">
        <f t="shared" si="73"/>
        <v>13.48</v>
      </c>
      <c r="H789" s="5">
        <v>26.603999999999999</v>
      </c>
      <c r="I789" s="5">
        <f t="shared" si="74"/>
        <v>8.42</v>
      </c>
      <c r="J789" s="5">
        <v>15.962400000000001</v>
      </c>
      <c r="K789" s="5">
        <f t="shared" si="75"/>
        <v>5.05</v>
      </c>
      <c r="L789" s="5">
        <f t="shared" si="76"/>
        <v>101.09520000000001</v>
      </c>
      <c r="M789" s="5">
        <f t="shared" si="77"/>
        <v>32.01</v>
      </c>
      <c r="N789" s="5"/>
      <c r="O789" s="1"/>
    </row>
    <row r="790" spans="1:15" s="3" customFormat="1" ht="13.5" customHeight="1" x14ac:dyDescent="0.15">
      <c r="A790" s="6">
        <v>790</v>
      </c>
      <c r="B790" s="80" t="s">
        <v>2174</v>
      </c>
      <c r="C790" s="101" t="s">
        <v>5817</v>
      </c>
      <c r="D790" s="5">
        <v>15.962400000000001</v>
      </c>
      <c r="E790" s="5">
        <f t="shared" si="72"/>
        <v>5.05</v>
      </c>
      <c r="F790" s="5">
        <v>47.8872</v>
      </c>
      <c r="G790" s="5">
        <f t="shared" si="73"/>
        <v>15.16</v>
      </c>
      <c r="H790" s="5">
        <v>29.264399999999998</v>
      </c>
      <c r="I790" s="5">
        <f t="shared" si="74"/>
        <v>9.27</v>
      </c>
      <c r="J790" s="5">
        <v>15.962400000000001</v>
      </c>
      <c r="K790" s="5">
        <f t="shared" si="75"/>
        <v>5.05</v>
      </c>
      <c r="L790" s="5">
        <f t="shared" si="76"/>
        <v>109.07640000000001</v>
      </c>
      <c r="M790" s="5">
        <f t="shared" si="77"/>
        <v>34.54</v>
      </c>
      <c r="N790" s="5"/>
      <c r="O790" s="1"/>
    </row>
    <row r="791" spans="1:15" s="3" customFormat="1" ht="13.5" customHeight="1" x14ac:dyDescent="0.15">
      <c r="A791" s="6">
        <v>791</v>
      </c>
      <c r="B791" s="80" t="s">
        <v>2175</v>
      </c>
      <c r="C791" s="101" t="s">
        <v>5818</v>
      </c>
      <c r="D791" s="5">
        <v>15.962400000000001</v>
      </c>
      <c r="E791" s="5">
        <f t="shared" si="72"/>
        <v>5.05</v>
      </c>
      <c r="F791" s="5">
        <v>47.8872</v>
      </c>
      <c r="G791" s="5">
        <f t="shared" si="73"/>
        <v>15.16</v>
      </c>
      <c r="H791" s="5">
        <v>29.264399999999998</v>
      </c>
      <c r="I791" s="5">
        <f t="shared" si="74"/>
        <v>9.27</v>
      </c>
      <c r="J791" s="5">
        <v>15.962400000000001</v>
      </c>
      <c r="K791" s="5">
        <f t="shared" si="75"/>
        <v>5.05</v>
      </c>
      <c r="L791" s="5">
        <f t="shared" si="76"/>
        <v>109.07640000000001</v>
      </c>
      <c r="M791" s="5">
        <f t="shared" si="77"/>
        <v>34.54</v>
      </c>
      <c r="N791" s="5"/>
      <c r="O791" s="1"/>
    </row>
    <row r="792" spans="1:15" s="3" customFormat="1" ht="13.5" customHeight="1" x14ac:dyDescent="0.15">
      <c r="A792" s="6">
        <v>792</v>
      </c>
      <c r="B792" s="80" t="s">
        <v>2176</v>
      </c>
      <c r="C792" s="101" t="s">
        <v>5819</v>
      </c>
      <c r="D792" s="5">
        <v>15.962400000000001</v>
      </c>
      <c r="E792" s="5">
        <f t="shared" si="72"/>
        <v>5.05</v>
      </c>
      <c r="F792" s="5">
        <v>42.566400000000002</v>
      </c>
      <c r="G792" s="5">
        <f t="shared" si="73"/>
        <v>13.48</v>
      </c>
      <c r="H792" s="5">
        <v>26.603999999999999</v>
      </c>
      <c r="I792" s="5">
        <f t="shared" si="74"/>
        <v>8.42</v>
      </c>
      <c r="J792" s="5">
        <v>15.962400000000001</v>
      </c>
      <c r="K792" s="5">
        <f t="shared" si="75"/>
        <v>5.05</v>
      </c>
      <c r="L792" s="5">
        <f t="shared" si="76"/>
        <v>101.09520000000001</v>
      </c>
      <c r="M792" s="5">
        <f t="shared" si="77"/>
        <v>32.01</v>
      </c>
      <c r="N792" s="5"/>
      <c r="O792" s="1"/>
    </row>
    <row r="793" spans="1:15" s="3" customFormat="1" ht="13.5" customHeight="1" x14ac:dyDescent="0.15">
      <c r="A793" s="6">
        <v>793</v>
      </c>
      <c r="B793" s="80" t="s">
        <v>2177</v>
      </c>
      <c r="C793" s="101" t="s">
        <v>5820</v>
      </c>
      <c r="D793" s="5">
        <v>15.962400000000001</v>
      </c>
      <c r="E793" s="5">
        <f t="shared" si="72"/>
        <v>5.05</v>
      </c>
      <c r="F793" s="5">
        <v>47.8872</v>
      </c>
      <c r="G793" s="5">
        <f t="shared" si="73"/>
        <v>15.16</v>
      </c>
      <c r="H793" s="5">
        <v>29.264399999999998</v>
      </c>
      <c r="I793" s="5">
        <f t="shared" si="74"/>
        <v>9.27</v>
      </c>
      <c r="J793" s="5">
        <v>15.962400000000001</v>
      </c>
      <c r="K793" s="5">
        <f t="shared" si="75"/>
        <v>5.05</v>
      </c>
      <c r="L793" s="5">
        <f t="shared" si="76"/>
        <v>109.07640000000001</v>
      </c>
      <c r="M793" s="5">
        <f t="shared" si="77"/>
        <v>34.54</v>
      </c>
      <c r="N793" s="5"/>
      <c r="O793" s="1"/>
    </row>
    <row r="794" spans="1:15" s="3" customFormat="1" ht="13.5" customHeight="1" x14ac:dyDescent="0.15">
      <c r="A794" s="6">
        <v>794</v>
      </c>
      <c r="B794" s="80" t="s">
        <v>2178</v>
      </c>
      <c r="C794" s="101" t="s">
        <v>5821</v>
      </c>
      <c r="D794" s="5">
        <v>15.962400000000001</v>
      </c>
      <c r="E794" s="5">
        <f t="shared" si="72"/>
        <v>5.05</v>
      </c>
      <c r="F794" s="5">
        <v>47.8872</v>
      </c>
      <c r="G794" s="5">
        <f t="shared" si="73"/>
        <v>15.16</v>
      </c>
      <c r="H794" s="5">
        <v>29.264399999999998</v>
      </c>
      <c r="I794" s="5">
        <f t="shared" si="74"/>
        <v>9.27</v>
      </c>
      <c r="J794" s="5">
        <v>15.962400000000001</v>
      </c>
      <c r="K794" s="5">
        <f t="shared" si="75"/>
        <v>5.05</v>
      </c>
      <c r="L794" s="5">
        <f t="shared" si="76"/>
        <v>109.07640000000001</v>
      </c>
      <c r="M794" s="5">
        <f t="shared" si="77"/>
        <v>34.54</v>
      </c>
      <c r="N794" s="5"/>
      <c r="O794" s="1"/>
    </row>
    <row r="795" spans="1:15" s="3" customFormat="1" ht="13.5" customHeight="1" x14ac:dyDescent="0.15">
      <c r="A795" s="6">
        <v>795</v>
      </c>
      <c r="B795" s="80" t="s">
        <v>2179</v>
      </c>
      <c r="C795" s="101" t="s">
        <v>5822</v>
      </c>
      <c r="D795" s="5">
        <v>15.962400000000001</v>
      </c>
      <c r="E795" s="5">
        <f t="shared" si="72"/>
        <v>5.05</v>
      </c>
      <c r="F795" s="5">
        <v>42.566400000000002</v>
      </c>
      <c r="G795" s="5">
        <f t="shared" si="73"/>
        <v>13.48</v>
      </c>
      <c r="H795" s="5">
        <v>26.603999999999999</v>
      </c>
      <c r="I795" s="5">
        <f t="shared" si="74"/>
        <v>8.42</v>
      </c>
      <c r="J795" s="5">
        <v>15.962400000000001</v>
      </c>
      <c r="K795" s="5">
        <f t="shared" si="75"/>
        <v>5.05</v>
      </c>
      <c r="L795" s="5">
        <f t="shared" si="76"/>
        <v>101.09520000000001</v>
      </c>
      <c r="M795" s="5">
        <f t="shared" si="77"/>
        <v>32.01</v>
      </c>
      <c r="N795" s="5"/>
      <c r="O795" s="1"/>
    </row>
    <row r="796" spans="1:15" s="3" customFormat="1" ht="13.5" customHeight="1" x14ac:dyDescent="0.15">
      <c r="A796" s="6">
        <v>796</v>
      </c>
      <c r="B796" s="80" t="s">
        <v>2180</v>
      </c>
      <c r="C796" s="101" t="s">
        <v>5823</v>
      </c>
      <c r="D796" s="5">
        <v>15.962400000000001</v>
      </c>
      <c r="E796" s="5">
        <f t="shared" si="72"/>
        <v>5.05</v>
      </c>
      <c r="F796" s="5">
        <v>47.8872</v>
      </c>
      <c r="G796" s="5">
        <f t="shared" si="73"/>
        <v>15.16</v>
      </c>
      <c r="H796" s="5">
        <v>29.264399999999998</v>
      </c>
      <c r="I796" s="5">
        <f t="shared" si="74"/>
        <v>9.27</v>
      </c>
      <c r="J796" s="5">
        <v>15.962400000000001</v>
      </c>
      <c r="K796" s="5">
        <f t="shared" si="75"/>
        <v>5.05</v>
      </c>
      <c r="L796" s="5">
        <f t="shared" si="76"/>
        <v>109.07640000000001</v>
      </c>
      <c r="M796" s="5">
        <f t="shared" si="77"/>
        <v>34.54</v>
      </c>
      <c r="N796" s="5"/>
      <c r="O796" s="1"/>
    </row>
    <row r="797" spans="1:15" s="3" customFormat="1" ht="13.5" customHeight="1" x14ac:dyDescent="0.15">
      <c r="A797" s="6">
        <v>797</v>
      </c>
      <c r="B797" s="80" t="s">
        <v>2181</v>
      </c>
      <c r="C797" s="101" t="s">
        <v>5824</v>
      </c>
      <c r="D797" s="5">
        <v>15.962400000000001</v>
      </c>
      <c r="E797" s="5">
        <f t="shared" si="72"/>
        <v>5.05</v>
      </c>
      <c r="F797" s="5">
        <v>42.566400000000002</v>
      </c>
      <c r="G797" s="5">
        <f t="shared" si="73"/>
        <v>13.48</v>
      </c>
      <c r="H797" s="5">
        <v>26.603999999999999</v>
      </c>
      <c r="I797" s="5">
        <f t="shared" si="74"/>
        <v>8.42</v>
      </c>
      <c r="J797" s="5">
        <v>15.962400000000001</v>
      </c>
      <c r="K797" s="5">
        <f t="shared" si="75"/>
        <v>5.05</v>
      </c>
      <c r="L797" s="5">
        <f t="shared" si="76"/>
        <v>101.09520000000001</v>
      </c>
      <c r="M797" s="5">
        <f t="shared" si="77"/>
        <v>32.01</v>
      </c>
      <c r="N797" s="5"/>
      <c r="O797" s="1"/>
    </row>
    <row r="798" spans="1:15" s="3" customFormat="1" ht="13.5" customHeight="1" x14ac:dyDescent="0.15">
      <c r="A798" s="6">
        <v>798</v>
      </c>
      <c r="B798" s="80" t="s">
        <v>2182</v>
      </c>
      <c r="C798" s="101" t="s">
        <v>5825</v>
      </c>
      <c r="D798" s="5">
        <v>15.962400000000001</v>
      </c>
      <c r="E798" s="5">
        <f t="shared" si="72"/>
        <v>5.05</v>
      </c>
      <c r="F798" s="5">
        <v>47.8872</v>
      </c>
      <c r="G798" s="5">
        <f t="shared" si="73"/>
        <v>15.16</v>
      </c>
      <c r="H798" s="5">
        <v>29.264399999999998</v>
      </c>
      <c r="I798" s="5">
        <f t="shared" si="74"/>
        <v>9.27</v>
      </c>
      <c r="J798" s="5">
        <v>15.962400000000001</v>
      </c>
      <c r="K798" s="5">
        <f t="shared" si="75"/>
        <v>5.05</v>
      </c>
      <c r="L798" s="5">
        <f t="shared" si="76"/>
        <v>109.07640000000001</v>
      </c>
      <c r="M798" s="5">
        <f t="shared" si="77"/>
        <v>34.54</v>
      </c>
      <c r="N798" s="5"/>
      <c r="O798" s="1"/>
    </row>
    <row r="799" spans="1:15" s="3" customFormat="1" ht="13.5" customHeight="1" x14ac:dyDescent="0.15">
      <c r="A799" s="6">
        <v>799</v>
      </c>
      <c r="B799" s="80" t="s">
        <v>2183</v>
      </c>
      <c r="C799" s="101" t="s">
        <v>5826</v>
      </c>
      <c r="D799" s="5">
        <v>15.962400000000001</v>
      </c>
      <c r="E799" s="5">
        <f t="shared" si="72"/>
        <v>5.05</v>
      </c>
      <c r="F799" s="5">
        <v>42.566400000000002</v>
      </c>
      <c r="G799" s="5">
        <f t="shared" si="73"/>
        <v>13.48</v>
      </c>
      <c r="H799" s="5">
        <v>26.603999999999999</v>
      </c>
      <c r="I799" s="5">
        <f t="shared" si="74"/>
        <v>8.42</v>
      </c>
      <c r="J799" s="5">
        <v>15.962400000000001</v>
      </c>
      <c r="K799" s="5">
        <f t="shared" si="75"/>
        <v>5.05</v>
      </c>
      <c r="L799" s="5">
        <f t="shared" si="76"/>
        <v>101.09520000000001</v>
      </c>
      <c r="M799" s="5">
        <f t="shared" si="77"/>
        <v>32.01</v>
      </c>
      <c r="N799" s="5"/>
      <c r="O799" s="1"/>
    </row>
    <row r="800" spans="1:15" s="3" customFormat="1" ht="13.5" customHeight="1" x14ac:dyDescent="0.15">
      <c r="A800" s="6">
        <v>800</v>
      </c>
      <c r="B800" s="80" t="s">
        <v>2184</v>
      </c>
      <c r="C800" s="101" t="s">
        <v>5827</v>
      </c>
      <c r="D800" s="5">
        <v>15.962400000000001</v>
      </c>
      <c r="E800" s="5">
        <f t="shared" si="72"/>
        <v>5.05</v>
      </c>
      <c r="F800" s="5">
        <v>42.566400000000002</v>
      </c>
      <c r="G800" s="5">
        <f t="shared" si="73"/>
        <v>13.48</v>
      </c>
      <c r="H800" s="5">
        <v>26.603999999999999</v>
      </c>
      <c r="I800" s="5">
        <f t="shared" si="74"/>
        <v>8.42</v>
      </c>
      <c r="J800" s="5">
        <v>15.962400000000001</v>
      </c>
      <c r="K800" s="5">
        <f t="shared" si="75"/>
        <v>5.05</v>
      </c>
      <c r="L800" s="5">
        <f t="shared" si="76"/>
        <v>101.09520000000001</v>
      </c>
      <c r="M800" s="5">
        <f t="shared" si="77"/>
        <v>32.01</v>
      </c>
      <c r="N800" s="5"/>
      <c r="O800" s="1"/>
    </row>
    <row r="801" spans="1:15" s="3" customFormat="1" ht="13.5" customHeight="1" x14ac:dyDescent="0.15">
      <c r="A801" s="6">
        <v>801</v>
      </c>
      <c r="B801" s="80" t="s">
        <v>2185</v>
      </c>
      <c r="C801" s="101" t="s">
        <v>5828</v>
      </c>
      <c r="D801" s="5">
        <v>15.962400000000001</v>
      </c>
      <c r="E801" s="5">
        <f t="shared" si="72"/>
        <v>5.05</v>
      </c>
      <c r="F801" s="5">
        <v>39.906000000000006</v>
      </c>
      <c r="G801" s="5">
        <f t="shared" si="73"/>
        <v>12.64</v>
      </c>
      <c r="H801" s="5">
        <v>29.264399999999998</v>
      </c>
      <c r="I801" s="5">
        <f t="shared" si="74"/>
        <v>9.27</v>
      </c>
      <c r="J801" s="5">
        <v>15.962400000000001</v>
      </c>
      <c r="K801" s="5">
        <f t="shared" si="75"/>
        <v>5.05</v>
      </c>
      <c r="L801" s="5">
        <f t="shared" si="76"/>
        <v>101.09520000000001</v>
      </c>
      <c r="M801" s="5">
        <f t="shared" si="77"/>
        <v>32.01</v>
      </c>
      <c r="N801" s="5"/>
      <c r="O801" s="1"/>
    </row>
    <row r="802" spans="1:15" s="3" customFormat="1" ht="13.5" customHeight="1" x14ac:dyDescent="0.15">
      <c r="A802" s="6">
        <v>802</v>
      </c>
      <c r="B802" s="80" t="s">
        <v>2186</v>
      </c>
      <c r="C802" s="101" t="s">
        <v>5829</v>
      </c>
      <c r="D802" s="5">
        <v>15.962400000000001</v>
      </c>
      <c r="E802" s="5">
        <f t="shared" si="72"/>
        <v>5.05</v>
      </c>
      <c r="F802" s="5">
        <v>39.906000000000006</v>
      </c>
      <c r="G802" s="5">
        <f t="shared" si="73"/>
        <v>12.64</v>
      </c>
      <c r="H802" s="5">
        <v>29.264399999999998</v>
      </c>
      <c r="I802" s="5">
        <f t="shared" si="74"/>
        <v>9.27</v>
      </c>
      <c r="J802" s="5">
        <v>15.962400000000001</v>
      </c>
      <c r="K802" s="5">
        <f t="shared" si="75"/>
        <v>5.05</v>
      </c>
      <c r="L802" s="5">
        <f t="shared" si="76"/>
        <v>101.09520000000001</v>
      </c>
      <c r="M802" s="5">
        <f t="shared" si="77"/>
        <v>32.01</v>
      </c>
      <c r="N802" s="5"/>
      <c r="O802" s="1"/>
    </row>
    <row r="803" spans="1:15" s="3" customFormat="1" ht="13.5" customHeight="1" x14ac:dyDescent="0.15">
      <c r="A803" s="6">
        <v>803</v>
      </c>
      <c r="B803" s="80" t="s">
        <v>2187</v>
      </c>
      <c r="C803" s="101" t="s">
        <v>3144</v>
      </c>
      <c r="D803" s="5">
        <v>15.962400000000001</v>
      </c>
      <c r="E803" s="5">
        <f t="shared" si="72"/>
        <v>5.05</v>
      </c>
      <c r="F803" s="5">
        <v>42.566400000000002</v>
      </c>
      <c r="G803" s="5">
        <f t="shared" si="73"/>
        <v>13.48</v>
      </c>
      <c r="H803" s="5">
        <v>34.5852</v>
      </c>
      <c r="I803" s="5">
        <f t="shared" si="74"/>
        <v>10.95</v>
      </c>
      <c r="J803" s="5">
        <v>15.962400000000001</v>
      </c>
      <c r="K803" s="5">
        <f t="shared" si="75"/>
        <v>5.05</v>
      </c>
      <c r="L803" s="5">
        <f t="shared" si="76"/>
        <v>109.07640000000001</v>
      </c>
      <c r="M803" s="5">
        <f t="shared" si="77"/>
        <v>34.54</v>
      </c>
      <c r="N803" s="5"/>
      <c r="O803" s="1"/>
    </row>
    <row r="804" spans="1:15" s="3" customFormat="1" ht="13.5" customHeight="1" x14ac:dyDescent="0.15">
      <c r="A804" s="6">
        <v>804</v>
      </c>
      <c r="B804" s="80" t="s">
        <v>2188</v>
      </c>
      <c r="C804" s="101" t="s">
        <v>5830</v>
      </c>
      <c r="D804" s="5">
        <v>15.962400000000001</v>
      </c>
      <c r="E804" s="5">
        <f t="shared" si="72"/>
        <v>5.05</v>
      </c>
      <c r="F804" s="5">
        <v>31.924800000000001</v>
      </c>
      <c r="G804" s="5">
        <f t="shared" si="73"/>
        <v>10.11</v>
      </c>
      <c r="H804" s="5">
        <v>18.622800000000002</v>
      </c>
      <c r="I804" s="5">
        <f t="shared" si="74"/>
        <v>5.9</v>
      </c>
      <c r="J804" s="5">
        <v>15.962400000000001</v>
      </c>
      <c r="K804" s="5">
        <f t="shared" si="75"/>
        <v>5.05</v>
      </c>
      <c r="L804" s="5">
        <f t="shared" si="76"/>
        <v>82.472400000000007</v>
      </c>
      <c r="M804" s="5">
        <f t="shared" si="77"/>
        <v>26.12</v>
      </c>
      <c r="N804" s="5"/>
      <c r="O804" s="1"/>
    </row>
    <row r="805" spans="1:15" s="3" customFormat="1" ht="13.5" customHeight="1" x14ac:dyDescent="0.15">
      <c r="A805" s="6">
        <v>805</v>
      </c>
      <c r="B805" s="80" t="s">
        <v>967</v>
      </c>
      <c r="C805" s="101" t="s">
        <v>4836</v>
      </c>
      <c r="D805" s="5">
        <v>15.962400000000001</v>
      </c>
      <c r="E805" s="5">
        <f t="shared" si="72"/>
        <v>5.05</v>
      </c>
      <c r="F805" s="5">
        <v>47.8872</v>
      </c>
      <c r="G805" s="5">
        <f t="shared" si="73"/>
        <v>15.16</v>
      </c>
      <c r="H805" s="5">
        <v>29.264399999999998</v>
      </c>
      <c r="I805" s="5">
        <f t="shared" si="74"/>
        <v>9.27</v>
      </c>
      <c r="J805" s="5">
        <v>15.962400000000001</v>
      </c>
      <c r="K805" s="5">
        <f t="shared" si="75"/>
        <v>5.05</v>
      </c>
      <c r="L805" s="5">
        <f t="shared" si="76"/>
        <v>109.07640000000001</v>
      </c>
      <c r="M805" s="5">
        <f t="shared" si="77"/>
        <v>34.54</v>
      </c>
      <c r="N805" s="5"/>
      <c r="O805" s="1"/>
    </row>
    <row r="806" spans="1:15" s="3" customFormat="1" ht="13.5" customHeight="1" x14ac:dyDescent="0.15">
      <c r="A806" s="6">
        <v>806</v>
      </c>
      <c r="B806" s="80" t="s">
        <v>2189</v>
      </c>
      <c r="C806" s="101" t="s">
        <v>5831</v>
      </c>
      <c r="D806" s="5">
        <v>15.962400000000001</v>
      </c>
      <c r="E806" s="5">
        <f t="shared" si="72"/>
        <v>5.05</v>
      </c>
      <c r="F806" s="5">
        <v>31.924800000000001</v>
      </c>
      <c r="G806" s="5">
        <f t="shared" si="73"/>
        <v>10.11</v>
      </c>
      <c r="H806" s="5">
        <v>18.622800000000002</v>
      </c>
      <c r="I806" s="5">
        <f t="shared" si="74"/>
        <v>5.9</v>
      </c>
      <c r="J806" s="5">
        <v>15.962400000000001</v>
      </c>
      <c r="K806" s="5">
        <f t="shared" si="75"/>
        <v>5.05</v>
      </c>
      <c r="L806" s="5">
        <f t="shared" si="76"/>
        <v>82.472400000000007</v>
      </c>
      <c r="M806" s="5">
        <f t="shared" si="77"/>
        <v>26.12</v>
      </c>
      <c r="N806" s="5"/>
      <c r="O806" s="1"/>
    </row>
    <row r="807" spans="1:15" s="3" customFormat="1" ht="13.5" customHeight="1" x14ac:dyDescent="0.15">
      <c r="A807" s="6">
        <v>807</v>
      </c>
      <c r="B807" s="80" t="s">
        <v>2190</v>
      </c>
      <c r="C807" s="101" t="s">
        <v>3145</v>
      </c>
      <c r="D807" s="5">
        <v>15.962400000000001</v>
      </c>
      <c r="E807" s="5">
        <f t="shared" si="72"/>
        <v>5.05</v>
      </c>
      <c r="F807" s="5">
        <v>31.924800000000001</v>
      </c>
      <c r="G807" s="5">
        <f t="shared" si="73"/>
        <v>10.11</v>
      </c>
      <c r="H807" s="5">
        <v>21.283200000000001</v>
      </c>
      <c r="I807" s="5">
        <f t="shared" si="74"/>
        <v>6.74</v>
      </c>
      <c r="J807" s="5">
        <v>15.962400000000001</v>
      </c>
      <c r="K807" s="5">
        <f t="shared" si="75"/>
        <v>5.05</v>
      </c>
      <c r="L807" s="5">
        <f t="shared" si="76"/>
        <v>85.132800000000003</v>
      </c>
      <c r="M807" s="5">
        <f t="shared" si="77"/>
        <v>26.96</v>
      </c>
      <c r="N807" s="5"/>
      <c r="O807" s="1"/>
    </row>
    <row r="808" spans="1:15" s="3" customFormat="1" ht="13.5" customHeight="1" x14ac:dyDescent="0.15">
      <c r="A808" s="6">
        <v>808</v>
      </c>
      <c r="B808" s="80" t="s">
        <v>2191</v>
      </c>
      <c r="C808" s="101" t="s">
        <v>3146</v>
      </c>
      <c r="D808" s="5">
        <v>15.962400000000001</v>
      </c>
      <c r="E808" s="5">
        <f t="shared" si="72"/>
        <v>5.05</v>
      </c>
      <c r="F808" s="5">
        <v>42.566400000000002</v>
      </c>
      <c r="G808" s="5">
        <f t="shared" si="73"/>
        <v>13.48</v>
      </c>
      <c r="H808" s="5">
        <v>34.5852</v>
      </c>
      <c r="I808" s="5">
        <f t="shared" si="74"/>
        <v>10.95</v>
      </c>
      <c r="J808" s="5">
        <v>15.962400000000001</v>
      </c>
      <c r="K808" s="5">
        <f t="shared" si="75"/>
        <v>5.05</v>
      </c>
      <c r="L808" s="5">
        <f t="shared" si="76"/>
        <v>109.07640000000001</v>
      </c>
      <c r="M808" s="5">
        <f t="shared" si="77"/>
        <v>34.54</v>
      </c>
      <c r="N808" s="5"/>
      <c r="O808" s="1"/>
    </row>
    <row r="809" spans="1:15" s="3" customFormat="1" ht="13.5" customHeight="1" x14ac:dyDescent="0.15">
      <c r="A809" s="6">
        <v>809</v>
      </c>
      <c r="B809" s="80" t="s">
        <v>2192</v>
      </c>
      <c r="C809" s="101" t="s">
        <v>5832</v>
      </c>
      <c r="D809" s="5">
        <v>15.962400000000001</v>
      </c>
      <c r="E809" s="5">
        <f t="shared" si="72"/>
        <v>5.05</v>
      </c>
      <c r="F809" s="5">
        <v>37.245600000000003</v>
      </c>
      <c r="G809" s="5">
        <f t="shared" si="73"/>
        <v>11.79</v>
      </c>
      <c r="H809" s="5">
        <v>29.264399999999998</v>
      </c>
      <c r="I809" s="5">
        <f t="shared" si="74"/>
        <v>9.27</v>
      </c>
      <c r="J809" s="5">
        <v>15.962400000000001</v>
      </c>
      <c r="K809" s="5">
        <f t="shared" si="75"/>
        <v>5.05</v>
      </c>
      <c r="L809" s="5">
        <f t="shared" si="76"/>
        <v>98.43480000000001</v>
      </c>
      <c r="M809" s="5">
        <f t="shared" si="77"/>
        <v>31.17</v>
      </c>
      <c r="N809" s="5"/>
      <c r="O809" s="1"/>
    </row>
    <row r="810" spans="1:15" s="3" customFormat="1" ht="13.5" customHeight="1" x14ac:dyDescent="0.15">
      <c r="A810" s="6">
        <v>810</v>
      </c>
      <c r="B810" s="80" t="s">
        <v>2193</v>
      </c>
      <c r="C810" s="101" t="s">
        <v>4233</v>
      </c>
      <c r="D810" s="5">
        <v>15.962400000000001</v>
      </c>
      <c r="E810" s="5">
        <f t="shared" si="72"/>
        <v>5.05</v>
      </c>
      <c r="F810" s="5">
        <v>37.245600000000003</v>
      </c>
      <c r="G810" s="5">
        <f t="shared" si="73"/>
        <v>11.79</v>
      </c>
      <c r="H810" s="5">
        <v>29.264399999999998</v>
      </c>
      <c r="I810" s="5">
        <f t="shared" si="74"/>
        <v>9.27</v>
      </c>
      <c r="J810" s="5">
        <v>15.962400000000001</v>
      </c>
      <c r="K810" s="5">
        <f t="shared" si="75"/>
        <v>5.05</v>
      </c>
      <c r="L810" s="5">
        <f t="shared" si="76"/>
        <v>98.43480000000001</v>
      </c>
      <c r="M810" s="5">
        <f t="shared" si="77"/>
        <v>31.17</v>
      </c>
      <c r="N810" s="5"/>
      <c r="O810" s="1"/>
    </row>
    <row r="811" spans="1:15" s="3" customFormat="1" ht="13.5" customHeight="1" x14ac:dyDescent="0.15">
      <c r="A811" s="6">
        <v>811</v>
      </c>
      <c r="B811" s="80" t="s">
        <v>2194</v>
      </c>
      <c r="C811" s="101" t="s">
        <v>5833</v>
      </c>
      <c r="D811" s="5">
        <v>15.962400000000001</v>
      </c>
      <c r="E811" s="5">
        <f t="shared" si="72"/>
        <v>5.05</v>
      </c>
      <c r="F811" s="5">
        <v>47.8872</v>
      </c>
      <c r="G811" s="5">
        <f t="shared" si="73"/>
        <v>15.16</v>
      </c>
      <c r="H811" s="5">
        <v>31.924800000000001</v>
      </c>
      <c r="I811" s="5">
        <f t="shared" si="74"/>
        <v>10.11</v>
      </c>
      <c r="J811" s="5">
        <v>15.962400000000001</v>
      </c>
      <c r="K811" s="5">
        <f t="shared" si="75"/>
        <v>5.05</v>
      </c>
      <c r="L811" s="5">
        <f t="shared" si="76"/>
        <v>111.7368</v>
      </c>
      <c r="M811" s="5">
        <f t="shared" si="77"/>
        <v>35.380000000000003</v>
      </c>
      <c r="N811" s="5"/>
      <c r="O811" s="1"/>
    </row>
    <row r="812" spans="1:15" s="3" customFormat="1" ht="13.5" customHeight="1" x14ac:dyDescent="0.15">
      <c r="A812" s="6">
        <v>812</v>
      </c>
      <c r="B812" s="80" t="s">
        <v>2196</v>
      </c>
      <c r="C812" s="101" t="s">
        <v>5834</v>
      </c>
      <c r="D812" s="5">
        <v>15.962400000000001</v>
      </c>
      <c r="E812" s="5">
        <f t="shared" si="72"/>
        <v>5.05</v>
      </c>
      <c r="F812" s="5">
        <v>37.245600000000003</v>
      </c>
      <c r="G812" s="5">
        <f t="shared" si="73"/>
        <v>11.79</v>
      </c>
      <c r="H812" s="5">
        <v>21.283200000000001</v>
      </c>
      <c r="I812" s="5">
        <f t="shared" si="74"/>
        <v>6.74</v>
      </c>
      <c r="J812" s="5">
        <v>15.962400000000001</v>
      </c>
      <c r="K812" s="5">
        <f t="shared" si="75"/>
        <v>5.05</v>
      </c>
      <c r="L812" s="5">
        <f t="shared" si="76"/>
        <v>90.453600000000009</v>
      </c>
      <c r="M812" s="5">
        <f t="shared" si="77"/>
        <v>28.64</v>
      </c>
      <c r="N812" s="5"/>
      <c r="O812" s="1"/>
    </row>
    <row r="813" spans="1:15" s="3" customFormat="1" ht="13.5" customHeight="1" x14ac:dyDescent="0.15">
      <c r="A813" s="6">
        <v>813</v>
      </c>
      <c r="B813" s="80" t="s">
        <v>2197</v>
      </c>
      <c r="C813" s="101" t="s">
        <v>3147</v>
      </c>
      <c r="D813" s="5">
        <v>15.962400000000001</v>
      </c>
      <c r="E813" s="5">
        <f t="shared" si="72"/>
        <v>5.05</v>
      </c>
      <c r="F813" s="5">
        <v>21.283200000000001</v>
      </c>
      <c r="G813" s="5">
        <f t="shared" si="73"/>
        <v>6.74</v>
      </c>
      <c r="H813" s="5">
        <v>15.962400000000001</v>
      </c>
      <c r="I813" s="5">
        <f t="shared" si="74"/>
        <v>5.05</v>
      </c>
      <c r="J813" s="5">
        <v>15.962400000000001</v>
      </c>
      <c r="K813" s="5">
        <f t="shared" si="75"/>
        <v>5.05</v>
      </c>
      <c r="L813" s="5">
        <f t="shared" si="76"/>
        <v>69.170400000000001</v>
      </c>
      <c r="M813" s="5">
        <f t="shared" si="77"/>
        <v>21.9</v>
      </c>
      <c r="N813" s="5"/>
      <c r="O813" s="1"/>
    </row>
    <row r="814" spans="1:15" s="3" customFormat="1" ht="13.5" customHeight="1" x14ac:dyDescent="0.15">
      <c r="A814" s="6">
        <v>814</v>
      </c>
      <c r="B814" s="80" t="s">
        <v>2198</v>
      </c>
      <c r="C814" s="101" t="s">
        <v>5835</v>
      </c>
      <c r="D814" s="5">
        <v>15.962400000000001</v>
      </c>
      <c r="E814" s="5">
        <f t="shared" si="72"/>
        <v>5.05</v>
      </c>
      <c r="F814" s="5">
        <v>21.283200000000001</v>
      </c>
      <c r="G814" s="5">
        <f t="shared" si="73"/>
        <v>6.74</v>
      </c>
      <c r="H814" s="5">
        <v>15.962400000000001</v>
      </c>
      <c r="I814" s="5">
        <f t="shared" si="74"/>
        <v>5.05</v>
      </c>
      <c r="J814" s="5">
        <v>15.962400000000001</v>
      </c>
      <c r="K814" s="5">
        <f t="shared" si="75"/>
        <v>5.05</v>
      </c>
      <c r="L814" s="5">
        <f t="shared" si="76"/>
        <v>69.170400000000001</v>
      </c>
      <c r="M814" s="5">
        <f t="shared" si="77"/>
        <v>21.9</v>
      </c>
      <c r="N814" s="5"/>
      <c r="O814" s="1"/>
    </row>
    <row r="815" spans="1:15" s="3" customFormat="1" ht="13.5" customHeight="1" x14ac:dyDescent="0.15">
      <c r="A815" s="6">
        <v>815</v>
      </c>
      <c r="B815" s="80" t="s">
        <v>2199</v>
      </c>
      <c r="C815" s="101" t="s">
        <v>3148</v>
      </c>
      <c r="D815" s="5">
        <v>15.962400000000001</v>
      </c>
      <c r="E815" s="5">
        <f t="shared" si="72"/>
        <v>5.05</v>
      </c>
      <c r="F815" s="5">
        <v>31.924800000000001</v>
      </c>
      <c r="G815" s="5">
        <f t="shared" si="73"/>
        <v>10.11</v>
      </c>
      <c r="H815" s="5">
        <v>21.283200000000001</v>
      </c>
      <c r="I815" s="5">
        <f t="shared" si="74"/>
        <v>6.74</v>
      </c>
      <c r="J815" s="5">
        <v>15.962400000000001</v>
      </c>
      <c r="K815" s="5">
        <f t="shared" si="75"/>
        <v>5.05</v>
      </c>
      <c r="L815" s="5">
        <f t="shared" si="76"/>
        <v>85.132800000000003</v>
      </c>
      <c r="M815" s="5">
        <f t="shared" si="77"/>
        <v>26.96</v>
      </c>
      <c r="N815" s="5"/>
      <c r="O815" s="1"/>
    </row>
    <row r="816" spans="1:15" s="3" customFormat="1" ht="13.5" customHeight="1" x14ac:dyDescent="0.15">
      <c r="A816" s="6">
        <v>816</v>
      </c>
      <c r="B816" s="80" t="s">
        <v>2200</v>
      </c>
      <c r="C816" s="101" t="s">
        <v>3149</v>
      </c>
      <c r="D816" s="5">
        <v>15.962400000000001</v>
      </c>
      <c r="E816" s="5">
        <f t="shared" si="72"/>
        <v>5.05</v>
      </c>
      <c r="F816" s="5">
        <v>31.924800000000001</v>
      </c>
      <c r="G816" s="5">
        <f t="shared" si="73"/>
        <v>10.11</v>
      </c>
      <c r="H816" s="5">
        <v>21.283200000000001</v>
      </c>
      <c r="I816" s="5">
        <f t="shared" si="74"/>
        <v>6.74</v>
      </c>
      <c r="J816" s="5">
        <v>15.962400000000001</v>
      </c>
      <c r="K816" s="5">
        <f t="shared" si="75"/>
        <v>5.05</v>
      </c>
      <c r="L816" s="5">
        <f t="shared" si="76"/>
        <v>85.132800000000003</v>
      </c>
      <c r="M816" s="5">
        <f t="shared" si="77"/>
        <v>26.96</v>
      </c>
      <c r="N816" s="5"/>
      <c r="O816" s="1"/>
    </row>
    <row r="817" spans="1:15" s="3" customFormat="1" ht="13.5" customHeight="1" x14ac:dyDescent="0.15">
      <c r="A817" s="6">
        <v>817</v>
      </c>
      <c r="B817" s="80" t="s">
        <v>2201</v>
      </c>
      <c r="C817" s="101" t="s">
        <v>3150</v>
      </c>
      <c r="D817" s="5">
        <v>15.962400000000001</v>
      </c>
      <c r="E817" s="5">
        <f t="shared" si="72"/>
        <v>5.05</v>
      </c>
      <c r="F817" s="5">
        <v>31.924800000000001</v>
      </c>
      <c r="G817" s="5">
        <f t="shared" si="73"/>
        <v>10.11</v>
      </c>
      <c r="H817" s="5">
        <v>21.283200000000001</v>
      </c>
      <c r="I817" s="5">
        <f t="shared" si="74"/>
        <v>6.74</v>
      </c>
      <c r="J817" s="5">
        <v>15.962400000000001</v>
      </c>
      <c r="K817" s="5">
        <f t="shared" si="75"/>
        <v>5.05</v>
      </c>
      <c r="L817" s="5">
        <f t="shared" si="76"/>
        <v>85.132800000000003</v>
      </c>
      <c r="M817" s="5">
        <f t="shared" si="77"/>
        <v>26.96</v>
      </c>
      <c r="N817" s="5"/>
      <c r="O817" s="1"/>
    </row>
    <row r="818" spans="1:15" s="3" customFormat="1" ht="13.5" customHeight="1" x14ac:dyDescent="0.15">
      <c r="A818" s="6">
        <v>818</v>
      </c>
      <c r="B818" s="80" t="s">
        <v>2202</v>
      </c>
      <c r="C818" s="101" t="s">
        <v>3151</v>
      </c>
      <c r="D818" s="5">
        <v>15.962400000000001</v>
      </c>
      <c r="E818" s="5">
        <f t="shared" si="72"/>
        <v>5.05</v>
      </c>
      <c r="F818" s="5">
        <v>31.924800000000001</v>
      </c>
      <c r="G818" s="5">
        <f t="shared" si="73"/>
        <v>10.11</v>
      </c>
      <c r="H818" s="5">
        <v>21.283200000000001</v>
      </c>
      <c r="I818" s="5">
        <f t="shared" si="74"/>
        <v>6.74</v>
      </c>
      <c r="J818" s="5">
        <v>15.962400000000001</v>
      </c>
      <c r="K818" s="5">
        <f t="shared" si="75"/>
        <v>5.05</v>
      </c>
      <c r="L818" s="5">
        <f t="shared" si="76"/>
        <v>85.132800000000003</v>
      </c>
      <c r="M818" s="5">
        <f t="shared" si="77"/>
        <v>26.96</v>
      </c>
      <c r="N818" s="5"/>
      <c r="O818" s="1"/>
    </row>
    <row r="819" spans="1:15" s="3" customFormat="1" ht="13.5" customHeight="1" x14ac:dyDescent="0.15">
      <c r="A819" s="6">
        <v>819</v>
      </c>
      <c r="B819" s="80" t="s">
        <v>2203</v>
      </c>
      <c r="C819" s="101" t="s">
        <v>5836</v>
      </c>
      <c r="D819" s="5">
        <v>15.962400000000001</v>
      </c>
      <c r="E819" s="5">
        <f t="shared" si="72"/>
        <v>5.05</v>
      </c>
      <c r="F819" s="5">
        <v>47.8872</v>
      </c>
      <c r="G819" s="5">
        <f t="shared" si="73"/>
        <v>15.16</v>
      </c>
      <c r="H819" s="5">
        <v>31.924800000000001</v>
      </c>
      <c r="I819" s="5">
        <f t="shared" si="74"/>
        <v>10.11</v>
      </c>
      <c r="J819" s="5">
        <v>15.962400000000001</v>
      </c>
      <c r="K819" s="5">
        <f t="shared" si="75"/>
        <v>5.05</v>
      </c>
      <c r="L819" s="5">
        <f t="shared" si="76"/>
        <v>111.7368</v>
      </c>
      <c r="M819" s="5">
        <f t="shared" si="77"/>
        <v>35.380000000000003</v>
      </c>
      <c r="N819" s="5"/>
      <c r="O819" s="1"/>
    </row>
    <row r="820" spans="1:15" s="3" customFormat="1" ht="13.5" customHeight="1" x14ac:dyDescent="0.15">
      <c r="A820" s="6">
        <v>820</v>
      </c>
      <c r="B820" s="80" t="s">
        <v>2204</v>
      </c>
      <c r="C820" s="101" t="s">
        <v>5837</v>
      </c>
      <c r="D820" s="5">
        <v>15.962400000000001</v>
      </c>
      <c r="E820" s="5">
        <f t="shared" si="72"/>
        <v>5.05</v>
      </c>
      <c r="F820" s="5">
        <v>47.8872</v>
      </c>
      <c r="G820" s="5">
        <f t="shared" si="73"/>
        <v>15.16</v>
      </c>
      <c r="H820" s="5">
        <v>31.924800000000001</v>
      </c>
      <c r="I820" s="5">
        <f t="shared" si="74"/>
        <v>10.11</v>
      </c>
      <c r="J820" s="5">
        <v>15.962400000000001</v>
      </c>
      <c r="K820" s="5">
        <f t="shared" si="75"/>
        <v>5.05</v>
      </c>
      <c r="L820" s="5">
        <f t="shared" si="76"/>
        <v>111.7368</v>
      </c>
      <c r="M820" s="5">
        <f t="shared" si="77"/>
        <v>35.380000000000003</v>
      </c>
      <c r="N820" s="5"/>
      <c r="O820" s="1"/>
    </row>
    <row r="821" spans="1:15" s="3" customFormat="1" ht="13.5" customHeight="1" x14ac:dyDescent="0.15">
      <c r="A821" s="6">
        <v>821</v>
      </c>
      <c r="B821" s="80" t="s">
        <v>2205</v>
      </c>
      <c r="C821" s="101" t="s">
        <v>5838</v>
      </c>
      <c r="D821" s="5">
        <v>15.962400000000001</v>
      </c>
      <c r="E821" s="5">
        <f t="shared" si="72"/>
        <v>5.05</v>
      </c>
      <c r="F821" s="5">
        <v>47.8872</v>
      </c>
      <c r="G821" s="5">
        <f t="shared" si="73"/>
        <v>15.16</v>
      </c>
      <c r="H821" s="5">
        <v>29.264399999999998</v>
      </c>
      <c r="I821" s="5">
        <f t="shared" si="74"/>
        <v>9.27</v>
      </c>
      <c r="J821" s="5">
        <v>15.962400000000001</v>
      </c>
      <c r="K821" s="5">
        <f t="shared" si="75"/>
        <v>5.05</v>
      </c>
      <c r="L821" s="5">
        <f t="shared" si="76"/>
        <v>109.07640000000001</v>
      </c>
      <c r="M821" s="5">
        <f t="shared" si="77"/>
        <v>34.54</v>
      </c>
      <c r="N821" s="5"/>
      <c r="O821" s="1"/>
    </row>
    <row r="822" spans="1:15" s="3" customFormat="1" ht="13.5" customHeight="1" x14ac:dyDescent="0.15">
      <c r="A822" s="6">
        <v>822</v>
      </c>
      <c r="B822" s="80" t="s">
        <v>2206</v>
      </c>
      <c r="C822" s="101" t="s">
        <v>5839</v>
      </c>
      <c r="D822" s="5">
        <v>15.962400000000001</v>
      </c>
      <c r="E822" s="5">
        <f t="shared" si="72"/>
        <v>5.05</v>
      </c>
      <c r="F822" s="5">
        <v>47.8872</v>
      </c>
      <c r="G822" s="5">
        <f t="shared" si="73"/>
        <v>15.16</v>
      </c>
      <c r="H822" s="5">
        <v>29.264399999999998</v>
      </c>
      <c r="I822" s="5">
        <f t="shared" si="74"/>
        <v>9.27</v>
      </c>
      <c r="J822" s="5">
        <v>15.962400000000001</v>
      </c>
      <c r="K822" s="5">
        <f t="shared" si="75"/>
        <v>5.05</v>
      </c>
      <c r="L822" s="5">
        <f t="shared" si="76"/>
        <v>109.07640000000001</v>
      </c>
      <c r="M822" s="5">
        <f t="shared" si="77"/>
        <v>34.54</v>
      </c>
      <c r="N822" s="5"/>
      <c r="O822" s="1"/>
    </row>
    <row r="823" spans="1:15" s="3" customFormat="1" ht="13.5" customHeight="1" x14ac:dyDescent="0.15">
      <c r="A823" s="6">
        <v>823</v>
      </c>
      <c r="B823" s="80" t="s">
        <v>2207</v>
      </c>
      <c r="C823" s="101" t="s">
        <v>3152</v>
      </c>
      <c r="D823" s="5">
        <v>15.962400000000001</v>
      </c>
      <c r="E823" s="5">
        <f t="shared" si="72"/>
        <v>5.05</v>
      </c>
      <c r="F823" s="5">
        <v>47.8872</v>
      </c>
      <c r="G823" s="5">
        <f t="shared" si="73"/>
        <v>15.16</v>
      </c>
      <c r="H823" s="5">
        <v>29.264399999999998</v>
      </c>
      <c r="I823" s="5">
        <f t="shared" si="74"/>
        <v>9.27</v>
      </c>
      <c r="J823" s="5">
        <v>15.962400000000001</v>
      </c>
      <c r="K823" s="5">
        <f t="shared" si="75"/>
        <v>5.05</v>
      </c>
      <c r="L823" s="5">
        <f t="shared" si="76"/>
        <v>109.07640000000001</v>
      </c>
      <c r="M823" s="5">
        <f t="shared" si="77"/>
        <v>34.54</v>
      </c>
      <c r="N823" s="5"/>
      <c r="O823" s="1"/>
    </row>
    <row r="824" spans="1:15" s="3" customFormat="1" ht="13.5" customHeight="1" x14ac:dyDescent="0.15">
      <c r="A824" s="6">
        <v>824</v>
      </c>
      <c r="B824" s="80" t="s">
        <v>2208</v>
      </c>
      <c r="C824" s="101" t="s">
        <v>3153</v>
      </c>
      <c r="D824" s="5">
        <v>15.962400000000001</v>
      </c>
      <c r="E824" s="5">
        <f t="shared" si="72"/>
        <v>5.05</v>
      </c>
      <c r="F824" s="5">
        <v>47.8872</v>
      </c>
      <c r="G824" s="5">
        <f t="shared" si="73"/>
        <v>15.16</v>
      </c>
      <c r="H824" s="5">
        <v>29.264399999999998</v>
      </c>
      <c r="I824" s="5">
        <f t="shared" si="74"/>
        <v>9.27</v>
      </c>
      <c r="J824" s="5">
        <v>15.962400000000001</v>
      </c>
      <c r="K824" s="5">
        <f t="shared" si="75"/>
        <v>5.05</v>
      </c>
      <c r="L824" s="5">
        <f t="shared" si="76"/>
        <v>109.07640000000001</v>
      </c>
      <c r="M824" s="5">
        <f t="shared" si="77"/>
        <v>34.54</v>
      </c>
      <c r="N824" s="5"/>
      <c r="O824" s="1"/>
    </row>
    <row r="825" spans="1:15" s="3" customFormat="1" ht="13.5" customHeight="1" x14ac:dyDescent="0.15">
      <c r="A825" s="6">
        <v>825</v>
      </c>
      <c r="B825" s="80" t="s">
        <v>2209</v>
      </c>
      <c r="C825" s="101" t="s">
        <v>3154</v>
      </c>
      <c r="D825" s="5">
        <v>15.962400000000001</v>
      </c>
      <c r="E825" s="5">
        <f t="shared" ref="E825:E887" si="78">ROUND(D825*$O$3/60,2)</f>
        <v>5.05</v>
      </c>
      <c r="F825" s="5">
        <v>42.566400000000002</v>
      </c>
      <c r="G825" s="5">
        <f t="shared" ref="G825:G887" si="79">ROUND(F825*$O$3/60,2)</f>
        <v>13.48</v>
      </c>
      <c r="H825" s="5">
        <v>26.603999999999999</v>
      </c>
      <c r="I825" s="5">
        <f t="shared" ref="I825:I887" si="80">ROUND(H825*$O$3/60,2)</f>
        <v>8.42</v>
      </c>
      <c r="J825" s="5">
        <v>15.962400000000001</v>
      </c>
      <c r="K825" s="5">
        <f t="shared" ref="K825:K887" si="81">ROUND(J825*$O$3/60,2)</f>
        <v>5.05</v>
      </c>
      <c r="L825" s="5">
        <f t="shared" si="76"/>
        <v>101.09520000000001</v>
      </c>
      <c r="M825" s="5">
        <f t="shared" si="77"/>
        <v>32.01</v>
      </c>
      <c r="N825" s="5"/>
      <c r="O825" s="1"/>
    </row>
    <row r="826" spans="1:15" s="3" customFormat="1" ht="13.5" customHeight="1" x14ac:dyDescent="0.15">
      <c r="A826" s="6">
        <v>826</v>
      </c>
      <c r="B826" s="80" t="s">
        <v>2210</v>
      </c>
      <c r="C826" s="101" t="s">
        <v>3155</v>
      </c>
      <c r="D826" s="5">
        <v>15.962400000000001</v>
      </c>
      <c r="E826" s="5">
        <f t="shared" si="78"/>
        <v>5.05</v>
      </c>
      <c r="F826" s="5">
        <v>42.566400000000002</v>
      </c>
      <c r="G826" s="5">
        <f t="shared" si="79"/>
        <v>13.48</v>
      </c>
      <c r="H826" s="5">
        <v>26.603999999999999</v>
      </c>
      <c r="I826" s="5">
        <f t="shared" si="80"/>
        <v>8.42</v>
      </c>
      <c r="J826" s="5">
        <v>15.962400000000001</v>
      </c>
      <c r="K826" s="5">
        <f t="shared" si="81"/>
        <v>5.05</v>
      </c>
      <c r="L826" s="5">
        <f t="shared" si="76"/>
        <v>101.09520000000001</v>
      </c>
      <c r="M826" s="5">
        <f t="shared" si="77"/>
        <v>32.01</v>
      </c>
      <c r="N826" s="5"/>
      <c r="O826" s="1"/>
    </row>
    <row r="827" spans="1:15" s="3" customFormat="1" ht="13.5" customHeight="1" x14ac:dyDescent="0.15">
      <c r="A827" s="6">
        <v>827</v>
      </c>
      <c r="B827" s="80" t="s">
        <v>2211</v>
      </c>
      <c r="C827" s="101" t="s">
        <v>3156</v>
      </c>
      <c r="D827" s="5">
        <v>15.962400000000001</v>
      </c>
      <c r="E827" s="5">
        <f t="shared" si="78"/>
        <v>5.05</v>
      </c>
      <c r="F827" s="5">
        <v>47.8872</v>
      </c>
      <c r="G827" s="5">
        <f t="shared" si="79"/>
        <v>15.16</v>
      </c>
      <c r="H827" s="5">
        <v>29.264399999999998</v>
      </c>
      <c r="I827" s="5">
        <f t="shared" si="80"/>
        <v>9.27</v>
      </c>
      <c r="J827" s="5">
        <v>15.962400000000001</v>
      </c>
      <c r="K827" s="5">
        <f t="shared" si="81"/>
        <v>5.05</v>
      </c>
      <c r="L827" s="5">
        <f t="shared" si="76"/>
        <v>109.07640000000001</v>
      </c>
      <c r="M827" s="5">
        <f t="shared" si="77"/>
        <v>34.54</v>
      </c>
      <c r="N827" s="5"/>
      <c r="O827" s="1"/>
    </row>
    <row r="828" spans="1:15" s="3" customFormat="1" ht="13.5" customHeight="1" x14ac:dyDescent="0.15">
      <c r="A828" s="6">
        <v>828</v>
      </c>
      <c r="B828" s="80" t="s">
        <v>2212</v>
      </c>
      <c r="C828" s="101" t="s">
        <v>3157</v>
      </c>
      <c r="D828" s="5">
        <v>15.962400000000001</v>
      </c>
      <c r="E828" s="5">
        <f t="shared" si="78"/>
        <v>5.05</v>
      </c>
      <c r="F828" s="5">
        <v>42.566400000000002</v>
      </c>
      <c r="G828" s="5">
        <f t="shared" si="79"/>
        <v>13.48</v>
      </c>
      <c r="H828" s="5">
        <v>26.603999999999999</v>
      </c>
      <c r="I828" s="5">
        <f t="shared" si="80"/>
        <v>8.42</v>
      </c>
      <c r="J828" s="5">
        <v>15.962400000000001</v>
      </c>
      <c r="K828" s="5">
        <f t="shared" si="81"/>
        <v>5.05</v>
      </c>
      <c r="L828" s="5">
        <f t="shared" si="76"/>
        <v>101.09520000000001</v>
      </c>
      <c r="M828" s="5">
        <f t="shared" si="77"/>
        <v>32.01</v>
      </c>
      <c r="N828" s="5"/>
      <c r="O828" s="1"/>
    </row>
    <row r="829" spans="1:15" s="3" customFormat="1" ht="13.5" customHeight="1" x14ac:dyDescent="0.15">
      <c r="A829" s="6">
        <v>829</v>
      </c>
      <c r="B829" s="80" t="s">
        <v>2213</v>
      </c>
      <c r="C829" s="101" t="s">
        <v>3158</v>
      </c>
      <c r="D829" s="5">
        <v>15.962400000000001</v>
      </c>
      <c r="E829" s="5">
        <f t="shared" si="78"/>
        <v>5.05</v>
      </c>
      <c r="F829" s="5">
        <v>42.566400000000002</v>
      </c>
      <c r="G829" s="5">
        <f t="shared" si="79"/>
        <v>13.48</v>
      </c>
      <c r="H829" s="5">
        <v>26.603999999999999</v>
      </c>
      <c r="I829" s="5">
        <f t="shared" si="80"/>
        <v>8.42</v>
      </c>
      <c r="J829" s="5">
        <v>15.962400000000001</v>
      </c>
      <c r="K829" s="5">
        <f t="shared" si="81"/>
        <v>5.05</v>
      </c>
      <c r="L829" s="5">
        <f t="shared" si="76"/>
        <v>101.09520000000001</v>
      </c>
      <c r="M829" s="5">
        <f t="shared" si="77"/>
        <v>32.01</v>
      </c>
      <c r="N829" s="5"/>
      <c r="O829" s="1"/>
    </row>
    <row r="830" spans="1:15" s="3" customFormat="1" ht="13.5" customHeight="1" x14ac:dyDescent="0.15">
      <c r="A830" s="6">
        <v>830</v>
      </c>
      <c r="B830" s="80" t="s">
        <v>2214</v>
      </c>
      <c r="C830" s="101" t="s">
        <v>3159</v>
      </c>
      <c r="D830" s="5">
        <v>15.962400000000001</v>
      </c>
      <c r="E830" s="5">
        <f t="shared" si="78"/>
        <v>5.05</v>
      </c>
      <c r="F830" s="5">
        <v>42.566400000000002</v>
      </c>
      <c r="G830" s="5">
        <f t="shared" si="79"/>
        <v>13.48</v>
      </c>
      <c r="H830" s="5">
        <v>26.603999999999999</v>
      </c>
      <c r="I830" s="5">
        <f t="shared" si="80"/>
        <v>8.42</v>
      </c>
      <c r="J830" s="5">
        <v>15.962400000000001</v>
      </c>
      <c r="K830" s="5">
        <f t="shared" si="81"/>
        <v>5.05</v>
      </c>
      <c r="L830" s="5">
        <f t="shared" si="76"/>
        <v>101.09520000000001</v>
      </c>
      <c r="M830" s="5">
        <f t="shared" si="77"/>
        <v>32.01</v>
      </c>
      <c r="N830" s="5"/>
      <c r="O830" s="1"/>
    </row>
    <row r="831" spans="1:15" s="3" customFormat="1" ht="13.5" customHeight="1" x14ac:dyDescent="0.15">
      <c r="A831" s="6">
        <v>831</v>
      </c>
      <c r="B831" s="80" t="s">
        <v>2215</v>
      </c>
      <c r="C831" s="101" t="s">
        <v>3160</v>
      </c>
      <c r="D831" s="5">
        <v>15.962400000000001</v>
      </c>
      <c r="E831" s="5">
        <f t="shared" si="78"/>
        <v>5.05</v>
      </c>
      <c r="F831" s="5">
        <v>47.8872</v>
      </c>
      <c r="G831" s="5">
        <f t="shared" si="79"/>
        <v>15.16</v>
      </c>
      <c r="H831" s="5">
        <v>29.264399999999998</v>
      </c>
      <c r="I831" s="5">
        <f t="shared" si="80"/>
        <v>9.27</v>
      </c>
      <c r="J831" s="5">
        <v>15.962400000000001</v>
      </c>
      <c r="K831" s="5">
        <f t="shared" si="81"/>
        <v>5.05</v>
      </c>
      <c r="L831" s="5">
        <f t="shared" si="76"/>
        <v>109.07640000000001</v>
      </c>
      <c r="M831" s="5">
        <f t="shared" si="77"/>
        <v>34.54</v>
      </c>
      <c r="N831" s="5"/>
      <c r="O831" s="1"/>
    </row>
    <row r="832" spans="1:15" s="3" customFormat="1" ht="13.5" customHeight="1" x14ac:dyDescent="0.15">
      <c r="A832" s="6">
        <v>832</v>
      </c>
      <c r="B832" s="80" t="s">
        <v>2216</v>
      </c>
      <c r="C832" s="101" t="s">
        <v>3161</v>
      </c>
      <c r="D832" s="5">
        <v>15.962400000000001</v>
      </c>
      <c r="E832" s="5">
        <f t="shared" si="78"/>
        <v>5.05</v>
      </c>
      <c r="F832" s="5">
        <v>47.8872</v>
      </c>
      <c r="G832" s="5">
        <f t="shared" si="79"/>
        <v>15.16</v>
      </c>
      <c r="H832" s="5">
        <v>29.264399999999998</v>
      </c>
      <c r="I832" s="5">
        <f t="shared" si="80"/>
        <v>9.27</v>
      </c>
      <c r="J832" s="5">
        <v>15.962400000000001</v>
      </c>
      <c r="K832" s="5">
        <f t="shared" si="81"/>
        <v>5.05</v>
      </c>
      <c r="L832" s="5">
        <f t="shared" si="76"/>
        <v>109.07640000000001</v>
      </c>
      <c r="M832" s="5">
        <f t="shared" si="77"/>
        <v>34.54</v>
      </c>
      <c r="N832" s="5"/>
      <c r="O832" s="1"/>
    </row>
    <row r="833" spans="1:15" s="3" customFormat="1" ht="13.5" customHeight="1" x14ac:dyDescent="0.15">
      <c r="A833" s="6">
        <v>833</v>
      </c>
      <c r="B833" s="80" t="s">
        <v>2217</v>
      </c>
      <c r="C833" s="101" t="s">
        <v>3162</v>
      </c>
      <c r="D833" s="5">
        <v>15.962400000000001</v>
      </c>
      <c r="E833" s="5">
        <f t="shared" si="78"/>
        <v>5.05</v>
      </c>
      <c r="F833" s="5">
        <v>42.566400000000002</v>
      </c>
      <c r="G833" s="5">
        <f t="shared" si="79"/>
        <v>13.48</v>
      </c>
      <c r="H833" s="5">
        <v>26.603999999999999</v>
      </c>
      <c r="I833" s="5">
        <f t="shared" si="80"/>
        <v>8.42</v>
      </c>
      <c r="J833" s="5">
        <v>15.962400000000001</v>
      </c>
      <c r="K833" s="5">
        <f t="shared" si="81"/>
        <v>5.05</v>
      </c>
      <c r="L833" s="5">
        <f t="shared" si="76"/>
        <v>101.09520000000001</v>
      </c>
      <c r="M833" s="5">
        <f t="shared" si="77"/>
        <v>32.01</v>
      </c>
      <c r="N833" s="5"/>
      <c r="O833" s="1"/>
    </row>
    <row r="834" spans="1:15" s="3" customFormat="1" ht="13.5" customHeight="1" x14ac:dyDescent="0.15">
      <c r="A834" s="6">
        <v>834</v>
      </c>
      <c r="B834" s="80" t="s">
        <v>2218</v>
      </c>
      <c r="C834" s="101" t="s">
        <v>3163</v>
      </c>
      <c r="D834" s="5">
        <v>15.962400000000001</v>
      </c>
      <c r="E834" s="5">
        <f t="shared" si="78"/>
        <v>5.05</v>
      </c>
      <c r="F834" s="5">
        <v>47.8872</v>
      </c>
      <c r="G834" s="5">
        <f t="shared" si="79"/>
        <v>15.16</v>
      </c>
      <c r="H834" s="5">
        <v>29.264399999999998</v>
      </c>
      <c r="I834" s="5">
        <f t="shared" si="80"/>
        <v>9.27</v>
      </c>
      <c r="J834" s="5">
        <v>15.962400000000001</v>
      </c>
      <c r="K834" s="5">
        <f t="shared" si="81"/>
        <v>5.05</v>
      </c>
      <c r="L834" s="5">
        <f t="shared" ref="L834:L897" si="82">D834+F834+H834+J834</f>
        <v>109.07640000000001</v>
      </c>
      <c r="M834" s="5">
        <f t="shared" si="77"/>
        <v>34.54</v>
      </c>
      <c r="N834" s="5"/>
      <c r="O834" s="1"/>
    </row>
    <row r="835" spans="1:15" s="3" customFormat="1" ht="13.5" customHeight="1" x14ac:dyDescent="0.15">
      <c r="A835" s="6">
        <v>835</v>
      </c>
      <c r="B835" s="80" t="s">
        <v>2219</v>
      </c>
      <c r="C835" s="101" t="s">
        <v>3164</v>
      </c>
      <c r="D835" s="5">
        <v>15.962400000000001</v>
      </c>
      <c r="E835" s="5">
        <f t="shared" si="78"/>
        <v>5.05</v>
      </c>
      <c r="F835" s="5">
        <v>42.566400000000002</v>
      </c>
      <c r="G835" s="5">
        <f t="shared" si="79"/>
        <v>13.48</v>
      </c>
      <c r="H835" s="5">
        <v>34.5852</v>
      </c>
      <c r="I835" s="5">
        <f t="shared" si="80"/>
        <v>10.95</v>
      </c>
      <c r="J835" s="5">
        <v>15.962400000000001</v>
      </c>
      <c r="K835" s="5">
        <f t="shared" si="81"/>
        <v>5.05</v>
      </c>
      <c r="L835" s="5">
        <f t="shared" si="82"/>
        <v>109.07640000000001</v>
      </c>
      <c r="M835" s="5">
        <f t="shared" si="77"/>
        <v>34.54</v>
      </c>
      <c r="N835" s="5"/>
      <c r="O835" s="1"/>
    </row>
    <row r="836" spans="1:15" s="3" customFormat="1" ht="13.5" customHeight="1" x14ac:dyDescent="0.15">
      <c r="A836" s="6">
        <v>836</v>
      </c>
      <c r="B836" s="80" t="s">
        <v>2220</v>
      </c>
      <c r="C836" s="101" t="s">
        <v>3165</v>
      </c>
      <c r="D836" s="5">
        <v>15.962400000000001</v>
      </c>
      <c r="E836" s="5">
        <f t="shared" si="78"/>
        <v>5.05</v>
      </c>
      <c r="F836" s="5">
        <v>42.566400000000002</v>
      </c>
      <c r="G836" s="5">
        <f t="shared" si="79"/>
        <v>13.48</v>
      </c>
      <c r="H836" s="5">
        <v>34.5852</v>
      </c>
      <c r="I836" s="5">
        <f t="shared" si="80"/>
        <v>10.95</v>
      </c>
      <c r="J836" s="5">
        <v>15.962400000000001</v>
      </c>
      <c r="K836" s="5">
        <f t="shared" si="81"/>
        <v>5.05</v>
      </c>
      <c r="L836" s="5">
        <f t="shared" si="82"/>
        <v>109.07640000000001</v>
      </c>
      <c r="M836" s="5">
        <f t="shared" si="77"/>
        <v>34.54</v>
      </c>
      <c r="N836" s="5"/>
      <c r="O836" s="1"/>
    </row>
    <row r="837" spans="1:15" s="3" customFormat="1" ht="13.5" customHeight="1" x14ac:dyDescent="0.15">
      <c r="A837" s="6">
        <v>837</v>
      </c>
      <c r="B837" s="80" t="s">
        <v>2221</v>
      </c>
      <c r="C837" s="101" t="s">
        <v>3166</v>
      </c>
      <c r="D837" s="5">
        <v>15.962400000000001</v>
      </c>
      <c r="E837" s="5">
        <f t="shared" si="78"/>
        <v>5.05</v>
      </c>
      <c r="F837" s="5">
        <v>42.566400000000002</v>
      </c>
      <c r="G837" s="5">
        <f t="shared" si="79"/>
        <v>13.48</v>
      </c>
      <c r="H837" s="5">
        <v>34.5852</v>
      </c>
      <c r="I837" s="5">
        <f t="shared" si="80"/>
        <v>10.95</v>
      </c>
      <c r="J837" s="5">
        <v>15.962400000000001</v>
      </c>
      <c r="K837" s="5">
        <f t="shared" si="81"/>
        <v>5.05</v>
      </c>
      <c r="L837" s="5">
        <f t="shared" si="82"/>
        <v>109.07640000000001</v>
      </c>
      <c r="M837" s="5">
        <f t="shared" ref="M837:M900" si="83">ROUND(L837*$O$3/60,2)</f>
        <v>34.54</v>
      </c>
      <c r="N837" s="5"/>
      <c r="O837" s="1"/>
    </row>
    <row r="838" spans="1:15" s="3" customFormat="1" ht="13.5" customHeight="1" x14ac:dyDescent="0.15">
      <c r="A838" s="6">
        <v>838</v>
      </c>
      <c r="B838" s="80" t="s">
        <v>2222</v>
      </c>
      <c r="C838" s="101" t="s">
        <v>3167</v>
      </c>
      <c r="D838" s="5">
        <v>15.962400000000001</v>
      </c>
      <c r="E838" s="5">
        <f t="shared" si="78"/>
        <v>5.05</v>
      </c>
      <c r="F838" s="5">
        <v>42.566400000000002</v>
      </c>
      <c r="G838" s="5">
        <f t="shared" si="79"/>
        <v>13.48</v>
      </c>
      <c r="H838" s="5">
        <v>26.603999999999999</v>
      </c>
      <c r="I838" s="5">
        <f t="shared" si="80"/>
        <v>8.42</v>
      </c>
      <c r="J838" s="5">
        <v>15.962400000000001</v>
      </c>
      <c r="K838" s="5">
        <f t="shared" si="81"/>
        <v>5.05</v>
      </c>
      <c r="L838" s="5">
        <f t="shared" si="82"/>
        <v>101.09520000000001</v>
      </c>
      <c r="M838" s="5">
        <f t="shared" si="83"/>
        <v>32.01</v>
      </c>
      <c r="N838" s="5"/>
      <c r="O838" s="1"/>
    </row>
    <row r="839" spans="1:15" s="3" customFormat="1" ht="13.5" customHeight="1" x14ac:dyDescent="0.15">
      <c r="A839" s="6">
        <v>839</v>
      </c>
      <c r="B839" s="80" t="s">
        <v>2223</v>
      </c>
      <c r="C839" s="101" t="s">
        <v>5840</v>
      </c>
      <c r="D839" s="5">
        <v>15.962400000000001</v>
      </c>
      <c r="E839" s="5">
        <f t="shared" si="78"/>
        <v>5.05</v>
      </c>
      <c r="F839" s="5">
        <v>37.245600000000003</v>
      </c>
      <c r="G839" s="5">
        <f t="shared" si="79"/>
        <v>11.79</v>
      </c>
      <c r="H839" s="5">
        <v>21.283200000000001</v>
      </c>
      <c r="I839" s="5">
        <f t="shared" si="80"/>
        <v>6.74</v>
      </c>
      <c r="J839" s="5">
        <v>15.962400000000001</v>
      </c>
      <c r="K839" s="5">
        <f t="shared" si="81"/>
        <v>5.05</v>
      </c>
      <c r="L839" s="5">
        <f t="shared" si="82"/>
        <v>90.453600000000009</v>
      </c>
      <c r="M839" s="5">
        <f t="shared" si="83"/>
        <v>28.64</v>
      </c>
      <c r="N839" s="5"/>
      <c r="O839" s="1"/>
    </row>
    <row r="840" spans="1:15" s="3" customFormat="1" ht="13.5" customHeight="1" x14ac:dyDescent="0.15">
      <c r="A840" s="6">
        <v>840</v>
      </c>
      <c r="B840" s="80" t="s">
        <v>2224</v>
      </c>
      <c r="C840" s="101" t="s">
        <v>5841</v>
      </c>
      <c r="D840" s="5">
        <v>15.962400000000001</v>
      </c>
      <c r="E840" s="5">
        <f t="shared" si="78"/>
        <v>5.05</v>
      </c>
      <c r="F840" s="5">
        <v>37.245600000000003</v>
      </c>
      <c r="G840" s="5">
        <f t="shared" si="79"/>
        <v>11.79</v>
      </c>
      <c r="H840" s="5">
        <v>21.283200000000001</v>
      </c>
      <c r="I840" s="5">
        <f t="shared" si="80"/>
        <v>6.74</v>
      </c>
      <c r="J840" s="5">
        <v>15.962400000000001</v>
      </c>
      <c r="K840" s="5">
        <f t="shared" si="81"/>
        <v>5.05</v>
      </c>
      <c r="L840" s="5">
        <f t="shared" si="82"/>
        <v>90.453600000000009</v>
      </c>
      <c r="M840" s="5">
        <f t="shared" si="83"/>
        <v>28.64</v>
      </c>
      <c r="N840" s="5"/>
      <c r="O840" s="1"/>
    </row>
    <row r="841" spans="1:15" s="3" customFormat="1" ht="13.5" customHeight="1" x14ac:dyDescent="0.15">
      <c r="A841" s="6">
        <v>841</v>
      </c>
      <c r="B841" s="80" t="s">
        <v>2225</v>
      </c>
      <c r="C841" s="101" t="s">
        <v>5842</v>
      </c>
      <c r="D841" s="5">
        <v>15.962400000000001</v>
      </c>
      <c r="E841" s="5">
        <f t="shared" si="78"/>
        <v>5.05</v>
      </c>
      <c r="F841" s="5">
        <v>37.245600000000003</v>
      </c>
      <c r="G841" s="5">
        <f t="shared" si="79"/>
        <v>11.79</v>
      </c>
      <c r="H841" s="5">
        <v>21.283200000000001</v>
      </c>
      <c r="I841" s="5">
        <f t="shared" si="80"/>
        <v>6.74</v>
      </c>
      <c r="J841" s="5">
        <v>15.962400000000001</v>
      </c>
      <c r="K841" s="5">
        <f t="shared" si="81"/>
        <v>5.05</v>
      </c>
      <c r="L841" s="5">
        <f t="shared" si="82"/>
        <v>90.453600000000009</v>
      </c>
      <c r="M841" s="5">
        <f t="shared" si="83"/>
        <v>28.64</v>
      </c>
      <c r="N841" s="5"/>
      <c r="O841" s="1"/>
    </row>
    <row r="842" spans="1:15" s="3" customFormat="1" ht="13.5" customHeight="1" x14ac:dyDescent="0.15">
      <c r="A842" s="6">
        <v>842</v>
      </c>
      <c r="B842" s="80" t="s">
        <v>2226</v>
      </c>
      <c r="C842" s="101" t="s">
        <v>3168</v>
      </c>
      <c r="D842" s="5">
        <v>15.962400000000001</v>
      </c>
      <c r="E842" s="5">
        <f t="shared" si="78"/>
        <v>5.05</v>
      </c>
      <c r="F842" s="5">
        <v>21.283200000000001</v>
      </c>
      <c r="G842" s="5">
        <f t="shared" si="79"/>
        <v>6.74</v>
      </c>
      <c r="H842" s="5">
        <v>15.962400000000001</v>
      </c>
      <c r="I842" s="5">
        <f t="shared" si="80"/>
        <v>5.05</v>
      </c>
      <c r="J842" s="5">
        <v>15.962400000000001</v>
      </c>
      <c r="K842" s="5">
        <f t="shared" si="81"/>
        <v>5.05</v>
      </c>
      <c r="L842" s="5">
        <f t="shared" si="82"/>
        <v>69.170400000000001</v>
      </c>
      <c r="M842" s="5">
        <f t="shared" si="83"/>
        <v>21.9</v>
      </c>
      <c r="N842" s="5"/>
      <c r="O842" s="1"/>
    </row>
    <row r="843" spans="1:15" s="3" customFormat="1" ht="13.5" customHeight="1" x14ac:dyDescent="0.15">
      <c r="A843" s="6">
        <v>843</v>
      </c>
      <c r="B843" s="80" t="s">
        <v>2227</v>
      </c>
      <c r="C843" s="101" t="s">
        <v>5843</v>
      </c>
      <c r="D843" s="5">
        <v>15.962400000000001</v>
      </c>
      <c r="E843" s="5">
        <f t="shared" si="78"/>
        <v>5.05</v>
      </c>
      <c r="F843" s="5">
        <v>31.924800000000001</v>
      </c>
      <c r="G843" s="5">
        <f t="shared" si="79"/>
        <v>10.11</v>
      </c>
      <c r="H843" s="5">
        <v>21.283200000000001</v>
      </c>
      <c r="I843" s="5">
        <f t="shared" si="80"/>
        <v>6.74</v>
      </c>
      <c r="J843" s="5">
        <v>15.962400000000001</v>
      </c>
      <c r="K843" s="5">
        <f t="shared" si="81"/>
        <v>5.05</v>
      </c>
      <c r="L843" s="5">
        <f t="shared" si="82"/>
        <v>85.132800000000003</v>
      </c>
      <c r="M843" s="5">
        <f t="shared" si="83"/>
        <v>26.96</v>
      </c>
      <c r="N843" s="5"/>
      <c r="O843" s="1"/>
    </row>
    <row r="844" spans="1:15" s="3" customFormat="1" ht="13.5" customHeight="1" x14ac:dyDescent="0.15">
      <c r="A844" s="6">
        <v>844</v>
      </c>
      <c r="B844" s="80" t="s">
        <v>2228</v>
      </c>
      <c r="C844" s="101" t="s">
        <v>5844</v>
      </c>
      <c r="D844" s="5">
        <v>15.962400000000001</v>
      </c>
      <c r="E844" s="5">
        <f t="shared" si="78"/>
        <v>5.05</v>
      </c>
      <c r="F844" s="5">
        <v>42.566400000000002</v>
      </c>
      <c r="G844" s="5">
        <f t="shared" si="79"/>
        <v>13.48</v>
      </c>
      <c r="H844" s="5">
        <v>26.603999999999999</v>
      </c>
      <c r="I844" s="5">
        <f t="shared" si="80"/>
        <v>8.42</v>
      </c>
      <c r="J844" s="5">
        <v>15.962400000000001</v>
      </c>
      <c r="K844" s="5">
        <f t="shared" si="81"/>
        <v>5.05</v>
      </c>
      <c r="L844" s="5">
        <f t="shared" si="82"/>
        <v>101.09520000000001</v>
      </c>
      <c r="M844" s="5">
        <f t="shared" si="83"/>
        <v>32.01</v>
      </c>
      <c r="N844" s="5"/>
      <c r="O844" s="1"/>
    </row>
    <row r="845" spans="1:15" s="3" customFormat="1" ht="13.5" customHeight="1" x14ac:dyDescent="0.15">
      <c r="A845" s="6">
        <v>845</v>
      </c>
      <c r="B845" s="80" t="s">
        <v>2229</v>
      </c>
      <c r="C845" s="101" t="s">
        <v>5845</v>
      </c>
      <c r="D845" s="5">
        <v>15.962400000000001</v>
      </c>
      <c r="E845" s="5">
        <f t="shared" si="78"/>
        <v>5.05</v>
      </c>
      <c r="F845" s="5">
        <v>42.566400000000002</v>
      </c>
      <c r="G845" s="5">
        <f t="shared" si="79"/>
        <v>13.48</v>
      </c>
      <c r="H845" s="5">
        <v>26.603999999999999</v>
      </c>
      <c r="I845" s="5">
        <f t="shared" si="80"/>
        <v>8.42</v>
      </c>
      <c r="J845" s="5">
        <v>15.962400000000001</v>
      </c>
      <c r="K845" s="5">
        <f t="shared" si="81"/>
        <v>5.05</v>
      </c>
      <c r="L845" s="5">
        <f t="shared" si="82"/>
        <v>101.09520000000001</v>
      </c>
      <c r="M845" s="5">
        <f t="shared" si="83"/>
        <v>32.01</v>
      </c>
      <c r="N845" s="5"/>
      <c r="O845" s="1"/>
    </row>
    <row r="846" spans="1:15" s="3" customFormat="1" ht="13.5" customHeight="1" x14ac:dyDescent="0.15">
      <c r="A846" s="6">
        <v>846</v>
      </c>
      <c r="B846" s="80" t="s">
        <v>2230</v>
      </c>
      <c r="C846" s="101" t="s">
        <v>3169</v>
      </c>
      <c r="D846" s="5">
        <v>15.962400000000001</v>
      </c>
      <c r="E846" s="5">
        <f t="shared" si="78"/>
        <v>5.05</v>
      </c>
      <c r="F846" s="5">
        <v>37.245600000000003</v>
      </c>
      <c r="G846" s="5">
        <f t="shared" si="79"/>
        <v>11.79</v>
      </c>
      <c r="H846" s="5">
        <v>21.283200000000001</v>
      </c>
      <c r="I846" s="5">
        <f t="shared" si="80"/>
        <v>6.74</v>
      </c>
      <c r="J846" s="5">
        <v>15.962400000000001</v>
      </c>
      <c r="K846" s="5">
        <f t="shared" si="81"/>
        <v>5.05</v>
      </c>
      <c r="L846" s="5">
        <f t="shared" si="82"/>
        <v>90.453600000000009</v>
      </c>
      <c r="M846" s="5">
        <f t="shared" si="83"/>
        <v>28.64</v>
      </c>
      <c r="N846" s="5"/>
      <c r="O846" s="1"/>
    </row>
    <row r="847" spans="1:15" s="3" customFormat="1" ht="13.5" customHeight="1" x14ac:dyDescent="0.15">
      <c r="A847" s="6">
        <v>847</v>
      </c>
      <c r="B847" s="80" t="s">
        <v>2231</v>
      </c>
      <c r="C847" s="101" t="s">
        <v>3170</v>
      </c>
      <c r="D847" s="5">
        <v>15.962400000000001</v>
      </c>
      <c r="E847" s="5">
        <f t="shared" si="78"/>
        <v>5.05</v>
      </c>
      <c r="F847" s="5">
        <v>42.566400000000002</v>
      </c>
      <c r="G847" s="5">
        <f t="shared" si="79"/>
        <v>13.48</v>
      </c>
      <c r="H847" s="5">
        <v>34.5852</v>
      </c>
      <c r="I847" s="5">
        <f t="shared" si="80"/>
        <v>10.95</v>
      </c>
      <c r="J847" s="5">
        <v>15.962400000000001</v>
      </c>
      <c r="K847" s="5">
        <f t="shared" si="81"/>
        <v>5.05</v>
      </c>
      <c r="L847" s="5">
        <f t="shared" si="82"/>
        <v>109.07640000000001</v>
      </c>
      <c r="M847" s="5">
        <f t="shared" si="83"/>
        <v>34.54</v>
      </c>
      <c r="N847" s="5"/>
      <c r="O847" s="1"/>
    </row>
    <row r="848" spans="1:15" s="3" customFormat="1" ht="13.5" customHeight="1" x14ac:dyDescent="0.15">
      <c r="A848" s="6">
        <v>848</v>
      </c>
      <c r="B848" s="80" t="s">
        <v>2232</v>
      </c>
      <c r="C848" s="101" t="s">
        <v>3171</v>
      </c>
      <c r="D848" s="5">
        <v>15.962400000000001</v>
      </c>
      <c r="E848" s="5">
        <f t="shared" si="78"/>
        <v>5.05</v>
      </c>
      <c r="F848" s="5">
        <v>42.566400000000002</v>
      </c>
      <c r="G848" s="5">
        <f t="shared" si="79"/>
        <v>13.48</v>
      </c>
      <c r="H848" s="5">
        <v>34.5852</v>
      </c>
      <c r="I848" s="5">
        <f t="shared" si="80"/>
        <v>10.95</v>
      </c>
      <c r="J848" s="5">
        <v>15.962400000000001</v>
      </c>
      <c r="K848" s="5">
        <f t="shared" si="81"/>
        <v>5.05</v>
      </c>
      <c r="L848" s="5">
        <f t="shared" si="82"/>
        <v>109.07640000000001</v>
      </c>
      <c r="M848" s="5">
        <f t="shared" si="83"/>
        <v>34.54</v>
      </c>
      <c r="N848" s="5"/>
      <c r="O848" s="1"/>
    </row>
    <row r="849" spans="1:15" s="3" customFormat="1" ht="13.5" customHeight="1" x14ac:dyDescent="0.15">
      <c r="A849" s="6">
        <v>849</v>
      </c>
      <c r="B849" s="80" t="s">
        <v>2233</v>
      </c>
      <c r="C849" s="101" t="s">
        <v>3172</v>
      </c>
      <c r="D849" s="5">
        <v>15.962400000000001</v>
      </c>
      <c r="E849" s="5">
        <f t="shared" si="78"/>
        <v>5.05</v>
      </c>
      <c r="F849" s="5">
        <v>42.566400000000002</v>
      </c>
      <c r="G849" s="5">
        <f t="shared" si="79"/>
        <v>13.48</v>
      </c>
      <c r="H849" s="5">
        <v>34.5852</v>
      </c>
      <c r="I849" s="5">
        <f t="shared" si="80"/>
        <v>10.95</v>
      </c>
      <c r="J849" s="5">
        <v>15.962400000000001</v>
      </c>
      <c r="K849" s="5">
        <f t="shared" si="81"/>
        <v>5.05</v>
      </c>
      <c r="L849" s="5">
        <f t="shared" si="82"/>
        <v>109.07640000000001</v>
      </c>
      <c r="M849" s="5">
        <f t="shared" si="83"/>
        <v>34.54</v>
      </c>
      <c r="N849" s="5"/>
      <c r="O849" s="1"/>
    </row>
    <row r="850" spans="1:15" s="3" customFormat="1" ht="13.5" customHeight="1" x14ac:dyDescent="0.15">
      <c r="A850" s="6">
        <v>850</v>
      </c>
      <c r="B850" s="80" t="s">
        <v>2234</v>
      </c>
      <c r="C850" s="101" t="s">
        <v>3173</v>
      </c>
      <c r="D850" s="5">
        <v>15.962400000000001</v>
      </c>
      <c r="E850" s="5">
        <f t="shared" si="78"/>
        <v>5.05</v>
      </c>
      <c r="F850" s="5">
        <v>42.566400000000002</v>
      </c>
      <c r="G850" s="5">
        <f t="shared" si="79"/>
        <v>13.48</v>
      </c>
      <c r="H850" s="5">
        <v>34.5852</v>
      </c>
      <c r="I850" s="5">
        <f t="shared" si="80"/>
        <v>10.95</v>
      </c>
      <c r="J850" s="5">
        <v>15.962400000000001</v>
      </c>
      <c r="K850" s="5">
        <f t="shared" si="81"/>
        <v>5.05</v>
      </c>
      <c r="L850" s="5">
        <f t="shared" si="82"/>
        <v>109.07640000000001</v>
      </c>
      <c r="M850" s="5">
        <f t="shared" si="83"/>
        <v>34.54</v>
      </c>
      <c r="N850" s="5"/>
      <c r="O850" s="1"/>
    </row>
    <row r="851" spans="1:15" s="3" customFormat="1" ht="13.5" customHeight="1" x14ac:dyDescent="0.15">
      <c r="A851" s="6">
        <v>851</v>
      </c>
      <c r="B851" s="80" t="s">
        <v>2235</v>
      </c>
      <c r="C851" s="101" t="s">
        <v>3174</v>
      </c>
      <c r="D851" s="5">
        <v>15.962400000000001</v>
      </c>
      <c r="E851" s="5">
        <f t="shared" si="78"/>
        <v>5.05</v>
      </c>
      <c r="F851" s="5">
        <v>42.566400000000002</v>
      </c>
      <c r="G851" s="5">
        <f t="shared" si="79"/>
        <v>13.48</v>
      </c>
      <c r="H851" s="5">
        <v>34.5852</v>
      </c>
      <c r="I851" s="5">
        <f t="shared" si="80"/>
        <v>10.95</v>
      </c>
      <c r="J851" s="5">
        <v>15.962400000000001</v>
      </c>
      <c r="K851" s="5">
        <f t="shared" si="81"/>
        <v>5.05</v>
      </c>
      <c r="L851" s="5">
        <f t="shared" si="82"/>
        <v>109.07640000000001</v>
      </c>
      <c r="M851" s="5">
        <f t="shared" si="83"/>
        <v>34.54</v>
      </c>
      <c r="N851" s="5"/>
      <c r="O851" s="1"/>
    </row>
    <row r="852" spans="1:15" s="3" customFormat="1" ht="13.5" customHeight="1" x14ac:dyDescent="0.15">
      <c r="A852" s="6">
        <v>852</v>
      </c>
      <c r="B852" s="80" t="s">
        <v>2236</v>
      </c>
      <c r="C852" s="101" t="s">
        <v>5846</v>
      </c>
      <c r="D852" s="5">
        <v>15.962400000000001</v>
      </c>
      <c r="E852" s="5">
        <f t="shared" si="78"/>
        <v>5.05</v>
      </c>
      <c r="F852" s="5">
        <v>42.566400000000002</v>
      </c>
      <c r="G852" s="5">
        <f t="shared" si="79"/>
        <v>13.48</v>
      </c>
      <c r="H852" s="5">
        <v>29.264399999999998</v>
      </c>
      <c r="I852" s="5">
        <f t="shared" si="80"/>
        <v>9.27</v>
      </c>
      <c r="J852" s="5">
        <v>15.962400000000001</v>
      </c>
      <c r="K852" s="5">
        <f t="shared" si="81"/>
        <v>5.05</v>
      </c>
      <c r="L852" s="5">
        <f t="shared" si="82"/>
        <v>103.7556</v>
      </c>
      <c r="M852" s="5">
        <f t="shared" si="83"/>
        <v>32.86</v>
      </c>
      <c r="N852" s="5"/>
      <c r="O852" s="1"/>
    </row>
    <row r="853" spans="1:15" s="3" customFormat="1" ht="13.5" customHeight="1" x14ac:dyDescent="0.15">
      <c r="A853" s="6">
        <v>853</v>
      </c>
      <c r="B853" s="80" t="s">
        <v>2237</v>
      </c>
      <c r="C853" s="101" t="s">
        <v>5847</v>
      </c>
      <c r="D853" s="5">
        <v>15.962400000000001</v>
      </c>
      <c r="E853" s="5">
        <f t="shared" si="78"/>
        <v>5.05</v>
      </c>
      <c r="F853" s="5">
        <v>47.8872</v>
      </c>
      <c r="G853" s="5">
        <f t="shared" si="79"/>
        <v>15.16</v>
      </c>
      <c r="H853" s="5">
        <v>31.924800000000001</v>
      </c>
      <c r="I853" s="5">
        <f t="shared" si="80"/>
        <v>10.11</v>
      </c>
      <c r="J853" s="5">
        <v>15.962400000000001</v>
      </c>
      <c r="K853" s="5">
        <f t="shared" si="81"/>
        <v>5.05</v>
      </c>
      <c r="L853" s="5">
        <f t="shared" si="82"/>
        <v>111.7368</v>
      </c>
      <c r="M853" s="5">
        <f t="shared" si="83"/>
        <v>35.380000000000003</v>
      </c>
      <c r="N853" s="5"/>
      <c r="O853" s="1"/>
    </row>
    <row r="854" spans="1:15" s="3" customFormat="1" ht="13.5" customHeight="1" x14ac:dyDescent="0.15">
      <c r="A854" s="6">
        <v>854</v>
      </c>
      <c r="B854" s="80" t="s">
        <v>2238</v>
      </c>
      <c r="C854" s="101" t="s">
        <v>5848</v>
      </c>
      <c r="D854" s="5">
        <v>15.962400000000001</v>
      </c>
      <c r="E854" s="5">
        <f t="shared" si="78"/>
        <v>5.05</v>
      </c>
      <c r="F854" s="5">
        <v>47.8872</v>
      </c>
      <c r="G854" s="5">
        <f t="shared" si="79"/>
        <v>15.16</v>
      </c>
      <c r="H854" s="5">
        <v>31.924800000000001</v>
      </c>
      <c r="I854" s="5">
        <f t="shared" si="80"/>
        <v>10.11</v>
      </c>
      <c r="J854" s="5">
        <v>15.962400000000001</v>
      </c>
      <c r="K854" s="5">
        <f t="shared" si="81"/>
        <v>5.05</v>
      </c>
      <c r="L854" s="5">
        <f t="shared" si="82"/>
        <v>111.7368</v>
      </c>
      <c r="M854" s="5">
        <f t="shared" si="83"/>
        <v>35.380000000000003</v>
      </c>
      <c r="N854" s="5"/>
      <c r="O854" s="1"/>
    </row>
    <row r="855" spans="1:15" s="3" customFormat="1" ht="13.5" customHeight="1" x14ac:dyDescent="0.15">
      <c r="A855" s="6">
        <v>855</v>
      </c>
      <c r="B855" s="80" t="s">
        <v>2239</v>
      </c>
      <c r="C855" s="101" t="s">
        <v>5849</v>
      </c>
      <c r="D855" s="5">
        <v>15.962400000000001</v>
      </c>
      <c r="E855" s="5">
        <f t="shared" si="78"/>
        <v>5.05</v>
      </c>
      <c r="F855" s="5">
        <v>37.245600000000003</v>
      </c>
      <c r="G855" s="5">
        <f t="shared" si="79"/>
        <v>11.79</v>
      </c>
      <c r="H855" s="5">
        <v>21.283200000000001</v>
      </c>
      <c r="I855" s="5">
        <f t="shared" si="80"/>
        <v>6.74</v>
      </c>
      <c r="J855" s="5">
        <v>15.962400000000001</v>
      </c>
      <c r="K855" s="5">
        <f t="shared" si="81"/>
        <v>5.05</v>
      </c>
      <c r="L855" s="5">
        <f t="shared" si="82"/>
        <v>90.453600000000009</v>
      </c>
      <c r="M855" s="5">
        <f t="shared" si="83"/>
        <v>28.64</v>
      </c>
      <c r="N855" s="5"/>
      <c r="O855" s="1"/>
    </row>
    <row r="856" spans="1:15" s="3" customFormat="1" ht="13.5" customHeight="1" x14ac:dyDescent="0.15">
      <c r="A856" s="6">
        <v>856</v>
      </c>
      <c r="B856" s="80" t="s">
        <v>2240</v>
      </c>
      <c r="C856" s="101" t="s">
        <v>5850</v>
      </c>
      <c r="D856" s="5">
        <v>15.962400000000001</v>
      </c>
      <c r="E856" s="5">
        <f t="shared" si="78"/>
        <v>5.05</v>
      </c>
      <c r="F856" s="5">
        <v>42.566400000000002</v>
      </c>
      <c r="G856" s="5">
        <f t="shared" si="79"/>
        <v>13.48</v>
      </c>
      <c r="H856" s="5">
        <v>26.603999999999999</v>
      </c>
      <c r="I856" s="5">
        <f t="shared" si="80"/>
        <v>8.42</v>
      </c>
      <c r="J856" s="5">
        <v>15.962400000000001</v>
      </c>
      <c r="K856" s="5">
        <f t="shared" si="81"/>
        <v>5.05</v>
      </c>
      <c r="L856" s="5">
        <f t="shared" si="82"/>
        <v>101.09520000000001</v>
      </c>
      <c r="M856" s="5">
        <f t="shared" si="83"/>
        <v>32.01</v>
      </c>
      <c r="N856" s="5"/>
      <c r="O856" s="1"/>
    </row>
    <row r="857" spans="1:15" s="3" customFormat="1" ht="13.5" customHeight="1" x14ac:dyDescent="0.15">
      <c r="A857" s="6">
        <v>857</v>
      </c>
      <c r="B857" s="80" t="s">
        <v>1026</v>
      </c>
      <c r="C857" s="101" t="s">
        <v>1027</v>
      </c>
      <c r="D857" s="5">
        <v>15.962400000000001</v>
      </c>
      <c r="E857" s="5">
        <f t="shared" si="78"/>
        <v>5.05</v>
      </c>
      <c r="F857" s="5">
        <v>42.566400000000002</v>
      </c>
      <c r="G857" s="5">
        <f t="shared" si="79"/>
        <v>13.48</v>
      </c>
      <c r="H857" s="5">
        <v>26.603999999999999</v>
      </c>
      <c r="I857" s="5">
        <f t="shared" si="80"/>
        <v>8.42</v>
      </c>
      <c r="J857" s="5">
        <v>15.962400000000001</v>
      </c>
      <c r="K857" s="5">
        <f t="shared" si="81"/>
        <v>5.05</v>
      </c>
      <c r="L857" s="5">
        <f t="shared" si="82"/>
        <v>101.09520000000001</v>
      </c>
      <c r="M857" s="5">
        <f t="shared" si="83"/>
        <v>32.01</v>
      </c>
      <c r="N857" s="5"/>
      <c r="O857" s="1"/>
    </row>
    <row r="858" spans="1:15" s="3" customFormat="1" ht="13.5" customHeight="1" x14ac:dyDescent="0.15">
      <c r="A858" s="6">
        <v>858</v>
      </c>
      <c r="B858" s="80" t="s">
        <v>2241</v>
      </c>
      <c r="C858" s="101" t="s">
        <v>3175</v>
      </c>
      <c r="D858" s="5">
        <v>15.962400000000001</v>
      </c>
      <c r="E858" s="5">
        <f t="shared" si="78"/>
        <v>5.05</v>
      </c>
      <c r="F858" s="5">
        <v>42.566400000000002</v>
      </c>
      <c r="G858" s="5">
        <f t="shared" si="79"/>
        <v>13.48</v>
      </c>
      <c r="H858" s="5">
        <v>26.603999999999999</v>
      </c>
      <c r="I858" s="5">
        <f t="shared" si="80"/>
        <v>8.42</v>
      </c>
      <c r="J858" s="5">
        <v>15.962400000000001</v>
      </c>
      <c r="K858" s="5">
        <f t="shared" si="81"/>
        <v>5.05</v>
      </c>
      <c r="L858" s="5">
        <f t="shared" si="82"/>
        <v>101.09520000000001</v>
      </c>
      <c r="M858" s="5">
        <f t="shared" si="83"/>
        <v>32.01</v>
      </c>
      <c r="N858" s="5"/>
      <c r="O858" s="1"/>
    </row>
    <row r="859" spans="1:15" s="3" customFormat="1" ht="13.5" customHeight="1" x14ac:dyDescent="0.15">
      <c r="A859" s="6">
        <v>859</v>
      </c>
      <c r="B859" s="80" t="s">
        <v>973</v>
      </c>
      <c r="C859" s="101" t="s">
        <v>974</v>
      </c>
      <c r="D859" s="5">
        <v>15.962400000000001</v>
      </c>
      <c r="E859" s="5">
        <f t="shared" si="78"/>
        <v>5.05</v>
      </c>
      <c r="F859" s="5">
        <v>42.566400000000002</v>
      </c>
      <c r="G859" s="5">
        <f t="shared" si="79"/>
        <v>13.48</v>
      </c>
      <c r="H859" s="5">
        <v>26.603999999999999</v>
      </c>
      <c r="I859" s="5">
        <f t="shared" si="80"/>
        <v>8.42</v>
      </c>
      <c r="J859" s="5">
        <v>15.962400000000001</v>
      </c>
      <c r="K859" s="5">
        <f t="shared" si="81"/>
        <v>5.05</v>
      </c>
      <c r="L859" s="5">
        <f t="shared" si="82"/>
        <v>101.09520000000001</v>
      </c>
      <c r="M859" s="5">
        <f t="shared" si="83"/>
        <v>32.01</v>
      </c>
      <c r="N859" s="5"/>
      <c r="O859" s="1"/>
    </row>
    <row r="860" spans="1:15" s="3" customFormat="1" ht="13.5" customHeight="1" x14ac:dyDescent="0.15">
      <c r="A860" s="6">
        <v>860</v>
      </c>
      <c r="B860" s="80" t="s">
        <v>2242</v>
      </c>
      <c r="C860" s="101" t="s">
        <v>3176</v>
      </c>
      <c r="D860" s="5">
        <v>15.962400000000001</v>
      </c>
      <c r="E860" s="5">
        <f t="shared" si="78"/>
        <v>5.05</v>
      </c>
      <c r="F860" s="5">
        <v>42.566400000000002</v>
      </c>
      <c r="G860" s="5">
        <f t="shared" si="79"/>
        <v>13.48</v>
      </c>
      <c r="H860" s="5">
        <v>26.603999999999999</v>
      </c>
      <c r="I860" s="5">
        <f t="shared" si="80"/>
        <v>8.42</v>
      </c>
      <c r="J860" s="5">
        <v>15.962400000000001</v>
      </c>
      <c r="K860" s="5">
        <f t="shared" si="81"/>
        <v>5.05</v>
      </c>
      <c r="L860" s="5">
        <f t="shared" si="82"/>
        <v>101.09520000000001</v>
      </c>
      <c r="M860" s="5">
        <f t="shared" si="83"/>
        <v>32.01</v>
      </c>
      <c r="N860" s="5"/>
      <c r="O860" s="1"/>
    </row>
    <row r="861" spans="1:15" s="3" customFormat="1" ht="13.5" customHeight="1" x14ac:dyDescent="0.15">
      <c r="A861" s="6">
        <v>861</v>
      </c>
      <c r="B861" s="80" t="s">
        <v>2243</v>
      </c>
      <c r="C861" s="101" t="s">
        <v>5851</v>
      </c>
      <c r="D861" s="5">
        <v>15.962400000000001</v>
      </c>
      <c r="E861" s="5">
        <f t="shared" si="78"/>
        <v>5.05</v>
      </c>
      <c r="F861" s="5">
        <v>42.566400000000002</v>
      </c>
      <c r="G861" s="5">
        <f t="shared" si="79"/>
        <v>13.48</v>
      </c>
      <c r="H861" s="5">
        <v>26.603999999999999</v>
      </c>
      <c r="I861" s="5">
        <f t="shared" si="80"/>
        <v>8.42</v>
      </c>
      <c r="J861" s="5">
        <v>15.962400000000001</v>
      </c>
      <c r="K861" s="5">
        <f t="shared" si="81"/>
        <v>5.05</v>
      </c>
      <c r="L861" s="5">
        <f t="shared" si="82"/>
        <v>101.09520000000001</v>
      </c>
      <c r="M861" s="5">
        <f t="shared" si="83"/>
        <v>32.01</v>
      </c>
      <c r="N861" s="5"/>
      <c r="O861" s="1"/>
    </row>
    <row r="862" spans="1:15" s="3" customFormat="1" ht="13.5" customHeight="1" x14ac:dyDescent="0.15">
      <c r="A862" s="6">
        <v>862</v>
      </c>
      <c r="B862" s="80" t="s">
        <v>2244</v>
      </c>
      <c r="C862" s="101" t="s">
        <v>5852</v>
      </c>
      <c r="D862" s="5">
        <v>15.962400000000001</v>
      </c>
      <c r="E862" s="5">
        <f t="shared" si="78"/>
        <v>5.05</v>
      </c>
      <c r="F862" s="5">
        <v>47.8872</v>
      </c>
      <c r="G862" s="5">
        <f t="shared" si="79"/>
        <v>15.16</v>
      </c>
      <c r="H862" s="5">
        <v>31.924800000000001</v>
      </c>
      <c r="I862" s="5">
        <f t="shared" si="80"/>
        <v>10.11</v>
      </c>
      <c r="J862" s="5">
        <v>15.962400000000001</v>
      </c>
      <c r="K862" s="5">
        <f t="shared" si="81"/>
        <v>5.05</v>
      </c>
      <c r="L862" s="5">
        <f t="shared" si="82"/>
        <v>111.7368</v>
      </c>
      <c r="M862" s="5">
        <f t="shared" si="83"/>
        <v>35.380000000000003</v>
      </c>
      <c r="N862" s="5"/>
      <c r="O862" s="1"/>
    </row>
    <row r="863" spans="1:15" s="3" customFormat="1" ht="13.5" customHeight="1" x14ac:dyDescent="0.15">
      <c r="A863" s="6">
        <v>863</v>
      </c>
      <c r="B863" s="80" t="s">
        <v>1030</v>
      </c>
      <c r="C863" s="101" t="s">
        <v>4851</v>
      </c>
      <c r="D863" s="5">
        <v>15.962400000000001</v>
      </c>
      <c r="E863" s="5">
        <f t="shared" si="78"/>
        <v>5.05</v>
      </c>
      <c r="F863" s="5">
        <v>47.8872</v>
      </c>
      <c r="G863" s="5">
        <f t="shared" si="79"/>
        <v>15.16</v>
      </c>
      <c r="H863" s="5">
        <v>31.924800000000001</v>
      </c>
      <c r="I863" s="5">
        <f t="shared" si="80"/>
        <v>10.11</v>
      </c>
      <c r="J863" s="5">
        <v>15.962400000000001</v>
      </c>
      <c r="K863" s="5">
        <f t="shared" si="81"/>
        <v>5.05</v>
      </c>
      <c r="L863" s="5">
        <f t="shared" si="82"/>
        <v>111.7368</v>
      </c>
      <c r="M863" s="5">
        <f t="shared" si="83"/>
        <v>35.380000000000003</v>
      </c>
      <c r="N863" s="5"/>
      <c r="O863" s="1"/>
    </row>
    <row r="864" spans="1:15" s="3" customFormat="1" ht="13.5" customHeight="1" x14ac:dyDescent="0.15">
      <c r="A864" s="6">
        <v>864</v>
      </c>
      <c r="B864" s="80" t="s">
        <v>2245</v>
      </c>
      <c r="C864" s="101" t="s">
        <v>5853</v>
      </c>
      <c r="D864" s="5">
        <v>15.962400000000001</v>
      </c>
      <c r="E864" s="5">
        <f t="shared" si="78"/>
        <v>5.05</v>
      </c>
      <c r="F864" s="5">
        <v>47.8872</v>
      </c>
      <c r="G864" s="5">
        <f t="shared" si="79"/>
        <v>15.16</v>
      </c>
      <c r="H864" s="5">
        <v>31.924800000000001</v>
      </c>
      <c r="I864" s="5">
        <f t="shared" si="80"/>
        <v>10.11</v>
      </c>
      <c r="J864" s="5">
        <v>15.962400000000001</v>
      </c>
      <c r="K864" s="5">
        <f t="shared" si="81"/>
        <v>5.05</v>
      </c>
      <c r="L864" s="5">
        <f t="shared" si="82"/>
        <v>111.7368</v>
      </c>
      <c r="M864" s="5">
        <f t="shared" si="83"/>
        <v>35.380000000000003</v>
      </c>
      <c r="N864" s="5"/>
      <c r="O864" s="1"/>
    </row>
    <row r="865" spans="1:15" s="3" customFormat="1" ht="13.5" customHeight="1" x14ac:dyDescent="0.15">
      <c r="A865" s="6">
        <v>865</v>
      </c>
      <c r="B865" s="80" t="s">
        <v>2247</v>
      </c>
      <c r="C865" s="101" t="s">
        <v>5854</v>
      </c>
      <c r="D865" s="5">
        <v>15.962400000000001</v>
      </c>
      <c r="E865" s="5">
        <f t="shared" si="78"/>
        <v>5.05</v>
      </c>
      <c r="F865" s="5">
        <v>47.8872</v>
      </c>
      <c r="G865" s="5">
        <f t="shared" si="79"/>
        <v>15.16</v>
      </c>
      <c r="H865" s="5">
        <v>31.924800000000001</v>
      </c>
      <c r="I865" s="5">
        <f t="shared" si="80"/>
        <v>10.11</v>
      </c>
      <c r="J865" s="5">
        <v>15.962400000000001</v>
      </c>
      <c r="K865" s="5">
        <f t="shared" si="81"/>
        <v>5.05</v>
      </c>
      <c r="L865" s="5">
        <f t="shared" si="82"/>
        <v>111.7368</v>
      </c>
      <c r="M865" s="5">
        <f t="shared" si="83"/>
        <v>35.380000000000003</v>
      </c>
      <c r="N865" s="5"/>
      <c r="O865" s="1"/>
    </row>
    <row r="866" spans="1:15" s="3" customFormat="1" ht="13.5" customHeight="1" x14ac:dyDescent="0.15">
      <c r="A866" s="6">
        <v>866</v>
      </c>
      <c r="B866" s="80" t="s">
        <v>2248</v>
      </c>
      <c r="C866" s="101" t="s">
        <v>5855</v>
      </c>
      <c r="D866" s="5">
        <v>15.962400000000001</v>
      </c>
      <c r="E866" s="5">
        <f t="shared" si="78"/>
        <v>5.05</v>
      </c>
      <c r="F866" s="5">
        <v>47.8872</v>
      </c>
      <c r="G866" s="5">
        <f t="shared" si="79"/>
        <v>15.16</v>
      </c>
      <c r="H866" s="5">
        <v>29.264399999999998</v>
      </c>
      <c r="I866" s="5">
        <f t="shared" si="80"/>
        <v>9.27</v>
      </c>
      <c r="J866" s="5">
        <v>15.962400000000001</v>
      </c>
      <c r="K866" s="5">
        <f t="shared" si="81"/>
        <v>5.05</v>
      </c>
      <c r="L866" s="5">
        <f t="shared" si="82"/>
        <v>109.07640000000001</v>
      </c>
      <c r="M866" s="5">
        <f t="shared" si="83"/>
        <v>34.54</v>
      </c>
      <c r="N866" s="5"/>
      <c r="O866" s="1"/>
    </row>
    <row r="867" spans="1:15" s="3" customFormat="1" ht="13.5" customHeight="1" x14ac:dyDescent="0.15">
      <c r="A867" s="6">
        <v>867</v>
      </c>
      <c r="B867" s="80" t="s">
        <v>1076</v>
      </c>
      <c r="C867" s="101" t="s">
        <v>4864</v>
      </c>
      <c r="D867" s="5">
        <v>15.962400000000001</v>
      </c>
      <c r="E867" s="5">
        <f t="shared" si="78"/>
        <v>5.05</v>
      </c>
      <c r="F867" s="5">
        <v>47.8872</v>
      </c>
      <c r="G867" s="5">
        <f t="shared" si="79"/>
        <v>15.16</v>
      </c>
      <c r="H867" s="5">
        <v>29.264399999999998</v>
      </c>
      <c r="I867" s="5">
        <f t="shared" si="80"/>
        <v>9.27</v>
      </c>
      <c r="J867" s="5">
        <v>15.962400000000001</v>
      </c>
      <c r="K867" s="5">
        <f t="shared" si="81"/>
        <v>5.05</v>
      </c>
      <c r="L867" s="5">
        <f t="shared" si="82"/>
        <v>109.07640000000001</v>
      </c>
      <c r="M867" s="5">
        <f t="shared" si="83"/>
        <v>34.54</v>
      </c>
      <c r="N867" s="5"/>
      <c r="O867" s="1"/>
    </row>
    <row r="868" spans="1:15" s="3" customFormat="1" ht="13.5" customHeight="1" x14ac:dyDescent="0.15">
      <c r="A868" s="6">
        <v>868</v>
      </c>
      <c r="B868" s="80" t="s">
        <v>2249</v>
      </c>
      <c r="C868" s="101" t="s">
        <v>5856</v>
      </c>
      <c r="D868" s="5">
        <v>15.962400000000001</v>
      </c>
      <c r="E868" s="5">
        <f t="shared" si="78"/>
        <v>5.05</v>
      </c>
      <c r="F868" s="5">
        <v>47.8872</v>
      </c>
      <c r="G868" s="5">
        <f t="shared" si="79"/>
        <v>15.16</v>
      </c>
      <c r="H868" s="5">
        <v>29.264399999999998</v>
      </c>
      <c r="I868" s="5">
        <f t="shared" si="80"/>
        <v>9.27</v>
      </c>
      <c r="J868" s="5">
        <v>15.962400000000001</v>
      </c>
      <c r="K868" s="5">
        <f t="shared" si="81"/>
        <v>5.05</v>
      </c>
      <c r="L868" s="5">
        <f t="shared" si="82"/>
        <v>109.07640000000001</v>
      </c>
      <c r="M868" s="5">
        <f t="shared" si="83"/>
        <v>34.54</v>
      </c>
      <c r="N868" s="5"/>
      <c r="O868" s="1"/>
    </row>
    <row r="869" spans="1:15" s="3" customFormat="1" ht="13.5" customHeight="1" x14ac:dyDescent="0.15">
      <c r="A869" s="6">
        <v>869</v>
      </c>
      <c r="B869" s="80" t="s">
        <v>2250</v>
      </c>
      <c r="C869" s="101" t="s">
        <v>5857</v>
      </c>
      <c r="D869" s="5">
        <v>15.962400000000001</v>
      </c>
      <c r="E869" s="5">
        <f t="shared" si="78"/>
        <v>5.05</v>
      </c>
      <c r="F869" s="5">
        <v>47.8872</v>
      </c>
      <c r="G869" s="5">
        <f t="shared" si="79"/>
        <v>15.16</v>
      </c>
      <c r="H869" s="5">
        <v>29.264399999999998</v>
      </c>
      <c r="I869" s="5">
        <f t="shared" si="80"/>
        <v>9.27</v>
      </c>
      <c r="J869" s="5">
        <v>15.962400000000001</v>
      </c>
      <c r="K869" s="5">
        <f t="shared" si="81"/>
        <v>5.05</v>
      </c>
      <c r="L869" s="5">
        <f t="shared" si="82"/>
        <v>109.07640000000001</v>
      </c>
      <c r="M869" s="5">
        <f t="shared" si="83"/>
        <v>34.54</v>
      </c>
      <c r="N869" s="5"/>
      <c r="O869" s="1"/>
    </row>
    <row r="870" spans="1:15" s="3" customFormat="1" ht="13.5" customHeight="1" x14ac:dyDescent="0.15">
      <c r="A870" s="6">
        <v>870</v>
      </c>
      <c r="B870" s="80" t="s">
        <v>1075</v>
      </c>
      <c r="C870" s="101" t="s">
        <v>4863</v>
      </c>
      <c r="D870" s="5">
        <v>15.962400000000001</v>
      </c>
      <c r="E870" s="5">
        <f t="shared" si="78"/>
        <v>5.05</v>
      </c>
      <c r="F870" s="5">
        <v>47.8872</v>
      </c>
      <c r="G870" s="5">
        <f t="shared" si="79"/>
        <v>15.16</v>
      </c>
      <c r="H870" s="5">
        <v>29.264399999999998</v>
      </c>
      <c r="I870" s="5">
        <f t="shared" si="80"/>
        <v>9.27</v>
      </c>
      <c r="J870" s="5">
        <v>15.962400000000001</v>
      </c>
      <c r="K870" s="5">
        <f t="shared" si="81"/>
        <v>5.05</v>
      </c>
      <c r="L870" s="5">
        <f t="shared" si="82"/>
        <v>109.07640000000001</v>
      </c>
      <c r="M870" s="5">
        <f t="shared" si="83"/>
        <v>34.54</v>
      </c>
      <c r="N870" s="5"/>
      <c r="O870" s="1"/>
    </row>
    <row r="871" spans="1:15" s="3" customFormat="1" ht="13.5" customHeight="1" x14ac:dyDescent="0.15">
      <c r="A871" s="6">
        <v>871</v>
      </c>
      <c r="B871" s="80" t="s">
        <v>1022</v>
      </c>
      <c r="C871" s="101" t="s">
        <v>4847</v>
      </c>
      <c r="D871" s="5">
        <v>15.962400000000001</v>
      </c>
      <c r="E871" s="5">
        <f t="shared" si="78"/>
        <v>5.05</v>
      </c>
      <c r="F871" s="5">
        <v>47.8872</v>
      </c>
      <c r="G871" s="5">
        <f t="shared" si="79"/>
        <v>15.16</v>
      </c>
      <c r="H871" s="5">
        <v>29.264399999999998</v>
      </c>
      <c r="I871" s="5">
        <f t="shared" si="80"/>
        <v>9.27</v>
      </c>
      <c r="J871" s="5">
        <v>15.962400000000001</v>
      </c>
      <c r="K871" s="5">
        <f t="shared" si="81"/>
        <v>5.05</v>
      </c>
      <c r="L871" s="5">
        <f t="shared" si="82"/>
        <v>109.07640000000001</v>
      </c>
      <c r="M871" s="5">
        <f t="shared" si="83"/>
        <v>34.54</v>
      </c>
      <c r="N871" s="5"/>
      <c r="O871" s="1"/>
    </row>
    <row r="872" spans="1:15" s="3" customFormat="1" ht="13.5" customHeight="1" x14ac:dyDescent="0.15">
      <c r="A872" s="6">
        <v>872</v>
      </c>
      <c r="B872" s="80" t="s">
        <v>2251</v>
      </c>
      <c r="C872" s="101" t="s">
        <v>5858</v>
      </c>
      <c r="D872" s="5">
        <v>15.962400000000001</v>
      </c>
      <c r="E872" s="5">
        <f t="shared" si="78"/>
        <v>5.05</v>
      </c>
      <c r="F872" s="5">
        <v>47.8872</v>
      </c>
      <c r="G872" s="5">
        <f t="shared" si="79"/>
        <v>15.16</v>
      </c>
      <c r="H872" s="5">
        <v>29.264399999999998</v>
      </c>
      <c r="I872" s="5">
        <f t="shared" si="80"/>
        <v>9.27</v>
      </c>
      <c r="J872" s="5">
        <v>15.962400000000001</v>
      </c>
      <c r="K872" s="5">
        <f t="shared" si="81"/>
        <v>5.05</v>
      </c>
      <c r="L872" s="5">
        <f t="shared" si="82"/>
        <v>109.07640000000001</v>
      </c>
      <c r="M872" s="5">
        <f t="shared" si="83"/>
        <v>34.54</v>
      </c>
      <c r="N872" s="5"/>
      <c r="O872" s="1"/>
    </row>
    <row r="873" spans="1:15" s="3" customFormat="1" ht="13.5" customHeight="1" x14ac:dyDescent="0.15">
      <c r="A873" s="6">
        <v>873</v>
      </c>
      <c r="B873" s="80" t="s">
        <v>1117</v>
      </c>
      <c r="C873" s="101" t="s">
        <v>4872</v>
      </c>
      <c r="D873" s="5">
        <v>15.962400000000001</v>
      </c>
      <c r="E873" s="5">
        <f t="shared" si="78"/>
        <v>5.05</v>
      </c>
      <c r="F873" s="5">
        <v>47.8872</v>
      </c>
      <c r="G873" s="5">
        <f t="shared" si="79"/>
        <v>15.16</v>
      </c>
      <c r="H873" s="5">
        <v>31.924800000000001</v>
      </c>
      <c r="I873" s="5">
        <f t="shared" si="80"/>
        <v>10.11</v>
      </c>
      <c r="J873" s="5">
        <v>15.962400000000001</v>
      </c>
      <c r="K873" s="5">
        <f t="shared" si="81"/>
        <v>5.05</v>
      </c>
      <c r="L873" s="5">
        <f t="shared" si="82"/>
        <v>111.7368</v>
      </c>
      <c r="M873" s="5">
        <f t="shared" si="83"/>
        <v>35.380000000000003</v>
      </c>
      <c r="N873" s="5"/>
      <c r="O873" s="1"/>
    </row>
    <row r="874" spans="1:15" s="3" customFormat="1" ht="13.5" customHeight="1" x14ac:dyDescent="0.15">
      <c r="A874" s="6">
        <v>874</v>
      </c>
      <c r="B874" s="80" t="s">
        <v>2252</v>
      </c>
      <c r="C874" s="101" t="s">
        <v>5859</v>
      </c>
      <c r="D874" s="5">
        <v>15.962400000000001</v>
      </c>
      <c r="E874" s="5">
        <f t="shared" si="78"/>
        <v>5.05</v>
      </c>
      <c r="F874" s="5">
        <v>47.8872</v>
      </c>
      <c r="G874" s="5">
        <f t="shared" si="79"/>
        <v>15.16</v>
      </c>
      <c r="H874" s="5">
        <v>29.264399999999998</v>
      </c>
      <c r="I874" s="5">
        <f t="shared" si="80"/>
        <v>9.27</v>
      </c>
      <c r="J874" s="5">
        <v>15.962400000000001</v>
      </c>
      <c r="K874" s="5">
        <f t="shared" si="81"/>
        <v>5.05</v>
      </c>
      <c r="L874" s="5">
        <f t="shared" si="82"/>
        <v>109.07640000000001</v>
      </c>
      <c r="M874" s="5">
        <f t="shared" si="83"/>
        <v>34.54</v>
      </c>
      <c r="N874" s="5"/>
      <c r="O874" s="1"/>
    </row>
    <row r="875" spans="1:15" s="3" customFormat="1" ht="13.5" customHeight="1" x14ac:dyDescent="0.15">
      <c r="A875" s="6">
        <v>875</v>
      </c>
      <c r="B875" s="80" t="s">
        <v>1065</v>
      </c>
      <c r="C875" s="101" t="s">
        <v>4857</v>
      </c>
      <c r="D875" s="5">
        <v>15.962400000000001</v>
      </c>
      <c r="E875" s="5">
        <f t="shared" si="78"/>
        <v>5.05</v>
      </c>
      <c r="F875" s="5">
        <v>47.8872</v>
      </c>
      <c r="G875" s="5">
        <f t="shared" si="79"/>
        <v>15.16</v>
      </c>
      <c r="H875" s="5">
        <v>31.924800000000001</v>
      </c>
      <c r="I875" s="5">
        <f t="shared" si="80"/>
        <v>10.11</v>
      </c>
      <c r="J875" s="5">
        <v>15.962400000000001</v>
      </c>
      <c r="K875" s="5">
        <f t="shared" si="81"/>
        <v>5.05</v>
      </c>
      <c r="L875" s="5">
        <f t="shared" si="82"/>
        <v>111.7368</v>
      </c>
      <c r="M875" s="5">
        <f t="shared" si="83"/>
        <v>35.380000000000003</v>
      </c>
      <c r="N875" s="5"/>
      <c r="O875" s="1"/>
    </row>
    <row r="876" spans="1:15" s="3" customFormat="1" ht="13.5" customHeight="1" x14ac:dyDescent="0.15">
      <c r="A876" s="6">
        <v>876</v>
      </c>
      <c r="B876" s="80" t="s">
        <v>2253</v>
      </c>
      <c r="C876" s="101" t="s">
        <v>5860</v>
      </c>
      <c r="D876" s="5">
        <v>15.962400000000001</v>
      </c>
      <c r="E876" s="5">
        <f t="shared" si="78"/>
        <v>5.05</v>
      </c>
      <c r="F876" s="5">
        <v>37.245600000000003</v>
      </c>
      <c r="G876" s="5">
        <f t="shared" si="79"/>
        <v>11.79</v>
      </c>
      <c r="H876" s="5">
        <v>29.264399999999998</v>
      </c>
      <c r="I876" s="5">
        <f t="shared" si="80"/>
        <v>9.27</v>
      </c>
      <c r="J876" s="5">
        <v>15.962400000000001</v>
      </c>
      <c r="K876" s="5">
        <f t="shared" si="81"/>
        <v>5.05</v>
      </c>
      <c r="L876" s="5">
        <f t="shared" si="82"/>
        <v>98.43480000000001</v>
      </c>
      <c r="M876" s="5">
        <f t="shared" si="83"/>
        <v>31.17</v>
      </c>
      <c r="N876" s="5"/>
      <c r="O876" s="1"/>
    </row>
    <row r="877" spans="1:15" s="3" customFormat="1" ht="13.5" customHeight="1" x14ac:dyDescent="0.15">
      <c r="A877" s="6">
        <v>877</v>
      </c>
      <c r="B877" s="80" t="s">
        <v>2254</v>
      </c>
      <c r="C877" s="101" t="s">
        <v>5861</v>
      </c>
      <c r="D877" s="5">
        <v>15.962400000000001</v>
      </c>
      <c r="E877" s="5">
        <f t="shared" si="78"/>
        <v>5.05</v>
      </c>
      <c r="F877" s="5">
        <v>47.8872</v>
      </c>
      <c r="G877" s="5">
        <f t="shared" si="79"/>
        <v>15.16</v>
      </c>
      <c r="H877" s="5">
        <v>31.924800000000001</v>
      </c>
      <c r="I877" s="5">
        <f t="shared" si="80"/>
        <v>10.11</v>
      </c>
      <c r="J877" s="5">
        <v>15.962400000000001</v>
      </c>
      <c r="K877" s="5">
        <f t="shared" si="81"/>
        <v>5.05</v>
      </c>
      <c r="L877" s="5">
        <f t="shared" si="82"/>
        <v>111.7368</v>
      </c>
      <c r="M877" s="5">
        <f t="shared" si="83"/>
        <v>35.380000000000003</v>
      </c>
      <c r="N877" s="5"/>
      <c r="O877" s="1"/>
    </row>
    <row r="878" spans="1:15" s="3" customFormat="1" ht="13.5" customHeight="1" x14ac:dyDescent="0.15">
      <c r="A878" s="6">
        <v>878</v>
      </c>
      <c r="B878" s="80" t="s">
        <v>2255</v>
      </c>
      <c r="C878" s="101" t="s">
        <v>5862</v>
      </c>
      <c r="D878" s="5">
        <v>15.962400000000001</v>
      </c>
      <c r="E878" s="5">
        <f t="shared" si="78"/>
        <v>5.05</v>
      </c>
      <c r="F878" s="5">
        <v>47.8872</v>
      </c>
      <c r="G878" s="5">
        <f t="shared" si="79"/>
        <v>15.16</v>
      </c>
      <c r="H878" s="5">
        <v>31.924800000000001</v>
      </c>
      <c r="I878" s="5">
        <f t="shared" si="80"/>
        <v>10.11</v>
      </c>
      <c r="J878" s="5">
        <v>15.962400000000001</v>
      </c>
      <c r="K878" s="5">
        <f t="shared" si="81"/>
        <v>5.05</v>
      </c>
      <c r="L878" s="5">
        <f t="shared" si="82"/>
        <v>111.7368</v>
      </c>
      <c r="M878" s="5">
        <f t="shared" si="83"/>
        <v>35.380000000000003</v>
      </c>
      <c r="N878" s="5"/>
      <c r="O878" s="1"/>
    </row>
    <row r="879" spans="1:15" s="3" customFormat="1" ht="13.5" customHeight="1" x14ac:dyDescent="0.15">
      <c r="A879" s="6">
        <v>879</v>
      </c>
      <c r="B879" s="80" t="s">
        <v>2256</v>
      </c>
      <c r="C879" s="101" t="s">
        <v>5863</v>
      </c>
      <c r="D879" s="5">
        <v>15.962400000000001</v>
      </c>
      <c r="E879" s="5">
        <f t="shared" si="78"/>
        <v>5.05</v>
      </c>
      <c r="F879" s="5">
        <v>42.566400000000002</v>
      </c>
      <c r="G879" s="5">
        <f t="shared" si="79"/>
        <v>13.48</v>
      </c>
      <c r="H879" s="5">
        <v>26.603999999999999</v>
      </c>
      <c r="I879" s="5">
        <f t="shared" si="80"/>
        <v>8.42</v>
      </c>
      <c r="J879" s="5">
        <v>15.962400000000001</v>
      </c>
      <c r="K879" s="5">
        <f t="shared" si="81"/>
        <v>5.05</v>
      </c>
      <c r="L879" s="5">
        <f t="shared" si="82"/>
        <v>101.09520000000001</v>
      </c>
      <c r="M879" s="5">
        <f t="shared" si="83"/>
        <v>32.01</v>
      </c>
      <c r="N879" s="5"/>
      <c r="O879" s="1"/>
    </row>
    <row r="880" spans="1:15" s="3" customFormat="1" ht="13.5" customHeight="1" x14ac:dyDescent="0.15">
      <c r="A880" s="6">
        <v>880</v>
      </c>
      <c r="B880" s="80" t="s">
        <v>949</v>
      </c>
      <c r="C880" s="101" t="s">
        <v>950</v>
      </c>
      <c r="D880" s="5">
        <v>15.962400000000001</v>
      </c>
      <c r="E880" s="5">
        <f t="shared" si="78"/>
        <v>5.05</v>
      </c>
      <c r="F880" s="5">
        <v>37.245600000000003</v>
      </c>
      <c r="G880" s="5">
        <f t="shared" si="79"/>
        <v>11.79</v>
      </c>
      <c r="H880" s="5">
        <v>21.283200000000001</v>
      </c>
      <c r="I880" s="5">
        <f t="shared" si="80"/>
        <v>6.74</v>
      </c>
      <c r="J880" s="5">
        <v>15.962400000000001</v>
      </c>
      <c r="K880" s="5">
        <f t="shared" si="81"/>
        <v>5.05</v>
      </c>
      <c r="L880" s="5">
        <f t="shared" si="82"/>
        <v>90.453600000000009</v>
      </c>
      <c r="M880" s="5">
        <f t="shared" si="83"/>
        <v>28.64</v>
      </c>
      <c r="N880" s="5"/>
      <c r="O880" s="1"/>
    </row>
    <row r="881" spans="1:15" s="3" customFormat="1" ht="13.5" customHeight="1" x14ac:dyDescent="0.15">
      <c r="A881" s="6">
        <v>881</v>
      </c>
      <c r="B881" s="80" t="s">
        <v>2257</v>
      </c>
      <c r="C881" s="101" t="s">
        <v>5864</v>
      </c>
      <c r="D881" s="5">
        <v>15.962400000000001</v>
      </c>
      <c r="E881" s="5">
        <f t="shared" si="78"/>
        <v>5.05</v>
      </c>
      <c r="F881" s="5">
        <v>47.8872</v>
      </c>
      <c r="G881" s="5">
        <f t="shared" si="79"/>
        <v>15.16</v>
      </c>
      <c r="H881" s="5">
        <v>31.924800000000001</v>
      </c>
      <c r="I881" s="5">
        <f t="shared" si="80"/>
        <v>10.11</v>
      </c>
      <c r="J881" s="5">
        <v>15.962400000000001</v>
      </c>
      <c r="K881" s="5">
        <f t="shared" si="81"/>
        <v>5.05</v>
      </c>
      <c r="L881" s="5">
        <f t="shared" si="82"/>
        <v>111.7368</v>
      </c>
      <c r="M881" s="5">
        <f t="shared" si="83"/>
        <v>35.380000000000003</v>
      </c>
      <c r="N881" s="5"/>
      <c r="O881" s="1"/>
    </row>
    <row r="882" spans="1:15" s="3" customFormat="1" ht="13.5" customHeight="1" x14ac:dyDescent="0.15">
      <c r="A882" s="6">
        <v>882</v>
      </c>
      <c r="B882" s="80" t="s">
        <v>1003</v>
      </c>
      <c r="C882" s="101" t="s">
        <v>1004</v>
      </c>
      <c r="D882" s="5">
        <v>15.962400000000001</v>
      </c>
      <c r="E882" s="5">
        <f t="shared" si="78"/>
        <v>5.05</v>
      </c>
      <c r="F882" s="5">
        <v>37.245600000000003</v>
      </c>
      <c r="G882" s="5">
        <f t="shared" si="79"/>
        <v>11.79</v>
      </c>
      <c r="H882" s="5">
        <v>21.283200000000001</v>
      </c>
      <c r="I882" s="5">
        <f t="shared" si="80"/>
        <v>6.74</v>
      </c>
      <c r="J882" s="5">
        <v>15.962400000000001</v>
      </c>
      <c r="K882" s="5">
        <f t="shared" si="81"/>
        <v>5.05</v>
      </c>
      <c r="L882" s="5">
        <f t="shared" si="82"/>
        <v>90.453600000000009</v>
      </c>
      <c r="M882" s="5">
        <f t="shared" si="83"/>
        <v>28.64</v>
      </c>
      <c r="N882" s="5"/>
      <c r="O882" s="1"/>
    </row>
    <row r="883" spans="1:15" s="3" customFormat="1" ht="13.5" customHeight="1" x14ac:dyDescent="0.15">
      <c r="A883" s="6">
        <v>883</v>
      </c>
      <c r="B883" s="80" t="s">
        <v>980</v>
      </c>
      <c r="C883" s="101" t="s">
        <v>981</v>
      </c>
      <c r="D883" s="5">
        <v>15.962400000000001</v>
      </c>
      <c r="E883" s="5">
        <f t="shared" si="78"/>
        <v>5.05</v>
      </c>
      <c r="F883" s="5">
        <v>37.245600000000003</v>
      </c>
      <c r="G883" s="5">
        <f t="shared" si="79"/>
        <v>11.79</v>
      </c>
      <c r="H883" s="5">
        <v>21.283200000000001</v>
      </c>
      <c r="I883" s="5">
        <f t="shared" si="80"/>
        <v>6.74</v>
      </c>
      <c r="J883" s="5">
        <v>15.962400000000001</v>
      </c>
      <c r="K883" s="5">
        <f t="shared" si="81"/>
        <v>5.05</v>
      </c>
      <c r="L883" s="5">
        <f t="shared" si="82"/>
        <v>90.453600000000009</v>
      </c>
      <c r="M883" s="5">
        <f t="shared" si="83"/>
        <v>28.64</v>
      </c>
      <c r="N883" s="5"/>
      <c r="O883" s="1"/>
    </row>
    <row r="884" spans="1:15" s="3" customFormat="1" ht="13.5" customHeight="1" x14ac:dyDescent="0.15">
      <c r="A884" s="6">
        <v>884</v>
      </c>
      <c r="B884" s="80" t="s">
        <v>2258</v>
      </c>
      <c r="C884" s="101" t="s">
        <v>5865</v>
      </c>
      <c r="D884" s="5">
        <v>15.962400000000001</v>
      </c>
      <c r="E884" s="5">
        <f t="shared" si="78"/>
        <v>5.05</v>
      </c>
      <c r="F884" s="5">
        <v>47.8872</v>
      </c>
      <c r="G884" s="5">
        <f t="shared" si="79"/>
        <v>15.16</v>
      </c>
      <c r="H884" s="5">
        <v>29.264399999999998</v>
      </c>
      <c r="I884" s="5">
        <f t="shared" si="80"/>
        <v>9.27</v>
      </c>
      <c r="J884" s="5">
        <v>15.962400000000001</v>
      </c>
      <c r="K884" s="5">
        <f t="shared" si="81"/>
        <v>5.05</v>
      </c>
      <c r="L884" s="5">
        <f t="shared" si="82"/>
        <v>109.07640000000001</v>
      </c>
      <c r="M884" s="5">
        <f t="shared" si="83"/>
        <v>34.54</v>
      </c>
      <c r="N884" s="5"/>
      <c r="O884" s="1"/>
    </row>
    <row r="885" spans="1:15" s="3" customFormat="1" ht="13.5" customHeight="1" x14ac:dyDescent="0.15">
      <c r="A885" s="6">
        <v>885</v>
      </c>
      <c r="B885" s="80" t="s">
        <v>958</v>
      </c>
      <c r="C885" s="101" t="s">
        <v>4832</v>
      </c>
      <c r="D885" s="5">
        <v>15.962400000000001</v>
      </c>
      <c r="E885" s="5">
        <f t="shared" si="78"/>
        <v>5.05</v>
      </c>
      <c r="F885" s="5">
        <v>47.8872</v>
      </c>
      <c r="G885" s="5">
        <f t="shared" si="79"/>
        <v>15.16</v>
      </c>
      <c r="H885" s="5">
        <v>29.264399999999998</v>
      </c>
      <c r="I885" s="5">
        <f t="shared" si="80"/>
        <v>9.27</v>
      </c>
      <c r="J885" s="5">
        <v>15.962400000000001</v>
      </c>
      <c r="K885" s="5">
        <f t="shared" si="81"/>
        <v>5.05</v>
      </c>
      <c r="L885" s="5">
        <f t="shared" si="82"/>
        <v>109.07640000000001</v>
      </c>
      <c r="M885" s="5">
        <f t="shared" si="83"/>
        <v>34.54</v>
      </c>
      <c r="N885" s="5"/>
      <c r="O885" s="1"/>
    </row>
    <row r="886" spans="1:15" s="3" customFormat="1" ht="13.5" customHeight="1" x14ac:dyDescent="0.15">
      <c r="A886" s="6">
        <v>886</v>
      </c>
      <c r="B886" s="80" t="s">
        <v>962</v>
      </c>
      <c r="C886" s="101" t="s">
        <v>963</v>
      </c>
      <c r="D886" s="5">
        <v>15.962400000000001</v>
      </c>
      <c r="E886" s="5">
        <f t="shared" si="78"/>
        <v>5.05</v>
      </c>
      <c r="F886" s="5">
        <v>47.8872</v>
      </c>
      <c r="G886" s="5">
        <f t="shared" si="79"/>
        <v>15.16</v>
      </c>
      <c r="H886" s="5">
        <v>31.924800000000001</v>
      </c>
      <c r="I886" s="5">
        <f t="shared" si="80"/>
        <v>10.11</v>
      </c>
      <c r="J886" s="5">
        <v>15.962400000000001</v>
      </c>
      <c r="K886" s="5">
        <f t="shared" si="81"/>
        <v>5.05</v>
      </c>
      <c r="L886" s="5">
        <f t="shared" si="82"/>
        <v>111.7368</v>
      </c>
      <c r="M886" s="5">
        <f t="shared" si="83"/>
        <v>35.380000000000003</v>
      </c>
      <c r="N886" s="5"/>
      <c r="O886" s="1"/>
    </row>
    <row r="887" spans="1:15" s="3" customFormat="1" ht="13.5" customHeight="1" x14ac:dyDescent="0.15">
      <c r="A887" s="6">
        <v>887</v>
      </c>
      <c r="B887" s="80" t="s">
        <v>2259</v>
      </c>
      <c r="C887" s="101" t="s">
        <v>5866</v>
      </c>
      <c r="D887" s="5">
        <v>15.962400000000001</v>
      </c>
      <c r="E887" s="5">
        <f t="shared" si="78"/>
        <v>5.05</v>
      </c>
      <c r="F887" s="5">
        <v>47.8872</v>
      </c>
      <c r="G887" s="5">
        <f t="shared" si="79"/>
        <v>15.16</v>
      </c>
      <c r="H887" s="5">
        <v>15.962400000000001</v>
      </c>
      <c r="I887" s="5">
        <f t="shared" si="80"/>
        <v>5.05</v>
      </c>
      <c r="J887" s="5">
        <v>15.962400000000001</v>
      </c>
      <c r="K887" s="5">
        <f t="shared" si="81"/>
        <v>5.05</v>
      </c>
      <c r="L887" s="5">
        <f t="shared" si="82"/>
        <v>95.7744</v>
      </c>
      <c r="M887" s="5">
        <f t="shared" si="83"/>
        <v>30.33</v>
      </c>
      <c r="N887" s="5"/>
      <c r="O887" s="1"/>
    </row>
    <row r="888" spans="1:15" s="3" customFormat="1" ht="13.5" customHeight="1" x14ac:dyDescent="0.15">
      <c r="A888" s="6">
        <v>888</v>
      </c>
      <c r="B888" s="80" t="s">
        <v>2260</v>
      </c>
      <c r="C888" s="101" t="s">
        <v>5867</v>
      </c>
      <c r="D888" s="5">
        <v>15.962400000000001</v>
      </c>
      <c r="E888" s="5">
        <f t="shared" ref="E888:E951" si="84">ROUND(D888*$O$3/60,2)</f>
        <v>5.05</v>
      </c>
      <c r="F888" s="5">
        <v>47.8872</v>
      </c>
      <c r="G888" s="5">
        <f t="shared" ref="G888:G951" si="85">ROUND(F888*$O$3/60,2)</f>
        <v>15.16</v>
      </c>
      <c r="H888" s="5">
        <v>15.962400000000001</v>
      </c>
      <c r="I888" s="5">
        <f t="shared" ref="I888:I951" si="86">ROUND(H888*$O$3/60,2)</f>
        <v>5.05</v>
      </c>
      <c r="J888" s="5">
        <v>15.962400000000001</v>
      </c>
      <c r="K888" s="5">
        <f t="shared" ref="K888:K951" si="87">ROUND(J888*$O$3/60,2)</f>
        <v>5.05</v>
      </c>
      <c r="L888" s="5">
        <f t="shared" si="82"/>
        <v>95.7744</v>
      </c>
      <c r="M888" s="5">
        <f t="shared" si="83"/>
        <v>30.33</v>
      </c>
      <c r="N888" s="5"/>
      <c r="O888" s="1"/>
    </row>
    <row r="889" spans="1:15" s="3" customFormat="1" ht="13.5" customHeight="1" x14ac:dyDescent="0.15">
      <c r="A889" s="6">
        <v>889</v>
      </c>
      <c r="B889" s="80" t="s">
        <v>2261</v>
      </c>
      <c r="C889" s="101" t="s">
        <v>5868</v>
      </c>
      <c r="D889" s="5">
        <v>15.962400000000001</v>
      </c>
      <c r="E889" s="5">
        <f t="shared" si="84"/>
        <v>5.05</v>
      </c>
      <c r="F889" s="5">
        <v>47.8872</v>
      </c>
      <c r="G889" s="5">
        <f t="shared" si="85"/>
        <v>15.16</v>
      </c>
      <c r="H889" s="5">
        <v>15.962400000000001</v>
      </c>
      <c r="I889" s="5">
        <f t="shared" si="86"/>
        <v>5.05</v>
      </c>
      <c r="J889" s="5">
        <v>15.962400000000001</v>
      </c>
      <c r="K889" s="5">
        <f t="shared" si="87"/>
        <v>5.05</v>
      </c>
      <c r="L889" s="5">
        <f t="shared" si="82"/>
        <v>95.7744</v>
      </c>
      <c r="M889" s="5">
        <f t="shared" si="83"/>
        <v>30.33</v>
      </c>
      <c r="N889" s="5"/>
      <c r="O889" s="1"/>
    </row>
    <row r="890" spans="1:15" s="3" customFormat="1" ht="13.5" customHeight="1" x14ac:dyDescent="0.15">
      <c r="A890" s="6">
        <v>890</v>
      </c>
      <c r="B890" s="80" t="s">
        <v>2262</v>
      </c>
      <c r="C890" s="101" t="s">
        <v>5869</v>
      </c>
      <c r="D890" s="5">
        <v>15.962400000000001</v>
      </c>
      <c r="E890" s="5">
        <f t="shared" si="84"/>
        <v>5.05</v>
      </c>
      <c r="F890" s="5">
        <v>47.8872</v>
      </c>
      <c r="G890" s="5">
        <f t="shared" si="85"/>
        <v>15.16</v>
      </c>
      <c r="H890" s="5">
        <v>15.962400000000001</v>
      </c>
      <c r="I890" s="5">
        <f t="shared" si="86"/>
        <v>5.05</v>
      </c>
      <c r="J890" s="5">
        <v>15.962400000000001</v>
      </c>
      <c r="K890" s="5">
        <f t="shared" si="87"/>
        <v>5.05</v>
      </c>
      <c r="L890" s="5">
        <f t="shared" si="82"/>
        <v>95.7744</v>
      </c>
      <c r="M890" s="5">
        <f t="shared" si="83"/>
        <v>30.33</v>
      </c>
      <c r="N890" s="5"/>
      <c r="O890" s="1"/>
    </row>
    <row r="891" spans="1:15" s="3" customFormat="1" ht="13.5" customHeight="1" x14ac:dyDescent="0.15">
      <c r="A891" s="6">
        <v>891</v>
      </c>
      <c r="B891" s="80" t="s">
        <v>2263</v>
      </c>
      <c r="C891" s="101" t="s">
        <v>5870</v>
      </c>
      <c r="D891" s="5">
        <v>15.962400000000001</v>
      </c>
      <c r="E891" s="5">
        <f t="shared" si="84"/>
        <v>5.05</v>
      </c>
      <c r="F891" s="5">
        <v>47.8872</v>
      </c>
      <c r="G891" s="5">
        <f t="shared" si="85"/>
        <v>15.16</v>
      </c>
      <c r="H891" s="5">
        <v>15.962400000000001</v>
      </c>
      <c r="I891" s="5">
        <f t="shared" si="86"/>
        <v>5.05</v>
      </c>
      <c r="J891" s="5">
        <v>15.962400000000001</v>
      </c>
      <c r="K891" s="5">
        <f t="shared" si="87"/>
        <v>5.05</v>
      </c>
      <c r="L891" s="5">
        <f t="shared" si="82"/>
        <v>95.7744</v>
      </c>
      <c r="M891" s="5">
        <f t="shared" si="83"/>
        <v>30.33</v>
      </c>
      <c r="N891" s="5"/>
      <c r="O891" s="1"/>
    </row>
    <row r="892" spans="1:15" s="3" customFormat="1" ht="13.5" customHeight="1" x14ac:dyDescent="0.15">
      <c r="A892" s="6">
        <v>892</v>
      </c>
      <c r="B892" s="80" t="s">
        <v>2264</v>
      </c>
      <c r="C892" s="101" t="s">
        <v>5871</v>
      </c>
      <c r="D892" s="5">
        <v>15.962400000000001</v>
      </c>
      <c r="E892" s="5">
        <f t="shared" si="84"/>
        <v>5.05</v>
      </c>
      <c r="F892" s="5">
        <v>47.8872</v>
      </c>
      <c r="G892" s="5">
        <f t="shared" si="85"/>
        <v>15.16</v>
      </c>
      <c r="H892" s="5">
        <v>15.962400000000001</v>
      </c>
      <c r="I892" s="5">
        <f t="shared" si="86"/>
        <v>5.05</v>
      </c>
      <c r="J892" s="5">
        <v>15.962400000000001</v>
      </c>
      <c r="K892" s="5">
        <f t="shared" si="87"/>
        <v>5.05</v>
      </c>
      <c r="L892" s="5">
        <f t="shared" si="82"/>
        <v>95.7744</v>
      </c>
      <c r="M892" s="5">
        <f t="shared" si="83"/>
        <v>30.33</v>
      </c>
      <c r="N892" s="5"/>
      <c r="O892" s="1"/>
    </row>
    <row r="893" spans="1:15" s="3" customFormat="1" ht="13.5" customHeight="1" x14ac:dyDescent="0.15">
      <c r="A893" s="6">
        <v>893</v>
      </c>
      <c r="B893" s="80" t="s">
        <v>2265</v>
      </c>
      <c r="C893" s="101" t="s">
        <v>5872</v>
      </c>
      <c r="D893" s="5">
        <v>15.962400000000001</v>
      </c>
      <c r="E893" s="5">
        <f t="shared" si="84"/>
        <v>5.05</v>
      </c>
      <c r="F893" s="5">
        <v>47.8872</v>
      </c>
      <c r="G893" s="5">
        <f t="shared" si="85"/>
        <v>15.16</v>
      </c>
      <c r="H893" s="5">
        <v>15.962400000000001</v>
      </c>
      <c r="I893" s="5">
        <f t="shared" si="86"/>
        <v>5.05</v>
      </c>
      <c r="J893" s="5">
        <v>15.962400000000001</v>
      </c>
      <c r="K893" s="5">
        <f t="shared" si="87"/>
        <v>5.05</v>
      </c>
      <c r="L893" s="5">
        <f t="shared" si="82"/>
        <v>95.7744</v>
      </c>
      <c r="M893" s="5">
        <f t="shared" si="83"/>
        <v>30.33</v>
      </c>
      <c r="N893" s="5"/>
      <c r="O893" s="1"/>
    </row>
    <row r="894" spans="1:15" s="3" customFormat="1" ht="13.5" customHeight="1" x14ac:dyDescent="0.15">
      <c r="A894" s="6">
        <v>894</v>
      </c>
      <c r="B894" s="80" t="s">
        <v>2266</v>
      </c>
      <c r="C894" s="101" t="s">
        <v>5873</v>
      </c>
      <c r="D894" s="5">
        <v>15.962400000000001</v>
      </c>
      <c r="E894" s="5">
        <f t="shared" si="84"/>
        <v>5.05</v>
      </c>
      <c r="F894" s="5">
        <v>47.8872</v>
      </c>
      <c r="G894" s="5">
        <f t="shared" si="85"/>
        <v>15.16</v>
      </c>
      <c r="H894" s="5">
        <v>15.962400000000001</v>
      </c>
      <c r="I894" s="5">
        <f t="shared" si="86"/>
        <v>5.05</v>
      </c>
      <c r="J894" s="5">
        <v>15.962400000000001</v>
      </c>
      <c r="K894" s="5">
        <f t="shared" si="87"/>
        <v>5.05</v>
      </c>
      <c r="L894" s="5">
        <f t="shared" si="82"/>
        <v>95.7744</v>
      </c>
      <c r="M894" s="5">
        <f t="shared" si="83"/>
        <v>30.33</v>
      </c>
      <c r="N894" s="5"/>
      <c r="O894" s="1"/>
    </row>
    <row r="895" spans="1:15" s="3" customFormat="1" ht="13.5" customHeight="1" x14ac:dyDescent="0.15">
      <c r="A895" s="6">
        <v>895</v>
      </c>
      <c r="B895" s="80" t="s">
        <v>2267</v>
      </c>
      <c r="C895" s="101" t="s">
        <v>5874</v>
      </c>
      <c r="D895" s="5">
        <v>15.962400000000001</v>
      </c>
      <c r="E895" s="5">
        <f t="shared" si="84"/>
        <v>5.05</v>
      </c>
      <c r="F895" s="5">
        <v>47.8872</v>
      </c>
      <c r="G895" s="5">
        <f t="shared" si="85"/>
        <v>15.16</v>
      </c>
      <c r="H895" s="5">
        <v>15.962400000000001</v>
      </c>
      <c r="I895" s="5">
        <f t="shared" si="86"/>
        <v>5.05</v>
      </c>
      <c r="J895" s="5">
        <v>15.962400000000001</v>
      </c>
      <c r="K895" s="5">
        <f t="shared" si="87"/>
        <v>5.05</v>
      </c>
      <c r="L895" s="5">
        <f t="shared" si="82"/>
        <v>95.7744</v>
      </c>
      <c r="M895" s="5">
        <f t="shared" si="83"/>
        <v>30.33</v>
      </c>
      <c r="N895" s="5"/>
      <c r="O895" s="1"/>
    </row>
    <row r="896" spans="1:15" s="3" customFormat="1" ht="13.5" customHeight="1" x14ac:dyDescent="0.15">
      <c r="A896" s="6">
        <v>896</v>
      </c>
      <c r="B896" s="80" t="s">
        <v>2268</v>
      </c>
      <c r="C896" s="101" t="s">
        <v>5875</v>
      </c>
      <c r="D896" s="5">
        <v>15.962400000000001</v>
      </c>
      <c r="E896" s="5">
        <f t="shared" si="84"/>
        <v>5.05</v>
      </c>
      <c r="F896" s="5">
        <v>47.8872</v>
      </c>
      <c r="G896" s="5">
        <f t="shared" si="85"/>
        <v>15.16</v>
      </c>
      <c r="H896" s="5">
        <v>15.962400000000001</v>
      </c>
      <c r="I896" s="5">
        <f t="shared" si="86"/>
        <v>5.05</v>
      </c>
      <c r="J896" s="5">
        <v>15.962400000000001</v>
      </c>
      <c r="K896" s="5">
        <f t="shared" si="87"/>
        <v>5.05</v>
      </c>
      <c r="L896" s="5">
        <f t="shared" si="82"/>
        <v>95.7744</v>
      </c>
      <c r="M896" s="5">
        <f t="shared" si="83"/>
        <v>30.33</v>
      </c>
      <c r="N896" s="5"/>
      <c r="O896" s="1"/>
    </row>
    <row r="897" spans="1:15" s="3" customFormat="1" ht="13.5" customHeight="1" x14ac:dyDescent="0.15">
      <c r="A897" s="6">
        <v>897</v>
      </c>
      <c r="B897" s="80" t="s">
        <v>2269</v>
      </c>
      <c r="C897" s="101" t="s">
        <v>5876</v>
      </c>
      <c r="D897" s="5">
        <v>15.962400000000001</v>
      </c>
      <c r="E897" s="5">
        <f t="shared" si="84"/>
        <v>5.05</v>
      </c>
      <c r="F897" s="5">
        <v>47.8872</v>
      </c>
      <c r="G897" s="5">
        <f t="shared" si="85"/>
        <v>15.16</v>
      </c>
      <c r="H897" s="5">
        <v>15.962400000000001</v>
      </c>
      <c r="I897" s="5">
        <f t="shared" si="86"/>
        <v>5.05</v>
      </c>
      <c r="J897" s="5">
        <v>15.962400000000001</v>
      </c>
      <c r="K897" s="5">
        <f t="shared" si="87"/>
        <v>5.05</v>
      </c>
      <c r="L897" s="5">
        <f t="shared" si="82"/>
        <v>95.7744</v>
      </c>
      <c r="M897" s="5">
        <f t="shared" si="83"/>
        <v>30.33</v>
      </c>
      <c r="N897" s="5"/>
      <c r="O897" s="1"/>
    </row>
    <row r="898" spans="1:15" s="3" customFormat="1" ht="13.5" customHeight="1" x14ac:dyDescent="0.15">
      <c r="A898" s="6">
        <v>898</v>
      </c>
      <c r="B898" s="80" t="s">
        <v>2270</v>
      </c>
      <c r="C898" s="101" t="s">
        <v>5877</v>
      </c>
      <c r="D898" s="5">
        <v>15.962400000000001</v>
      </c>
      <c r="E898" s="5">
        <f t="shared" si="84"/>
        <v>5.05</v>
      </c>
      <c r="F898" s="5">
        <v>63.849600000000002</v>
      </c>
      <c r="G898" s="5">
        <f t="shared" si="85"/>
        <v>20.22</v>
      </c>
      <c r="H898" s="5">
        <v>31.924800000000001</v>
      </c>
      <c r="I898" s="5">
        <f t="shared" si="86"/>
        <v>10.11</v>
      </c>
      <c r="J898" s="5">
        <v>15.962400000000001</v>
      </c>
      <c r="K898" s="5">
        <f t="shared" si="87"/>
        <v>5.05</v>
      </c>
      <c r="L898" s="5">
        <f t="shared" ref="L898:L961" si="88">D898+F898+H898+J898</f>
        <v>127.6992</v>
      </c>
      <c r="M898" s="5">
        <f t="shared" si="83"/>
        <v>40.44</v>
      </c>
      <c r="N898" s="5"/>
      <c r="O898" s="1"/>
    </row>
    <row r="899" spans="1:15" s="3" customFormat="1" ht="13.5" customHeight="1" x14ac:dyDescent="0.15">
      <c r="A899" s="6">
        <v>899</v>
      </c>
      <c r="B899" s="80" t="s">
        <v>2271</v>
      </c>
      <c r="C899" s="101" t="s">
        <v>3177</v>
      </c>
      <c r="D899" s="5">
        <v>15.962400000000001</v>
      </c>
      <c r="E899" s="5">
        <f t="shared" si="84"/>
        <v>5.05</v>
      </c>
      <c r="F899" s="5">
        <v>37.245600000000003</v>
      </c>
      <c r="G899" s="5">
        <f t="shared" si="85"/>
        <v>11.79</v>
      </c>
      <c r="H899" s="5">
        <v>26.603999999999999</v>
      </c>
      <c r="I899" s="5">
        <f t="shared" si="86"/>
        <v>8.42</v>
      </c>
      <c r="J899" s="5">
        <v>15.962400000000001</v>
      </c>
      <c r="K899" s="5">
        <f t="shared" si="87"/>
        <v>5.05</v>
      </c>
      <c r="L899" s="5">
        <f t="shared" si="88"/>
        <v>95.774400000000014</v>
      </c>
      <c r="M899" s="5">
        <f t="shared" si="83"/>
        <v>30.33</v>
      </c>
      <c r="N899" s="5"/>
      <c r="O899" s="1"/>
    </row>
    <row r="900" spans="1:15" s="3" customFormat="1" ht="13.5" customHeight="1" x14ac:dyDescent="0.15">
      <c r="A900" s="6">
        <v>900</v>
      </c>
      <c r="B900" s="80" t="s">
        <v>2272</v>
      </c>
      <c r="C900" s="101" t="s">
        <v>3178</v>
      </c>
      <c r="D900" s="5">
        <v>15.962400000000001</v>
      </c>
      <c r="E900" s="5">
        <f t="shared" si="84"/>
        <v>5.05</v>
      </c>
      <c r="F900" s="5">
        <v>37.245600000000003</v>
      </c>
      <c r="G900" s="5">
        <f t="shared" si="85"/>
        <v>11.79</v>
      </c>
      <c r="H900" s="5">
        <v>26.603999999999999</v>
      </c>
      <c r="I900" s="5">
        <f t="shared" si="86"/>
        <v>8.42</v>
      </c>
      <c r="J900" s="5">
        <v>15.962400000000001</v>
      </c>
      <c r="K900" s="5">
        <f t="shared" si="87"/>
        <v>5.05</v>
      </c>
      <c r="L900" s="5">
        <f t="shared" si="88"/>
        <v>95.774400000000014</v>
      </c>
      <c r="M900" s="5">
        <f t="shared" si="83"/>
        <v>30.33</v>
      </c>
      <c r="N900" s="5"/>
      <c r="O900" s="1"/>
    </row>
    <row r="901" spans="1:15" s="3" customFormat="1" ht="13.5" customHeight="1" x14ac:dyDescent="0.15">
      <c r="A901" s="6">
        <v>901</v>
      </c>
      <c r="B901" s="80" t="s">
        <v>2273</v>
      </c>
      <c r="C901" s="101" t="s">
        <v>3179</v>
      </c>
      <c r="D901" s="5">
        <v>15.962400000000001</v>
      </c>
      <c r="E901" s="5">
        <f t="shared" si="84"/>
        <v>5.05</v>
      </c>
      <c r="F901" s="5">
        <v>37.245600000000003</v>
      </c>
      <c r="G901" s="5">
        <f t="shared" si="85"/>
        <v>11.79</v>
      </c>
      <c r="H901" s="5">
        <v>26.603999999999999</v>
      </c>
      <c r="I901" s="5">
        <f t="shared" si="86"/>
        <v>8.42</v>
      </c>
      <c r="J901" s="5">
        <v>15.962400000000001</v>
      </c>
      <c r="K901" s="5">
        <f t="shared" si="87"/>
        <v>5.05</v>
      </c>
      <c r="L901" s="5">
        <f t="shared" si="88"/>
        <v>95.774400000000014</v>
      </c>
      <c r="M901" s="5">
        <f t="shared" ref="M901:M964" si="89">ROUND(L901*$O$3/60,2)</f>
        <v>30.33</v>
      </c>
      <c r="N901" s="5"/>
      <c r="O901" s="1"/>
    </row>
    <row r="902" spans="1:15" s="3" customFormat="1" ht="13.5" customHeight="1" x14ac:dyDescent="0.15">
      <c r="A902" s="6">
        <v>902</v>
      </c>
      <c r="B902" s="80" t="s">
        <v>2274</v>
      </c>
      <c r="C902" s="101" t="s">
        <v>5878</v>
      </c>
      <c r="D902" s="5">
        <v>15.962400000000001</v>
      </c>
      <c r="E902" s="5">
        <f t="shared" si="84"/>
        <v>5.05</v>
      </c>
      <c r="F902" s="5">
        <v>63.849600000000002</v>
      </c>
      <c r="G902" s="5">
        <f t="shared" si="85"/>
        <v>20.22</v>
      </c>
      <c r="H902" s="5">
        <v>37.245600000000003</v>
      </c>
      <c r="I902" s="5">
        <f t="shared" si="86"/>
        <v>11.79</v>
      </c>
      <c r="J902" s="5">
        <v>15.962400000000001</v>
      </c>
      <c r="K902" s="5">
        <f t="shared" si="87"/>
        <v>5.05</v>
      </c>
      <c r="L902" s="5">
        <f t="shared" si="88"/>
        <v>133.02000000000001</v>
      </c>
      <c r="M902" s="5">
        <f t="shared" si="89"/>
        <v>42.12</v>
      </c>
      <c r="N902" s="5"/>
      <c r="O902" s="1"/>
    </row>
    <row r="903" spans="1:15" s="3" customFormat="1" ht="13.5" customHeight="1" x14ac:dyDescent="0.15">
      <c r="A903" s="6">
        <v>903</v>
      </c>
      <c r="B903" s="80" t="s">
        <v>2275</v>
      </c>
      <c r="C903" s="101" t="s">
        <v>3180</v>
      </c>
      <c r="D903" s="5">
        <v>15.962400000000001</v>
      </c>
      <c r="E903" s="5">
        <f t="shared" si="84"/>
        <v>5.05</v>
      </c>
      <c r="F903" s="5">
        <v>63.849600000000002</v>
      </c>
      <c r="G903" s="5">
        <f t="shared" si="85"/>
        <v>20.22</v>
      </c>
      <c r="H903" s="5">
        <v>37.245600000000003</v>
      </c>
      <c r="I903" s="5">
        <f t="shared" si="86"/>
        <v>11.79</v>
      </c>
      <c r="J903" s="5">
        <v>15.962400000000001</v>
      </c>
      <c r="K903" s="5">
        <f t="shared" si="87"/>
        <v>5.05</v>
      </c>
      <c r="L903" s="5">
        <f t="shared" si="88"/>
        <v>133.02000000000001</v>
      </c>
      <c r="M903" s="5">
        <f t="shared" si="89"/>
        <v>42.12</v>
      </c>
      <c r="N903" s="5"/>
      <c r="O903" s="1"/>
    </row>
    <row r="904" spans="1:15" s="3" customFormat="1" ht="13.5" customHeight="1" x14ac:dyDescent="0.15">
      <c r="A904" s="6">
        <v>904</v>
      </c>
      <c r="B904" s="80" t="s">
        <v>2276</v>
      </c>
      <c r="C904" s="101" t="s">
        <v>3181</v>
      </c>
      <c r="D904" s="5">
        <v>15.962400000000001</v>
      </c>
      <c r="E904" s="5">
        <f t="shared" si="84"/>
        <v>5.05</v>
      </c>
      <c r="F904" s="5">
        <v>37.245600000000003</v>
      </c>
      <c r="G904" s="5">
        <f t="shared" si="85"/>
        <v>11.79</v>
      </c>
      <c r="H904" s="5">
        <v>26.603999999999999</v>
      </c>
      <c r="I904" s="5">
        <f t="shared" si="86"/>
        <v>8.42</v>
      </c>
      <c r="J904" s="5">
        <v>15.962400000000001</v>
      </c>
      <c r="K904" s="5">
        <f t="shared" si="87"/>
        <v>5.05</v>
      </c>
      <c r="L904" s="5">
        <f t="shared" si="88"/>
        <v>95.774400000000014</v>
      </c>
      <c r="M904" s="5">
        <f t="shared" si="89"/>
        <v>30.33</v>
      </c>
      <c r="N904" s="5"/>
      <c r="O904" s="1"/>
    </row>
    <row r="905" spans="1:15" s="3" customFormat="1" ht="13.5" customHeight="1" x14ac:dyDescent="0.15">
      <c r="A905" s="6">
        <v>905</v>
      </c>
      <c r="B905" s="80" t="s">
        <v>2277</v>
      </c>
      <c r="C905" s="101" t="s">
        <v>5879</v>
      </c>
      <c r="D905" s="5">
        <v>15.962400000000001</v>
      </c>
      <c r="E905" s="5">
        <f t="shared" si="84"/>
        <v>5.05</v>
      </c>
      <c r="F905" s="5">
        <v>42.566400000000002</v>
      </c>
      <c r="G905" s="5">
        <f t="shared" si="85"/>
        <v>13.48</v>
      </c>
      <c r="H905" s="5">
        <v>34.5852</v>
      </c>
      <c r="I905" s="5">
        <f t="shared" si="86"/>
        <v>10.95</v>
      </c>
      <c r="J905" s="5">
        <v>15.962400000000001</v>
      </c>
      <c r="K905" s="5">
        <f t="shared" si="87"/>
        <v>5.05</v>
      </c>
      <c r="L905" s="5">
        <f t="shared" si="88"/>
        <v>109.07640000000001</v>
      </c>
      <c r="M905" s="5">
        <f t="shared" si="89"/>
        <v>34.54</v>
      </c>
      <c r="N905" s="5"/>
      <c r="O905" s="1"/>
    </row>
    <row r="906" spans="1:15" s="3" customFormat="1" ht="13.5" customHeight="1" x14ac:dyDescent="0.15">
      <c r="A906" s="6">
        <v>906</v>
      </c>
      <c r="B906" s="80" t="s">
        <v>2278</v>
      </c>
      <c r="C906" s="101" t="s">
        <v>5880</v>
      </c>
      <c r="D906" s="5">
        <v>15.962400000000001</v>
      </c>
      <c r="E906" s="5">
        <f t="shared" si="84"/>
        <v>5.05</v>
      </c>
      <c r="F906" s="5">
        <v>42.566400000000002</v>
      </c>
      <c r="G906" s="5">
        <f t="shared" si="85"/>
        <v>13.48</v>
      </c>
      <c r="H906" s="5">
        <v>34.5852</v>
      </c>
      <c r="I906" s="5">
        <f t="shared" si="86"/>
        <v>10.95</v>
      </c>
      <c r="J906" s="5">
        <v>15.962400000000001</v>
      </c>
      <c r="K906" s="5">
        <f t="shared" si="87"/>
        <v>5.05</v>
      </c>
      <c r="L906" s="5">
        <f t="shared" si="88"/>
        <v>109.07640000000001</v>
      </c>
      <c r="M906" s="5">
        <f t="shared" si="89"/>
        <v>34.54</v>
      </c>
      <c r="N906" s="5"/>
      <c r="O906" s="1"/>
    </row>
    <row r="907" spans="1:15" s="3" customFormat="1" ht="13.5" customHeight="1" x14ac:dyDescent="0.15">
      <c r="A907" s="6">
        <v>907</v>
      </c>
      <c r="B907" s="80" t="s">
        <v>2279</v>
      </c>
      <c r="C907" s="101" t="s">
        <v>5881</v>
      </c>
      <c r="D907" s="5">
        <v>15.962400000000001</v>
      </c>
      <c r="E907" s="5">
        <f t="shared" si="84"/>
        <v>5.05</v>
      </c>
      <c r="F907" s="5">
        <v>42.566400000000002</v>
      </c>
      <c r="G907" s="5">
        <f t="shared" si="85"/>
        <v>13.48</v>
      </c>
      <c r="H907" s="5">
        <v>34.5852</v>
      </c>
      <c r="I907" s="5">
        <f t="shared" si="86"/>
        <v>10.95</v>
      </c>
      <c r="J907" s="5">
        <v>15.962400000000001</v>
      </c>
      <c r="K907" s="5">
        <f t="shared" si="87"/>
        <v>5.05</v>
      </c>
      <c r="L907" s="5">
        <f t="shared" si="88"/>
        <v>109.07640000000001</v>
      </c>
      <c r="M907" s="5">
        <f t="shared" si="89"/>
        <v>34.54</v>
      </c>
      <c r="N907" s="5"/>
      <c r="O907" s="1"/>
    </row>
    <row r="908" spans="1:15" s="3" customFormat="1" ht="13.5" customHeight="1" x14ac:dyDescent="0.15">
      <c r="A908" s="6">
        <v>908</v>
      </c>
      <c r="B908" s="80" t="s">
        <v>2280</v>
      </c>
      <c r="C908" s="101" t="s">
        <v>5882</v>
      </c>
      <c r="D908" s="5">
        <v>15.962400000000001</v>
      </c>
      <c r="E908" s="5">
        <f t="shared" si="84"/>
        <v>5.05</v>
      </c>
      <c r="F908" s="5">
        <v>42.566400000000002</v>
      </c>
      <c r="G908" s="5">
        <f t="shared" si="85"/>
        <v>13.48</v>
      </c>
      <c r="H908" s="5">
        <v>34.5852</v>
      </c>
      <c r="I908" s="5">
        <f t="shared" si="86"/>
        <v>10.95</v>
      </c>
      <c r="J908" s="5">
        <v>15.962400000000001</v>
      </c>
      <c r="K908" s="5">
        <f t="shared" si="87"/>
        <v>5.05</v>
      </c>
      <c r="L908" s="5">
        <f t="shared" si="88"/>
        <v>109.07640000000001</v>
      </c>
      <c r="M908" s="5">
        <f t="shared" si="89"/>
        <v>34.54</v>
      </c>
      <c r="N908" s="5"/>
      <c r="O908" s="1"/>
    </row>
    <row r="909" spans="1:15" s="3" customFormat="1" ht="13.5" customHeight="1" x14ac:dyDescent="0.15">
      <c r="A909" s="6">
        <v>909</v>
      </c>
      <c r="B909" s="80" t="s">
        <v>2281</v>
      </c>
      <c r="C909" s="101" t="s">
        <v>5883</v>
      </c>
      <c r="D909" s="5">
        <v>15.962400000000001</v>
      </c>
      <c r="E909" s="5">
        <f t="shared" si="84"/>
        <v>5.05</v>
      </c>
      <c r="F909" s="5">
        <v>37.245600000000003</v>
      </c>
      <c r="G909" s="5">
        <f t="shared" si="85"/>
        <v>11.79</v>
      </c>
      <c r="H909" s="5">
        <v>21.283200000000001</v>
      </c>
      <c r="I909" s="5">
        <f t="shared" si="86"/>
        <v>6.74</v>
      </c>
      <c r="J909" s="5">
        <v>15.962400000000001</v>
      </c>
      <c r="K909" s="5">
        <f t="shared" si="87"/>
        <v>5.05</v>
      </c>
      <c r="L909" s="5">
        <f t="shared" si="88"/>
        <v>90.453600000000009</v>
      </c>
      <c r="M909" s="5">
        <f t="shared" si="89"/>
        <v>28.64</v>
      </c>
      <c r="N909" s="5"/>
      <c r="O909" s="1"/>
    </row>
    <row r="910" spans="1:15" s="3" customFormat="1" ht="13.5" customHeight="1" x14ac:dyDescent="0.15">
      <c r="A910" s="6">
        <v>910</v>
      </c>
      <c r="B910" s="80" t="s">
        <v>2282</v>
      </c>
      <c r="C910" s="101" t="s">
        <v>5884</v>
      </c>
      <c r="D910" s="5">
        <v>15.962400000000001</v>
      </c>
      <c r="E910" s="5">
        <f t="shared" si="84"/>
        <v>5.05</v>
      </c>
      <c r="F910" s="5">
        <v>37.245600000000003</v>
      </c>
      <c r="G910" s="5">
        <f t="shared" si="85"/>
        <v>11.79</v>
      </c>
      <c r="H910" s="5">
        <v>21.283200000000001</v>
      </c>
      <c r="I910" s="5">
        <f t="shared" si="86"/>
        <v>6.74</v>
      </c>
      <c r="J910" s="5">
        <v>15.962400000000001</v>
      </c>
      <c r="K910" s="5">
        <f t="shared" si="87"/>
        <v>5.05</v>
      </c>
      <c r="L910" s="5">
        <f t="shared" si="88"/>
        <v>90.453600000000009</v>
      </c>
      <c r="M910" s="5">
        <f t="shared" si="89"/>
        <v>28.64</v>
      </c>
      <c r="N910" s="5"/>
      <c r="O910" s="1"/>
    </row>
    <row r="911" spans="1:15" s="3" customFormat="1" ht="13.5" customHeight="1" x14ac:dyDescent="0.15">
      <c r="A911" s="6">
        <v>911</v>
      </c>
      <c r="B911" s="80" t="s">
        <v>2283</v>
      </c>
      <c r="C911" s="101" t="s">
        <v>5885</v>
      </c>
      <c r="D911" s="5">
        <v>15.962400000000001</v>
      </c>
      <c r="E911" s="5">
        <f t="shared" si="84"/>
        <v>5.05</v>
      </c>
      <c r="F911" s="5">
        <v>37.245600000000003</v>
      </c>
      <c r="G911" s="5">
        <f t="shared" si="85"/>
        <v>11.79</v>
      </c>
      <c r="H911" s="5">
        <v>21.283200000000001</v>
      </c>
      <c r="I911" s="5">
        <f t="shared" si="86"/>
        <v>6.74</v>
      </c>
      <c r="J911" s="5">
        <v>15.962400000000001</v>
      </c>
      <c r="K911" s="5">
        <f t="shared" si="87"/>
        <v>5.05</v>
      </c>
      <c r="L911" s="5">
        <f t="shared" si="88"/>
        <v>90.453600000000009</v>
      </c>
      <c r="M911" s="5">
        <f t="shared" si="89"/>
        <v>28.64</v>
      </c>
      <c r="N911" s="5"/>
      <c r="O911" s="1"/>
    </row>
    <row r="912" spans="1:15" s="3" customFormat="1" ht="13.5" customHeight="1" x14ac:dyDescent="0.15">
      <c r="A912" s="6">
        <v>912</v>
      </c>
      <c r="B912" s="80" t="s">
        <v>2284</v>
      </c>
      <c r="C912" s="101" t="s">
        <v>3182</v>
      </c>
      <c r="D912" s="5">
        <v>15.962400000000001</v>
      </c>
      <c r="E912" s="5">
        <f t="shared" si="84"/>
        <v>5.05</v>
      </c>
      <c r="F912" s="5">
        <v>79.812000000000012</v>
      </c>
      <c r="G912" s="5">
        <f t="shared" si="85"/>
        <v>25.27</v>
      </c>
      <c r="H912" s="5">
        <v>47.8872</v>
      </c>
      <c r="I912" s="5">
        <f t="shared" si="86"/>
        <v>15.16</v>
      </c>
      <c r="J912" s="5">
        <v>15.962400000000001</v>
      </c>
      <c r="K912" s="5">
        <f t="shared" si="87"/>
        <v>5.05</v>
      </c>
      <c r="L912" s="5">
        <f t="shared" si="88"/>
        <v>159.62400000000002</v>
      </c>
      <c r="M912" s="5">
        <f t="shared" si="89"/>
        <v>50.55</v>
      </c>
      <c r="N912" s="5"/>
      <c r="O912" s="1"/>
    </row>
    <row r="913" spans="1:15" s="3" customFormat="1" ht="13.5" customHeight="1" x14ac:dyDescent="0.15">
      <c r="A913" s="6">
        <v>913</v>
      </c>
      <c r="B913" s="80" t="s">
        <v>2285</v>
      </c>
      <c r="C913" s="101" t="s">
        <v>3183</v>
      </c>
      <c r="D913" s="5">
        <v>15.962400000000001</v>
      </c>
      <c r="E913" s="5">
        <f t="shared" si="84"/>
        <v>5.05</v>
      </c>
      <c r="F913" s="5">
        <v>79.812000000000012</v>
      </c>
      <c r="G913" s="5">
        <f t="shared" si="85"/>
        <v>25.27</v>
      </c>
      <c r="H913" s="5">
        <v>47.8872</v>
      </c>
      <c r="I913" s="5">
        <f t="shared" si="86"/>
        <v>15.16</v>
      </c>
      <c r="J913" s="5">
        <v>15.962400000000001</v>
      </c>
      <c r="K913" s="5">
        <f t="shared" si="87"/>
        <v>5.05</v>
      </c>
      <c r="L913" s="5">
        <f t="shared" si="88"/>
        <v>159.62400000000002</v>
      </c>
      <c r="M913" s="5">
        <f t="shared" si="89"/>
        <v>50.55</v>
      </c>
      <c r="N913" s="5"/>
      <c r="O913" s="1"/>
    </row>
    <row r="914" spans="1:15" s="3" customFormat="1" ht="13.5" customHeight="1" x14ac:dyDescent="0.15">
      <c r="A914" s="6">
        <v>914</v>
      </c>
      <c r="B914" s="80" t="s">
        <v>2286</v>
      </c>
      <c r="C914" s="101" t="s">
        <v>3184</v>
      </c>
      <c r="D914" s="5">
        <v>15.962400000000001</v>
      </c>
      <c r="E914" s="5">
        <f t="shared" si="84"/>
        <v>5.05</v>
      </c>
      <c r="F914" s="5">
        <v>63.849600000000002</v>
      </c>
      <c r="G914" s="5">
        <f t="shared" si="85"/>
        <v>20.22</v>
      </c>
      <c r="H914" s="5">
        <v>47.8872</v>
      </c>
      <c r="I914" s="5">
        <f t="shared" si="86"/>
        <v>15.16</v>
      </c>
      <c r="J914" s="5">
        <v>15.962400000000001</v>
      </c>
      <c r="K914" s="5">
        <f t="shared" si="87"/>
        <v>5.05</v>
      </c>
      <c r="L914" s="5">
        <f t="shared" si="88"/>
        <v>143.66159999999999</v>
      </c>
      <c r="M914" s="5">
        <f t="shared" si="89"/>
        <v>45.49</v>
      </c>
      <c r="N914" s="5"/>
      <c r="O914" s="1"/>
    </row>
    <row r="915" spans="1:15" s="3" customFormat="1" ht="13.5" customHeight="1" x14ac:dyDescent="0.15">
      <c r="A915" s="6">
        <v>915</v>
      </c>
      <c r="B915" s="80" t="s">
        <v>2287</v>
      </c>
      <c r="C915" s="101" t="s">
        <v>3185</v>
      </c>
      <c r="D915" s="5">
        <v>15.962400000000001</v>
      </c>
      <c r="E915" s="5">
        <f t="shared" si="84"/>
        <v>5.05</v>
      </c>
      <c r="F915" s="5">
        <v>63.849600000000002</v>
      </c>
      <c r="G915" s="5">
        <f t="shared" si="85"/>
        <v>20.22</v>
      </c>
      <c r="H915" s="5">
        <v>47.8872</v>
      </c>
      <c r="I915" s="5">
        <f t="shared" si="86"/>
        <v>15.16</v>
      </c>
      <c r="J915" s="5">
        <v>15.962400000000001</v>
      </c>
      <c r="K915" s="5">
        <f t="shared" si="87"/>
        <v>5.05</v>
      </c>
      <c r="L915" s="5">
        <f t="shared" si="88"/>
        <v>143.66159999999999</v>
      </c>
      <c r="M915" s="5">
        <f t="shared" si="89"/>
        <v>45.49</v>
      </c>
      <c r="N915" s="5"/>
      <c r="O915" s="1"/>
    </row>
    <row r="916" spans="1:15" s="3" customFormat="1" ht="13.5" customHeight="1" x14ac:dyDescent="0.15">
      <c r="A916" s="6">
        <v>916</v>
      </c>
      <c r="B916" s="80" t="s">
        <v>2288</v>
      </c>
      <c r="C916" s="101" t="s">
        <v>3186</v>
      </c>
      <c r="D916" s="5">
        <v>15.962400000000001</v>
      </c>
      <c r="E916" s="5">
        <f t="shared" si="84"/>
        <v>5.05</v>
      </c>
      <c r="F916" s="5">
        <v>63.849600000000002</v>
      </c>
      <c r="G916" s="5">
        <f t="shared" si="85"/>
        <v>20.22</v>
      </c>
      <c r="H916" s="5">
        <v>47.8872</v>
      </c>
      <c r="I916" s="5">
        <f t="shared" si="86"/>
        <v>15.16</v>
      </c>
      <c r="J916" s="5">
        <v>15.962400000000001</v>
      </c>
      <c r="K916" s="5">
        <f t="shared" si="87"/>
        <v>5.05</v>
      </c>
      <c r="L916" s="5">
        <f t="shared" si="88"/>
        <v>143.66159999999999</v>
      </c>
      <c r="M916" s="5">
        <f t="shared" si="89"/>
        <v>45.49</v>
      </c>
      <c r="N916" s="5"/>
      <c r="O916" s="1"/>
    </row>
    <row r="917" spans="1:15" s="3" customFormat="1" ht="13.5" customHeight="1" x14ac:dyDescent="0.15">
      <c r="A917" s="6">
        <v>917</v>
      </c>
      <c r="B917" s="80" t="s">
        <v>2289</v>
      </c>
      <c r="C917" s="101" t="s">
        <v>3187</v>
      </c>
      <c r="D917" s="5">
        <v>15.962400000000001</v>
      </c>
      <c r="E917" s="5">
        <f t="shared" si="84"/>
        <v>5.05</v>
      </c>
      <c r="F917" s="5">
        <v>79.812000000000012</v>
      </c>
      <c r="G917" s="5">
        <f t="shared" si="85"/>
        <v>25.27</v>
      </c>
      <c r="H917" s="5">
        <v>47.8872</v>
      </c>
      <c r="I917" s="5">
        <f t="shared" si="86"/>
        <v>15.16</v>
      </c>
      <c r="J917" s="5">
        <v>15.962400000000001</v>
      </c>
      <c r="K917" s="5">
        <f t="shared" si="87"/>
        <v>5.05</v>
      </c>
      <c r="L917" s="5">
        <f t="shared" si="88"/>
        <v>159.62400000000002</v>
      </c>
      <c r="M917" s="5">
        <f t="shared" si="89"/>
        <v>50.55</v>
      </c>
      <c r="N917" s="5"/>
      <c r="O917" s="1"/>
    </row>
    <row r="918" spans="1:15" s="3" customFormat="1" ht="13.5" customHeight="1" x14ac:dyDescent="0.15">
      <c r="A918" s="6">
        <v>918</v>
      </c>
      <c r="B918" s="80" t="s">
        <v>2290</v>
      </c>
      <c r="C918" s="101" t="s">
        <v>5886</v>
      </c>
      <c r="D918" s="5">
        <v>15.962400000000001</v>
      </c>
      <c r="E918" s="5">
        <f t="shared" si="84"/>
        <v>5.05</v>
      </c>
      <c r="F918" s="5">
        <v>95.7744</v>
      </c>
      <c r="G918" s="5">
        <f t="shared" si="85"/>
        <v>30.33</v>
      </c>
      <c r="H918" s="5">
        <v>53.207999999999998</v>
      </c>
      <c r="I918" s="5">
        <f t="shared" si="86"/>
        <v>16.850000000000001</v>
      </c>
      <c r="J918" s="5">
        <v>15.962400000000001</v>
      </c>
      <c r="K918" s="5">
        <f t="shared" si="87"/>
        <v>5.05</v>
      </c>
      <c r="L918" s="5">
        <f t="shared" si="88"/>
        <v>180.90719999999999</v>
      </c>
      <c r="M918" s="5">
        <f t="shared" si="89"/>
        <v>57.29</v>
      </c>
      <c r="N918" s="5"/>
      <c r="O918" s="1"/>
    </row>
    <row r="919" spans="1:15" s="3" customFormat="1" ht="13.5" customHeight="1" x14ac:dyDescent="0.15">
      <c r="A919" s="6">
        <v>919</v>
      </c>
      <c r="B919" s="80" t="s">
        <v>2291</v>
      </c>
      <c r="C919" s="101" t="s">
        <v>5887</v>
      </c>
      <c r="D919" s="5">
        <v>15.962400000000001</v>
      </c>
      <c r="E919" s="5">
        <f t="shared" si="84"/>
        <v>5.05</v>
      </c>
      <c r="F919" s="5">
        <v>95.7744</v>
      </c>
      <c r="G919" s="5">
        <f t="shared" si="85"/>
        <v>30.33</v>
      </c>
      <c r="H919" s="5">
        <v>53.207999999999998</v>
      </c>
      <c r="I919" s="5">
        <f t="shared" si="86"/>
        <v>16.850000000000001</v>
      </c>
      <c r="J919" s="5">
        <v>15.962400000000001</v>
      </c>
      <c r="K919" s="5">
        <f t="shared" si="87"/>
        <v>5.05</v>
      </c>
      <c r="L919" s="5">
        <f t="shared" si="88"/>
        <v>180.90719999999999</v>
      </c>
      <c r="M919" s="5">
        <f t="shared" si="89"/>
        <v>57.29</v>
      </c>
      <c r="N919" s="5"/>
      <c r="O919" s="1"/>
    </row>
    <row r="920" spans="1:15" s="3" customFormat="1" ht="13.5" customHeight="1" x14ac:dyDescent="0.15">
      <c r="A920" s="6">
        <v>920</v>
      </c>
      <c r="B920" s="80" t="s">
        <v>2292</v>
      </c>
      <c r="C920" s="101" t="s">
        <v>5888</v>
      </c>
      <c r="D920" s="5">
        <v>15.962400000000001</v>
      </c>
      <c r="E920" s="5">
        <f t="shared" si="84"/>
        <v>5.05</v>
      </c>
      <c r="F920" s="5">
        <v>37.245600000000003</v>
      </c>
      <c r="G920" s="5">
        <f t="shared" si="85"/>
        <v>11.79</v>
      </c>
      <c r="H920" s="5">
        <v>26.603999999999999</v>
      </c>
      <c r="I920" s="5">
        <f t="shared" si="86"/>
        <v>8.42</v>
      </c>
      <c r="J920" s="5">
        <v>15.962400000000001</v>
      </c>
      <c r="K920" s="5">
        <f t="shared" si="87"/>
        <v>5.05</v>
      </c>
      <c r="L920" s="5">
        <f t="shared" si="88"/>
        <v>95.774400000000014</v>
      </c>
      <c r="M920" s="5">
        <f t="shared" si="89"/>
        <v>30.33</v>
      </c>
      <c r="N920" s="5"/>
      <c r="O920" s="1"/>
    </row>
    <row r="921" spans="1:15" s="3" customFormat="1" ht="13.5" customHeight="1" x14ac:dyDescent="0.15">
      <c r="A921" s="6">
        <v>921</v>
      </c>
      <c r="B921" s="80" t="s">
        <v>2293</v>
      </c>
      <c r="C921" s="101" t="s">
        <v>5889</v>
      </c>
      <c r="D921" s="5">
        <v>15.962400000000001</v>
      </c>
      <c r="E921" s="5">
        <f t="shared" si="84"/>
        <v>5.05</v>
      </c>
      <c r="F921" s="5">
        <v>63.849600000000002</v>
      </c>
      <c r="G921" s="5">
        <f t="shared" si="85"/>
        <v>20.22</v>
      </c>
      <c r="H921" s="5">
        <v>37.245600000000003</v>
      </c>
      <c r="I921" s="5">
        <f t="shared" si="86"/>
        <v>11.79</v>
      </c>
      <c r="J921" s="5">
        <v>15.962400000000001</v>
      </c>
      <c r="K921" s="5">
        <f t="shared" si="87"/>
        <v>5.05</v>
      </c>
      <c r="L921" s="5">
        <f t="shared" si="88"/>
        <v>133.02000000000001</v>
      </c>
      <c r="M921" s="5">
        <f t="shared" si="89"/>
        <v>42.12</v>
      </c>
      <c r="N921" s="5"/>
      <c r="O921" s="1"/>
    </row>
    <row r="922" spans="1:15" s="3" customFormat="1" ht="13.5" customHeight="1" x14ac:dyDescent="0.15">
      <c r="A922" s="6">
        <v>922</v>
      </c>
      <c r="B922" s="80" t="s">
        <v>2294</v>
      </c>
      <c r="C922" s="101" t="s">
        <v>5890</v>
      </c>
      <c r="D922" s="5">
        <v>15.962400000000001</v>
      </c>
      <c r="E922" s="5">
        <f t="shared" si="84"/>
        <v>5.05</v>
      </c>
      <c r="F922" s="5">
        <v>53.207999999999998</v>
      </c>
      <c r="G922" s="5">
        <f t="shared" si="85"/>
        <v>16.850000000000001</v>
      </c>
      <c r="H922" s="5">
        <v>26.603999999999999</v>
      </c>
      <c r="I922" s="5">
        <f t="shared" si="86"/>
        <v>8.42</v>
      </c>
      <c r="J922" s="5">
        <v>15.962400000000001</v>
      </c>
      <c r="K922" s="5">
        <f t="shared" si="87"/>
        <v>5.05</v>
      </c>
      <c r="L922" s="5">
        <f t="shared" si="88"/>
        <v>111.7368</v>
      </c>
      <c r="M922" s="5">
        <f t="shared" si="89"/>
        <v>35.380000000000003</v>
      </c>
      <c r="N922" s="5"/>
      <c r="O922" s="1"/>
    </row>
    <row r="923" spans="1:15" s="3" customFormat="1" ht="13.5" customHeight="1" x14ac:dyDescent="0.15">
      <c r="A923" s="6">
        <v>923</v>
      </c>
      <c r="B923" s="80" t="s">
        <v>2295</v>
      </c>
      <c r="C923" s="101" t="s">
        <v>3188</v>
      </c>
      <c r="D923" s="5">
        <v>15.962400000000001</v>
      </c>
      <c r="E923" s="5">
        <f t="shared" si="84"/>
        <v>5.05</v>
      </c>
      <c r="F923" s="5">
        <v>63.849600000000002</v>
      </c>
      <c r="G923" s="5">
        <f t="shared" si="85"/>
        <v>20.22</v>
      </c>
      <c r="H923" s="5">
        <v>37.245600000000003</v>
      </c>
      <c r="I923" s="5">
        <f t="shared" si="86"/>
        <v>11.79</v>
      </c>
      <c r="J923" s="5">
        <v>15.962400000000001</v>
      </c>
      <c r="K923" s="5">
        <f t="shared" si="87"/>
        <v>5.05</v>
      </c>
      <c r="L923" s="5">
        <f t="shared" si="88"/>
        <v>133.02000000000001</v>
      </c>
      <c r="M923" s="5">
        <f t="shared" si="89"/>
        <v>42.12</v>
      </c>
      <c r="N923" s="5"/>
      <c r="O923" s="1"/>
    </row>
    <row r="924" spans="1:15" s="3" customFormat="1" ht="13.5" customHeight="1" x14ac:dyDescent="0.15">
      <c r="A924" s="6">
        <v>924</v>
      </c>
      <c r="B924" s="80" t="s">
        <v>2296</v>
      </c>
      <c r="C924" s="101" t="s">
        <v>3189</v>
      </c>
      <c r="D924" s="5">
        <v>15.962400000000001</v>
      </c>
      <c r="E924" s="5">
        <f t="shared" si="84"/>
        <v>5.05</v>
      </c>
      <c r="F924" s="5">
        <v>95.7744</v>
      </c>
      <c r="G924" s="5">
        <f t="shared" si="85"/>
        <v>30.33</v>
      </c>
      <c r="H924" s="5">
        <v>79.812000000000012</v>
      </c>
      <c r="I924" s="5">
        <f t="shared" si="86"/>
        <v>25.27</v>
      </c>
      <c r="J924" s="5">
        <v>15.962400000000001</v>
      </c>
      <c r="K924" s="5">
        <f t="shared" si="87"/>
        <v>5.05</v>
      </c>
      <c r="L924" s="5">
        <f t="shared" si="88"/>
        <v>207.51120000000003</v>
      </c>
      <c r="M924" s="5">
        <f t="shared" si="89"/>
        <v>65.709999999999994</v>
      </c>
      <c r="N924" s="5"/>
      <c r="O924" s="1"/>
    </row>
    <row r="925" spans="1:15" s="3" customFormat="1" ht="13.5" customHeight="1" x14ac:dyDescent="0.15">
      <c r="A925" s="6">
        <v>925</v>
      </c>
      <c r="B925" s="80" t="s">
        <v>2297</v>
      </c>
      <c r="C925" s="101" t="s">
        <v>3190</v>
      </c>
      <c r="D925" s="5">
        <v>15.962400000000001</v>
      </c>
      <c r="E925" s="5">
        <f t="shared" si="84"/>
        <v>5.05</v>
      </c>
      <c r="F925" s="5">
        <v>95.7744</v>
      </c>
      <c r="G925" s="5">
        <f t="shared" si="85"/>
        <v>30.33</v>
      </c>
      <c r="H925" s="5">
        <v>79.812000000000012</v>
      </c>
      <c r="I925" s="5">
        <f t="shared" si="86"/>
        <v>25.27</v>
      </c>
      <c r="J925" s="5">
        <v>15.962400000000001</v>
      </c>
      <c r="K925" s="5">
        <f t="shared" si="87"/>
        <v>5.05</v>
      </c>
      <c r="L925" s="5">
        <f t="shared" si="88"/>
        <v>207.51120000000003</v>
      </c>
      <c r="M925" s="5">
        <f t="shared" si="89"/>
        <v>65.709999999999994</v>
      </c>
      <c r="N925" s="5"/>
      <c r="O925" s="1"/>
    </row>
    <row r="926" spans="1:15" s="3" customFormat="1" ht="13.5" customHeight="1" x14ac:dyDescent="0.15">
      <c r="A926" s="6">
        <v>926</v>
      </c>
      <c r="B926" s="80" t="s">
        <v>2298</v>
      </c>
      <c r="C926" s="101" t="s">
        <v>5891</v>
      </c>
      <c r="D926" s="5">
        <v>15.962400000000001</v>
      </c>
      <c r="E926" s="5">
        <f t="shared" si="84"/>
        <v>5.05</v>
      </c>
      <c r="F926" s="5">
        <v>37.245600000000003</v>
      </c>
      <c r="G926" s="5">
        <f t="shared" si="85"/>
        <v>11.79</v>
      </c>
      <c r="H926" s="5">
        <v>21.283200000000001</v>
      </c>
      <c r="I926" s="5">
        <f t="shared" si="86"/>
        <v>6.74</v>
      </c>
      <c r="J926" s="5">
        <v>15.962400000000001</v>
      </c>
      <c r="K926" s="5">
        <f t="shared" si="87"/>
        <v>5.05</v>
      </c>
      <c r="L926" s="5">
        <f t="shared" si="88"/>
        <v>90.453600000000009</v>
      </c>
      <c r="M926" s="5">
        <f t="shared" si="89"/>
        <v>28.64</v>
      </c>
      <c r="N926" s="5"/>
      <c r="O926" s="1"/>
    </row>
    <row r="927" spans="1:15" s="3" customFormat="1" ht="13.5" customHeight="1" x14ac:dyDescent="0.15">
      <c r="A927" s="6">
        <v>927</v>
      </c>
      <c r="B927" s="80" t="s">
        <v>2299</v>
      </c>
      <c r="C927" s="101" t="s">
        <v>5892</v>
      </c>
      <c r="D927" s="5">
        <v>15.962400000000001</v>
      </c>
      <c r="E927" s="5">
        <f t="shared" si="84"/>
        <v>5.05</v>
      </c>
      <c r="F927" s="5">
        <v>42.566400000000002</v>
      </c>
      <c r="G927" s="5">
        <f t="shared" si="85"/>
        <v>13.48</v>
      </c>
      <c r="H927" s="5">
        <v>34.5852</v>
      </c>
      <c r="I927" s="5">
        <f t="shared" si="86"/>
        <v>10.95</v>
      </c>
      <c r="J927" s="5">
        <v>15.962400000000001</v>
      </c>
      <c r="K927" s="5">
        <f t="shared" si="87"/>
        <v>5.05</v>
      </c>
      <c r="L927" s="5">
        <f t="shared" si="88"/>
        <v>109.07640000000001</v>
      </c>
      <c r="M927" s="5">
        <f t="shared" si="89"/>
        <v>34.54</v>
      </c>
      <c r="N927" s="5"/>
      <c r="O927" s="1"/>
    </row>
    <row r="928" spans="1:15" s="3" customFormat="1" ht="13.5" customHeight="1" x14ac:dyDescent="0.15">
      <c r="A928" s="6">
        <v>928</v>
      </c>
      <c r="B928" s="80" t="s">
        <v>2300</v>
      </c>
      <c r="C928" s="101" t="s">
        <v>3191</v>
      </c>
      <c r="D928" s="5">
        <v>15.962400000000001</v>
      </c>
      <c r="E928" s="5">
        <f t="shared" si="84"/>
        <v>5.05</v>
      </c>
      <c r="F928" s="5">
        <v>21.283200000000001</v>
      </c>
      <c r="G928" s="5">
        <f t="shared" si="85"/>
        <v>6.74</v>
      </c>
      <c r="H928" s="5">
        <v>15.962400000000001</v>
      </c>
      <c r="I928" s="5">
        <f t="shared" si="86"/>
        <v>5.05</v>
      </c>
      <c r="J928" s="5">
        <v>15.962400000000001</v>
      </c>
      <c r="K928" s="5">
        <f t="shared" si="87"/>
        <v>5.05</v>
      </c>
      <c r="L928" s="5">
        <f t="shared" si="88"/>
        <v>69.170400000000001</v>
      </c>
      <c r="M928" s="5">
        <f t="shared" si="89"/>
        <v>21.9</v>
      </c>
      <c r="N928" s="5"/>
      <c r="O928" s="1"/>
    </row>
    <row r="929" spans="1:15" s="3" customFormat="1" ht="13.5" customHeight="1" x14ac:dyDescent="0.15">
      <c r="A929" s="6">
        <v>929</v>
      </c>
      <c r="B929" s="80" t="s">
        <v>1291</v>
      </c>
      <c r="C929" s="101" t="s">
        <v>3192</v>
      </c>
      <c r="D929" s="5">
        <v>15.962400000000001</v>
      </c>
      <c r="E929" s="5">
        <f t="shared" si="84"/>
        <v>5.05</v>
      </c>
      <c r="F929" s="5">
        <v>37.245600000000003</v>
      </c>
      <c r="G929" s="5">
        <f t="shared" si="85"/>
        <v>11.79</v>
      </c>
      <c r="H929" s="5">
        <v>21.283200000000001</v>
      </c>
      <c r="I929" s="5">
        <f t="shared" si="86"/>
        <v>6.74</v>
      </c>
      <c r="J929" s="5">
        <v>15.962400000000001</v>
      </c>
      <c r="K929" s="5">
        <f t="shared" si="87"/>
        <v>5.05</v>
      </c>
      <c r="L929" s="5">
        <f t="shared" si="88"/>
        <v>90.453600000000009</v>
      </c>
      <c r="M929" s="5">
        <f t="shared" si="89"/>
        <v>28.64</v>
      </c>
      <c r="N929" s="5"/>
      <c r="O929" s="1"/>
    </row>
    <row r="930" spans="1:15" s="3" customFormat="1" ht="13.5" customHeight="1" x14ac:dyDescent="0.15">
      <c r="A930" s="6">
        <v>930</v>
      </c>
      <c r="B930" s="80" t="s">
        <v>804</v>
      </c>
      <c r="C930" s="101" t="s">
        <v>5173</v>
      </c>
      <c r="D930" s="5">
        <v>15.962400000000001</v>
      </c>
      <c r="E930" s="5">
        <f t="shared" si="84"/>
        <v>5.05</v>
      </c>
      <c r="F930" s="5">
        <v>37.245600000000003</v>
      </c>
      <c r="G930" s="5">
        <f t="shared" si="85"/>
        <v>11.79</v>
      </c>
      <c r="H930" s="5">
        <v>21.283200000000001</v>
      </c>
      <c r="I930" s="5">
        <f t="shared" si="86"/>
        <v>6.74</v>
      </c>
      <c r="J930" s="5">
        <v>15.962400000000001</v>
      </c>
      <c r="K930" s="5">
        <f t="shared" si="87"/>
        <v>5.05</v>
      </c>
      <c r="L930" s="5">
        <f t="shared" si="88"/>
        <v>90.453600000000009</v>
      </c>
      <c r="M930" s="5">
        <f t="shared" si="89"/>
        <v>28.64</v>
      </c>
      <c r="N930" s="5"/>
      <c r="O930" s="1"/>
    </row>
    <row r="931" spans="1:15" s="3" customFormat="1" ht="13.5" customHeight="1" x14ac:dyDescent="0.15">
      <c r="A931" s="6">
        <v>931</v>
      </c>
      <c r="B931" s="80" t="s">
        <v>2301</v>
      </c>
      <c r="C931" s="101" t="s">
        <v>3193</v>
      </c>
      <c r="D931" s="5">
        <v>15.962400000000001</v>
      </c>
      <c r="E931" s="5">
        <f t="shared" si="84"/>
        <v>5.05</v>
      </c>
      <c r="F931" s="5">
        <v>21.283200000000001</v>
      </c>
      <c r="G931" s="5">
        <f t="shared" si="85"/>
        <v>6.74</v>
      </c>
      <c r="H931" s="5">
        <v>15.962400000000001</v>
      </c>
      <c r="I931" s="5">
        <f t="shared" si="86"/>
        <v>5.05</v>
      </c>
      <c r="J931" s="5">
        <v>15.962400000000001</v>
      </c>
      <c r="K931" s="5">
        <f t="shared" si="87"/>
        <v>5.05</v>
      </c>
      <c r="L931" s="5">
        <f t="shared" si="88"/>
        <v>69.170400000000001</v>
      </c>
      <c r="M931" s="5">
        <f t="shared" si="89"/>
        <v>21.9</v>
      </c>
      <c r="N931" s="5"/>
      <c r="O931" s="1"/>
    </row>
    <row r="932" spans="1:15" s="3" customFormat="1" ht="13.5" customHeight="1" x14ac:dyDescent="0.15">
      <c r="A932" s="6">
        <v>932</v>
      </c>
      <c r="B932" s="80" t="s">
        <v>1285</v>
      </c>
      <c r="C932" s="101" t="s">
        <v>1286</v>
      </c>
      <c r="D932" s="5">
        <v>15.962400000000001</v>
      </c>
      <c r="E932" s="5">
        <f t="shared" si="84"/>
        <v>5.05</v>
      </c>
      <c r="F932" s="5">
        <v>63.849600000000002</v>
      </c>
      <c r="G932" s="5">
        <f t="shared" si="85"/>
        <v>20.22</v>
      </c>
      <c r="H932" s="5">
        <v>26.603999999999999</v>
      </c>
      <c r="I932" s="5">
        <f t="shared" si="86"/>
        <v>8.42</v>
      </c>
      <c r="J932" s="5">
        <v>15.962400000000001</v>
      </c>
      <c r="K932" s="5">
        <f t="shared" si="87"/>
        <v>5.05</v>
      </c>
      <c r="L932" s="5">
        <f t="shared" si="88"/>
        <v>122.3784</v>
      </c>
      <c r="M932" s="5">
        <f t="shared" si="89"/>
        <v>38.75</v>
      </c>
      <c r="N932" s="5"/>
      <c r="O932" s="1"/>
    </row>
    <row r="933" spans="1:15" s="3" customFormat="1" ht="13.5" customHeight="1" x14ac:dyDescent="0.15">
      <c r="A933" s="6">
        <v>933</v>
      </c>
      <c r="B933" s="80" t="s">
        <v>2302</v>
      </c>
      <c r="C933" s="101" t="s">
        <v>5893</v>
      </c>
      <c r="D933" s="5">
        <v>15.962400000000001</v>
      </c>
      <c r="E933" s="5">
        <f t="shared" si="84"/>
        <v>5.05</v>
      </c>
      <c r="F933" s="5">
        <v>31.924800000000001</v>
      </c>
      <c r="G933" s="5">
        <f t="shared" si="85"/>
        <v>10.11</v>
      </c>
      <c r="H933" s="5">
        <v>21.283200000000001</v>
      </c>
      <c r="I933" s="5">
        <f t="shared" si="86"/>
        <v>6.74</v>
      </c>
      <c r="J933" s="5">
        <v>15.962400000000001</v>
      </c>
      <c r="K933" s="5">
        <f t="shared" si="87"/>
        <v>5.05</v>
      </c>
      <c r="L933" s="5">
        <f t="shared" si="88"/>
        <v>85.132800000000003</v>
      </c>
      <c r="M933" s="5">
        <f t="shared" si="89"/>
        <v>26.96</v>
      </c>
      <c r="N933" s="5"/>
      <c r="O933" s="1"/>
    </row>
    <row r="934" spans="1:15" s="3" customFormat="1" ht="13.5" customHeight="1" x14ac:dyDescent="0.15">
      <c r="A934" s="6">
        <v>934</v>
      </c>
      <c r="B934" s="80" t="s">
        <v>2303</v>
      </c>
      <c r="C934" s="101" t="s">
        <v>3194</v>
      </c>
      <c r="D934" s="5">
        <v>15.962400000000001</v>
      </c>
      <c r="E934" s="5">
        <f t="shared" si="84"/>
        <v>5.05</v>
      </c>
      <c r="F934" s="5">
        <v>31.924800000000001</v>
      </c>
      <c r="G934" s="5">
        <f t="shared" si="85"/>
        <v>10.11</v>
      </c>
      <c r="H934" s="5">
        <v>21.283200000000001</v>
      </c>
      <c r="I934" s="5">
        <f t="shared" si="86"/>
        <v>6.74</v>
      </c>
      <c r="J934" s="5">
        <v>15.962400000000001</v>
      </c>
      <c r="K934" s="5">
        <f t="shared" si="87"/>
        <v>5.05</v>
      </c>
      <c r="L934" s="5">
        <f t="shared" si="88"/>
        <v>85.132800000000003</v>
      </c>
      <c r="M934" s="5">
        <f t="shared" si="89"/>
        <v>26.96</v>
      </c>
      <c r="N934" s="5"/>
      <c r="O934" s="1"/>
    </row>
    <row r="935" spans="1:15" s="3" customFormat="1" ht="13.5" customHeight="1" x14ac:dyDescent="0.15">
      <c r="A935" s="6">
        <v>935</v>
      </c>
      <c r="B935" s="80" t="s">
        <v>2304</v>
      </c>
      <c r="C935" s="101" t="s">
        <v>3195</v>
      </c>
      <c r="D935" s="5">
        <v>15.962400000000001</v>
      </c>
      <c r="E935" s="5">
        <f t="shared" si="84"/>
        <v>5.05</v>
      </c>
      <c r="F935" s="5">
        <v>63.849600000000002</v>
      </c>
      <c r="G935" s="5">
        <f t="shared" si="85"/>
        <v>20.22</v>
      </c>
      <c r="H935" s="5">
        <v>31.924800000000001</v>
      </c>
      <c r="I935" s="5">
        <f t="shared" si="86"/>
        <v>10.11</v>
      </c>
      <c r="J935" s="5">
        <v>15.962400000000001</v>
      </c>
      <c r="K935" s="5">
        <f t="shared" si="87"/>
        <v>5.05</v>
      </c>
      <c r="L935" s="5">
        <f t="shared" si="88"/>
        <v>127.6992</v>
      </c>
      <c r="M935" s="5">
        <f t="shared" si="89"/>
        <v>40.44</v>
      </c>
      <c r="N935" s="5"/>
      <c r="O935" s="1"/>
    </row>
    <row r="936" spans="1:15" s="3" customFormat="1" ht="13.5" customHeight="1" x14ac:dyDescent="0.15">
      <c r="A936" s="6">
        <v>936</v>
      </c>
      <c r="B936" s="80" t="s">
        <v>2305</v>
      </c>
      <c r="C936" s="101" t="s">
        <v>3196</v>
      </c>
      <c r="D936" s="5">
        <v>15.962400000000001</v>
      </c>
      <c r="E936" s="5">
        <f t="shared" si="84"/>
        <v>5.05</v>
      </c>
      <c r="F936" s="5">
        <v>63.849600000000002</v>
      </c>
      <c r="G936" s="5">
        <f t="shared" si="85"/>
        <v>20.22</v>
      </c>
      <c r="H936" s="5">
        <v>31.924800000000001</v>
      </c>
      <c r="I936" s="5">
        <f t="shared" si="86"/>
        <v>10.11</v>
      </c>
      <c r="J936" s="5">
        <v>15.962400000000001</v>
      </c>
      <c r="K936" s="5">
        <f t="shared" si="87"/>
        <v>5.05</v>
      </c>
      <c r="L936" s="5">
        <f t="shared" si="88"/>
        <v>127.6992</v>
      </c>
      <c r="M936" s="5">
        <f t="shared" si="89"/>
        <v>40.44</v>
      </c>
      <c r="N936" s="5"/>
      <c r="O936" s="1"/>
    </row>
    <row r="937" spans="1:15" s="3" customFormat="1" ht="13.5" customHeight="1" x14ac:dyDescent="0.15">
      <c r="A937" s="6">
        <v>937</v>
      </c>
      <c r="B937" s="80" t="s">
        <v>2306</v>
      </c>
      <c r="C937" s="101" t="s">
        <v>3197</v>
      </c>
      <c r="D937" s="5">
        <v>15.962400000000001</v>
      </c>
      <c r="E937" s="5">
        <f t="shared" si="84"/>
        <v>5.05</v>
      </c>
      <c r="F937" s="5">
        <v>63.849600000000002</v>
      </c>
      <c r="G937" s="5">
        <f t="shared" si="85"/>
        <v>20.22</v>
      </c>
      <c r="H937" s="5">
        <v>31.924800000000001</v>
      </c>
      <c r="I937" s="5">
        <f t="shared" si="86"/>
        <v>10.11</v>
      </c>
      <c r="J937" s="5">
        <v>15.962400000000001</v>
      </c>
      <c r="K937" s="5">
        <f t="shared" si="87"/>
        <v>5.05</v>
      </c>
      <c r="L937" s="5">
        <f t="shared" si="88"/>
        <v>127.6992</v>
      </c>
      <c r="M937" s="5">
        <f t="shared" si="89"/>
        <v>40.44</v>
      </c>
      <c r="N937" s="5"/>
      <c r="O937" s="1"/>
    </row>
    <row r="938" spans="1:15" s="3" customFormat="1" ht="13.5" customHeight="1" x14ac:dyDescent="0.15">
      <c r="A938" s="6">
        <v>938</v>
      </c>
      <c r="B938" s="80" t="s">
        <v>2307</v>
      </c>
      <c r="C938" s="101" t="s">
        <v>3198</v>
      </c>
      <c r="D938" s="5">
        <v>15.962400000000001</v>
      </c>
      <c r="E938" s="5">
        <f t="shared" si="84"/>
        <v>5.05</v>
      </c>
      <c r="F938" s="5">
        <v>63.849600000000002</v>
      </c>
      <c r="G938" s="5">
        <f t="shared" si="85"/>
        <v>20.22</v>
      </c>
      <c r="H938" s="5">
        <v>31.924800000000001</v>
      </c>
      <c r="I938" s="5">
        <f t="shared" si="86"/>
        <v>10.11</v>
      </c>
      <c r="J938" s="5">
        <v>15.962400000000001</v>
      </c>
      <c r="K938" s="5">
        <f t="shared" si="87"/>
        <v>5.05</v>
      </c>
      <c r="L938" s="5">
        <f t="shared" si="88"/>
        <v>127.6992</v>
      </c>
      <c r="M938" s="5">
        <f t="shared" si="89"/>
        <v>40.44</v>
      </c>
      <c r="N938" s="5"/>
      <c r="O938" s="1"/>
    </row>
    <row r="939" spans="1:15" s="3" customFormat="1" ht="13.5" customHeight="1" x14ac:dyDescent="0.15">
      <c r="A939" s="6">
        <v>939</v>
      </c>
      <c r="B939" s="80" t="s">
        <v>2308</v>
      </c>
      <c r="C939" s="101" t="s">
        <v>3199</v>
      </c>
      <c r="D939" s="5">
        <v>15.962400000000001</v>
      </c>
      <c r="E939" s="5">
        <f t="shared" si="84"/>
        <v>5.05</v>
      </c>
      <c r="F939" s="5">
        <v>37.245600000000003</v>
      </c>
      <c r="G939" s="5">
        <f t="shared" si="85"/>
        <v>11.79</v>
      </c>
      <c r="H939" s="5">
        <v>26.603999999999999</v>
      </c>
      <c r="I939" s="5">
        <f t="shared" si="86"/>
        <v>8.42</v>
      </c>
      <c r="J939" s="5">
        <v>15.962400000000001</v>
      </c>
      <c r="K939" s="5">
        <f t="shared" si="87"/>
        <v>5.05</v>
      </c>
      <c r="L939" s="5">
        <f t="shared" si="88"/>
        <v>95.774400000000014</v>
      </c>
      <c r="M939" s="5">
        <f t="shared" si="89"/>
        <v>30.33</v>
      </c>
      <c r="N939" s="5"/>
      <c r="O939" s="1"/>
    </row>
    <row r="940" spans="1:15" s="3" customFormat="1" ht="13.5" customHeight="1" x14ac:dyDescent="0.15">
      <c r="A940" s="6">
        <v>940</v>
      </c>
      <c r="B940" s="80" t="s">
        <v>2309</v>
      </c>
      <c r="C940" s="101" t="s">
        <v>3200</v>
      </c>
      <c r="D940" s="5">
        <v>15.962400000000001</v>
      </c>
      <c r="E940" s="5">
        <f t="shared" si="84"/>
        <v>5.05</v>
      </c>
      <c r="F940" s="5">
        <v>37.245600000000003</v>
      </c>
      <c r="G940" s="5">
        <f t="shared" si="85"/>
        <v>11.79</v>
      </c>
      <c r="H940" s="5">
        <v>26.603999999999999</v>
      </c>
      <c r="I940" s="5">
        <f t="shared" si="86"/>
        <v>8.42</v>
      </c>
      <c r="J940" s="5">
        <v>15.962400000000001</v>
      </c>
      <c r="K940" s="5">
        <f t="shared" si="87"/>
        <v>5.05</v>
      </c>
      <c r="L940" s="5">
        <f t="shared" si="88"/>
        <v>95.774400000000014</v>
      </c>
      <c r="M940" s="5">
        <f t="shared" si="89"/>
        <v>30.33</v>
      </c>
      <c r="N940" s="5"/>
      <c r="O940" s="1"/>
    </row>
    <row r="941" spans="1:15" s="3" customFormat="1" ht="13.5" customHeight="1" x14ac:dyDescent="0.15">
      <c r="A941" s="6">
        <v>941</v>
      </c>
      <c r="B941" s="80" t="s">
        <v>2310</v>
      </c>
      <c r="C941" s="101" t="s">
        <v>3201</v>
      </c>
      <c r="D941" s="5">
        <v>15.962400000000001</v>
      </c>
      <c r="E941" s="5">
        <f t="shared" si="84"/>
        <v>5.05</v>
      </c>
      <c r="F941" s="5">
        <v>63.849600000000002</v>
      </c>
      <c r="G941" s="5">
        <f t="shared" si="85"/>
        <v>20.22</v>
      </c>
      <c r="H941" s="5">
        <v>37.245600000000003</v>
      </c>
      <c r="I941" s="5">
        <f t="shared" si="86"/>
        <v>11.79</v>
      </c>
      <c r="J941" s="5">
        <v>15.962400000000001</v>
      </c>
      <c r="K941" s="5">
        <f t="shared" si="87"/>
        <v>5.05</v>
      </c>
      <c r="L941" s="5">
        <f t="shared" si="88"/>
        <v>133.02000000000001</v>
      </c>
      <c r="M941" s="5">
        <f t="shared" si="89"/>
        <v>42.12</v>
      </c>
      <c r="N941" s="5"/>
      <c r="O941" s="1"/>
    </row>
    <row r="942" spans="1:15" s="3" customFormat="1" ht="13.5" customHeight="1" x14ac:dyDescent="0.15">
      <c r="A942" s="6">
        <v>942</v>
      </c>
      <c r="B942" s="80" t="s">
        <v>2311</v>
      </c>
      <c r="C942" s="101" t="s">
        <v>3202</v>
      </c>
      <c r="D942" s="5">
        <v>15.962400000000001</v>
      </c>
      <c r="E942" s="5">
        <f t="shared" si="84"/>
        <v>5.05</v>
      </c>
      <c r="F942" s="5">
        <v>63.849600000000002</v>
      </c>
      <c r="G942" s="5">
        <f t="shared" si="85"/>
        <v>20.22</v>
      </c>
      <c r="H942" s="5">
        <v>37.245600000000003</v>
      </c>
      <c r="I942" s="5">
        <f t="shared" si="86"/>
        <v>11.79</v>
      </c>
      <c r="J942" s="5">
        <v>15.962400000000001</v>
      </c>
      <c r="K942" s="5">
        <f t="shared" si="87"/>
        <v>5.05</v>
      </c>
      <c r="L942" s="5">
        <f t="shared" si="88"/>
        <v>133.02000000000001</v>
      </c>
      <c r="M942" s="5">
        <f t="shared" si="89"/>
        <v>42.12</v>
      </c>
      <c r="N942" s="5"/>
      <c r="O942" s="1"/>
    </row>
    <row r="943" spans="1:15" s="3" customFormat="1" ht="13.5" customHeight="1" x14ac:dyDescent="0.15">
      <c r="A943" s="6">
        <v>943</v>
      </c>
      <c r="B943" s="80" t="s">
        <v>2312</v>
      </c>
      <c r="C943" s="101" t="s">
        <v>3203</v>
      </c>
      <c r="D943" s="5">
        <v>15.962400000000001</v>
      </c>
      <c r="E943" s="5">
        <f t="shared" si="84"/>
        <v>5.05</v>
      </c>
      <c r="F943" s="5">
        <v>63.849600000000002</v>
      </c>
      <c r="G943" s="5">
        <f t="shared" si="85"/>
        <v>20.22</v>
      </c>
      <c r="H943" s="5">
        <v>37.245600000000003</v>
      </c>
      <c r="I943" s="5">
        <f t="shared" si="86"/>
        <v>11.79</v>
      </c>
      <c r="J943" s="5">
        <v>15.962400000000001</v>
      </c>
      <c r="K943" s="5">
        <f t="shared" si="87"/>
        <v>5.05</v>
      </c>
      <c r="L943" s="5">
        <f t="shared" si="88"/>
        <v>133.02000000000001</v>
      </c>
      <c r="M943" s="5">
        <f t="shared" si="89"/>
        <v>42.12</v>
      </c>
      <c r="N943" s="5"/>
      <c r="O943" s="1"/>
    </row>
    <row r="944" spans="1:15" s="3" customFormat="1" ht="13.5" customHeight="1" x14ac:dyDescent="0.15">
      <c r="A944" s="6">
        <v>944</v>
      </c>
      <c r="B944" s="80" t="s">
        <v>2313</v>
      </c>
      <c r="C944" s="101" t="s">
        <v>5894</v>
      </c>
      <c r="D944" s="5">
        <v>15.962400000000001</v>
      </c>
      <c r="E944" s="5">
        <f t="shared" si="84"/>
        <v>5.05</v>
      </c>
      <c r="F944" s="5">
        <v>53.207999999999998</v>
      </c>
      <c r="G944" s="5">
        <f t="shared" si="85"/>
        <v>16.850000000000001</v>
      </c>
      <c r="H944" s="5">
        <v>29.264399999999998</v>
      </c>
      <c r="I944" s="5">
        <f t="shared" si="86"/>
        <v>9.27</v>
      </c>
      <c r="J944" s="5">
        <v>15.962400000000001</v>
      </c>
      <c r="K944" s="5">
        <f t="shared" si="87"/>
        <v>5.05</v>
      </c>
      <c r="L944" s="5">
        <f t="shared" si="88"/>
        <v>114.3972</v>
      </c>
      <c r="M944" s="5">
        <f t="shared" si="89"/>
        <v>36.229999999999997</v>
      </c>
      <c r="N944" s="5"/>
      <c r="O944" s="1"/>
    </row>
    <row r="945" spans="1:15" s="3" customFormat="1" ht="13.5" customHeight="1" x14ac:dyDescent="0.15">
      <c r="A945" s="6">
        <v>945</v>
      </c>
      <c r="B945" s="80" t="s">
        <v>2314</v>
      </c>
      <c r="C945" s="101" t="s">
        <v>5895</v>
      </c>
      <c r="D945" s="5">
        <v>15.962400000000001</v>
      </c>
      <c r="E945" s="5">
        <f t="shared" si="84"/>
        <v>5.05</v>
      </c>
      <c r="F945" s="5">
        <v>63.849600000000002</v>
      </c>
      <c r="G945" s="5">
        <f t="shared" si="85"/>
        <v>20.22</v>
      </c>
      <c r="H945" s="5">
        <v>37.245600000000003</v>
      </c>
      <c r="I945" s="5">
        <f t="shared" si="86"/>
        <v>11.79</v>
      </c>
      <c r="J945" s="5">
        <v>15.962400000000001</v>
      </c>
      <c r="K945" s="5">
        <f t="shared" si="87"/>
        <v>5.05</v>
      </c>
      <c r="L945" s="5">
        <f t="shared" si="88"/>
        <v>133.02000000000001</v>
      </c>
      <c r="M945" s="5">
        <f t="shared" si="89"/>
        <v>42.12</v>
      </c>
      <c r="N945" s="5"/>
      <c r="O945" s="1"/>
    </row>
    <row r="946" spans="1:15" s="3" customFormat="1" ht="13.5" customHeight="1" x14ac:dyDescent="0.15">
      <c r="A946" s="6">
        <v>946</v>
      </c>
      <c r="B946" s="80" t="s">
        <v>2315</v>
      </c>
      <c r="C946" s="101" t="s">
        <v>5896</v>
      </c>
      <c r="D946" s="5">
        <v>15.962400000000001</v>
      </c>
      <c r="E946" s="5">
        <f t="shared" si="84"/>
        <v>5.05</v>
      </c>
      <c r="F946" s="5">
        <v>63.849600000000002</v>
      </c>
      <c r="G946" s="5">
        <f t="shared" si="85"/>
        <v>20.22</v>
      </c>
      <c r="H946" s="5">
        <v>37.245600000000003</v>
      </c>
      <c r="I946" s="5">
        <f t="shared" si="86"/>
        <v>11.79</v>
      </c>
      <c r="J946" s="5">
        <v>15.962400000000001</v>
      </c>
      <c r="K946" s="5">
        <f t="shared" si="87"/>
        <v>5.05</v>
      </c>
      <c r="L946" s="5">
        <f t="shared" si="88"/>
        <v>133.02000000000001</v>
      </c>
      <c r="M946" s="5">
        <f t="shared" si="89"/>
        <v>42.12</v>
      </c>
      <c r="N946" s="5"/>
      <c r="O946" s="1"/>
    </row>
    <row r="947" spans="1:15" s="3" customFormat="1" ht="13.5" customHeight="1" x14ac:dyDescent="0.15">
      <c r="A947" s="6">
        <v>947</v>
      </c>
      <c r="B947" s="80" t="s">
        <v>2316</v>
      </c>
      <c r="C947" s="101" t="s">
        <v>3204</v>
      </c>
      <c r="D947" s="5">
        <v>15.962400000000001</v>
      </c>
      <c r="E947" s="5">
        <f t="shared" si="84"/>
        <v>5.05</v>
      </c>
      <c r="F947" s="5">
        <v>63.849600000000002</v>
      </c>
      <c r="G947" s="5">
        <f t="shared" si="85"/>
        <v>20.22</v>
      </c>
      <c r="H947" s="5">
        <v>26.603999999999999</v>
      </c>
      <c r="I947" s="5">
        <f t="shared" si="86"/>
        <v>8.42</v>
      </c>
      <c r="J947" s="5">
        <v>15.962400000000001</v>
      </c>
      <c r="K947" s="5">
        <f t="shared" si="87"/>
        <v>5.05</v>
      </c>
      <c r="L947" s="5">
        <f t="shared" si="88"/>
        <v>122.3784</v>
      </c>
      <c r="M947" s="5">
        <f t="shared" si="89"/>
        <v>38.75</v>
      </c>
      <c r="N947" s="5"/>
      <c r="O947" s="1"/>
    </row>
    <row r="948" spans="1:15" s="3" customFormat="1" ht="13.5" customHeight="1" x14ac:dyDescent="0.15">
      <c r="A948" s="6">
        <v>948</v>
      </c>
      <c r="B948" s="80" t="s">
        <v>2317</v>
      </c>
      <c r="C948" s="101" t="s">
        <v>3205</v>
      </c>
      <c r="D948" s="5">
        <v>15.962400000000001</v>
      </c>
      <c r="E948" s="5">
        <f t="shared" si="84"/>
        <v>5.05</v>
      </c>
      <c r="F948" s="5">
        <v>63.849600000000002</v>
      </c>
      <c r="G948" s="5">
        <f t="shared" si="85"/>
        <v>20.22</v>
      </c>
      <c r="H948" s="5">
        <v>26.603999999999999</v>
      </c>
      <c r="I948" s="5">
        <f t="shared" si="86"/>
        <v>8.42</v>
      </c>
      <c r="J948" s="5">
        <v>15.962400000000001</v>
      </c>
      <c r="K948" s="5">
        <f t="shared" si="87"/>
        <v>5.05</v>
      </c>
      <c r="L948" s="5">
        <f t="shared" si="88"/>
        <v>122.3784</v>
      </c>
      <c r="M948" s="5">
        <f t="shared" si="89"/>
        <v>38.75</v>
      </c>
      <c r="N948" s="5"/>
      <c r="O948" s="1"/>
    </row>
    <row r="949" spans="1:15" s="3" customFormat="1" ht="13.5" customHeight="1" x14ac:dyDescent="0.15">
      <c r="A949" s="6">
        <v>949</v>
      </c>
      <c r="B949" s="80" t="s">
        <v>2318</v>
      </c>
      <c r="C949" s="101" t="s">
        <v>5897</v>
      </c>
      <c r="D949" s="5">
        <v>15.962400000000001</v>
      </c>
      <c r="E949" s="5">
        <f t="shared" si="84"/>
        <v>5.05</v>
      </c>
      <c r="F949" s="5">
        <v>42.566400000000002</v>
      </c>
      <c r="G949" s="5">
        <f t="shared" si="85"/>
        <v>13.48</v>
      </c>
      <c r="H949" s="5">
        <v>34.5852</v>
      </c>
      <c r="I949" s="5">
        <f t="shared" si="86"/>
        <v>10.95</v>
      </c>
      <c r="J949" s="5">
        <v>15.962400000000001</v>
      </c>
      <c r="K949" s="5">
        <f t="shared" si="87"/>
        <v>5.05</v>
      </c>
      <c r="L949" s="5">
        <f t="shared" si="88"/>
        <v>109.07640000000001</v>
      </c>
      <c r="M949" s="5">
        <f t="shared" si="89"/>
        <v>34.54</v>
      </c>
      <c r="N949" s="5"/>
      <c r="O949" s="1"/>
    </row>
    <row r="950" spans="1:15" s="3" customFormat="1" ht="13.5" customHeight="1" x14ac:dyDescent="0.15">
      <c r="A950" s="6">
        <v>950</v>
      </c>
      <c r="B950" s="80" t="s">
        <v>2319</v>
      </c>
      <c r="C950" s="101" t="s">
        <v>5898</v>
      </c>
      <c r="D950" s="5">
        <v>15.962400000000001</v>
      </c>
      <c r="E950" s="5">
        <f t="shared" si="84"/>
        <v>5.05</v>
      </c>
      <c r="F950" s="5">
        <v>63.849600000000002</v>
      </c>
      <c r="G950" s="5">
        <f t="shared" si="85"/>
        <v>20.22</v>
      </c>
      <c r="H950" s="5">
        <v>37.245600000000003</v>
      </c>
      <c r="I950" s="5">
        <f t="shared" si="86"/>
        <v>11.79</v>
      </c>
      <c r="J950" s="5">
        <v>15.962400000000001</v>
      </c>
      <c r="K950" s="5">
        <f t="shared" si="87"/>
        <v>5.05</v>
      </c>
      <c r="L950" s="5">
        <f t="shared" si="88"/>
        <v>133.02000000000001</v>
      </c>
      <c r="M950" s="5">
        <f t="shared" si="89"/>
        <v>42.12</v>
      </c>
      <c r="N950" s="5"/>
      <c r="O950" s="1"/>
    </row>
    <row r="951" spans="1:15" s="3" customFormat="1" ht="13.5" customHeight="1" x14ac:dyDescent="0.15">
      <c r="A951" s="6">
        <v>951</v>
      </c>
      <c r="B951" s="80" t="s">
        <v>2320</v>
      </c>
      <c r="C951" s="101" t="s">
        <v>5899</v>
      </c>
      <c r="D951" s="5">
        <v>15.962400000000001</v>
      </c>
      <c r="E951" s="5">
        <f t="shared" si="84"/>
        <v>5.05</v>
      </c>
      <c r="F951" s="5">
        <v>37.245600000000003</v>
      </c>
      <c r="G951" s="5">
        <f t="shared" si="85"/>
        <v>11.79</v>
      </c>
      <c r="H951" s="5">
        <v>21.283200000000001</v>
      </c>
      <c r="I951" s="5">
        <f t="shared" si="86"/>
        <v>6.74</v>
      </c>
      <c r="J951" s="5">
        <v>15.962400000000001</v>
      </c>
      <c r="K951" s="5">
        <f t="shared" si="87"/>
        <v>5.05</v>
      </c>
      <c r="L951" s="5">
        <f t="shared" si="88"/>
        <v>90.453600000000009</v>
      </c>
      <c r="M951" s="5">
        <f t="shared" si="89"/>
        <v>28.64</v>
      </c>
      <c r="N951" s="5"/>
      <c r="O951" s="1"/>
    </row>
    <row r="952" spans="1:15" s="3" customFormat="1" ht="13.5" customHeight="1" x14ac:dyDescent="0.15">
      <c r="A952" s="6">
        <v>952</v>
      </c>
      <c r="B952" s="80" t="s">
        <v>1047</v>
      </c>
      <c r="C952" s="101" t="s">
        <v>4854</v>
      </c>
      <c r="D952" s="5">
        <v>15.962400000000001</v>
      </c>
      <c r="E952" s="5">
        <f t="shared" ref="E952:E1015" si="90">ROUND(D952*$O$3/60,2)</f>
        <v>5.05</v>
      </c>
      <c r="F952" s="5">
        <v>37.245600000000003</v>
      </c>
      <c r="G952" s="5">
        <f t="shared" ref="G952:G1015" si="91">ROUND(F952*$O$3/60,2)</f>
        <v>11.79</v>
      </c>
      <c r="H952" s="5">
        <v>21.283200000000001</v>
      </c>
      <c r="I952" s="5">
        <f t="shared" ref="I952:I1015" si="92">ROUND(H952*$O$3/60,2)</f>
        <v>6.74</v>
      </c>
      <c r="J952" s="5">
        <v>15.962400000000001</v>
      </c>
      <c r="K952" s="5">
        <f t="shared" ref="K952:K1015" si="93">ROUND(J952*$O$3/60,2)</f>
        <v>5.05</v>
      </c>
      <c r="L952" s="5">
        <f t="shared" si="88"/>
        <v>90.453600000000009</v>
      </c>
      <c r="M952" s="5">
        <f t="shared" si="89"/>
        <v>28.64</v>
      </c>
      <c r="N952" s="5"/>
      <c r="O952" s="1"/>
    </row>
    <row r="953" spans="1:15" s="3" customFormat="1" ht="13.5" customHeight="1" x14ac:dyDescent="0.15">
      <c r="A953" s="6">
        <v>953</v>
      </c>
      <c r="B953" s="80" t="s">
        <v>2321</v>
      </c>
      <c r="C953" s="101" t="s">
        <v>5900</v>
      </c>
      <c r="D953" s="5">
        <v>15.962400000000001</v>
      </c>
      <c r="E953" s="5">
        <f t="shared" si="90"/>
        <v>5.05</v>
      </c>
      <c r="F953" s="5">
        <v>37.245600000000003</v>
      </c>
      <c r="G953" s="5">
        <f t="shared" si="91"/>
        <v>11.79</v>
      </c>
      <c r="H953" s="5">
        <v>21.283200000000001</v>
      </c>
      <c r="I953" s="5">
        <f t="shared" si="92"/>
        <v>6.74</v>
      </c>
      <c r="J953" s="5">
        <v>15.962400000000001</v>
      </c>
      <c r="K953" s="5">
        <f t="shared" si="93"/>
        <v>5.05</v>
      </c>
      <c r="L953" s="5">
        <f t="shared" si="88"/>
        <v>90.453600000000009</v>
      </c>
      <c r="M953" s="5">
        <f t="shared" si="89"/>
        <v>28.64</v>
      </c>
      <c r="N953" s="5"/>
      <c r="O953" s="1"/>
    </row>
    <row r="954" spans="1:15" s="3" customFormat="1" ht="13.5" customHeight="1" x14ac:dyDescent="0.15">
      <c r="A954" s="6">
        <v>954</v>
      </c>
      <c r="B954" s="80" t="s">
        <v>2322</v>
      </c>
      <c r="C954" s="101" t="s">
        <v>3206</v>
      </c>
      <c r="D954" s="5">
        <v>15.962400000000001</v>
      </c>
      <c r="E954" s="5">
        <f t="shared" si="90"/>
        <v>5.05</v>
      </c>
      <c r="F954" s="5">
        <v>21.283200000000001</v>
      </c>
      <c r="G954" s="5">
        <f t="shared" si="91"/>
        <v>6.74</v>
      </c>
      <c r="H954" s="5">
        <v>15.962400000000001</v>
      </c>
      <c r="I954" s="5">
        <f t="shared" si="92"/>
        <v>5.05</v>
      </c>
      <c r="J954" s="5">
        <v>15.962400000000001</v>
      </c>
      <c r="K954" s="5">
        <f t="shared" si="93"/>
        <v>5.05</v>
      </c>
      <c r="L954" s="5">
        <f t="shared" si="88"/>
        <v>69.170400000000001</v>
      </c>
      <c r="M954" s="5">
        <f t="shared" si="89"/>
        <v>21.9</v>
      </c>
      <c r="N954" s="5"/>
      <c r="O954" s="1"/>
    </row>
    <row r="955" spans="1:15" s="3" customFormat="1" ht="13.5" customHeight="1" x14ac:dyDescent="0.15">
      <c r="A955" s="6">
        <v>955</v>
      </c>
      <c r="B955" s="80" t="s">
        <v>2323</v>
      </c>
      <c r="C955" s="101" t="s">
        <v>3207</v>
      </c>
      <c r="D955" s="5">
        <v>15.962400000000001</v>
      </c>
      <c r="E955" s="5">
        <f t="shared" si="90"/>
        <v>5.05</v>
      </c>
      <c r="F955" s="5">
        <v>21.283200000000001</v>
      </c>
      <c r="G955" s="5">
        <f t="shared" si="91"/>
        <v>6.74</v>
      </c>
      <c r="H955" s="5">
        <v>15.962400000000001</v>
      </c>
      <c r="I955" s="5">
        <f t="shared" si="92"/>
        <v>5.05</v>
      </c>
      <c r="J955" s="5">
        <v>15.962400000000001</v>
      </c>
      <c r="K955" s="5">
        <f t="shared" si="93"/>
        <v>5.05</v>
      </c>
      <c r="L955" s="5">
        <f t="shared" si="88"/>
        <v>69.170400000000001</v>
      </c>
      <c r="M955" s="5">
        <f t="shared" si="89"/>
        <v>21.9</v>
      </c>
      <c r="N955" s="5"/>
      <c r="O955" s="1"/>
    </row>
    <row r="956" spans="1:15" s="3" customFormat="1" ht="13.5" customHeight="1" x14ac:dyDescent="0.15">
      <c r="A956" s="6">
        <v>956</v>
      </c>
      <c r="B956" s="80" t="s">
        <v>2324</v>
      </c>
      <c r="C956" s="101" t="s">
        <v>3208</v>
      </c>
      <c r="D956" s="5">
        <v>15.962400000000001</v>
      </c>
      <c r="E956" s="5">
        <f t="shared" si="90"/>
        <v>5.05</v>
      </c>
      <c r="F956" s="5">
        <v>21.283200000000001</v>
      </c>
      <c r="G956" s="5">
        <f t="shared" si="91"/>
        <v>6.74</v>
      </c>
      <c r="H956" s="5">
        <v>15.962400000000001</v>
      </c>
      <c r="I956" s="5">
        <f t="shared" si="92"/>
        <v>5.05</v>
      </c>
      <c r="J956" s="5">
        <v>15.962400000000001</v>
      </c>
      <c r="K956" s="5">
        <f t="shared" si="93"/>
        <v>5.05</v>
      </c>
      <c r="L956" s="5">
        <f t="shared" si="88"/>
        <v>69.170400000000001</v>
      </c>
      <c r="M956" s="5">
        <f t="shared" si="89"/>
        <v>21.9</v>
      </c>
      <c r="N956" s="5"/>
      <c r="O956" s="1"/>
    </row>
    <row r="957" spans="1:15" s="3" customFormat="1" ht="13.5" customHeight="1" x14ac:dyDescent="0.15">
      <c r="A957" s="6">
        <v>957</v>
      </c>
      <c r="B957" s="80" t="s">
        <v>2325</v>
      </c>
      <c r="C957" s="101" t="s">
        <v>3209</v>
      </c>
      <c r="D957" s="5">
        <v>15.962400000000001</v>
      </c>
      <c r="E957" s="5">
        <f t="shared" si="90"/>
        <v>5.05</v>
      </c>
      <c r="F957" s="5">
        <v>21.283200000000001</v>
      </c>
      <c r="G957" s="5">
        <f t="shared" si="91"/>
        <v>6.74</v>
      </c>
      <c r="H957" s="5">
        <v>15.962400000000001</v>
      </c>
      <c r="I957" s="5">
        <f t="shared" si="92"/>
        <v>5.05</v>
      </c>
      <c r="J957" s="5">
        <v>15.962400000000001</v>
      </c>
      <c r="K957" s="5">
        <f t="shared" si="93"/>
        <v>5.05</v>
      </c>
      <c r="L957" s="5">
        <f t="shared" si="88"/>
        <v>69.170400000000001</v>
      </c>
      <c r="M957" s="5">
        <f t="shared" si="89"/>
        <v>21.9</v>
      </c>
      <c r="N957" s="5"/>
      <c r="O957" s="1"/>
    </row>
    <row r="958" spans="1:15" s="3" customFormat="1" ht="13.5" customHeight="1" x14ac:dyDescent="0.15">
      <c r="A958" s="6">
        <v>958</v>
      </c>
      <c r="B958" s="80" t="s">
        <v>2326</v>
      </c>
      <c r="C958" s="101" t="s">
        <v>5901</v>
      </c>
      <c r="D958" s="5">
        <v>15.962400000000001</v>
      </c>
      <c r="E958" s="5">
        <f t="shared" si="90"/>
        <v>5.05</v>
      </c>
      <c r="F958" s="5">
        <v>37.245600000000003</v>
      </c>
      <c r="G958" s="5">
        <f t="shared" si="91"/>
        <v>11.79</v>
      </c>
      <c r="H958" s="5">
        <v>21.283200000000001</v>
      </c>
      <c r="I958" s="5">
        <f t="shared" si="92"/>
        <v>6.74</v>
      </c>
      <c r="J958" s="5">
        <v>15.962400000000001</v>
      </c>
      <c r="K958" s="5">
        <f t="shared" si="93"/>
        <v>5.05</v>
      </c>
      <c r="L958" s="5">
        <f t="shared" si="88"/>
        <v>90.453600000000009</v>
      </c>
      <c r="M958" s="5">
        <f t="shared" si="89"/>
        <v>28.64</v>
      </c>
      <c r="N958" s="5"/>
      <c r="O958" s="1"/>
    </row>
    <row r="959" spans="1:15" s="3" customFormat="1" ht="13.5" customHeight="1" x14ac:dyDescent="0.15">
      <c r="A959" s="6">
        <v>959</v>
      </c>
      <c r="B959" s="80" t="s">
        <v>2327</v>
      </c>
      <c r="C959" s="101" t="s">
        <v>5902</v>
      </c>
      <c r="D959" s="5">
        <v>15.962400000000001</v>
      </c>
      <c r="E959" s="5">
        <f t="shared" si="90"/>
        <v>5.05</v>
      </c>
      <c r="F959" s="5">
        <v>37.245600000000003</v>
      </c>
      <c r="G959" s="5">
        <f t="shared" si="91"/>
        <v>11.79</v>
      </c>
      <c r="H959" s="5">
        <v>21.283200000000001</v>
      </c>
      <c r="I959" s="5">
        <f t="shared" si="92"/>
        <v>6.74</v>
      </c>
      <c r="J959" s="5">
        <v>15.962400000000001</v>
      </c>
      <c r="K959" s="5">
        <f t="shared" si="93"/>
        <v>5.05</v>
      </c>
      <c r="L959" s="5">
        <f t="shared" si="88"/>
        <v>90.453600000000009</v>
      </c>
      <c r="M959" s="5">
        <f t="shared" si="89"/>
        <v>28.64</v>
      </c>
      <c r="N959" s="5"/>
      <c r="O959" s="1"/>
    </row>
    <row r="960" spans="1:15" s="3" customFormat="1" ht="13.5" customHeight="1" x14ac:dyDescent="0.15">
      <c r="A960" s="6">
        <v>960</v>
      </c>
      <c r="B960" s="80" t="s">
        <v>2328</v>
      </c>
      <c r="C960" s="101" t="s">
        <v>5903</v>
      </c>
      <c r="D960" s="5">
        <v>15.962400000000001</v>
      </c>
      <c r="E960" s="5">
        <f t="shared" si="90"/>
        <v>5.05</v>
      </c>
      <c r="F960" s="5">
        <v>37.245600000000003</v>
      </c>
      <c r="G960" s="5">
        <f t="shared" si="91"/>
        <v>11.79</v>
      </c>
      <c r="H960" s="5">
        <v>21.283200000000001</v>
      </c>
      <c r="I960" s="5">
        <f t="shared" si="92"/>
        <v>6.74</v>
      </c>
      <c r="J960" s="5">
        <v>15.962400000000001</v>
      </c>
      <c r="K960" s="5">
        <f t="shared" si="93"/>
        <v>5.05</v>
      </c>
      <c r="L960" s="5">
        <f t="shared" si="88"/>
        <v>90.453600000000009</v>
      </c>
      <c r="M960" s="5">
        <f t="shared" si="89"/>
        <v>28.64</v>
      </c>
      <c r="N960" s="5"/>
      <c r="O960" s="1"/>
    </row>
    <row r="961" spans="1:15" s="3" customFormat="1" ht="13.5" customHeight="1" x14ac:dyDescent="0.15">
      <c r="A961" s="6">
        <v>961</v>
      </c>
      <c r="B961" s="80" t="s">
        <v>2329</v>
      </c>
      <c r="C961" s="101" t="s">
        <v>5904</v>
      </c>
      <c r="D961" s="5">
        <v>15.962400000000001</v>
      </c>
      <c r="E961" s="5">
        <f t="shared" si="90"/>
        <v>5.05</v>
      </c>
      <c r="F961" s="5">
        <v>31.924800000000001</v>
      </c>
      <c r="G961" s="5">
        <f t="shared" si="91"/>
        <v>10.11</v>
      </c>
      <c r="H961" s="5">
        <v>21.283200000000001</v>
      </c>
      <c r="I961" s="5">
        <f t="shared" si="92"/>
        <v>6.74</v>
      </c>
      <c r="J961" s="5">
        <v>15.962400000000001</v>
      </c>
      <c r="K961" s="5">
        <f t="shared" si="93"/>
        <v>5.05</v>
      </c>
      <c r="L961" s="5">
        <f t="shared" si="88"/>
        <v>85.132800000000003</v>
      </c>
      <c r="M961" s="5">
        <f t="shared" si="89"/>
        <v>26.96</v>
      </c>
      <c r="N961" s="5"/>
      <c r="O961" s="1"/>
    </row>
    <row r="962" spans="1:15" s="3" customFormat="1" ht="13.5" customHeight="1" x14ac:dyDescent="0.15">
      <c r="A962" s="6">
        <v>962</v>
      </c>
      <c r="B962" s="80" t="s">
        <v>2330</v>
      </c>
      <c r="C962" s="101" t="s">
        <v>3210</v>
      </c>
      <c r="D962" s="5">
        <v>15.962400000000001</v>
      </c>
      <c r="E962" s="5">
        <f t="shared" si="90"/>
        <v>5.05</v>
      </c>
      <c r="F962" s="5">
        <v>95.7744</v>
      </c>
      <c r="G962" s="5">
        <f t="shared" si="91"/>
        <v>30.33</v>
      </c>
      <c r="H962" s="5">
        <v>79.812000000000012</v>
      </c>
      <c r="I962" s="5">
        <f t="shared" si="92"/>
        <v>25.27</v>
      </c>
      <c r="J962" s="5">
        <v>15.962400000000001</v>
      </c>
      <c r="K962" s="5">
        <f t="shared" si="93"/>
        <v>5.05</v>
      </c>
      <c r="L962" s="5">
        <f t="shared" ref="L962:L1025" si="94">D962+F962+H962+J962</f>
        <v>207.51120000000003</v>
      </c>
      <c r="M962" s="5">
        <f t="shared" si="89"/>
        <v>65.709999999999994</v>
      </c>
      <c r="N962" s="5"/>
      <c r="O962" s="1"/>
    </row>
    <row r="963" spans="1:15" s="3" customFormat="1" ht="13.5" customHeight="1" x14ac:dyDescent="0.15">
      <c r="A963" s="6">
        <v>963</v>
      </c>
      <c r="B963" s="80" t="s">
        <v>2331</v>
      </c>
      <c r="C963" s="101" t="s">
        <v>5905</v>
      </c>
      <c r="D963" s="5">
        <v>15.962400000000001</v>
      </c>
      <c r="E963" s="5">
        <f t="shared" si="90"/>
        <v>5.05</v>
      </c>
      <c r="F963" s="5">
        <v>42.566400000000002</v>
      </c>
      <c r="G963" s="5">
        <f t="shared" si="91"/>
        <v>13.48</v>
      </c>
      <c r="H963" s="5">
        <v>34.5852</v>
      </c>
      <c r="I963" s="5">
        <f t="shared" si="92"/>
        <v>10.95</v>
      </c>
      <c r="J963" s="5">
        <v>15.962400000000001</v>
      </c>
      <c r="K963" s="5">
        <f t="shared" si="93"/>
        <v>5.05</v>
      </c>
      <c r="L963" s="5">
        <f t="shared" si="94"/>
        <v>109.07640000000001</v>
      </c>
      <c r="M963" s="5">
        <f t="shared" si="89"/>
        <v>34.54</v>
      </c>
      <c r="N963" s="5"/>
      <c r="O963" s="1"/>
    </row>
    <row r="964" spans="1:15" s="3" customFormat="1" ht="13.5" customHeight="1" x14ac:dyDescent="0.15">
      <c r="A964" s="6">
        <v>964</v>
      </c>
      <c r="B964" s="80" t="s">
        <v>2332</v>
      </c>
      <c r="C964" s="101" t="s">
        <v>5906</v>
      </c>
      <c r="D964" s="5">
        <v>15.962400000000001</v>
      </c>
      <c r="E964" s="5">
        <f t="shared" si="90"/>
        <v>5.05</v>
      </c>
      <c r="F964" s="5">
        <v>42.566400000000002</v>
      </c>
      <c r="G964" s="5">
        <f t="shared" si="91"/>
        <v>13.48</v>
      </c>
      <c r="H964" s="5">
        <v>34.5852</v>
      </c>
      <c r="I964" s="5">
        <f t="shared" si="92"/>
        <v>10.95</v>
      </c>
      <c r="J964" s="5">
        <v>15.962400000000001</v>
      </c>
      <c r="K964" s="5">
        <f t="shared" si="93"/>
        <v>5.05</v>
      </c>
      <c r="L964" s="5">
        <f t="shared" si="94"/>
        <v>109.07640000000001</v>
      </c>
      <c r="M964" s="5">
        <f t="shared" si="89"/>
        <v>34.54</v>
      </c>
      <c r="N964" s="5"/>
      <c r="O964" s="1"/>
    </row>
    <row r="965" spans="1:15" s="3" customFormat="1" ht="13.5" customHeight="1" x14ac:dyDescent="0.15">
      <c r="A965" s="6">
        <v>965</v>
      </c>
      <c r="B965" s="80" t="s">
        <v>2333</v>
      </c>
      <c r="C965" s="101" t="s">
        <v>5907</v>
      </c>
      <c r="D965" s="5">
        <v>15.962400000000001</v>
      </c>
      <c r="E965" s="5">
        <f t="shared" si="90"/>
        <v>5.05</v>
      </c>
      <c r="F965" s="5">
        <v>37.245600000000003</v>
      </c>
      <c r="G965" s="5">
        <f t="shared" si="91"/>
        <v>11.79</v>
      </c>
      <c r="H965" s="5">
        <v>26.603999999999999</v>
      </c>
      <c r="I965" s="5">
        <f t="shared" si="92"/>
        <v>8.42</v>
      </c>
      <c r="J965" s="5">
        <v>15.962400000000001</v>
      </c>
      <c r="K965" s="5">
        <f t="shared" si="93"/>
        <v>5.05</v>
      </c>
      <c r="L965" s="5">
        <f t="shared" si="94"/>
        <v>95.774400000000014</v>
      </c>
      <c r="M965" s="5">
        <f t="shared" ref="M965:M1028" si="95">ROUND(L965*$O$3/60,2)</f>
        <v>30.33</v>
      </c>
      <c r="N965" s="5"/>
      <c r="O965" s="1"/>
    </row>
    <row r="966" spans="1:15" s="3" customFormat="1" ht="13.5" customHeight="1" x14ac:dyDescent="0.15">
      <c r="A966" s="6">
        <v>966</v>
      </c>
      <c r="B966" s="80" t="s">
        <v>2334</v>
      </c>
      <c r="C966" s="101" t="s">
        <v>5908</v>
      </c>
      <c r="D966" s="5">
        <v>15.962400000000001</v>
      </c>
      <c r="E966" s="5">
        <f t="shared" si="90"/>
        <v>5.05</v>
      </c>
      <c r="F966" s="5">
        <v>37.245600000000003</v>
      </c>
      <c r="G966" s="5">
        <f t="shared" si="91"/>
        <v>11.79</v>
      </c>
      <c r="H966" s="5">
        <v>26.603999999999999</v>
      </c>
      <c r="I966" s="5">
        <f t="shared" si="92"/>
        <v>8.42</v>
      </c>
      <c r="J966" s="5">
        <v>15.962400000000001</v>
      </c>
      <c r="K966" s="5">
        <f t="shared" si="93"/>
        <v>5.05</v>
      </c>
      <c r="L966" s="5">
        <f t="shared" si="94"/>
        <v>95.774400000000014</v>
      </c>
      <c r="M966" s="5">
        <f t="shared" si="95"/>
        <v>30.33</v>
      </c>
      <c r="N966" s="5"/>
      <c r="O966" s="1"/>
    </row>
    <row r="967" spans="1:15" s="3" customFormat="1" ht="13.5" customHeight="1" x14ac:dyDescent="0.15">
      <c r="A967" s="6">
        <v>967</v>
      </c>
      <c r="B967" s="80" t="s">
        <v>2335</v>
      </c>
      <c r="C967" s="101" t="s">
        <v>5909</v>
      </c>
      <c r="D967" s="5">
        <v>15.962400000000001</v>
      </c>
      <c r="E967" s="5">
        <f t="shared" si="90"/>
        <v>5.05</v>
      </c>
      <c r="F967" s="5">
        <v>37.245600000000003</v>
      </c>
      <c r="G967" s="5">
        <f t="shared" si="91"/>
        <v>11.79</v>
      </c>
      <c r="H967" s="5">
        <v>26.603999999999999</v>
      </c>
      <c r="I967" s="5">
        <f t="shared" si="92"/>
        <v>8.42</v>
      </c>
      <c r="J967" s="5">
        <v>15.962400000000001</v>
      </c>
      <c r="K967" s="5">
        <f t="shared" si="93"/>
        <v>5.05</v>
      </c>
      <c r="L967" s="5">
        <f t="shared" si="94"/>
        <v>95.774400000000014</v>
      </c>
      <c r="M967" s="5">
        <f t="shared" si="95"/>
        <v>30.33</v>
      </c>
      <c r="N967" s="5"/>
      <c r="O967" s="1"/>
    </row>
    <row r="968" spans="1:15" s="3" customFormat="1" ht="13.5" customHeight="1" x14ac:dyDescent="0.15">
      <c r="A968" s="6">
        <v>968</v>
      </c>
      <c r="B968" s="80" t="s">
        <v>2336</v>
      </c>
      <c r="C968" s="101" t="s">
        <v>5910</v>
      </c>
      <c r="D968" s="5">
        <v>15.962400000000001</v>
      </c>
      <c r="E968" s="5">
        <f t="shared" si="90"/>
        <v>5.05</v>
      </c>
      <c r="F968" s="5">
        <v>37.245600000000003</v>
      </c>
      <c r="G968" s="5">
        <f t="shared" si="91"/>
        <v>11.79</v>
      </c>
      <c r="H968" s="5">
        <v>26.603999999999999</v>
      </c>
      <c r="I968" s="5">
        <f t="shared" si="92"/>
        <v>8.42</v>
      </c>
      <c r="J968" s="5">
        <v>15.962400000000001</v>
      </c>
      <c r="K968" s="5">
        <f t="shared" si="93"/>
        <v>5.05</v>
      </c>
      <c r="L968" s="5">
        <f t="shared" si="94"/>
        <v>95.774400000000014</v>
      </c>
      <c r="M968" s="5">
        <f t="shared" si="95"/>
        <v>30.33</v>
      </c>
      <c r="N968" s="5"/>
      <c r="O968" s="1"/>
    </row>
    <row r="969" spans="1:15" s="3" customFormat="1" ht="13.5" customHeight="1" x14ac:dyDescent="0.15">
      <c r="A969" s="6">
        <v>969</v>
      </c>
      <c r="B969" s="80" t="s">
        <v>2337</v>
      </c>
      <c r="C969" s="101" t="s">
        <v>5911</v>
      </c>
      <c r="D969" s="5">
        <v>15.962400000000001</v>
      </c>
      <c r="E969" s="5">
        <f t="shared" si="90"/>
        <v>5.05</v>
      </c>
      <c r="F969" s="5">
        <v>79.812000000000012</v>
      </c>
      <c r="G969" s="5">
        <f t="shared" si="91"/>
        <v>25.27</v>
      </c>
      <c r="H969" s="5">
        <v>47.8872</v>
      </c>
      <c r="I969" s="5">
        <f t="shared" si="92"/>
        <v>15.16</v>
      </c>
      <c r="J969" s="5">
        <v>15.962400000000001</v>
      </c>
      <c r="K969" s="5">
        <f t="shared" si="93"/>
        <v>5.05</v>
      </c>
      <c r="L969" s="5">
        <f t="shared" si="94"/>
        <v>159.62400000000002</v>
      </c>
      <c r="M969" s="5">
        <f t="shared" si="95"/>
        <v>50.55</v>
      </c>
      <c r="N969" s="5"/>
      <c r="O969" s="1"/>
    </row>
    <row r="970" spans="1:15" s="3" customFormat="1" ht="13.5" customHeight="1" x14ac:dyDescent="0.15">
      <c r="A970" s="6">
        <v>970</v>
      </c>
      <c r="B970" s="80" t="s">
        <v>2338</v>
      </c>
      <c r="C970" s="101" t="s">
        <v>5912</v>
      </c>
      <c r="D970" s="5">
        <v>15.962400000000001</v>
      </c>
      <c r="E970" s="5">
        <f t="shared" si="90"/>
        <v>5.05</v>
      </c>
      <c r="F970" s="5">
        <v>79.812000000000012</v>
      </c>
      <c r="G970" s="5">
        <f t="shared" si="91"/>
        <v>25.27</v>
      </c>
      <c r="H970" s="5">
        <v>47.8872</v>
      </c>
      <c r="I970" s="5">
        <f t="shared" si="92"/>
        <v>15.16</v>
      </c>
      <c r="J970" s="5">
        <v>15.962400000000001</v>
      </c>
      <c r="K970" s="5">
        <f t="shared" si="93"/>
        <v>5.05</v>
      </c>
      <c r="L970" s="5">
        <f t="shared" si="94"/>
        <v>159.62400000000002</v>
      </c>
      <c r="M970" s="5">
        <f t="shared" si="95"/>
        <v>50.55</v>
      </c>
      <c r="N970" s="5"/>
      <c r="O970" s="1"/>
    </row>
    <row r="971" spans="1:15" s="3" customFormat="1" ht="13.5" customHeight="1" x14ac:dyDescent="0.15">
      <c r="A971" s="6">
        <v>971</v>
      </c>
      <c r="B971" s="80" t="s">
        <v>2339</v>
      </c>
      <c r="C971" s="101" t="s">
        <v>3211</v>
      </c>
      <c r="D971" s="5">
        <v>15.962400000000001</v>
      </c>
      <c r="E971" s="5">
        <f t="shared" si="90"/>
        <v>5.05</v>
      </c>
      <c r="F971" s="5">
        <v>37.245600000000003</v>
      </c>
      <c r="G971" s="5">
        <f t="shared" si="91"/>
        <v>11.79</v>
      </c>
      <c r="H971" s="5">
        <v>26.603999999999999</v>
      </c>
      <c r="I971" s="5">
        <f t="shared" si="92"/>
        <v>8.42</v>
      </c>
      <c r="J971" s="5">
        <v>15.962400000000001</v>
      </c>
      <c r="K971" s="5">
        <f t="shared" si="93"/>
        <v>5.05</v>
      </c>
      <c r="L971" s="5">
        <f t="shared" si="94"/>
        <v>95.774400000000014</v>
      </c>
      <c r="M971" s="5">
        <f t="shared" si="95"/>
        <v>30.33</v>
      </c>
      <c r="N971" s="5"/>
      <c r="O971" s="1"/>
    </row>
    <row r="972" spans="1:15" s="3" customFormat="1" ht="13.5" customHeight="1" x14ac:dyDescent="0.15">
      <c r="A972" s="6">
        <v>972</v>
      </c>
      <c r="B972" s="80" t="s">
        <v>2340</v>
      </c>
      <c r="C972" s="101" t="s">
        <v>5913</v>
      </c>
      <c r="D972" s="5">
        <v>15.962400000000001</v>
      </c>
      <c r="E972" s="5">
        <f t="shared" si="90"/>
        <v>5.05</v>
      </c>
      <c r="F972" s="5">
        <v>63.849600000000002</v>
      </c>
      <c r="G972" s="5">
        <f t="shared" si="91"/>
        <v>20.22</v>
      </c>
      <c r="H972" s="5">
        <v>37.245600000000003</v>
      </c>
      <c r="I972" s="5">
        <f t="shared" si="92"/>
        <v>11.79</v>
      </c>
      <c r="J972" s="5">
        <v>15.962400000000001</v>
      </c>
      <c r="K972" s="5">
        <f t="shared" si="93"/>
        <v>5.05</v>
      </c>
      <c r="L972" s="5">
        <f t="shared" si="94"/>
        <v>133.02000000000001</v>
      </c>
      <c r="M972" s="5">
        <f t="shared" si="95"/>
        <v>42.12</v>
      </c>
      <c r="N972" s="5"/>
      <c r="O972" s="1"/>
    </row>
    <row r="973" spans="1:15" s="3" customFormat="1" ht="13.5" customHeight="1" x14ac:dyDescent="0.15">
      <c r="A973" s="6">
        <v>973</v>
      </c>
      <c r="B973" s="80" t="s">
        <v>2341</v>
      </c>
      <c r="C973" s="101" t="s">
        <v>5914</v>
      </c>
      <c r="D973" s="5">
        <v>15.962400000000001</v>
      </c>
      <c r="E973" s="5">
        <f t="shared" si="90"/>
        <v>5.05</v>
      </c>
      <c r="F973" s="5">
        <v>37.245600000000003</v>
      </c>
      <c r="G973" s="5">
        <f t="shared" si="91"/>
        <v>11.79</v>
      </c>
      <c r="H973" s="5">
        <v>26.603999999999999</v>
      </c>
      <c r="I973" s="5">
        <f t="shared" si="92"/>
        <v>8.42</v>
      </c>
      <c r="J973" s="5">
        <v>15.962400000000001</v>
      </c>
      <c r="K973" s="5">
        <f t="shared" si="93"/>
        <v>5.05</v>
      </c>
      <c r="L973" s="5">
        <f t="shared" si="94"/>
        <v>95.774400000000014</v>
      </c>
      <c r="M973" s="5">
        <f t="shared" si="95"/>
        <v>30.33</v>
      </c>
      <c r="N973" s="5"/>
      <c r="O973" s="1"/>
    </row>
    <row r="974" spans="1:15" s="3" customFormat="1" ht="13.5" customHeight="1" x14ac:dyDescent="0.15">
      <c r="A974" s="6">
        <v>974</v>
      </c>
      <c r="B974" s="80" t="s">
        <v>2342</v>
      </c>
      <c r="C974" s="101" t="s">
        <v>3212</v>
      </c>
      <c r="D974" s="5">
        <v>15.962400000000001</v>
      </c>
      <c r="E974" s="5">
        <f t="shared" si="90"/>
        <v>5.05</v>
      </c>
      <c r="F974" s="5">
        <v>37.245600000000003</v>
      </c>
      <c r="G974" s="5">
        <f t="shared" si="91"/>
        <v>11.79</v>
      </c>
      <c r="H974" s="5">
        <v>26.603999999999999</v>
      </c>
      <c r="I974" s="5">
        <f t="shared" si="92"/>
        <v>8.42</v>
      </c>
      <c r="J974" s="5">
        <v>15.962400000000001</v>
      </c>
      <c r="K974" s="5">
        <f t="shared" si="93"/>
        <v>5.05</v>
      </c>
      <c r="L974" s="5">
        <f t="shared" si="94"/>
        <v>95.774400000000014</v>
      </c>
      <c r="M974" s="5">
        <f t="shared" si="95"/>
        <v>30.33</v>
      </c>
      <c r="N974" s="5"/>
      <c r="O974" s="1"/>
    </row>
    <row r="975" spans="1:15" s="3" customFormat="1" ht="13.5" customHeight="1" x14ac:dyDescent="0.15">
      <c r="A975" s="6">
        <v>975</v>
      </c>
      <c r="B975" s="80" t="s">
        <v>2343</v>
      </c>
      <c r="C975" s="101" t="s">
        <v>5915</v>
      </c>
      <c r="D975" s="5">
        <v>15.962400000000001</v>
      </c>
      <c r="E975" s="5">
        <f t="shared" si="90"/>
        <v>5.05</v>
      </c>
      <c r="F975" s="5">
        <v>37.245600000000003</v>
      </c>
      <c r="G975" s="5">
        <f t="shared" si="91"/>
        <v>11.79</v>
      </c>
      <c r="H975" s="5">
        <v>26.603999999999999</v>
      </c>
      <c r="I975" s="5">
        <f t="shared" si="92"/>
        <v>8.42</v>
      </c>
      <c r="J975" s="5">
        <v>15.962400000000001</v>
      </c>
      <c r="K975" s="5">
        <f t="shared" si="93"/>
        <v>5.05</v>
      </c>
      <c r="L975" s="5">
        <f t="shared" si="94"/>
        <v>95.774400000000014</v>
      </c>
      <c r="M975" s="5">
        <f t="shared" si="95"/>
        <v>30.33</v>
      </c>
      <c r="N975" s="5"/>
      <c r="O975" s="1"/>
    </row>
    <row r="976" spans="1:15" s="3" customFormat="1" ht="13.5" customHeight="1" x14ac:dyDescent="0.15">
      <c r="A976" s="6">
        <v>976</v>
      </c>
      <c r="B976" s="80" t="s">
        <v>2344</v>
      </c>
      <c r="C976" s="101" t="s">
        <v>3213</v>
      </c>
      <c r="D976" s="5">
        <v>15.962400000000001</v>
      </c>
      <c r="E976" s="5">
        <f t="shared" si="90"/>
        <v>5.05</v>
      </c>
      <c r="F976" s="5">
        <v>31.924800000000001</v>
      </c>
      <c r="G976" s="5">
        <f t="shared" si="91"/>
        <v>10.11</v>
      </c>
      <c r="H976" s="5">
        <v>18.622800000000002</v>
      </c>
      <c r="I976" s="5">
        <f t="shared" si="92"/>
        <v>5.9</v>
      </c>
      <c r="J976" s="5">
        <v>15.962400000000001</v>
      </c>
      <c r="K976" s="5">
        <f t="shared" si="93"/>
        <v>5.05</v>
      </c>
      <c r="L976" s="5">
        <f t="shared" si="94"/>
        <v>82.472400000000007</v>
      </c>
      <c r="M976" s="5">
        <f t="shared" si="95"/>
        <v>26.12</v>
      </c>
      <c r="N976" s="5"/>
      <c r="O976" s="1"/>
    </row>
    <row r="977" spans="1:15" s="3" customFormat="1" ht="13.5" customHeight="1" x14ac:dyDescent="0.15">
      <c r="A977" s="6">
        <v>977</v>
      </c>
      <c r="B977" s="80" t="s">
        <v>2345</v>
      </c>
      <c r="C977" s="101" t="s">
        <v>5916</v>
      </c>
      <c r="D977" s="5">
        <v>15.962400000000001</v>
      </c>
      <c r="E977" s="5">
        <f t="shared" si="90"/>
        <v>5.05</v>
      </c>
      <c r="F977" s="5">
        <v>42.566400000000002</v>
      </c>
      <c r="G977" s="5">
        <f t="shared" si="91"/>
        <v>13.48</v>
      </c>
      <c r="H977" s="5">
        <v>26.603999999999999</v>
      </c>
      <c r="I977" s="5">
        <f t="shared" si="92"/>
        <v>8.42</v>
      </c>
      <c r="J977" s="5">
        <v>15.962400000000001</v>
      </c>
      <c r="K977" s="5">
        <f t="shared" si="93"/>
        <v>5.05</v>
      </c>
      <c r="L977" s="5">
        <f t="shared" si="94"/>
        <v>101.09520000000001</v>
      </c>
      <c r="M977" s="5">
        <f t="shared" si="95"/>
        <v>32.01</v>
      </c>
      <c r="N977" s="5"/>
      <c r="O977" s="1"/>
    </row>
    <row r="978" spans="1:15" s="3" customFormat="1" ht="13.5" customHeight="1" x14ac:dyDescent="0.15">
      <c r="A978" s="6">
        <v>978</v>
      </c>
      <c r="B978" s="80" t="s">
        <v>2346</v>
      </c>
      <c r="C978" s="101" t="s">
        <v>5917</v>
      </c>
      <c r="D978" s="5">
        <v>15.962400000000001</v>
      </c>
      <c r="E978" s="5">
        <f t="shared" si="90"/>
        <v>5.05</v>
      </c>
      <c r="F978" s="5">
        <v>37.245600000000003</v>
      </c>
      <c r="G978" s="5">
        <f t="shared" si="91"/>
        <v>11.79</v>
      </c>
      <c r="H978" s="5">
        <v>21.283200000000001</v>
      </c>
      <c r="I978" s="5">
        <f t="shared" si="92"/>
        <v>6.74</v>
      </c>
      <c r="J978" s="5">
        <v>15.962400000000001</v>
      </c>
      <c r="K978" s="5">
        <f t="shared" si="93"/>
        <v>5.05</v>
      </c>
      <c r="L978" s="5">
        <f t="shared" si="94"/>
        <v>90.453600000000009</v>
      </c>
      <c r="M978" s="5">
        <f t="shared" si="95"/>
        <v>28.64</v>
      </c>
      <c r="N978" s="5"/>
      <c r="O978" s="1"/>
    </row>
    <row r="979" spans="1:15" s="3" customFormat="1" ht="13.5" customHeight="1" x14ac:dyDescent="0.15">
      <c r="A979" s="6">
        <v>979</v>
      </c>
      <c r="B979" s="80" t="s">
        <v>2347</v>
      </c>
      <c r="C979" s="101" t="s">
        <v>5918</v>
      </c>
      <c r="D979" s="5">
        <v>15.962400000000001</v>
      </c>
      <c r="E979" s="5">
        <f t="shared" si="90"/>
        <v>5.05</v>
      </c>
      <c r="F979" s="5">
        <v>42.566400000000002</v>
      </c>
      <c r="G979" s="5">
        <f t="shared" si="91"/>
        <v>13.48</v>
      </c>
      <c r="H979" s="5">
        <v>26.603999999999999</v>
      </c>
      <c r="I979" s="5">
        <f t="shared" si="92"/>
        <v>8.42</v>
      </c>
      <c r="J979" s="5">
        <v>15.962400000000001</v>
      </c>
      <c r="K979" s="5">
        <f t="shared" si="93"/>
        <v>5.05</v>
      </c>
      <c r="L979" s="5">
        <f t="shared" si="94"/>
        <v>101.09520000000001</v>
      </c>
      <c r="M979" s="5">
        <f t="shared" si="95"/>
        <v>32.01</v>
      </c>
      <c r="N979" s="5"/>
      <c r="O979" s="1"/>
    </row>
    <row r="980" spans="1:15" s="3" customFormat="1" ht="13.5" customHeight="1" x14ac:dyDescent="0.15">
      <c r="A980" s="6">
        <v>980</v>
      </c>
      <c r="B980" s="80" t="s">
        <v>2348</v>
      </c>
      <c r="C980" s="101" t="s">
        <v>3214</v>
      </c>
      <c r="D980" s="5">
        <v>15.962400000000001</v>
      </c>
      <c r="E980" s="5">
        <f t="shared" si="90"/>
        <v>5.05</v>
      </c>
      <c r="F980" s="5">
        <v>31.924800000000001</v>
      </c>
      <c r="G980" s="5">
        <f t="shared" si="91"/>
        <v>10.11</v>
      </c>
      <c r="H980" s="5">
        <v>18.622800000000002</v>
      </c>
      <c r="I980" s="5">
        <f t="shared" si="92"/>
        <v>5.9</v>
      </c>
      <c r="J980" s="5">
        <v>15.962400000000001</v>
      </c>
      <c r="K980" s="5">
        <f t="shared" si="93"/>
        <v>5.05</v>
      </c>
      <c r="L980" s="5">
        <f t="shared" si="94"/>
        <v>82.472400000000007</v>
      </c>
      <c r="M980" s="5">
        <f t="shared" si="95"/>
        <v>26.12</v>
      </c>
      <c r="N980" s="5"/>
      <c r="O980" s="1"/>
    </row>
    <row r="981" spans="1:15" s="3" customFormat="1" ht="13.5" customHeight="1" x14ac:dyDescent="0.15">
      <c r="A981" s="6">
        <v>981</v>
      </c>
      <c r="B981" s="80" t="s">
        <v>2349</v>
      </c>
      <c r="C981" s="101" t="s">
        <v>5919</v>
      </c>
      <c r="D981" s="5">
        <v>15.962400000000001</v>
      </c>
      <c r="E981" s="5">
        <f t="shared" si="90"/>
        <v>5.05</v>
      </c>
      <c r="F981" s="5">
        <v>42.566400000000002</v>
      </c>
      <c r="G981" s="5">
        <f t="shared" si="91"/>
        <v>13.48</v>
      </c>
      <c r="H981" s="5">
        <v>26.603999999999999</v>
      </c>
      <c r="I981" s="5">
        <f t="shared" si="92"/>
        <v>8.42</v>
      </c>
      <c r="J981" s="5">
        <v>15.962400000000001</v>
      </c>
      <c r="K981" s="5">
        <f t="shared" si="93"/>
        <v>5.05</v>
      </c>
      <c r="L981" s="5">
        <f t="shared" si="94"/>
        <v>101.09520000000001</v>
      </c>
      <c r="M981" s="5">
        <f t="shared" si="95"/>
        <v>32.01</v>
      </c>
      <c r="N981" s="5"/>
      <c r="O981" s="1"/>
    </row>
    <row r="982" spans="1:15" s="3" customFormat="1" ht="13.5" customHeight="1" x14ac:dyDescent="0.15">
      <c r="A982" s="6">
        <v>982</v>
      </c>
      <c r="B982" s="80" t="s">
        <v>2350</v>
      </c>
      <c r="C982" s="101" t="s">
        <v>5920</v>
      </c>
      <c r="D982" s="5">
        <v>15.962400000000001</v>
      </c>
      <c r="E982" s="5">
        <f t="shared" si="90"/>
        <v>5.05</v>
      </c>
      <c r="F982" s="5">
        <v>42.566400000000002</v>
      </c>
      <c r="G982" s="5">
        <f t="shared" si="91"/>
        <v>13.48</v>
      </c>
      <c r="H982" s="5">
        <v>26.603999999999999</v>
      </c>
      <c r="I982" s="5">
        <f t="shared" si="92"/>
        <v>8.42</v>
      </c>
      <c r="J982" s="5">
        <v>15.962400000000001</v>
      </c>
      <c r="K982" s="5">
        <f t="shared" si="93"/>
        <v>5.05</v>
      </c>
      <c r="L982" s="5">
        <f t="shared" si="94"/>
        <v>101.09520000000001</v>
      </c>
      <c r="M982" s="5">
        <f t="shared" si="95"/>
        <v>32.01</v>
      </c>
      <c r="N982" s="5"/>
      <c r="O982" s="1"/>
    </row>
    <row r="983" spans="1:15" s="3" customFormat="1" ht="13.5" customHeight="1" x14ac:dyDescent="0.15">
      <c r="A983" s="6">
        <v>983</v>
      </c>
      <c r="B983" s="80" t="s">
        <v>2351</v>
      </c>
      <c r="C983" s="101" t="s">
        <v>5921</v>
      </c>
      <c r="D983" s="5">
        <v>15.962400000000001</v>
      </c>
      <c r="E983" s="5">
        <f t="shared" si="90"/>
        <v>5.05</v>
      </c>
      <c r="F983" s="5">
        <v>42.566400000000002</v>
      </c>
      <c r="G983" s="5">
        <f t="shared" si="91"/>
        <v>13.48</v>
      </c>
      <c r="H983" s="5">
        <v>26.603999999999999</v>
      </c>
      <c r="I983" s="5">
        <f t="shared" si="92"/>
        <v>8.42</v>
      </c>
      <c r="J983" s="5">
        <v>15.962400000000001</v>
      </c>
      <c r="K983" s="5">
        <f t="shared" si="93"/>
        <v>5.05</v>
      </c>
      <c r="L983" s="5">
        <f t="shared" si="94"/>
        <v>101.09520000000001</v>
      </c>
      <c r="M983" s="5">
        <f t="shared" si="95"/>
        <v>32.01</v>
      </c>
      <c r="N983" s="5"/>
      <c r="O983" s="1"/>
    </row>
    <row r="984" spans="1:15" s="3" customFormat="1" ht="13.5" customHeight="1" x14ac:dyDescent="0.15">
      <c r="A984" s="6">
        <v>984</v>
      </c>
      <c r="B984" s="80" t="s">
        <v>2352</v>
      </c>
      <c r="C984" s="101" t="s">
        <v>5922</v>
      </c>
      <c r="D984" s="5">
        <v>15.962400000000001</v>
      </c>
      <c r="E984" s="5">
        <f t="shared" si="90"/>
        <v>5.05</v>
      </c>
      <c r="F984" s="5">
        <v>42.566400000000002</v>
      </c>
      <c r="G984" s="5">
        <f t="shared" si="91"/>
        <v>13.48</v>
      </c>
      <c r="H984" s="5">
        <v>26.603999999999999</v>
      </c>
      <c r="I984" s="5">
        <f t="shared" si="92"/>
        <v>8.42</v>
      </c>
      <c r="J984" s="5">
        <v>15.962400000000001</v>
      </c>
      <c r="K984" s="5">
        <f t="shared" si="93"/>
        <v>5.05</v>
      </c>
      <c r="L984" s="5">
        <f t="shared" si="94"/>
        <v>101.09520000000001</v>
      </c>
      <c r="M984" s="5">
        <f t="shared" si="95"/>
        <v>32.01</v>
      </c>
      <c r="N984" s="5"/>
      <c r="O984" s="1"/>
    </row>
    <row r="985" spans="1:15" s="3" customFormat="1" ht="13.5" customHeight="1" x14ac:dyDescent="0.15">
      <c r="A985" s="6">
        <v>985</v>
      </c>
      <c r="B985" s="80" t="s">
        <v>2353</v>
      </c>
      <c r="C985" s="101" t="s">
        <v>3215</v>
      </c>
      <c r="D985" s="5">
        <v>15.962400000000001</v>
      </c>
      <c r="E985" s="5">
        <f t="shared" si="90"/>
        <v>5.05</v>
      </c>
      <c r="F985" s="5">
        <v>42.566400000000002</v>
      </c>
      <c r="G985" s="5">
        <f t="shared" si="91"/>
        <v>13.48</v>
      </c>
      <c r="H985" s="5">
        <v>26.603999999999999</v>
      </c>
      <c r="I985" s="5">
        <f t="shared" si="92"/>
        <v>8.42</v>
      </c>
      <c r="J985" s="5">
        <v>15.962400000000001</v>
      </c>
      <c r="K985" s="5">
        <f t="shared" si="93"/>
        <v>5.05</v>
      </c>
      <c r="L985" s="5">
        <f t="shared" si="94"/>
        <v>101.09520000000001</v>
      </c>
      <c r="M985" s="5">
        <f t="shared" si="95"/>
        <v>32.01</v>
      </c>
      <c r="N985" s="5"/>
      <c r="O985" s="1"/>
    </row>
    <row r="986" spans="1:15" s="3" customFormat="1" ht="13.5" customHeight="1" x14ac:dyDescent="0.15">
      <c r="A986" s="6">
        <v>986</v>
      </c>
      <c r="B986" s="80" t="s">
        <v>1107</v>
      </c>
      <c r="C986" s="101" t="s">
        <v>1108</v>
      </c>
      <c r="D986" s="5">
        <v>15.962400000000001</v>
      </c>
      <c r="E986" s="5">
        <f t="shared" si="90"/>
        <v>5.05</v>
      </c>
      <c r="F986" s="5">
        <v>42.566400000000002</v>
      </c>
      <c r="G986" s="5">
        <f t="shared" si="91"/>
        <v>13.48</v>
      </c>
      <c r="H986" s="5">
        <v>26.603999999999999</v>
      </c>
      <c r="I986" s="5">
        <f t="shared" si="92"/>
        <v>8.42</v>
      </c>
      <c r="J986" s="5">
        <v>15.962400000000001</v>
      </c>
      <c r="K986" s="5">
        <f t="shared" si="93"/>
        <v>5.05</v>
      </c>
      <c r="L986" s="5">
        <f t="shared" si="94"/>
        <v>101.09520000000001</v>
      </c>
      <c r="M986" s="5">
        <f t="shared" si="95"/>
        <v>32.01</v>
      </c>
      <c r="N986" s="5"/>
      <c r="O986" s="1"/>
    </row>
    <row r="987" spans="1:15" s="3" customFormat="1" ht="13.5" customHeight="1" x14ac:dyDescent="0.15">
      <c r="A987" s="6">
        <v>987</v>
      </c>
      <c r="B987" s="80" t="s">
        <v>988</v>
      </c>
      <c r="C987" s="101" t="s">
        <v>989</v>
      </c>
      <c r="D987" s="5">
        <v>15.962400000000001</v>
      </c>
      <c r="E987" s="5">
        <f t="shared" si="90"/>
        <v>5.05</v>
      </c>
      <c r="F987" s="5">
        <v>42.566400000000002</v>
      </c>
      <c r="G987" s="5">
        <f t="shared" si="91"/>
        <v>13.48</v>
      </c>
      <c r="H987" s="5">
        <v>26.603999999999999</v>
      </c>
      <c r="I987" s="5">
        <f t="shared" si="92"/>
        <v>8.42</v>
      </c>
      <c r="J987" s="5">
        <v>15.962400000000001</v>
      </c>
      <c r="K987" s="5">
        <f t="shared" si="93"/>
        <v>5.05</v>
      </c>
      <c r="L987" s="5">
        <f t="shared" si="94"/>
        <v>101.09520000000001</v>
      </c>
      <c r="M987" s="5">
        <f t="shared" si="95"/>
        <v>32.01</v>
      </c>
      <c r="N987" s="5"/>
      <c r="O987" s="1"/>
    </row>
    <row r="988" spans="1:15" s="3" customFormat="1" ht="13.5" customHeight="1" x14ac:dyDescent="0.15">
      <c r="A988" s="6">
        <v>988</v>
      </c>
      <c r="B988" s="80" t="s">
        <v>2354</v>
      </c>
      <c r="C988" s="101" t="s">
        <v>3216</v>
      </c>
      <c r="D988" s="5">
        <v>15.962400000000001</v>
      </c>
      <c r="E988" s="5">
        <f t="shared" si="90"/>
        <v>5.05</v>
      </c>
      <c r="F988" s="5">
        <v>31.924800000000001</v>
      </c>
      <c r="G988" s="5">
        <f t="shared" si="91"/>
        <v>10.11</v>
      </c>
      <c r="H988" s="5">
        <v>18.622800000000002</v>
      </c>
      <c r="I988" s="5">
        <f t="shared" si="92"/>
        <v>5.9</v>
      </c>
      <c r="J988" s="5">
        <v>15.962400000000001</v>
      </c>
      <c r="K988" s="5">
        <f t="shared" si="93"/>
        <v>5.05</v>
      </c>
      <c r="L988" s="5">
        <f t="shared" si="94"/>
        <v>82.472400000000007</v>
      </c>
      <c r="M988" s="5">
        <f t="shared" si="95"/>
        <v>26.12</v>
      </c>
      <c r="N988" s="5"/>
      <c r="O988" s="1"/>
    </row>
    <row r="989" spans="1:15" s="3" customFormat="1" ht="13.5" customHeight="1" x14ac:dyDescent="0.15">
      <c r="A989" s="6">
        <v>989</v>
      </c>
      <c r="B989" s="80" t="s">
        <v>2355</v>
      </c>
      <c r="C989" s="101" t="s">
        <v>5923</v>
      </c>
      <c r="D989" s="5">
        <v>15.962400000000001</v>
      </c>
      <c r="E989" s="5">
        <f t="shared" si="90"/>
        <v>5.05</v>
      </c>
      <c r="F989" s="5">
        <v>42.566400000000002</v>
      </c>
      <c r="G989" s="5">
        <f t="shared" si="91"/>
        <v>13.48</v>
      </c>
      <c r="H989" s="5">
        <v>26.603999999999999</v>
      </c>
      <c r="I989" s="5">
        <f t="shared" si="92"/>
        <v>8.42</v>
      </c>
      <c r="J989" s="5">
        <v>15.962400000000001</v>
      </c>
      <c r="K989" s="5">
        <f t="shared" si="93"/>
        <v>5.05</v>
      </c>
      <c r="L989" s="5">
        <f t="shared" si="94"/>
        <v>101.09520000000001</v>
      </c>
      <c r="M989" s="5">
        <f t="shared" si="95"/>
        <v>32.01</v>
      </c>
      <c r="N989" s="5"/>
      <c r="O989" s="1"/>
    </row>
    <row r="990" spans="1:15" s="3" customFormat="1" ht="13.5" customHeight="1" x14ac:dyDescent="0.15">
      <c r="A990" s="6">
        <v>990</v>
      </c>
      <c r="B990" s="80" t="s">
        <v>2356</v>
      </c>
      <c r="C990" s="101" t="s">
        <v>5924</v>
      </c>
      <c r="D990" s="5">
        <v>15.962400000000001</v>
      </c>
      <c r="E990" s="5">
        <f t="shared" si="90"/>
        <v>5.05</v>
      </c>
      <c r="F990" s="5">
        <v>42.566400000000002</v>
      </c>
      <c r="G990" s="5">
        <f t="shared" si="91"/>
        <v>13.48</v>
      </c>
      <c r="H990" s="5">
        <v>26.603999999999999</v>
      </c>
      <c r="I990" s="5">
        <f t="shared" si="92"/>
        <v>8.42</v>
      </c>
      <c r="J990" s="5">
        <v>15.962400000000001</v>
      </c>
      <c r="K990" s="5">
        <f t="shared" si="93"/>
        <v>5.05</v>
      </c>
      <c r="L990" s="5">
        <f t="shared" si="94"/>
        <v>101.09520000000001</v>
      </c>
      <c r="M990" s="5">
        <f t="shared" si="95"/>
        <v>32.01</v>
      </c>
      <c r="N990" s="5"/>
      <c r="O990" s="1"/>
    </row>
    <row r="991" spans="1:15" s="3" customFormat="1" ht="13.5" customHeight="1" x14ac:dyDescent="0.15">
      <c r="A991" s="6">
        <v>991</v>
      </c>
      <c r="B991" s="80" t="s">
        <v>2357</v>
      </c>
      <c r="C991" s="101" t="s">
        <v>3217</v>
      </c>
      <c r="D991" s="5">
        <v>15.962400000000001</v>
      </c>
      <c r="E991" s="5">
        <f t="shared" si="90"/>
        <v>5.05</v>
      </c>
      <c r="F991" s="5">
        <v>37.245600000000003</v>
      </c>
      <c r="G991" s="5">
        <f t="shared" si="91"/>
        <v>11.79</v>
      </c>
      <c r="H991" s="5">
        <v>26.603999999999999</v>
      </c>
      <c r="I991" s="5">
        <f t="shared" si="92"/>
        <v>8.42</v>
      </c>
      <c r="J991" s="5">
        <v>15.962400000000001</v>
      </c>
      <c r="K991" s="5">
        <f t="shared" si="93"/>
        <v>5.05</v>
      </c>
      <c r="L991" s="5">
        <f t="shared" si="94"/>
        <v>95.774400000000014</v>
      </c>
      <c r="M991" s="5">
        <f t="shared" si="95"/>
        <v>30.33</v>
      </c>
      <c r="N991" s="5"/>
      <c r="O991" s="1"/>
    </row>
    <row r="992" spans="1:15" s="3" customFormat="1" ht="13.5" customHeight="1" x14ac:dyDescent="0.15">
      <c r="A992" s="6">
        <v>992</v>
      </c>
      <c r="B992" s="80" t="s">
        <v>2358</v>
      </c>
      <c r="C992" s="101" t="s">
        <v>3218</v>
      </c>
      <c r="D992" s="5">
        <v>15.962400000000001</v>
      </c>
      <c r="E992" s="5">
        <f t="shared" si="90"/>
        <v>5.05</v>
      </c>
      <c r="F992" s="5">
        <v>42.566400000000002</v>
      </c>
      <c r="G992" s="5">
        <f t="shared" si="91"/>
        <v>13.48</v>
      </c>
      <c r="H992" s="5">
        <v>26.603999999999999</v>
      </c>
      <c r="I992" s="5">
        <f t="shared" si="92"/>
        <v>8.42</v>
      </c>
      <c r="J992" s="5">
        <v>15.962400000000001</v>
      </c>
      <c r="K992" s="5">
        <f t="shared" si="93"/>
        <v>5.05</v>
      </c>
      <c r="L992" s="5">
        <f t="shared" si="94"/>
        <v>101.09520000000001</v>
      </c>
      <c r="M992" s="5">
        <f t="shared" si="95"/>
        <v>32.01</v>
      </c>
      <c r="N992" s="5"/>
      <c r="O992" s="1"/>
    </row>
    <row r="993" spans="1:15" s="3" customFormat="1" ht="13.5" customHeight="1" x14ac:dyDescent="0.15">
      <c r="A993" s="6">
        <v>993</v>
      </c>
      <c r="B993" s="80" t="s">
        <v>2359</v>
      </c>
      <c r="C993" s="101" t="s">
        <v>3219</v>
      </c>
      <c r="D993" s="5">
        <v>15.962400000000001</v>
      </c>
      <c r="E993" s="5">
        <f t="shared" si="90"/>
        <v>5.05</v>
      </c>
      <c r="F993" s="5">
        <v>37.245600000000003</v>
      </c>
      <c r="G993" s="5">
        <f t="shared" si="91"/>
        <v>11.79</v>
      </c>
      <c r="H993" s="5">
        <v>26.603999999999999</v>
      </c>
      <c r="I993" s="5">
        <f t="shared" si="92"/>
        <v>8.42</v>
      </c>
      <c r="J993" s="5">
        <v>15.962400000000001</v>
      </c>
      <c r="K993" s="5">
        <f t="shared" si="93"/>
        <v>5.05</v>
      </c>
      <c r="L993" s="5">
        <f t="shared" si="94"/>
        <v>95.774400000000014</v>
      </c>
      <c r="M993" s="5">
        <f t="shared" si="95"/>
        <v>30.33</v>
      </c>
      <c r="N993" s="5"/>
      <c r="O993" s="1"/>
    </row>
    <row r="994" spans="1:15" s="3" customFormat="1" ht="13.5" customHeight="1" x14ac:dyDescent="0.15">
      <c r="A994" s="6">
        <v>994</v>
      </c>
      <c r="B994" s="80" t="s">
        <v>2360</v>
      </c>
      <c r="C994" s="101" t="s">
        <v>3220</v>
      </c>
      <c r="D994" s="5">
        <v>15.962400000000001</v>
      </c>
      <c r="E994" s="5">
        <f t="shared" si="90"/>
        <v>5.05</v>
      </c>
      <c r="F994" s="5">
        <v>37.245600000000003</v>
      </c>
      <c r="G994" s="5">
        <f t="shared" si="91"/>
        <v>11.79</v>
      </c>
      <c r="H994" s="5">
        <v>26.603999999999999</v>
      </c>
      <c r="I994" s="5">
        <f t="shared" si="92"/>
        <v>8.42</v>
      </c>
      <c r="J994" s="5">
        <v>15.962400000000001</v>
      </c>
      <c r="K994" s="5">
        <f t="shared" si="93"/>
        <v>5.05</v>
      </c>
      <c r="L994" s="5">
        <f t="shared" si="94"/>
        <v>95.774400000000014</v>
      </c>
      <c r="M994" s="5">
        <f t="shared" si="95"/>
        <v>30.33</v>
      </c>
      <c r="N994" s="5"/>
      <c r="O994" s="1"/>
    </row>
    <row r="995" spans="1:15" s="3" customFormat="1" ht="13.5" customHeight="1" x14ac:dyDescent="0.15">
      <c r="A995" s="6">
        <v>995</v>
      </c>
      <c r="B995" s="80" t="s">
        <v>2361</v>
      </c>
      <c r="C995" s="101" t="s">
        <v>5925</v>
      </c>
      <c r="D995" s="5">
        <v>15.962400000000001</v>
      </c>
      <c r="E995" s="5">
        <f t="shared" si="90"/>
        <v>5.05</v>
      </c>
      <c r="F995" s="5">
        <v>42.566400000000002</v>
      </c>
      <c r="G995" s="5">
        <f t="shared" si="91"/>
        <v>13.48</v>
      </c>
      <c r="H995" s="5">
        <v>23.9436</v>
      </c>
      <c r="I995" s="5">
        <f t="shared" si="92"/>
        <v>7.58</v>
      </c>
      <c r="J995" s="5">
        <v>15.962400000000001</v>
      </c>
      <c r="K995" s="5">
        <f t="shared" si="93"/>
        <v>5.05</v>
      </c>
      <c r="L995" s="5">
        <f t="shared" si="94"/>
        <v>98.43480000000001</v>
      </c>
      <c r="M995" s="5">
        <f t="shared" si="95"/>
        <v>31.17</v>
      </c>
      <c r="N995" s="5"/>
      <c r="O995" s="1"/>
    </row>
    <row r="996" spans="1:15" s="3" customFormat="1" ht="13.5" customHeight="1" x14ac:dyDescent="0.15">
      <c r="A996" s="6">
        <v>996</v>
      </c>
      <c r="B996" s="80" t="s">
        <v>2362</v>
      </c>
      <c r="C996" s="101" t="s">
        <v>5926</v>
      </c>
      <c r="D996" s="5">
        <v>15.962400000000001</v>
      </c>
      <c r="E996" s="5">
        <f t="shared" si="90"/>
        <v>5.05</v>
      </c>
      <c r="F996" s="5">
        <v>42.566400000000002</v>
      </c>
      <c r="G996" s="5">
        <f t="shared" si="91"/>
        <v>13.48</v>
      </c>
      <c r="H996" s="5">
        <v>23.9436</v>
      </c>
      <c r="I996" s="5">
        <f t="shared" si="92"/>
        <v>7.58</v>
      </c>
      <c r="J996" s="5">
        <v>15.962400000000001</v>
      </c>
      <c r="K996" s="5">
        <f t="shared" si="93"/>
        <v>5.05</v>
      </c>
      <c r="L996" s="5">
        <f t="shared" si="94"/>
        <v>98.43480000000001</v>
      </c>
      <c r="M996" s="5">
        <f t="shared" si="95"/>
        <v>31.17</v>
      </c>
      <c r="N996" s="5"/>
      <c r="O996" s="1"/>
    </row>
    <row r="997" spans="1:15" s="3" customFormat="1" ht="13.5" customHeight="1" x14ac:dyDescent="0.15">
      <c r="A997" s="6">
        <v>997</v>
      </c>
      <c r="B997" s="80" t="s">
        <v>2363</v>
      </c>
      <c r="C997" s="101" t="s">
        <v>3221</v>
      </c>
      <c r="D997" s="5">
        <v>15.962400000000001</v>
      </c>
      <c r="E997" s="5">
        <f t="shared" si="90"/>
        <v>5.05</v>
      </c>
      <c r="F997" s="5">
        <v>42.566400000000002</v>
      </c>
      <c r="G997" s="5">
        <f t="shared" si="91"/>
        <v>13.48</v>
      </c>
      <c r="H997" s="5">
        <v>23.9436</v>
      </c>
      <c r="I997" s="5">
        <f t="shared" si="92"/>
        <v>7.58</v>
      </c>
      <c r="J997" s="5">
        <v>15.962400000000001</v>
      </c>
      <c r="K997" s="5">
        <f t="shared" si="93"/>
        <v>5.05</v>
      </c>
      <c r="L997" s="5">
        <f t="shared" si="94"/>
        <v>98.43480000000001</v>
      </c>
      <c r="M997" s="5">
        <f t="shared" si="95"/>
        <v>31.17</v>
      </c>
      <c r="N997" s="5"/>
      <c r="O997" s="1"/>
    </row>
    <row r="998" spans="1:15" s="3" customFormat="1" ht="13.5" customHeight="1" x14ac:dyDescent="0.15">
      <c r="A998" s="6">
        <v>998</v>
      </c>
      <c r="B998" s="80" t="s">
        <v>2364</v>
      </c>
      <c r="C998" s="101" t="s">
        <v>5927</v>
      </c>
      <c r="D998" s="5">
        <v>15.962400000000001</v>
      </c>
      <c r="E998" s="5">
        <f t="shared" si="90"/>
        <v>5.05</v>
      </c>
      <c r="F998" s="5">
        <v>37.245600000000003</v>
      </c>
      <c r="G998" s="5">
        <f t="shared" si="91"/>
        <v>11.79</v>
      </c>
      <c r="H998" s="5">
        <v>23.9436</v>
      </c>
      <c r="I998" s="5">
        <f t="shared" si="92"/>
        <v>7.58</v>
      </c>
      <c r="J998" s="5">
        <v>15.962400000000001</v>
      </c>
      <c r="K998" s="5">
        <f t="shared" si="93"/>
        <v>5.05</v>
      </c>
      <c r="L998" s="5">
        <f t="shared" si="94"/>
        <v>93.114000000000004</v>
      </c>
      <c r="M998" s="5">
        <f t="shared" si="95"/>
        <v>29.49</v>
      </c>
      <c r="N998" s="5"/>
      <c r="O998" s="1"/>
    </row>
    <row r="999" spans="1:15" s="3" customFormat="1" ht="13.5" customHeight="1" x14ac:dyDescent="0.15">
      <c r="A999" s="6">
        <v>999</v>
      </c>
      <c r="B999" s="80" t="s">
        <v>2365</v>
      </c>
      <c r="C999" s="101" t="s">
        <v>3222</v>
      </c>
      <c r="D999" s="5">
        <v>15.962400000000001</v>
      </c>
      <c r="E999" s="5">
        <f t="shared" si="90"/>
        <v>5.05</v>
      </c>
      <c r="F999" s="5">
        <v>42.566400000000002</v>
      </c>
      <c r="G999" s="5">
        <f t="shared" si="91"/>
        <v>13.48</v>
      </c>
      <c r="H999" s="5">
        <v>23.9436</v>
      </c>
      <c r="I999" s="5">
        <f t="shared" si="92"/>
        <v>7.58</v>
      </c>
      <c r="J999" s="5">
        <v>15.962400000000001</v>
      </c>
      <c r="K999" s="5">
        <f t="shared" si="93"/>
        <v>5.05</v>
      </c>
      <c r="L999" s="5">
        <f t="shared" si="94"/>
        <v>98.43480000000001</v>
      </c>
      <c r="M999" s="5">
        <f t="shared" si="95"/>
        <v>31.17</v>
      </c>
      <c r="N999" s="5"/>
      <c r="O999" s="1"/>
    </row>
    <row r="1000" spans="1:15" s="3" customFormat="1" ht="13.5" customHeight="1" x14ac:dyDescent="0.15">
      <c r="A1000" s="6">
        <v>1000</v>
      </c>
      <c r="B1000" s="80" t="s">
        <v>2366</v>
      </c>
      <c r="C1000" s="101" t="s">
        <v>3223</v>
      </c>
      <c r="D1000" s="5">
        <v>15.962400000000001</v>
      </c>
      <c r="E1000" s="5">
        <f t="shared" si="90"/>
        <v>5.05</v>
      </c>
      <c r="F1000" s="5">
        <v>42.566400000000002</v>
      </c>
      <c r="G1000" s="5">
        <f t="shared" si="91"/>
        <v>13.48</v>
      </c>
      <c r="H1000" s="5">
        <v>23.9436</v>
      </c>
      <c r="I1000" s="5">
        <f t="shared" si="92"/>
        <v>7.58</v>
      </c>
      <c r="J1000" s="5">
        <v>15.962400000000001</v>
      </c>
      <c r="K1000" s="5">
        <f t="shared" si="93"/>
        <v>5.05</v>
      </c>
      <c r="L1000" s="5">
        <f t="shared" si="94"/>
        <v>98.43480000000001</v>
      </c>
      <c r="M1000" s="5">
        <f t="shared" si="95"/>
        <v>31.17</v>
      </c>
      <c r="N1000" s="5"/>
      <c r="O1000" s="1"/>
    </row>
    <row r="1001" spans="1:15" s="3" customFormat="1" ht="13.5" customHeight="1" x14ac:dyDescent="0.15">
      <c r="A1001" s="6">
        <v>1001</v>
      </c>
      <c r="B1001" s="80" t="s">
        <v>2367</v>
      </c>
      <c r="C1001" s="101" t="s">
        <v>5928</v>
      </c>
      <c r="D1001" s="5">
        <v>15.962400000000001</v>
      </c>
      <c r="E1001" s="5">
        <f t="shared" si="90"/>
        <v>5.05</v>
      </c>
      <c r="F1001" s="5">
        <v>42.566400000000002</v>
      </c>
      <c r="G1001" s="5">
        <f t="shared" si="91"/>
        <v>13.48</v>
      </c>
      <c r="H1001" s="5">
        <v>23.9436</v>
      </c>
      <c r="I1001" s="5">
        <f t="shared" si="92"/>
        <v>7.58</v>
      </c>
      <c r="J1001" s="5">
        <v>15.962400000000001</v>
      </c>
      <c r="K1001" s="5">
        <f t="shared" si="93"/>
        <v>5.05</v>
      </c>
      <c r="L1001" s="5">
        <f t="shared" si="94"/>
        <v>98.43480000000001</v>
      </c>
      <c r="M1001" s="5">
        <f t="shared" si="95"/>
        <v>31.17</v>
      </c>
      <c r="N1001" s="5"/>
      <c r="O1001" s="1"/>
    </row>
    <row r="1002" spans="1:15" s="3" customFormat="1" ht="13.5" customHeight="1" x14ac:dyDescent="0.15">
      <c r="A1002" s="6">
        <v>1002</v>
      </c>
      <c r="B1002" s="80" t="s">
        <v>2368</v>
      </c>
      <c r="C1002" s="101" t="s">
        <v>5929</v>
      </c>
      <c r="D1002" s="5">
        <v>15.962400000000001</v>
      </c>
      <c r="E1002" s="5">
        <f t="shared" si="90"/>
        <v>5.05</v>
      </c>
      <c r="F1002" s="5">
        <v>42.566400000000002</v>
      </c>
      <c r="G1002" s="5">
        <f t="shared" si="91"/>
        <v>13.48</v>
      </c>
      <c r="H1002" s="5">
        <v>26.603999999999999</v>
      </c>
      <c r="I1002" s="5">
        <f t="shared" si="92"/>
        <v>8.42</v>
      </c>
      <c r="J1002" s="5">
        <v>15.962400000000001</v>
      </c>
      <c r="K1002" s="5">
        <f t="shared" si="93"/>
        <v>5.05</v>
      </c>
      <c r="L1002" s="5">
        <f t="shared" si="94"/>
        <v>101.09520000000001</v>
      </c>
      <c r="M1002" s="5">
        <f t="shared" si="95"/>
        <v>32.01</v>
      </c>
      <c r="N1002" s="5"/>
      <c r="O1002" s="1"/>
    </row>
    <row r="1003" spans="1:15" s="3" customFormat="1" ht="13.5" customHeight="1" x14ac:dyDescent="0.15">
      <c r="A1003" s="6">
        <v>1003</v>
      </c>
      <c r="B1003" s="80" t="s">
        <v>2369</v>
      </c>
      <c r="C1003" s="101" t="s">
        <v>5930</v>
      </c>
      <c r="D1003" s="5">
        <v>15.962400000000001</v>
      </c>
      <c r="E1003" s="5">
        <f t="shared" si="90"/>
        <v>5.05</v>
      </c>
      <c r="F1003" s="5">
        <v>42.566400000000002</v>
      </c>
      <c r="G1003" s="5">
        <f t="shared" si="91"/>
        <v>13.48</v>
      </c>
      <c r="H1003" s="5">
        <v>26.603999999999999</v>
      </c>
      <c r="I1003" s="5">
        <f t="shared" si="92"/>
        <v>8.42</v>
      </c>
      <c r="J1003" s="5">
        <v>15.962400000000001</v>
      </c>
      <c r="K1003" s="5">
        <f t="shared" si="93"/>
        <v>5.05</v>
      </c>
      <c r="L1003" s="5">
        <f t="shared" si="94"/>
        <v>101.09520000000001</v>
      </c>
      <c r="M1003" s="5">
        <f t="shared" si="95"/>
        <v>32.01</v>
      </c>
      <c r="N1003" s="5"/>
      <c r="O1003" s="1"/>
    </row>
    <row r="1004" spans="1:15" s="3" customFormat="1" ht="13.5" customHeight="1" x14ac:dyDescent="0.15">
      <c r="A1004" s="6">
        <v>1004</v>
      </c>
      <c r="B1004" s="80" t="s">
        <v>2370</v>
      </c>
      <c r="C1004" s="101" t="s">
        <v>5931</v>
      </c>
      <c r="D1004" s="5">
        <v>15.962400000000001</v>
      </c>
      <c r="E1004" s="5">
        <f t="shared" si="90"/>
        <v>5.05</v>
      </c>
      <c r="F1004" s="5">
        <v>42.566400000000002</v>
      </c>
      <c r="G1004" s="5">
        <f t="shared" si="91"/>
        <v>13.48</v>
      </c>
      <c r="H1004" s="5">
        <v>26.603999999999999</v>
      </c>
      <c r="I1004" s="5">
        <f t="shared" si="92"/>
        <v>8.42</v>
      </c>
      <c r="J1004" s="5">
        <v>15.962400000000001</v>
      </c>
      <c r="K1004" s="5">
        <f t="shared" si="93"/>
        <v>5.05</v>
      </c>
      <c r="L1004" s="5">
        <f t="shared" si="94"/>
        <v>101.09520000000001</v>
      </c>
      <c r="M1004" s="5">
        <f t="shared" si="95"/>
        <v>32.01</v>
      </c>
      <c r="N1004" s="5"/>
      <c r="O1004" s="1"/>
    </row>
    <row r="1005" spans="1:15" s="3" customFormat="1" ht="13.5" customHeight="1" x14ac:dyDescent="0.15">
      <c r="A1005" s="6">
        <v>1005</v>
      </c>
      <c r="B1005" s="80" t="s">
        <v>2371</v>
      </c>
      <c r="C1005" s="101" t="s">
        <v>5932</v>
      </c>
      <c r="D1005" s="5">
        <v>15.962400000000001</v>
      </c>
      <c r="E1005" s="5">
        <f t="shared" si="90"/>
        <v>5.05</v>
      </c>
      <c r="F1005" s="5">
        <v>42.566400000000002</v>
      </c>
      <c r="G1005" s="5">
        <f t="shared" si="91"/>
        <v>13.48</v>
      </c>
      <c r="H1005" s="5">
        <v>26.603999999999999</v>
      </c>
      <c r="I1005" s="5">
        <f t="shared" si="92"/>
        <v>8.42</v>
      </c>
      <c r="J1005" s="5">
        <v>15.962400000000001</v>
      </c>
      <c r="K1005" s="5">
        <f t="shared" si="93"/>
        <v>5.05</v>
      </c>
      <c r="L1005" s="5">
        <f t="shared" si="94"/>
        <v>101.09520000000001</v>
      </c>
      <c r="M1005" s="5">
        <f t="shared" si="95"/>
        <v>32.01</v>
      </c>
      <c r="N1005" s="5"/>
      <c r="O1005" s="1"/>
    </row>
    <row r="1006" spans="1:15" s="3" customFormat="1" ht="13.5" customHeight="1" x14ac:dyDescent="0.15">
      <c r="A1006" s="6">
        <v>1006</v>
      </c>
      <c r="B1006" s="80" t="s">
        <v>2372</v>
      </c>
      <c r="C1006" s="101" t="s">
        <v>3224</v>
      </c>
      <c r="D1006" s="5">
        <v>15.962400000000001</v>
      </c>
      <c r="E1006" s="5">
        <f t="shared" si="90"/>
        <v>5.05</v>
      </c>
      <c r="F1006" s="5">
        <v>37.245600000000003</v>
      </c>
      <c r="G1006" s="5">
        <f t="shared" si="91"/>
        <v>11.79</v>
      </c>
      <c r="H1006" s="5">
        <v>26.603999999999999</v>
      </c>
      <c r="I1006" s="5">
        <f t="shared" si="92"/>
        <v>8.42</v>
      </c>
      <c r="J1006" s="5">
        <v>15.962400000000001</v>
      </c>
      <c r="K1006" s="5">
        <f t="shared" si="93"/>
        <v>5.05</v>
      </c>
      <c r="L1006" s="5">
        <f t="shared" si="94"/>
        <v>95.774400000000014</v>
      </c>
      <c r="M1006" s="5">
        <f t="shared" si="95"/>
        <v>30.33</v>
      </c>
      <c r="N1006" s="5"/>
      <c r="O1006" s="1"/>
    </row>
    <row r="1007" spans="1:15" s="3" customFormat="1" ht="13.5" customHeight="1" x14ac:dyDescent="0.15">
      <c r="A1007" s="6">
        <v>1007</v>
      </c>
      <c r="B1007" s="80" t="s">
        <v>2373</v>
      </c>
      <c r="C1007" s="101" t="s">
        <v>3225</v>
      </c>
      <c r="D1007" s="5">
        <v>15.962400000000001</v>
      </c>
      <c r="E1007" s="5">
        <f t="shared" si="90"/>
        <v>5.05</v>
      </c>
      <c r="F1007" s="5">
        <v>42.566400000000002</v>
      </c>
      <c r="G1007" s="5">
        <f t="shared" si="91"/>
        <v>13.48</v>
      </c>
      <c r="H1007" s="5">
        <v>26.603999999999999</v>
      </c>
      <c r="I1007" s="5">
        <f t="shared" si="92"/>
        <v>8.42</v>
      </c>
      <c r="J1007" s="5">
        <v>15.962400000000001</v>
      </c>
      <c r="K1007" s="5">
        <f t="shared" si="93"/>
        <v>5.05</v>
      </c>
      <c r="L1007" s="5">
        <f t="shared" si="94"/>
        <v>101.09520000000001</v>
      </c>
      <c r="M1007" s="5">
        <f t="shared" si="95"/>
        <v>32.01</v>
      </c>
      <c r="N1007" s="5"/>
      <c r="O1007" s="1"/>
    </row>
    <row r="1008" spans="1:15" s="3" customFormat="1" ht="13.5" customHeight="1" x14ac:dyDescent="0.15">
      <c r="A1008" s="6">
        <v>1008</v>
      </c>
      <c r="B1008" s="80" t="s">
        <v>2374</v>
      </c>
      <c r="C1008" s="101" t="s">
        <v>3226</v>
      </c>
      <c r="D1008" s="5">
        <v>15.962400000000001</v>
      </c>
      <c r="E1008" s="5">
        <f t="shared" si="90"/>
        <v>5.05</v>
      </c>
      <c r="F1008" s="5">
        <v>37.245600000000003</v>
      </c>
      <c r="G1008" s="5">
        <f t="shared" si="91"/>
        <v>11.79</v>
      </c>
      <c r="H1008" s="5">
        <v>26.603999999999999</v>
      </c>
      <c r="I1008" s="5">
        <f t="shared" si="92"/>
        <v>8.42</v>
      </c>
      <c r="J1008" s="5">
        <v>15.962400000000001</v>
      </c>
      <c r="K1008" s="5">
        <f t="shared" si="93"/>
        <v>5.05</v>
      </c>
      <c r="L1008" s="5">
        <f t="shared" si="94"/>
        <v>95.774400000000014</v>
      </c>
      <c r="M1008" s="5">
        <f t="shared" si="95"/>
        <v>30.33</v>
      </c>
      <c r="N1008" s="5"/>
      <c r="O1008" s="1"/>
    </row>
    <row r="1009" spans="1:15" s="3" customFormat="1" ht="13.5" customHeight="1" x14ac:dyDescent="0.15">
      <c r="A1009" s="6">
        <v>1009</v>
      </c>
      <c r="B1009" s="80" t="s">
        <v>2375</v>
      </c>
      <c r="C1009" s="101" t="s">
        <v>3227</v>
      </c>
      <c r="D1009" s="5">
        <v>15.962400000000001</v>
      </c>
      <c r="E1009" s="5">
        <f t="shared" si="90"/>
        <v>5.05</v>
      </c>
      <c r="F1009" s="5">
        <v>42.566400000000002</v>
      </c>
      <c r="G1009" s="5">
        <f t="shared" si="91"/>
        <v>13.48</v>
      </c>
      <c r="H1009" s="5">
        <v>26.603999999999999</v>
      </c>
      <c r="I1009" s="5">
        <f t="shared" si="92"/>
        <v>8.42</v>
      </c>
      <c r="J1009" s="5">
        <v>15.962400000000001</v>
      </c>
      <c r="K1009" s="5">
        <f t="shared" si="93"/>
        <v>5.05</v>
      </c>
      <c r="L1009" s="5">
        <f t="shared" si="94"/>
        <v>101.09520000000001</v>
      </c>
      <c r="M1009" s="5">
        <f t="shared" si="95"/>
        <v>32.01</v>
      </c>
      <c r="N1009" s="5"/>
      <c r="O1009" s="1"/>
    </row>
    <row r="1010" spans="1:15" s="3" customFormat="1" ht="13.5" customHeight="1" x14ac:dyDescent="0.15">
      <c r="A1010" s="6">
        <v>1010</v>
      </c>
      <c r="B1010" s="80" t="s">
        <v>2376</v>
      </c>
      <c r="C1010" s="101" t="s">
        <v>3228</v>
      </c>
      <c r="D1010" s="5">
        <v>15.962400000000001</v>
      </c>
      <c r="E1010" s="5">
        <f t="shared" si="90"/>
        <v>5.05</v>
      </c>
      <c r="F1010" s="5">
        <v>42.566400000000002</v>
      </c>
      <c r="G1010" s="5">
        <f t="shared" si="91"/>
        <v>13.48</v>
      </c>
      <c r="H1010" s="5">
        <v>26.603999999999999</v>
      </c>
      <c r="I1010" s="5">
        <f t="shared" si="92"/>
        <v>8.42</v>
      </c>
      <c r="J1010" s="5">
        <v>15.962400000000001</v>
      </c>
      <c r="K1010" s="5">
        <f t="shared" si="93"/>
        <v>5.05</v>
      </c>
      <c r="L1010" s="5">
        <f t="shared" si="94"/>
        <v>101.09520000000001</v>
      </c>
      <c r="M1010" s="5">
        <f t="shared" si="95"/>
        <v>32.01</v>
      </c>
      <c r="N1010" s="5"/>
      <c r="O1010" s="1"/>
    </row>
    <row r="1011" spans="1:15" s="3" customFormat="1" ht="13.5" customHeight="1" x14ac:dyDescent="0.15">
      <c r="A1011" s="6">
        <v>1011</v>
      </c>
      <c r="B1011" s="80" t="s">
        <v>2377</v>
      </c>
      <c r="C1011" s="101" t="s">
        <v>3229</v>
      </c>
      <c r="D1011" s="5">
        <v>15.962400000000001</v>
      </c>
      <c r="E1011" s="5">
        <f t="shared" si="90"/>
        <v>5.05</v>
      </c>
      <c r="F1011" s="5">
        <v>42.566400000000002</v>
      </c>
      <c r="G1011" s="5">
        <f t="shared" si="91"/>
        <v>13.48</v>
      </c>
      <c r="H1011" s="5">
        <v>26.603999999999999</v>
      </c>
      <c r="I1011" s="5">
        <f t="shared" si="92"/>
        <v>8.42</v>
      </c>
      <c r="J1011" s="5">
        <v>15.962400000000001</v>
      </c>
      <c r="K1011" s="5">
        <f t="shared" si="93"/>
        <v>5.05</v>
      </c>
      <c r="L1011" s="5">
        <f t="shared" si="94"/>
        <v>101.09520000000001</v>
      </c>
      <c r="M1011" s="5">
        <f t="shared" si="95"/>
        <v>32.01</v>
      </c>
      <c r="N1011" s="5"/>
      <c r="O1011" s="1"/>
    </row>
    <row r="1012" spans="1:15" s="3" customFormat="1" ht="13.5" customHeight="1" x14ac:dyDescent="0.15">
      <c r="A1012" s="6">
        <v>1012</v>
      </c>
      <c r="B1012" s="80" t="s">
        <v>2378</v>
      </c>
      <c r="C1012" s="101" t="s">
        <v>5933</v>
      </c>
      <c r="D1012" s="5">
        <v>15.962400000000001</v>
      </c>
      <c r="E1012" s="5">
        <f t="shared" si="90"/>
        <v>5.05</v>
      </c>
      <c r="F1012" s="5">
        <v>37.245600000000003</v>
      </c>
      <c r="G1012" s="5">
        <f t="shared" si="91"/>
        <v>11.79</v>
      </c>
      <c r="H1012" s="5">
        <v>21.283200000000001</v>
      </c>
      <c r="I1012" s="5">
        <f t="shared" si="92"/>
        <v>6.74</v>
      </c>
      <c r="J1012" s="5">
        <v>15.962400000000001</v>
      </c>
      <c r="K1012" s="5">
        <f t="shared" si="93"/>
        <v>5.05</v>
      </c>
      <c r="L1012" s="5">
        <f t="shared" si="94"/>
        <v>90.453600000000009</v>
      </c>
      <c r="M1012" s="5">
        <f t="shared" si="95"/>
        <v>28.64</v>
      </c>
      <c r="N1012" s="5"/>
      <c r="O1012" s="1"/>
    </row>
    <row r="1013" spans="1:15" s="3" customFormat="1" ht="13.5" customHeight="1" x14ac:dyDescent="0.15">
      <c r="A1013" s="6">
        <v>1013</v>
      </c>
      <c r="B1013" s="80" t="s">
        <v>2379</v>
      </c>
      <c r="C1013" s="101" t="s">
        <v>3230</v>
      </c>
      <c r="D1013" s="5">
        <v>15.962400000000001</v>
      </c>
      <c r="E1013" s="5">
        <f t="shared" si="90"/>
        <v>5.05</v>
      </c>
      <c r="F1013" s="5">
        <v>37.245600000000003</v>
      </c>
      <c r="G1013" s="5">
        <f t="shared" si="91"/>
        <v>11.79</v>
      </c>
      <c r="H1013" s="5">
        <v>21.283200000000001</v>
      </c>
      <c r="I1013" s="5">
        <f t="shared" si="92"/>
        <v>6.74</v>
      </c>
      <c r="J1013" s="5">
        <v>15.962400000000001</v>
      </c>
      <c r="K1013" s="5">
        <f t="shared" si="93"/>
        <v>5.05</v>
      </c>
      <c r="L1013" s="5">
        <f t="shared" si="94"/>
        <v>90.453600000000009</v>
      </c>
      <c r="M1013" s="5">
        <f t="shared" si="95"/>
        <v>28.64</v>
      </c>
      <c r="N1013" s="5"/>
      <c r="O1013" s="1"/>
    </row>
    <row r="1014" spans="1:15" s="3" customFormat="1" ht="13.5" customHeight="1" x14ac:dyDescent="0.15">
      <c r="A1014" s="6">
        <v>1014</v>
      </c>
      <c r="B1014" s="80" t="s">
        <v>2380</v>
      </c>
      <c r="C1014" s="101" t="s">
        <v>3231</v>
      </c>
      <c r="D1014" s="5">
        <v>15.962400000000001</v>
      </c>
      <c r="E1014" s="5">
        <f t="shared" si="90"/>
        <v>5.05</v>
      </c>
      <c r="F1014" s="5">
        <v>37.245600000000003</v>
      </c>
      <c r="G1014" s="5">
        <f t="shared" si="91"/>
        <v>11.79</v>
      </c>
      <c r="H1014" s="5">
        <v>21.283200000000001</v>
      </c>
      <c r="I1014" s="5">
        <f t="shared" si="92"/>
        <v>6.74</v>
      </c>
      <c r="J1014" s="5">
        <v>15.962400000000001</v>
      </c>
      <c r="K1014" s="5">
        <f t="shared" si="93"/>
        <v>5.05</v>
      </c>
      <c r="L1014" s="5">
        <f t="shared" si="94"/>
        <v>90.453600000000009</v>
      </c>
      <c r="M1014" s="5">
        <f t="shared" si="95"/>
        <v>28.64</v>
      </c>
      <c r="N1014" s="5"/>
      <c r="O1014" s="1"/>
    </row>
    <row r="1015" spans="1:15" s="3" customFormat="1" ht="13.5" customHeight="1" x14ac:dyDescent="0.15">
      <c r="A1015" s="6">
        <v>1015</v>
      </c>
      <c r="B1015" s="80" t="s">
        <v>2381</v>
      </c>
      <c r="C1015" s="101" t="s">
        <v>3232</v>
      </c>
      <c r="D1015" s="5">
        <v>15.962400000000001</v>
      </c>
      <c r="E1015" s="5">
        <f t="shared" si="90"/>
        <v>5.05</v>
      </c>
      <c r="F1015" s="5">
        <v>37.245600000000003</v>
      </c>
      <c r="G1015" s="5">
        <f t="shared" si="91"/>
        <v>11.79</v>
      </c>
      <c r="H1015" s="5">
        <v>21.283200000000001</v>
      </c>
      <c r="I1015" s="5">
        <f t="shared" si="92"/>
        <v>6.74</v>
      </c>
      <c r="J1015" s="5">
        <v>15.962400000000001</v>
      </c>
      <c r="K1015" s="5">
        <f t="shared" si="93"/>
        <v>5.05</v>
      </c>
      <c r="L1015" s="5">
        <f t="shared" si="94"/>
        <v>90.453600000000009</v>
      </c>
      <c r="M1015" s="5">
        <f t="shared" si="95"/>
        <v>28.64</v>
      </c>
      <c r="N1015" s="5"/>
      <c r="O1015" s="1"/>
    </row>
    <row r="1016" spans="1:15" s="3" customFormat="1" ht="13.5" customHeight="1" x14ac:dyDescent="0.15">
      <c r="A1016" s="6">
        <v>1016</v>
      </c>
      <c r="B1016" s="80" t="s">
        <v>2382</v>
      </c>
      <c r="C1016" s="101" t="s">
        <v>3233</v>
      </c>
      <c r="D1016" s="5">
        <v>15.962400000000001</v>
      </c>
      <c r="E1016" s="5">
        <f t="shared" ref="E1016:E1078" si="96">ROUND(D1016*$O$3/60,2)</f>
        <v>5.05</v>
      </c>
      <c r="F1016" s="5">
        <v>37.245600000000003</v>
      </c>
      <c r="G1016" s="5">
        <f t="shared" ref="G1016:G1078" si="97">ROUND(F1016*$O$3/60,2)</f>
        <v>11.79</v>
      </c>
      <c r="H1016" s="5">
        <v>21.283200000000001</v>
      </c>
      <c r="I1016" s="5">
        <f t="shared" ref="I1016:I1078" si="98">ROUND(H1016*$O$3/60,2)</f>
        <v>6.74</v>
      </c>
      <c r="J1016" s="5">
        <v>15.962400000000001</v>
      </c>
      <c r="K1016" s="5">
        <f t="shared" ref="K1016:K1078" si="99">ROUND(J1016*$O$3/60,2)</f>
        <v>5.05</v>
      </c>
      <c r="L1016" s="5">
        <f t="shared" si="94"/>
        <v>90.453600000000009</v>
      </c>
      <c r="M1016" s="5">
        <f t="shared" si="95"/>
        <v>28.64</v>
      </c>
      <c r="N1016" s="5"/>
      <c r="O1016" s="1"/>
    </row>
    <row r="1017" spans="1:15" s="3" customFormat="1" ht="13.5" customHeight="1" x14ac:dyDescent="0.15">
      <c r="A1017" s="6">
        <v>1017</v>
      </c>
      <c r="B1017" s="80" t="s">
        <v>2383</v>
      </c>
      <c r="C1017" s="101" t="s">
        <v>3234</v>
      </c>
      <c r="D1017" s="5">
        <v>15.962400000000001</v>
      </c>
      <c r="E1017" s="5">
        <f t="shared" si="96"/>
        <v>5.05</v>
      </c>
      <c r="F1017" s="5">
        <v>39.906000000000006</v>
      </c>
      <c r="G1017" s="5">
        <f t="shared" si="97"/>
        <v>12.64</v>
      </c>
      <c r="H1017" s="5">
        <v>29.264399999999998</v>
      </c>
      <c r="I1017" s="5">
        <f t="shared" si="98"/>
        <v>9.27</v>
      </c>
      <c r="J1017" s="5">
        <v>15.962400000000001</v>
      </c>
      <c r="K1017" s="5">
        <f t="shared" si="99"/>
        <v>5.05</v>
      </c>
      <c r="L1017" s="5">
        <f t="shared" si="94"/>
        <v>101.09520000000001</v>
      </c>
      <c r="M1017" s="5">
        <f t="shared" si="95"/>
        <v>32.01</v>
      </c>
      <c r="N1017" s="5"/>
      <c r="O1017" s="1"/>
    </row>
    <row r="1018" spans="1:15" s="3" customFormat="1" ht="13.5" customHeight="1" x14ac:dyDescent="0.15">
      <c r="A1018" s="6">
        <v>1018</v>
      </c>
      <c r="B1018" s="80" t="s">
        <v>2384</v>
      </c>
      <c r="C1018" s="101" t="s">
        <v>3235</v>
      </c>
      <c r="D1018" s="5">
        <v>15.962400000000001</v>
      </c>
      <c r="E1018" s="5">
        <f t="shared" si="96"/>
        <v>5.05</v>
      </c>
      <c r="F1018" s="5">
        <v>39.906000000000006</v>
      </c>
      <c r="G1018" s="5">
        <f t="shared" si="97"/>
        <v>12.64</v>
      </c>
      <c r="H1018" s="5">
        <v>29.264399999999998</v>
      </c>
      <c r="I1018" s="5">
        <f t="shared" si="98"/>
        <v>9.27</v>
      </c>
      <c r="J1018" s="5">
        <v>15.962400000000001</v>
      </c>
      <c r="K1018" s="5">
        <f t="shared" si="99"/>
        <v>5.05</v>
      </c>
      <c r="L1018" s="5">
        <f t="shared" si="94"/>
        <v>101.09520000000001</v>
      </c>
      <c r="M1018" s="5">
        <f t="shared" si="95"/>
        <v>32.01</v>
      </c>
      <c r="N1018" s="5"/>
      <c r="O1018" s="1"/>
    </row>
    <row r="1019" spans="1:15" s="3" customFormat="1" ht="13.5" customHeight="1" x14ac:dyDescent="0.15">
      <c r="A1019" s="6">
        <v>1019</v>
      </c>
      <c r="B1019" s="80" t="s">
        <v>2385</v>
      </c>
      <c r="C1019" s="101" t="s">
        <v>5934</v>
      </c>
      <c r="D1019" s="5">
        <v>15.962400000000001</v>
      </c>
      <c r="E1019" s="5">
        <f t="shared" si="96"/>
        <v>5.05</v>
      </c>
      <c r="F1019" s="5">
        <v>42.566400000000002</v>
      </c>
      <c r="G1019" s="5">
        <f t="shared" si="97"/>
        <v>13.48</v>
      </c>
      <c r="H1019" s="5">
        <v>29.264399999999998</v>
      </c>
      <c r="I1019" s="5">
        <f t="shared" si="98"/>
        <v>9.27</v>
      </c>
      <c r="J1019" s="5">
        <v>15.962400000000001</v>
      </c>
      <c r="K1019" s="5">
        <f t="shared" si="99"/>
        <v>5.05</v>
      </c>
      <c r="L1019" s="5">
        <f t="shared" si="94"/>
        <v>103.7556</v>
      </c>
      <c r="M1019" s="5">
        <f t="shared" si="95"/>
        <v>32.86</v>
      </c>
      <c r="N1019" s="5"/>
      <c r="O1019" s="1"/>
    </row>
    <row r="1020" spans="1:15" s="3" customFormat="1" ht="13.5" customHeight="1" x14ac:dyDescent="0.15">
      <c r="A1020" s="6">
        <v>1020</v>
      </c>
      <c r="B1020" s="80" t="s">
        <v>2386</v>
      </c>
      <c r="C1020" s="101" t="s">
        <v>5935</v>
      </c>
      <c r="D1020" s="5">
        <v>15.962400000000001</v>
      </c>
      <c r="E1020" s="5">
        <f t="shared" si="96"/>
        <v>5.05</v>
      </c>
      <c r="F1020" s="5">
        <v>42.566400000000002</v>
      </c>
      <c r="G1020" s="5">
        <f t="shared" si="97"/>
        <v>13.48</v>
      </c>
      <c r="H1020" s="5">
        <v>29.264399999999998</v>
      </c>
      <c r="I1020" s="5">
        <f t="shared" si="98"/>
        <v>9.27</v>
      </c>
      <c r="J1020" s="5">
        <v>15.962400000000001</v>
      </c>
      <c r="K1020" s="5">
        <f t="shared" si="99"/>
        <v>5.05</v>
      </c>
      <c r="L1020" s="5">
        <f t="shared" si="94"/>
        <v>103.7556</v>
      </c>
      <c r="M1020" s="5">
        <f t="shared" si="95"/>
        <v>32.86</v>
      </c>
      <c r="N1020" s="5"/>
      <c r="O1020" s="1"/>
    </row>
    <row r="1021" spans="1:15" s="3" customFormat="1" ht="13.5" customHeight="1" x14ac:dyDescent="0.15">
      <c r="A1021" s="6">
        <v>1021</v>
      </c>
      <c r="B1021" s="80" t="s">
        <v>2387</v>
      </c>
      <c r="C1021" s="101" t="s">
        <v>5936</v>
      </c>
      <c r="D1021" s="5">
        <v>15.962400000000001</v>
      </c>
      <c r="E1021" s="5">
        <f t="shared" si="96"/>
        <v>5.05</v>
      </c>
      <c r="F1021" s="5">
        <v>42.566400000000002</v>
      </c>
      <c r="G1021" s="5">
        <f t="shared" si="97"/>
        <v>13.48</v>
      </c>
      <c r="H1021" s="5">
        <v>29.264399999999998</v>
      </c>
      <c r="I1021" s="5">
        <f t="shared" si="98"/>
        <v>9.27</v>
      </c>
      <c r="J1021" s="5">
        <v>15.962400000000001</v>
      </c>
      <c r="K1021" s="5">
        <f t="shared" si="99"/>
        <v>5.05</v>
      </c>
      <c r="L1021" s="5">
        <f t="shared" si="94"/>
        <v>103.7556</v>
      </c>
      <c r="M1021" s="5">
        <f t="shared" si="95"/>
        <v>32.86</v>
      </c>
      <c r="N1021" s="5"/>
      <c r="O1021" s="1"/>
    </row>
    <row r="1022" spans="1:15" s="3" customFormat="1" ht="13.5" customHeight="1" x14ac:dyDescent="0.15">
      <c r="A1022" s="6">
        <v>1022</v>
      </c>
      <c r="B1022" s="80" t="s">
        <v>2388</v>
      </c>
      <c r="C1022" s="101" t="s">
        <v>5937</v>
      </c>
      <c r="D1022" s="5">
        <v>15.962400000000001</v>
      </c>
      <c r="E1022" s="5">
        <f t="shared" si="96"/>
        <v>5.05</v>
      </c>
      <c r="F1022" s="5">
        <v>42.566400000000002</v>
      </c>
      <c r="G1022" s="5">
        <f t="shared" si="97"/>
        <v>13.48</v>
      </c>
      <c r="H1022" s="5">
        <v>29.264399999999998</v>
      </c>
      <c r="I1022" s="5">
        <f t="shared" si="98"/>
        <v>9.27</v>
      </c>
      <c r="J1022" s="5">
        <v>15.962400000000001</v>
      </c>
      <c r="K1022" s="5">
        <f t="shared" si="99"/>
        <v>5.05</v>
      </c>
      <c r="L1022" s="5">
        <f t="shared" si="94"/>
        <v>103.7556</v>
      </c>
      <c r="M1022" s="5">
        <f t="shared" si="95"/>
        <v>32.86</v>
      </c>
      <c r="N1022" s="5"/>
      <c r="O1022" s="1"/>
    </row>
    <row r="1023" spans="1:15" s="3" customFormat="1" ht="13.5" customHeight="1" x14ac:dyDescent="0.15">
      <c r="A1023" s="6">
        <v>1023</v>
      </c>
      <c r="B1023" s="80" t="s">
        <v>2389</v>
      </c>
      <c r="C1023" s="101" t="s">
        <v>5938</v>
      </c>
      <c r="D1023" s="5">
        <v>15.962400000000001</v>
      </c>
      <c r="E1023" s="5">
        <f t="shared" si="96"/>
        <v>5.05</v>
      </c>
      <c r="F1023" s="5">
        <v>42.566400000000002</v>
      </c>
      <c r="G1023" s="5">
        <f t="shared" si="97"/>
        <v>13.48</v>
      </c>
      <c r="H1023" s="5">
        <v>29.264399999999998</v>
      </c>
      <c r="I1023" s="5">
        <f t="shared" si="98"/>
        <v>9.27</v>
      </c>
      <c r="J1023" s="5">
        <v>15.962400000000001</v>
      </c>
      <c r="K1023" s="5">
        <f t="shared" si="99"/>
        <v>5.05</v>
      </c>
      <c r="L1023" s="5">
        <f t="shared" si="94"/>
        <v>103.7556</v>
      </c>
      <c r="M1023" s="5">
        <f t="shared" si="95"/>
        <v>32.86</v>
      </c>
      <c r="N1023" s="5"/>
      <c r="O1023" s="1"/>
    </row>
    <row r="1024" spans="1:15" s="3" customFormat="1" ht="13.5" customHeight="1" x14ac:dyDescent="0.15">
      <c r="A1024" s="6">
        <v>1024</v>
      </c>
      <c r="B1024" s="80" t="s">
        <v>2390</v>
      </c>
      <c r="C1024" s="101" t="s">
        <v>5939</v>
      </c>
      <c r="D1024" s="5">
        <v>15.962400000000001</v>
      </c>
      <c r="E1024" s="5">
        <f t="shared" si="96"/>
        <v>5.05</v>
      </c>
      <c r="F1024" s="5">
        <v>42.566400000000002</v>
      </c>
      <c r="G1024" s="5">
        <f t="shared" si="97"/>
        <v>13.48</v>
      </c>
      <c r="H1024" s="5">
        <v>29.264399999999998</v>
      </c>
      <c r="I1024" s="5">
        <f t="shared" si="98"/>
        <v>9.27</v>
      </c>
      <c r="J1024" s="5">
        <v>15.962400000000001</v>
      </c>
      <c r="K1024" s="5">
        <f t="shared" si="99"/>
        <v>5.05</v>
      </c>
      <c r="L1024" s="5">
        <f t="shared" si="94"/>
        <v>103.7556</v>
      </c>
      <c r="M1024" s="5">
        <f t="shared" si="95"/>
        <v>32.86</v>
      </c>
      <c r="N1024" s="5"/>
      <c r="O1024" s="1"/>
    </row>
    <row r="1025" spans="1:15" s="3" customFormat="1" ht="13.5" customHeight="1" x14ac:dyDescent="0.15">
      <c r="A1025" s="6">
        <v>1025</v>
      </c>
      <c r="B1025" s="80" t="s">
        <v>2391</v>
      </c>
      <c r="C1025" s="101" t="s">
        <v>3236</v>
      </c>
      <c r="D1025" s="5">
        <v>15.962400000000001</v>
      </c>
      <c r="E1025" s="5">
        <f t="shared" si="96"/>
        <v>5.05</v>
      </c>
      <c r="F1025" s="5">
        <v>42.566400000000002</v>
      </c>
      <c r="G1025" s="5">
        <f t="shared" si="97"/>
        <v>13.48</v>
      </c>
      <c r="H1025" s="5">
        <v>29.264399999999998</v>
      </c>
      <c r="I1025" s="5">
        <f t="shared" si="98"/>
        <v>9.27</v>
      </c>
      <c r="J1025" s="5">
        <v>15.962400000000001</v>
      </c>
      <c r="K1025" s="5">
        <f t="shared" si="99"/>
        <v>5.05</v>
      </c>
      <c r="L1025" s="5">
        <f t="shared" si="94"/>
        <v>103.7556</v>
      </c>
      <c r="M1025" s="5">
        <f t="shared" si="95"/>
        <v>32.86</v>
      </c>
      <c r="N1025" s="5"/>
      <c r="O1025" s="1"/>
    </row>
    <row r="1026" spans="1:15" s="3" customFormat="1" ht="13.5" customHeight="1" x14ac:dyDescent="0.15">
      <c r="A1026" s="6">
        <v>1026</v>
      </c>
      <c r="B1026" s="80" t="s">
        <v>2392</v>
      </c>
      <c r="C1026" s="101" t="s">
        <v>5940</v>
      </c>
      <c r="D1026" s="5">
        <v>15.962400000000001</v>
      </c>
      <c r="E1026" s="5">
        <f t="shared" si="96"/>
        <v>5.05</v>
      </c>
      <c r="F1026" s="5">
        <v>42.566400000000002</v>
      </c>
      <c r="G1026" s="5">
        <f t="shared" si="97"/>
        <v>13.48</v>
      </c>
      <c r="H1026" s="5">
        <v>29.264399999999998</v>
      </c>
      <c r="I1026" s="5">
        <f t="shared" si="98"/>
        <v>9.27</v>
      </c>
      <c r="J1026" s="5">
        <v>15.962400000000001</v>
      </c>
      <c r="K1026" s="5">
        <f t="shared" si="99"/>
        <v>5.05</v>
      </c>
      <c r="L1026" s="5">
        <f t="shared" ref="L1026:L1089" si="100">D1026+F1026+H1026+J1026</f>
        <v>103.7556</v>
      </c>
      <c r="M1026" s="5">
        <f t="shared" si="95"/>
        <v>32.86</v>
      </c>
      <c r="N1026" s="5"/>
      <c r="O1026" s="1"/>
    </row>
    <row r="1027" spans="1:15" s="3" customFormat="1" ht="13.5" customHeight="1" x14ac:dyDescent="0.15">
      <c r="A1027" s="6">
        <v>1027</v>
      </c>
      <c r="B1027" s="80" t="s">
        <v>2393</v>
      </c>
      <c r="C1027" s="101" t="s">
        <v>3237</v>
      </c>
      <c r="D1027" s="5">
        <v>15.962400000000001</v>
      </c>
      <c r="E1027" s="5">
        <f t="shared" si="96"/>
        <v>5.05</v>
      </c>
      <c r="F1027" s="5">
        <v>42.566400000000002</v>
      </c>
      <c r="G1027" s="5">
        <f t="shared" si="97"/>
        <v>13.48</v>
      </c>
      <c r="H1027" s="5">
        <v>23.9436</v>
      </c>
      <c r="I1027" s="5">
        <f t="shared" si="98"/>
        <v>7.58</v>
      </c>
      <c r="J1027" s="5">
        <v>15.962400000000001</v>
      </c>
      <c r="K1027" s="5">
        <f t="shared" si="99"/>
        <v>5.05</v>
      </c>
      <c r="L1027" s="5">
        <f t="shared" si="100"/>
        <v>98.43480000000001</v>
      </c>
      <c r="M1027" s="5">
        <f t="shared" si="95"/>
        <v>31.17</v>
      </c>
      <c r="N1027" s="5"/>
      <c r="O1027" s="1"/>
    </row>
    <row r="1028" spans="1:15" s="3" customFormat="1" ht="13.5" customHeight="1" x14ac:dyDescent="0.15">
      <c r="A1028" s="6">
        <v>1028</v>
      </c>
      <c r="B1028" s="80" t="s">
        <v>2394</v>
      </c>
      <c r="C1028" s="101" t="s">
        <v>5941</v>
      </c>
      <c r="D1028" s="5">
        <v>15.962400000000001</v>
      </c>
      <c r="E1028" s="5">
        <f t="shared" si="96"/>
        <v>5.05</v>
      </c>
      <c r="F1028" s="5">
        <v>42.566400000000002</v>
      </c>
      <c r="G1028" s="5">
        <f t="shared" si="97"/>
        <v>13.48</v>
      </c>
      <c r="H1028" s="5">
        <v>23.9436</v>
      </c>
      <c r="I1028" s="5">
        <f t="shared" si="98"/>
        <v>7.58</v>
      </c>
      <c r="J1028" s="5">
        <v>15.962400000000001</v>
      </c>
      <c r="K1028" s="5">
        <f t="shared" si="99"/>
        <v>5.05</v>
      </c>
      <c r="L1028" s="5">
        <f t="shared" si="100"/>
        <v>98.43480000000001</v>
      </c>
      <c r="M1028" s="5">
        <f t="shared" si="95"/>
        <v>31.17</v>
      </c>
      <c r="N1028" s="5"/>
      <c r="O1028" s="1"/>
    </row>
    <row r="1029" spans="1:15" s="3" customFormat="1" ht="13.5" customHeight="1" x14ac:dyDescent="0.15">
      <c r="A1029" s="6">
        <v>1029</v>
      </c>
      <c r="B1029" s="80" t="s">
        <v>2395</v>
      </c>
      <c r="C1029" s="101" t="s">
        <v>5942</v>
      </c>
      <c r="D1029" s="5">
        <v>15.962400000000001</v>
      </c>
      <c r="E1029" s="5">
        <f t="shared" si="96"/>
        <v>5.05</v>
      </c>
      <c r="F1029" s="5">
        <v>42.566400000000002</v>
      </c>
      <c r="G1029" s="5">
        <f t="shared" si="97"/>
        <v>13.48</v>
      </c>
      <c r="H1029" s="5">
        <v>23.9436</v>
      </c>
      <c r="I1029" s="5">
        <f t="shared" si="98"/>
        <v>7.58</v>
      </c>
      <c r="J1029" s="5">
        <v>15.962400000000001</v>
      </c>
      <c r="K1029" s="5">
        <f t="shared" si="99"/>
        <v>5.05</v>
      </c>
      <c r="L1029" s="5">
        <f t="shared" si="100"/>
        <v>98.43480000000001</v>
      </c>
      <c r="M1029" s="5">
        <f t="shared" ref="M1029:M1092" si="101">ROUND(L1029*$O$3/60,2)</f>
        <v>31.17</v>
      </c>
      <c r="N1029" s="5"/>
      <c r="O1029" s="1"/>
    </row>
    <row r="1030" spans="1:15" s="3" customFormat="1" ht="13.5" customHeight="1" x14ac:dyDescent="0.15">
      <c r="A1030" s="6">
        <v>1030</v>
      </c>
      <c r="B1030" s="80" t="s">
        <v>2396</v>
      </c>
      <c r="C1030" s="101" t="s">
        <v>3238</v>
      </c>
      <c r="D1030" s="5">
        <v>15.962400000000001</v>
      </c>
      <c r="E1030" s="5">
        <f t="shared" si="96"/>
        <v>5.05</v>
      </c>
      <c r="F1030" s="5">
        <v>42.566400000000002</v>
      </c>
      <c r="G1030" s="5">
        <f t="shared" si="97"/>
        <v>13.48</v>
      </c>
      <c r="H1030" s="5">
        <v>23.9436</v>
      </c>
      <c r="I1030" s="5">
        <f t="shared" si="98"/>
        <v>7.58</v>
      </c>
      <c r="J1030" s="5">
        <v>15.962400000000001</v>
      </c>
      <c r="K1030" s="5">
        <f t="shared" si="99"/>
        <v>5.05</v>
      </c>
      <c r="L1030" s="5">
        <f t="shared" si="100"/>
        <v>98.43480000000001</v>
      </c>
      <c r="M1030" s="5">
        <f t="shared" si="101"/>
        <v>31.17</v>
      </c>
      <c r="N1030" s="5"/>
      <c r="O1030" s="1"/>
    </row>
    <row r="1031" spans="1:15" s="3" customFormat="1" ht="13.5" customHeight="1" x14ac:dyDescent="0.15">
      <c r="A1031" s="6">
        <v>1031</v>
      </c>
      <c r="B1031" s="80" t="s">
        <v>2397</v>
      </c>
      <c r="C1031" s="101" t="s">
        <v>3239</v>
      </c>
      <c r="D1031" s="5">
        <v>15.962400000000001</v>
      </c>
      <c r="E1031" s="5">
        <f t="shared" si="96"/>
        <v>5.05</v>
      </c>
      <c r="F1031" s="5">
        <v>42.566400000000002</v>
      </c>
      <c r="G1031" s="5">
        <f t="shared" si="97"/>
        <v>13.48</v>
      </c>
      <c r="H1031" s="5">
        <v>23.9436</v>
      </c>
      <c r="I1031" s="5">
        <f t="shared" si="98"/>
        <v>7.58</v>
      </c>
      <c r="J1031" s="5">
        <v>15.962400000000001</v>
      </c>
      <c r="K1031" s="5">
        <f t="shared" si="99"/>
        <v>5.05</v>
      </c>
      <c r="L1031" s="5">
        <f t="shared" si="100"/>
        <v>98.43480000000001</v>
      </c>
      <c r="M1031" s="5">
        <f t="shared" si="101"/>
        <v>31.17</v>
      </c>
      <c r="N1031" s="5"/>
      <c r="O1031" s="1"/>
    </row>
    <row r="1032" spans="1:15" s="3" customFormat="1" ht="13.5" customHeight="1" x14ac:dyDescent="0.15">
      <c r="A1032" s="6">
        <v>1032</v>
      </c>
      <c r="B1032" s="80" t="s">
        <v>2398</v>
      </c>
      <c r="C1032" s="101" t="s">
        <v>5943</v>
      </c>
      <c r="D1032" s="5">
        <v>15.962400000000001</v>
      </c>
      <c r="E1032" s="5">
        <f t="shared" si="96"/>
        <v>5.05</v>
      </c>
      <c r="F1032" s="5">
        <v>42.566400000000002</v>
      </c>
      <c r="G1032" s="5">
        <f t="shared" si="97"/>
        <v>13.48</v>
      </c>
      <c r="H1032" s="5">
        <v>26.603999999999999</v>
      </c>
      <c r="I1032" s="5">
        <f t="shared" si="98"/>
        <v>8.42</v>
      </c>
      <c r="J1032" s="5">
        <v>15.962400000000001</v>
      </c>
      <c r="K1032" s="5">
        <f t="shared" si="99"/>
        <v>5.05</v>
      </c>
      <c r="L1032" s="5">
        <f t="shared" si="100"/>
        <v>101.09520000000001</v>
      </c>
      <c r="M1032" s="5">
        <f t="shared" si="101"/>
        <v>32.01</v>
      </c>
      <c r="N1032" s="5"/>
      <c r="O1032" s="1"/>
    </row>
    <row r="1033" spans="1:15" s="3" customFormat="1" ht="13.5" customHeight="1" x14ac:dyDescent="0.15">
      <c r="A1033" s="6">
        <v>1033</v>
      </c>
      <c r="B1033" s="80" t="s">
        <v>1300</v>
      </c>
      <c r="C1033" s="101" t="s">
        <v>4895</v>
      </c>
      <c r="D1033" s="5">
        <v>15.962400000000001</v>
      </c>
      <c r="E1033" s="5">
        <f t="shared" si="96"/>
        <v>5.05</v>
      </c>
      <c r="F1033" s="5">
        <v>37.245600000000003</v>
      </c>
      <c r="G1033" s="5">
        <f t="shared" si="97"/>
        <v>11.79</v>
      </c>
      <c r="H1033" s="5">
        <v>26.603999999999999</v>
      </c>
      <c r="I1033" s="5">
        <f t="shared" si="98"/>
        <v>8.42</v>
      </c>
      <c r="J1033" s="5">
        <v>15.962400000000001</v>
      </c>
      <c r="K1033" s="5">
        <f t="shared" si="99"/>
        <v>5.05</v>
      </c>
      <c r="L1033" s="5">
        <f t="shared" si="100"/>
        <v>95.774400000000014</v>
      </c>
      <c r="M1033" s="5">
        <f t="shared" si="101"/>
        <v>30.33</v>
      </c>
      <c r="N1033" s="5"/>
      <c r="O1033" s="1"/>
    </row>
    <row r="1034" spans="1:15" s="3" customFormat="1" ht="13.5" customHeight="1" x14ac:dyDescent="0.15">
      <c r="A1034" s="6">
        <v>1034</v>
      </c>
      <c r="B1034" s="80" t="s">
        <v>1308</v>
      </c>
      <c r="C1034" s="101" t="s">
        <v>4897</v>
      </c>
      <c r="D1034" s="5">
        <v>15.962400000000001</v>
      </c>
      <c r="E1034" s="5">
        <f t="shared" si="96"/>
        <v>5.05</v>
      </c>
      <c r="F1034" s="5">
        <v>37.245600000000003</v>
      </c>
      <c r="G1034" s="5">
        <f t="shared" si="97"/>
        <v>11.79</v>
      </c>
      <c r="H1034" s="5">
        <v>26.603999999999999</v>
      </c>
      <c r="I1034" s="5">
        <f t="shared" si="98"/>
        <v>8.42</v>
      </c>
      <c r="J1034" s="5">
        <v>15.962400000000001</v>
      </c>
      <c r="K1034" s="5">
        <f t="shared" si="99"/>
        <v>5.05</v>
      </c>
      <c r="L1034" s="5">
        <f t="shared" si="100"/>
        <v>95.774400000000014</v>
      </c>
      <c r="M1034" s="5">
        <f t="shared" si="101"/>
        <v>30.33</v>
      </c>
      <c r="N1034" s="5"/>
      <c r="O1034" s="1"/>
    </row>
    <row r="1035" spans="1:15" s="3" customFormat="1" ht="13.5" customHeight="1" x14ac:dyDescent="0.15">
      <c r="A1035" s="6">
        <v>1035</v>
      </c>
      <c r="B1035" s="80" t="s">
        <v>1120</v>
      </c>
      <c r="C1035" s="101" t="s">
        <v>4873</v>
      </c>
      <c r="D1035" s="5">
        <v>15.962400000000001</v>
      </c>
      <c r="E1035" s="5">
        <f t="shared" si="96"/>
        <v>5.05</v>
      </c>
      <c r="F1035" s="5">
        <v>42.566400000000002</v>
      </c>
      <c r="G1035" s="5">
        <f t="shared" si="97"/>
        <v>13.48</v>
      </c>
      <c r="H1035" s="5">
        <v>26.603999999999999</v>
      </c>
      <c r="I1035" s="5">
        <f t="shared" si="98"/>
        <v>8.42</v>
      </c>
      <c r="J1035" s="5">
        <v>15.962400000000001</v>
      </c>
      <c r="K1035" s="5">
        <f t="shared" si="99"/>
        <v>5.05</v>
      </c>
      <c r="L1035" s="5">
        <f t="shared" si="100"/>
        <v>101.09520000000001</v>
      </c>
      <c r="M1035" s="5">
        <f t="shared" si="101"/>
        <v>32.01</v>
      </c>
      <c r="N1035" s="5"/>
      <c r="O1035" s="1"/>
    </row>
    <row r="1036" spans="1:15" s="3" customFormat="1" ht="13.5" customHeight="1" x14ac:dyDescent="0.15">
      <c r="A1036" s="6">
        <v>1036</v>
      </c>
      <c r="B1036" s="80" t="s">
        <v>2399</v>
      </c>
      <c r="C1036" s="101" t="s">
        <v>3240</v>
      </c>
      <c r="D1036" s="5">
        <v>15.962400000000001</v>
      </c>
      <c r="E1036" s="5">
        <f t="shared" si="96"/>
        <v>5.05</v>
      </c>
      <c r="F1036" s="5">
        <v>37.245600000000003</v>
      </c>
      <c r="G1036" s="5">
        <f t="shared" si="97"/>
        <v>11.79</v>
      </c>
      <c r="H1036" s="5">
        <v>26.603999999999999</v>
      </c>
      <c r="I1036" s="5">
        <f t="shared" si="98"/>
        <v>8.42</v>
      </c>
      <c r="J1036" s="5">
        <v>15.962400000000001</v>
      </c>
      <c r="K1036" s="5">
        <f t="shared" si="99"/>
        <v>5.05</v>
      </c>
      <c r="L1036" s="5">
        <f t="shared" si="100"/>
        <v>95.774400000000014</v>
      </c>
      <c r="M1036" s="5">
        <f t="shared" si="101"/>
        <v>30.33</v>
      </c>
      <c r="N1036" s="5"/>
      <c r="O1036" s="1"/>
    </row>
    <row r="1037" spans="1:15" s="3" customFormat="1" ht="13.5" customHeight="1" x14ac:dyDescent="0.15">
      <c r="A1037" s="6">
        <v>1037</v>
      </c>
      <c r="B1037" s="80" t="s">
        <v>2400</v>
      </c>
      <c r="C1037" s="101" t="s">
        <v>5944</v>
      </c>
      <c r="D1037" s="5">
        <v>15.962400000000001</v>
      </c>
      <c r="E1037" s="5">
        <f t="shared" si="96"/>
        <v>5.05</v>
      </c>
      <c r="F1037" s="5">
        <v>42.566400000000002</v>
      </c>
      <c r="G1037" s="5">
        <f t="shared" si="97"/>
        <v>13.48</v>
      </c>
      <c r="H1037" s="5">
        <v>26.603999999999999</v>
      </c>
      <c r="I1037" s="5">
        <f t="shared" si="98"/>
        <v>8.42</v>
      </c>
      <c r="J1037" s="5">
        <v>15.962400000000001</v>
      </c>
      <c r="K1037" s="5">
        <f t="shared" si="99"/>
        <v>5.05</v>
      </c>
      <c r="L1037" s="5">
        <f t="shared" si="100"/>
        <v>101.09520000000001</v>
      </c>
      <c r="M1037" s="5">
        <f t="shared" si="101"/>
        <v>32.01</v>
      </c>
      <c r="N1037" s="5"/>
      <c r="O1037" s="1"/>
    </row>
    <row r="1038" spans="1:15" s="3" customFormat="1" ht="13.5" customHeight="1" x14ac:dyDescent="0.15">
      <c r="A1038" s="6">
        <v>1038</v>
      </c>
      <c r="B1038" s="80" t="s">
        <v>2401</v>
      </c>
      <c r="C1038" s="101" t="s">
        <v>3241</v>
      </c>
      <c r="D1038" s="5">
        <v>15.962400000000001</v>
      </c>
      <c r="E1038" s="5">
        <f t="shared" si="96"/>
        <v>5.05</v>
      </c>
      <c r="F1038" s="5">
        <v>42.566400000000002</v>
      </c>
      <c r="G1038" s="5">
        <f t="shared" si="97"/>
        <v>13.48</v>
      </c>
      <c r="H1038" s="5">
        <v>26.603999999999999</v>
      </c>
      <c r="I1038" s="5">
        <f t="shared" si="98"/>
        <v>8.42</v>
      </c>
      <c r="J1038" s="5">
        <v>15.962400000000001</v>
      </c>
      <c r="K1038" s="5">
        <f t="shared" si="99"/>
        <v>5.05</v>
      </c>
      <c r="L1038" s="5">
        <f t="shared" si="100"/>
        <v>101.09520000000001</v>
      </c>
      <c r="M1038" s="5">
        <f t="shared" si="101"/>
        <v>32.01</v>
      </c>
      <c r="N1038" s="5"/>
      <c r="O1038" s="1"/>
    </row>
    <row r="1039" spans="1:15" s="3" customFormat="1" ht="13.5" customHeight="1" x14ac:dyDescent="0.15">
      <c r="A1039" s="6">
        <v>1039</v>
      </c>
      <c r="B1039" s="80" t="s">
        <v>2402</v>
      </c>
      <c r="C1039" s="101" t="s">
        <v>3242</v>
      </c>
      <c r="D1039" s="5">
        <v>15.962400000000001</v>
      </c>
      <c r="E1039" s="5">
        <f t="shared" si="96"/>
        <v>5.05</v>
      </c>
      <c r="F1039" s="5">
        <v>37.245600000000003</v>
      </c>
      <c r="G1039" s="5">
        <f t="shared" si="97"/>
        <v>11.79</v>
      </c>
      <c r="H1039" s="5">
        <v>26.603999999999999</v>
      </c>
      <c r="I1039" s="5">
        <f t="shared" si="98"/>
        <v>8.42</v>
      </c>
      <c r="J1039" s="5">
        <v>15.962400000000001</v>
      </c>
      <c r="K1039" s="5">
        <f t="shared" si="99"/>
        <v>5.05</v>
      </c>
      <c r="L1039" s="5">
        <f t="shared" si="100"/>
        <v>95.774400000000014</v>
      </c>
      <c r="M1039" s="5">
        <f t="shared" si="101"/>
        <v>30.33</v>
      </c>
      <c r="N1039" s="5"/>
      <c r="O1039" s="1"/>
    </row>
    <row r="1040" spans="1:15" s="3" customFormat="1" ht="13.5" customHeight="1" x14ac:dyDescent="0.15">
      <c r="A1040" s="6">
        <v>1040</v>
      </c>
      <c r="B1040" s="80" t="s">
        <v>2403</v>
      </c>
      <c r="C1040" s="101" t="s">
        <v>5945</v>
      </c>
      <c r="D1040" s="5">
        <v>15.962400000000001</v>
      </c>
      <c r="E1040" s="5">
        <f t="shared" si="96"/>
        <v>5.05</v>
      </c>
      <c r="F1040" s="5">
        <v>37.245600000000003</v>
      </c>
      <c r="G1040" s="5">
        <f t="shared" si="97"/>
        <v>11.79</v>
      </c>
      <c r="H1040" s="5">
        <v>26.603999999999999</v>
      </c>
      <c r="I1040" s="5">
        <f t="shared" si="98"/>
        <v>8.42</v>
      </c>
      <c r="J1040" s="5">
        <v>15.962400000000001</v>
      </c>
      <c r="K1040" s="5">
        <f t="shared" si="99"/>
        <v>5.05</v>
      </c>
      <c r="L1040" s="5">
        <f t="shared" si="100"/>
        <v>95.774400000000014</v>
      </c>
      <c r="M1040" s="5">
        <f t="shared" si="101"/>
        <v>30.33</v>
      </c>
      <c r="N1040" s="5"/>
      <c r="O1040" s="1"/>
    </row>
    <row r="1041" spans="1:15" s="3" customFormat="1" ht="13.5" customHeight="1" x14ac:dyDescent="0.15">
      <c r="A1041" s="6">
        <v>1041</v>
      </c>
      <c r="B1041" s="80" t="s">
        <v>2404</v>
      </c>
      <c r="C1041" s="101" t="s">
        <v>3243</v>
      </c>
      <c r="D1041" s="5">
        <v>15.962400000000001</v>
      </c>
      <c r="E1041" s="5">
        <f t="shared" si="96"/>
        <v>5.05</v>
      </c>
      <c r="F1041" s="5">
        <v>42.566400000000002</v>
      </c>
      <c r="G1041" s="5">
        <f t="shared" si="97"/>
        <v>13.48</v>
      </c>
      <c r="H1041" s="5">
        <v>26.603999999999999</v>
      </c>
      <c r="I1041" s="5">
        <f t="shared" si="98"/>
        <v>8.42</v>
      </c>
      <c r="J1041" s="5">
        <v>15.962400000000001</v>
      </c>
      <c r="K1041" s="5">
        <f t="shared" si="99"/>
        <v>5.05</v>
      </c>
      <c r="L1041" s="5">
        <f t="shared" si="100"/>
        <v>101.09520000000001</v>
      </c>
      <c r="M1041" s="5">
        <f t="shared" si="101"/>
        <v>32.01</v>
      </c>
      <c r="N1041" s="5"/>
      <c r="O1041" s="1"/>
    </row>
    <row r="1042" spans="1:15" s="3" customFormat="1" ht="13.5" customHeight="1" x14ac:dyDescent="0.15">
      <c r="A1042" s="6">
        <v>1042</v>
      </c>
      <c r="B1042" s="80" t="s">
        <v>2405</v>
      </c>
      <c r="C1042" s="101" t="s">
        <v>5946</v>
      </c>
      <c r="D1042" s="5">
        <v>15.962400000000001</v>
      </c>
      <c r="E1042" s="5">
        <f t="shared" si="96"/>
        <v>5.05</v>
      </c>
      <c r="F1042" s="5">
        <v>39.906000000000006</v>
      </c>
      <c r="G1042" s="5">
        <f t="shared" si="97"/>
        <v>12.64</v>
      </c>
      <c r="H1042" s="5">
        <v>29.264399999999998</v>
      </c>
      <c r="I1042" s="5">
        <f t="shared" si="98"/>
        <v>9.27</v>
      </c>
      <c r="J1042" s="5">
        <v>15.962400000000001</v>
      </c>
      <c r="K1042" s="5">
        <f t="shared" si="99"/>
        <v>5.05</v>
      </c>
      <c r="L1042" s="5">
        <f t="shared" si="100"/>
        <v>101.09520000000001</v>
      </c>
      <c r="M1042" s="5">
        <f t="shared" si="101"/>
        <v>32.01</v>
      </c>
      <c r="N1042" s="5"/>
      <c r="O1042" s="1"/>
    </row>
    <row r="1043" spans="1:15" s="3" customFormat="1" ht="13.5" customHeight="1" x14ac:dyDescent="0.15">
      <c r="A1043" s="6">
        <v>1043</v>
      </c>
      <c r="B1043" s="80" t="s">
        <v>2406</v>
      </c>
      <c r="C1043" s="101" t="s">
        <v>5947</v>
      </c>
      <c r="D1043" s="5">
        <v>15.962400000000001</v>
      </c>
      <c r="E1043" s="5">
        <f t="shared" si="96"/>
        <v>5.05</v>
      </c>
      <c r="F1043" s="5">
        <v>42.566400000000002</v>
      </c>
      <c r="G1043" s="5">
        <f t="shared" si="97"/>
        <v>13.48</v>
      </c>
      <c r="H1043" s="5">
        <v>23.9436</v>
      </c>
      <c r="I1043" s="5">
        <f t="shared" si="98"/>
        <v>7.58</v>
      </c>
      <c r="J1043" s="5">
        <v>15.962400000000001</v>
      </c>
      <c r="K1043" s="5">
        <f t="shared" si="99"/>
        <v>5.05</v>
      </c>
      <c r="L1043" s="5">
        <f t="shared" si="100"/>
        <v>98.43480000000001</v>
      </c>
      <c r="M1043" s="5">
        <f t="shared" si="101"/>
        <v>31.17</v>
      </c>
      <c r="N1043" s="5"/>
      <c r="O1043" s="1"/>
    </row>
    <row r="1044" spans="1:15" s="3" customFormat="1" ht="13.5" customHeight="1" x14ac:dyDescent="0.15">
      <c r="A1044" s="6">
        <v>1044</v>
      </c>
      <c r="B1044" s="80" t="s">
        <v>2407</v>
      </c>
      <c r="C1044" s="101" t="s">
        <v>3244</v>
      </c>
      <c r="D1044" s="5">
        <v>15.962400000000001</v>
      </c>
      <c r="E1044" s="5">
        <f t="shared" si="96"/>
        <v>5.05</v>
      </c>
      <c r="F1044" s="5">
        <v>37.245600000000003</v>
      </c>
      <c r="G1044" s="5">
        <f t="shared" si="97"/>
        <v>11.79</v>
      </c>
      <c r="H1044" s="5">
        <v>26.603999999999999</v>
      </c>
      <c r="I1044" s="5">
        <f t="shared" si="98"/>
        <v>8.42</v>
      </c>
      <c r="J1044" s="5">
        <v>15.962400000000001</v>
      </c>
      <c r="K1044" s="5">
        <f t="shared" si="99"/>
        <v>5.05</v>
      </c>
      <c r="L1044" s="5">
        <f t="shared" si="100"/>
        <v>95.774400000000014</v>
      </c>
      <c r="M1044" s="5">
        <f t="shared" si="101"/>
        <v>30.33</v>
      </c>
      <c r="N1044" s="5"/>
      <c r="O1044" s="1"/>
    </row>
    <row r="1045" spans="1:15" s="3" customFormat="1" ht="13.5" customHeight="1" x14ac:dyDescent="0.15">
      <c r="A1045" s="6">
        <v>1045</v>
      </c>
      <c r="B1045" s="80" t="s">
        <v>2408</v>
      </c>
      <c r="C1045" s="101" t="s">
        <v>5948</v>
      </c>
      <c r="D1045" s="5">
        <v>15.962400000000001</v>
      </c>
      <c r="E1045" s="5">
        <f t="shared" si="96"/>
        <v>5.05</v>
      </c>
      <c r="F1045" s="5">
        <v>39.906000000000006</v>
      </c>
      <c r="G1045" s="5">
        <f t="shared" si="97"/>
        <v>12.64</v>
      </c>
      <c r="H1045" s="5">
        <v>29.264399999999998</v>
      </c>
      <c r="I1045" s="5">
        <f t="shared" si="98"/>
        <v>9.27</v>
      </c>
      <c r="J1045" s="5">
        <v>15.962400000000001</v>
      </c>
      <c r="K1045" s="5">
        <f t="shared" si="99"/>
        <v>5.05</v>
      </c>
      <c r="L1045" s="5">
        <f t="shared" si="100"/>
        <v>101.09520000000001</v>
      </c>
      <c r="M1045" s="5">
        <f t="shared" si="101"/>
        <v>32.01</v>
      </c>
      <c r="N1045" s="5"/>
      <c r="O1045" s="1"/>
    </row>
    <row r="1046" spans="1:15" s="3" customFormat="1" ht="13.5" customHeight="1" x14ac:dyDescent="0.15">
      <c r="A1046" s="6">
        <v>1046</v>
      </c>
      <c r="B1046" s="80" t="s">
        <v>2409</v>
      </c>
      <c r="C1046" s="101" t="s">
        <v>5949</v>
      </c>
      <c r="D1046" s="5">
        <v>15.962400000000001</v>
      </c>
      <c r="E1046" s="5">
        <f t="shared" si="96"/>
        <v>5.05</v>
      </c>
      <c r="F1046" s="5">
        <v>39.906000000000006</v>
      </c>
      <c r="G1046" s="5">
        <f t="shared" si="97"/>
        <v>12.64</v>
      </c>
      <c r="H1046" s="5">
        <v>29.264399999999998</v>
      </c>
      <c r="I1046" s="5">
        <f t="shared" si="98"/>
        <v>9.27</v>
      </c>
      <c r="J1046" s="5">
        <v>15.962400000000001</v>
      </c>
      <c r="K1046" s="5">
        <f t="shared" si="99"/>
        <v>5.05</v>
      </c>
      <c r="L1046" s="5">
        <f t="shared" si="100"/>
        <v>101.09520000000001</v>
      </c>
      <c r="M1046" s="5">
        <f t="shared" si="101"/>
        <v>32.01</v>
      </c>
      <c r="N1046" s="5"/>
      <c r="O1046" s="1"/>
    </row>
    <row r="1047" spans="1:15" s="3" customFormat="1" ht="13.5" customHeight="1" x14ac:dyDescent="0.15">
      <c r="A1047" s="6">
        <v>1047</v>
      </c>
      <c r="B1047" s="80" t="s">
        <v>2410</v>
      </c>
      <c r="C1047" s="101" t="s">
        <v>5950</v>
      </c>
      <c r="D1047" s="5">
        <v>15.962400000000001</v>
      </c>
      <c r="E1047" s="5">
        <f t="shared" si="96"/>
        <v>5.05</v>
      </c>
      <c r="F1047" s="5">
        <v>39.906000000000006</v>
      </c>
      <c r="G1047" s="5">
        <f t="shared" si="97"/>
        <v>12.64</v>
      </c>
      <c r="H1047" s="5">
        <v>29.264399999999998</v>
      </c>
      <c r="I1047" s="5">
        <f t="shared" si="98"/>
        <v>9.27</v>
      </c>
      <c r="J1047" s="5">
        <v>15.962400000000001</v>
      </c>
      <c r="K1047" s="5">
        <f t="shared" si="99"/>
        <v>5.05</v>
      </c>
      <c r="L1047" s="5">
        <f t="shared" si="100"/>
        <v>101.09520000000001</v>
      </c>
      <c r="M1047" s="5">
        <f t="shared" si="101"/>
        <v>32.01</v>
      </c>
      <c r="N1047" s="5"/>
      <c r="O1047" s="1"/>
    </row>
    <row r="1048" spans="1:15" s="3" customFormat="1" ht="13.5" customHeight="1" x14ac:dyDescent="0.15">
      <c r="A1048" s="6">
        <v>1048</v>
      </c>
      <c r="B1048" s="80" t="s">
        <v>2411</v>
      </c>
      <c r="C1048" s="101" t="s">
        <v>5951</v>
      </c>
      <c r="D1048" s="5">
        <v>15.962400000000001</v>
      </c>
      <c r="E1048" s="5">
        <f t="shared" si="96"/>
        <v>5.05</v>
      </c>
      <c r="F1048" s="5">
        <v>42.566400000000002</v>
      </c>
      <c r="G1048" s="5">
        <f t="shared" si="97"/>
        <v>13.48</v>
      </c>
      <c r="H1048" s="5">
        <v>26.603999999999999</v>
      </c>
      <c r="I1048" s="5">
        <f t="shared" si="98"/>
        <v>8.42</v>
      </c>
      <c r="J1048" s="5">
        <v>15.962400000000001</v>
      </c>
      <c r="K1048" s="5">
        <f t="shared" si="99"/>
        <v>5.05</v>
      </c>
      <c r="L1048" s="5">
        <f t="shared" si="100"/>
        <v>101.09520000000001</v>
      </c>
      <c r="M1048" s="5">
        <f t="shared" si="101"/>
        <v>32.01</v>
      </c>
      <c r="N1048" s="5"/>
      <c r="O1048" s="1"/>
    </row>
    <row r="1049" spans="1:15" s="3" customFormat="1" ht="13.5" customHeight="1" x14ac:dyDescent="0.15">
      <c r="A1049" s="6">
        <v>1049</v>
      </c>
      <c r="B1049" s="80" t="s">
        <v>2412</v>
      </c>
      <c r="C1049" s="101" t="s">
        <v>3245</v>
      </c>
      <c r="D1049" s="5">
        <v>15.962400000000001</v>
      </c>
      <c r="E1049" s="5">
        <f t="shared" si="96"/>
        <v>5.05</v>
      </c>
      <c r="F1049" s="5">
        <v>42.566400000000002</v>
      </c>
      <c r="G1049" s="5">
        <f t="shared" si="97"/>
        <v>13.48</v>
      </c>
      <c r="H1049" s="5">
        <v>26.603999999999999</v>
      </c>
      <c r="I1049" s="5">
        <f t="shared" si="98"/>
        <v>8.42</v>
      </c>
      <c r="J1049" s="5">
        <v>15.962400000000001</v>
      </c>
      <c r="K1049" s="5">
        <f t="shared" si="99"/>
        <v>5.05</v>
      </c>
      <c r="L1049" s="5">
        <f t="shared" si="100"/>
        <v>101.09520000000001</v>
      </c>
      <c r="M1049" s="5">
        <f t="shared" si="101"/>
        <v>32.01</v>
      </c>
      <c r="N1049" s="5"/>
      <c r="O1049" s="1"/>
    </row>
    <row r="1050" spans="1:15" s="3" customFormat="1" ht="13.5" customHeight="1" x14ac:dyDescent="0.15">
      <c r="A1050" s="6">
        <v>1050</v>
      </c>
      <c r="B1050" s="80" t="s">
        <v>2413</v>
      </c>
      <c r="C1050" s="101" t="s">
        <v>5952</v>
      </c>
      <c r="D1050" s="5">
        <v>15.962400000000001</v>
      </c>
      <c r="E1050" s="5">
        <f t="shared" si="96"/>
        <v>5.05</v>
      </c>
      <c r="F1050" s="5">
        <v>42.566400000000002</v>
      </c>
      <c r="G1050" s="5">
        <f t="shared" si="97"/>
        <v>13.48</v>
      </c>
      <c r="H1050" s="5">
        <v>23.9436</v>
      </c>
      <c r="I1050" s="5">
        <f t="shared" si="98"/>
        <v>7.58</v>
      </c>
      <c r="J1050" s="5">
        <v>15.962400000000001</v>
      </c>
      <c r="K1050" s="5">
        <f t="shared" si="99"/>
        <v>5.05</v>
      </c>
      <c r="L1050" s="5">
        <f t="shared" si="100"/>
        <v>98.43480000000001</v>
      </c>
      <c r="M1050" s="5">
        <f t="shared" si="101"/>
        <v>31.17</v>
      </c>
      <c r="N1050" s="5"/>
      <c r="O1050" s="1"/>
    </row>
    <row r="1051" spans="1:15" s="3" customFormat="1" ht="13.5" customHeight="1" x14ac:dyDescent="0.15">
      <c r="A1051" s="6">
        <v>1051</v>
      </c>
      <c r="B1051" s="80" t="s">
        <v>2414</v>
      </c>
      <c r="C1051" s="101" t="s">
        <v>5953</v>
      </c>
      <c r="D1051" s="5">
        <v>15.962400000000001</v>
      </c>
      <c r="E1051" s="5">
        <f t="shared" si="96"/>
        <v>5.05</v>
      </c>
      <c r="F1051" s="5">
        <v>37.245600000000003</v>
      </c>
      <c r="G1051" s="5">
        <f t="shared" si="97"/>
        <v>11.79</v>
      </c>
      <c r="H1051" s="5">
        <v>26.603999999999999</v>
      </c>
      <c r="I1051" s="5">
        <f t="shared" si="98"/>
        <v>8.42</v>
      </c>
      <c r="J1051" s="5">
        <v>15.962400000000001</v>
      </c>
      <c r="K1051" s="5">
        <f t="shared" si="99"/>
        <v>5.05</v>
      </c>
      <c r="L1051" s="5">
        <f t="shared" si="100"/>
        <v>95.774400000000014</v>
      </c>
      <c r="M1051" s="5">
        <f t="shared" si="101"/>
        <v>30.33</v>
      </c>
      <c r="N1051" s="5"/>
      <c r="O1051" s="1"/>
    </row>
    <row r="1052" spans="1:15" s="3" customFormat="1" ht="13.5" customHeight="1" x14ac:dyDescent="0.15">
      <c r="A1052" s="6">
        <v>1052</v>
      </c>
      <c r="B1052" s="80" t="s">
        <v>2415</v>
      </c>
      <c r="C1052" s="101" t="s">
        <v>5954</v>
      </c>
      <c r="D1052" s="5">
        <v>15.962400000000001</v>
      </c>
      <c r="E1052" s="5">
        <f t="shared" si="96"/>
        <v>5.05</v>
      </c>
      <c r="F1052" s="5">
        <v>47.8872</v>
      </c>
      <c r="G1052" s="5">
        <f t="shared" si="97"/>
        <v>15.16</v>
      </c>
      <c r="H1052" s="5">
        <v>26.603999999999999</v>
      </c>
      <c r="I1052" s="5">
        <f t="shared" si="98"/>
        <v>8.42</v>
      </c>
      <c r="J1052" s="5">
        <v>15.962400000000001</v>
      </c>
      <c r="K1052" s="5">
        <f t="shared" si="99"/>
        <v>5.05</v>
      </c>
      <c r="L1052" s="5">
        <f t="shared" si="100"/>
        <v>106.416</v>
      </c>
      <c r="M1052" s="5">
        <f t="shared" si="101"/>
        <v>33.700000000000003</v>
      </c>
      <c r="N1052" s="5"/>
      <c r="O1052" s="1"/>
    </row>
    <row r="1053" spans="1:15" s="3" customFormat="1" ht="13.5" customHeight="1" x14ac:dyDescent="0.15">
      <c r="A1053" s="6">
        <v>1053</v>
      </c>
      <c r="B1053" s="80" t="s">
        <v>2416</v>
      </c>
      <c r="C1053" s="101" t="s">
        <v>5955</v>
      </c>
      <c r="D1053" s="5">
        <v>15.962400000000001</v>
      </c>
      <c r="E1053" s="5">
        <f t="shared" si="96"/>
        <v>5.05</v>
      </c>
      <c r="F1053" s="5">
        <v>37.245600000000003</v>
      </c>
      <c r="G1053" s="5">
        <f t="shared" si="97"/>
        <v>11.79</v>
      </c>
      <c r="H1053" s="5">
        <v>26.603999999999999</v>
      </c>
      <c r="I1053" s="5">
        <f t="shared" si="98"/>
        <v>8.42</v>
      </c>
      <c r="J1053" s="5">
        <v>15.962400000000001</v>
      </c>
      <c r="K1053" s="5">
        <f t="shared" si="99"/>
        <v>5.05</v>
      </c>
      <c r="L1053" s="5">
        <f t="shared" si="100"/>
        <v>95.774400000000014</v>
      </c>
      <c r="M1053" s="5">
        <f t="shared" si="101"/>
        <v>30.33</v>
      </c>
      <c r="N1053" s="5"/>
      <c r="O1053" s="1"/>
    </row>
    <row r="1054" spans="1:15" s="3" customFormat="1" ht="13.5" customHeight="1" x14ac:dyDescent="0.15">
      <c r="A1054" s="6">
        <v>1054</v>
      </c>
      <c r="B1054" s="80" t="s">
        <v>2417</v>
      </c>
      <c r="C1054" s="101" t="s">
        <v>5956</v>
      </c>
      <c r="D1054" s="5">
        <v>15.962400000000001</v>
      </c>
      <c r="E1054" s="5">
        <f t="shared" si="96"/>
        <v>5.05</v>
      </c>
      <c r="F1054" s="5">
        <v>37.245600000000003</v>
      </c>
      <c r="G1054" s="5">
        <f t="shared" si="97"/>
        <v>11.79</v>
      </c>
      <c r="H1054" s="5">
        <v>21.283200000000001</v>
      </c>
      <c r="I1054" s="5">
        <f t="shared" si="98"/>
        <v>6.74</v>
      </c>
      <c r="J1054" s="5">
        <v>15.962400000000001</v>
      </c>
      <c r="K1054" s="5">
        <f t="shared" si="99"/>
        <v>5.05</v>
      </c>
      <c r="L1054" s="5">
        <f t="shared" si="100"/>
        <v>90.453600000000009</v>
      </c>
      <c r="M1054" s="5">
        <f t="shared" si="101"/>
        <v>28.64</v>
      </c>
      <c r="N1054" s="5"/>
      <c r="O1054" s="1"/>
    </row>
    <row r="1055" spans="1:15" s="3" customFormat="1" ht="13.5" customHeight="1" x14ac:dyDescent="0.15">
      <c r="A1055" s="6">
        <v>1055</v>
      </c>
      <c r="B1055" s="80" t="s">
        <v>2418</v>
      </c>
      <c r="C1055" s="101" t="s">
        <v>4153</v>
      </c>
      <c r="D1055" s="5">
        <v>15.962400000000001</v>
      </c>
      <c r="E1055" s="5">
        <f t="shared" si="96"/>
        <v>5.05</v>
      </c>
      <c r="F1055" s="5">
        <v>42.566400000000002</v>
      </c>
      <c r="G1055" s="5">
        <f t="shared" si="97"/>
        <v>13.48</v>
      </c>
      <c r="H1055" s="5">
        <v>29.264399999999998</v>
      </c>
      <c r="I1055" s="5">
        <f t="shared" si="98"/>
        <v>9.27</v>
      </c>
      <c r="J1055" s="5">
        <v>15.962400000000001</v>
      </c>
      <c r="K1055" s="5">
        <f t="shared" si="99"/>
        <v>5.05</v>
      </c>
      <c r="L1055" s="5">
        <f t="shared" si="100"/>
        <v>103.7556</v>
      </c>
      <c r="M1055" s="5">
        <f t="shared" si="101"/>
        <v>32.86</v>
      </c>
      <c r="N1055" s="5"/>
      <c r="O1055" s="1"/>
    </row>
    <row r="1056" spans="1:15" s="3" customFormat="1" ht="13.5" customHeight="1" x14ac:dyDescent="0.15">
      <c r="A1056" s="6">
        <v>1056</v>
      </c>
      <c r="B1056" s="80" t="s">
        <v>2419</v>
      </c>
      <c r="C1056" s="101" t="s">
        <v>5957</v>
      </c>
      <c r="D1056" s="5">
        <v>15.962400000000001</v>
      </c>
      <c r="E1056" s="5">
        <f t="shared" si="96"/>
        <v>5.05</v>
      </c>
      <c r="F1056" s="5">
        <v>58.528799999999997</v>
      </c>
      <c r="G1056" s="5">
        <f t="shared" si="97"/>
        <v>18.53</v>
      </c>
      <c r="H1056" s="5">
        <v>31.924800000000001</v>
      </c>
      <c r="I1056" s="5">
        <f t="shared" si="98"/>
        <v>10.11</v>
      </c>
      <c r="J1056" s="5">
        <v>15.962400000000001</v>
      </c>
      <c r="K1056" s="5">
        <f t="shared" si="99"/>
        <v>5.05</v>
      </c>
      <c r="L1056" s="5">
        <f t="shared" si="100"/>
        <v>122.3784</v>
      </c>
      <c r="M1056" s="5">
        <f t="shared" si="101"/>
        <v>38.75</v>
      </c>
      <c r="N1056" s="5"/>
      <c r="O1056" s="1"/>
    </row>
    <row r="1057" spans="1:15" s="3" customFormat="1" ht="13.5" customHeight="1" x14ac:dyDescent="0.15">
      <c r="A1057" s="6">
        <v>1057</v>
      </c>
      <c r="B1057" s="80" t="s">
        <v>2420</v>
      </c>
      <c r="C1057" s="101" t="s">
        <v>5958</v>
      </c>
      <c r="D1057" s="5">
        <v>15.962400000000001</v>
      </c>
      <c r="E1057" s="5">
        <f t="shared" si="96"/>
        <v>5.05</v>
      </c>
      <c r="F1057" s="5">
        <v>58.528799999999997</v>
      </c>
      <c r="G1057" s="5">
        <f t="shared" si="97"/>
        <v>18.53</v>
      </c>
      <c r="H1057" s="5">
        <v>31.924800000000001</v>
      </c>
      <c r="I1057" s="5">
        <f t="shared" si="98"/>
        <v>10.11</v>
      </c>
      <c r="J1057" s="5">
        <v>15.962400000000001</v>
      </c>
      <c r="K1057" s="5">
        <f t="shared" si="99"/>
        <v>5.05</v>
      </c>
      <c r="L1057" s="5">
        <f t="shared" si="100"/>
        <v>122.3784</v>
      </c>
      <c r="M1057" s="5">
        <f t="shared" si="101"/>
        <v>38.75</v>
      </c>
      <c r="N1057" s="5"/>
      <c r="O1057" s="1"/>
    </row>
    <row r="1058" spans="1:15" s="3" customFormat="1" ht="13.5" customHeight="1" x14ac:dyDescent="0.15">
      <c r="A1058" s="6">
        <v>1058</v>
      </c>
      <c r="B1058" s="80" t="s">
        <v>2421</v>
      </c>
      <c r="C1058" s="101" t="s">
        <v>5959</v>
      </c>
      <c r="D1058" s="5">
        <v>15.962400000000001</v>
      </c>
      <c r="E1058" s="5">
        <f t="shared" si="96"/>
        <v>5.05</v>
      </c>
      <c r="F1058" s="5">
        <v>53.207999999999998</v>
      </c>
      <c r="G1058" s="5">
        <f t="shared" si="97"/>
        <v>16.850000000000001</v>
      </c>
      <c r="H1058" s="5">
        <v>31.924800000000001</v>
      </c>
      <c r="I1058" s="5">
        <f t="shared" si="98"/>
        <v>10.11</v>
      </c>
      <c r="J1058" s="5">
        <v>15.962400000000001</v>
      </c>
      <c r="K1058" s="5">
        <f t="shared" si="99"/>
        <v>5.05</v>
      </c>
      <c r="L1058" s="5">
        <f t="shared" si="100"/>
        <v>117.05760000000001</v>
      </c>
      <c r="M1058" s="5">
        <f t="shared" si="101"/>
        <v>37.07</v>
      </c>
      <c r="N1058" s="5"/>
      <c r="O1058" s="1"/>
    </row>
    <row r="1059" spans="1:15" s="3" customFormat="1" ht="13.5" customHeight="1" x14ac:dyDescent="0.15">
      <c r="A1059" s="6">
        <v>1059</v>
      </c>
      <c r="B1059" s="80" t="s">
        <v>2422</v>
      </c>
      <c r="C1059" s="101" t="s">
        <v>5960</v>
      </c>
      <c r="D1059" s="5">
        <v>15.962400000000001</v>
      </c>
      <c r="E1059" s="5">
        <f t="shared" si="96"/>
        <v>5.05</v>
      </c>
      <c r="F1059" s="5">
        <v>53.207999999999998</v>
      </c>
      <c r="G1059" s="5">
        <f t="shared" si="97"/>
        <v>16.850000000000001</v>
      </c>
      <c r="H1059" s="5">
        <v>31.924800000000001</v>
      </c>
      <c r="I1059" s="5">
        <f t="shared" si="98"/>
        <v>10.11</v>
      </c>
      <c r="J1059" s="5">
        <v>15.962400000000001</v>
      </c>
      <c r="K1059" s="5">
        <f t="shared" si="99"/>
        <v>5.05</v>
      </c>
      <c r="L1059" s="5">
        <f t="shared" si="100"/>
        <v>117.05760000000001</v>
      </c>
      <c r="M1059" s="5">
        <f t="shared" si="101"/>
        <v>37.07</v>
      </c>
      <c r="N1059" s="5"/>
      <c r="O1059" s="1"/>
    </row>
    <row r="1060" spans="1:15" s="3" customFormat="1" ht="13.5" customHeight="1" x14ac:dyDescent="0.15">
      <c r="A1060" s="6">
        <v>1060</v>
      </c>
      <c r="B1060" s="80" t="s">
        <v>2423</v>
      </c>
      <c r="C1060" s="101" t="s">
        <v>3246</v>
      </c>
      <c r="D1060" s="5">
        <v>15.962400000000001</v>
      </c>
      <c r="E1060" s="5">
        <f t="shared" si="96"/>
        <v>5.05</v>
      </c>
      <c r="F1060" s="5">
        <v>53.207999999999998</v>
      </c>
      <c r="G1060" s="5">
        <f t="shared" si="97"/>
        <v>16.850000000000001</v>
      </c>
      <c r="H1060" s="5">
        <v>31.924800000000001</v>
      </c>
      <c r="I1060" s="5">
        <f t="shared" si="98"/>
        <v>10.11</v>
      </c>
      <c r="J1060" s="5">
        <v>15.962400000000001</v>
      </c>
      <c r="K1060" s="5">
        <f t="shared" si="99"/>
        <v>5.05</v>
      </c>
      <c r="L1060" s="5">
        <f t="shared" si="100"/>
        <v>117.05760000000001</v>
      </c>
      <c r="M1060" s="5">
        <f t="shared" si="101"/>
        <v>37.07</v>
      </c>
      <c r="N1060" s="5"/>
      <c r="O1060" s="1"/>
    </row>
    <row r="1061" spans="1:15" s="3" customFormat="1" ht="13.5" customHeight="1" x14ac:dyDescent="0.15">
      <c r="A1061" s="6">
        <v>1061</v>
      </c>
      <c r="B1061" s="80" t="s">
        <v>2424</v>
      </c>
      <c r="C1061" s="101" t="s">
        <v>3247</v>
      </c>
      <c r="D1061" s="5">
        <v>15.962400000000001</v>
      </c>
      <c r="E1061" s="5">
        <f t="shared" si="96"/>
        <v>5.05</v>
      </c>
      <c r="F1061" s="5">
        <v>53.207999999999998</v>
      </c>
      <c r="G1061" s="5">
        <f t="shared" si="97"/>
        <v>16.850000000000001</v>
      </c>
      <c r="H1061" s="5">
        <v>31.924800000000001</v>
      </c>
      <c r="I1061" s="5">
        <f t="shared" si="98"/>
        <v>10.11</v>
      </c>
      <c r="J1061" s="5">
        <v>15.962400000000001</v>
      </c>
      <c r="K1061" s="5">
        <f t="shared" si="99"/>
        <v>5.05</v>
      </c>
      <c r="L1061" s="5">
        <f t="shared" si="100"/>
        <v>117.05760000000001</v>
      </c>
      <c r="M1061" s="5">
        <f t="shared" si="101"/>
        <v>37.07</v>
      </c>
      <c r="N1061" s="5"/>
      <c r="O1061" s="1"/>
    </row>
    <row r="1062" spans="1:15" s="3" customFormat="1" ht="13.5" customHeight="1" x14ac:dyDescent="0.15">
      <c r="A1062" s="6">
        <v>1062</v>
      </c>
      <c r="B1062" s="80" t="s">
        <v>2425</v>
      </c>
      <c r="C1062" s="101" t="s">
        <v>5961</v>
      </c>
      <c r="D1062" s="5">
        <v>15.962400000000001</v>
      </c>
      <c r="E1062" s="5">
        <f t="shared" si="96"/>
        <v>5.05</v>
      </c>
      <c r="F1062" s="5">
        <v>37.245600000000003</v>
      </c>
      <c r="G1062" s="5">
        <f t="shared" si="97"/>
        <v>11.79</v>
      </c>
      <c r="H1062" s="5">
        <v>21.283200000000001</v>
      </c>
      <c r="I1062" s="5">
        <f t="shared" si="98"/>
        <v>6.74</v>
      </c>
      <c r="J1062" s="5">
        <v>15.962400000000001</v>
      </c>
      <c r="K1062" s="5">
        <f t="shared" si="99"/>
        <v>5.05</v>
      </c>
      <c r="L1062" s="5">
        <f t="shared" si="100"/>
        <v>90.453600000000009</v>
      </c>
      <c r="M1062" s="5">
        <f t="shared" si="101"/>
        <v>28.64</v>
      </c>
      <c r="N1062" s="5"/>
      <c r="O1062" s="1"/>
    </row>
    <row r="1063" spans="1:15" s="3" customFormat="1" ht="13.5" customHeight="1" x14ac:dyDescent="0.15">
      <c r="A1063" s="6">
        <v>1063</v>
      </c>
      <c r="B1063" s="80" t="s">
        <v>2426</v>
      </c>
      <c r="C1063" s="101" t="s">
        <v>5962</v>
      </c>
      <c r="D1063" s="5">
        <v>15.962400000000001</v>
      </c>
      <c r="E1063" s="5">
        <f t="shared" si="96"/>
        <v>5.05</v>
      </c>
      <c r="F1063" s="5">
        <v>37.245600000000003</v>
      </c>
      <c r="G1063" s="5">
        <f t="shared" si="97"/>
        <v>11.79</v>
      </c>
      <c r="H1063" s="5">
        <v>21.283200000000001</v>
      </c>
      <c r="I1063" s="5">
        <f t="shared" si="98"/>
        <v>6.74</v>
      </c>
      <c r="J1063" s="5">
        <v>15.962400000000001</v>
      </c>
      <c r="K1063" s="5">
        <f t="shared" si="99"/>
        <v>5.05</v>
      </c>
      <c r="L1063" s="5">
        <f t="shared" si="100"/>
        <v>90.453600000000009</v>
      </c>
      <c r="M1063" s="5">
        <f t="shared" si="101"/>
        <v>28.64</v>
      </c>
      <c r="N1063" s="5"/>
      <c r="O1063" s="1"/>
    </row>
    <row r="1064" spans="1:15" s="3" customFormat="1" ht="13.5" customHeight="1" x14ac:dyDescent="0.15">
      <c r="A1064" s="6">
        <v>1064</v>
      </c>
      <c r="B1064" s="80" t="s">
        <v>2427</v>
      </c>
      <c r="C1064" s="101" t="s">
        <v>5963</v>
      </c>
      <c r="D1064" s="5">
        <v>15.962400000000001</v>
      </c>
      <c r="E1064" s="5">
        <f t="shared" si="96"/>
        <v>5.05</v>
      </c>
      <c r="F1064" s="5">
        <v>47.8872</v>
      </c>
      <c r="G1064" s="5">
        <f t="shared" si="97"/>
        <v>15.16</v>
      </c>
      <c r="H1064" s="5">
        <v>29.264399999999998</v>
      </c>
      <c r="I1064" s="5">
        <f t="shared" si="98"/>
        <v>9.27</v>
      </c>
      <c r="J1064" s="5">
        <v>15.962400000000001</v>
      </c>
      <c r="K1064" s="5">
        <f t="shared" si="99"/>
        <v>5.05</v>
      </c>
      <c r="L1064" s="5">
        <f t="shared" si="100"/>
        <v>109.07640000000001</v>
      </c>
      <c r="M1064" s="5">
        <f t="shared" si="101"/>
        <v>34.54</v>
      </c>
      <c r="N1064" s="5"/>
      <c r="O1064" s="1"/>
    </row>
    <row r="1065" spans="1:15" s="3" customFormat="1" ht="13.5" customHeight="1" x14ac:dyDescent="0.15">
      <c r="A1065" s="6">
        <v>1065</v>
      </c>
      <c r="B1065" s="80" t="s">
        <v>2428</v>
      </c>
      <c r="C1065" s="101" t="s">
        <v>5964</v>
      </c>
      <c r="D1065" s="5">
        <v>15.962400000000001</v>
      </c>
      <c r="E1065" s="5">
        <f t="shared" si="96"/>
        <v>5.05</v>
      </c>
      <c r="F1065" s="5">
        <v>47.8872</v>
      </c>
      <c r="G1065" s="5">
        <f t="shared" si="97"/>
        <v>15.16</v>
      </c>
      <c r="H1065" s="5">
        <v>29.264399999999998</v>
      </c>
      <c r="I1065" s="5">
        <f t="shared" si="98"/>
        <v>9.27</v>
      </c>
      <c r="J1065" s="5">
        <v>15.962400000000001</v>
      </c>
      <c r="K1065" s="5">
        <f t="shared" si="99"/>
        <v>5.05</v>
      </c>
      <c r="L1065" s="5">
        <f t="shared" si="100"/>
        <v>109.07640000000001</v>
      </c>
      <c r="M1065" s="5">
        <f t="shared" si="101"/>
        <v>34.54</v>
      </c>
      <c r="N1065" s="5"/>
      <c r="O1065" s="1"/>
    </row>
    <row r="1066" spans="1:15" s="3" customFormat="1" ht="13.5" customHeight="1" x14ac:dyDescent="0.15">
      <c r="A1066" s="6">
        <v>1066</v>
      </c>
      <c r="B1066" s="80" t="s">
        <v>2429</v>
      </c>
      <c r="C1066" s="101" t="s">
        <v>5965</v>
      </c>
      <c r="D1066" s="5">
        <v>15.962400000000001</v>
      </c>
      <c r="E1066" s="5">
        <f t="shared" si="96"/>
        <v>5.05</v>
      </c>
      <c r="F1066" s="5">
        <v>37.245600000000003</v>
      </c>
      <c r="G1066" s="5">
        <f t="shared" si="97"/>
        <v>11.79</v>
      </c>
      <c r="H1066" s="5">
        <v>21.283200000000001</v>
      </c>
      <c r="I1066" s="5">
        <f t="shared" si="98"/>
        <v>6.74</v>
      </c>
      <c r="J1066" s="5">
        <v>15.962400000000001</v>
      </c>
      <c r="K1066" s="5">
        <f t="shared" si="99"/>
        <v>5.05</v>
      </c>
      <c r="L1066" s="5">
        <f t="shared" si="100"/>
        <v>90.453600000000009</v>
      </c>
      <c r="M1066" s="5">
        <f t="shared" si="101"/>
        <v>28.64</v>
      </c>
      <c r="N1066" s="5"/>
      <c r="O1066" s="1"/>
    </row>
    <row r="1067" spans="1:15" s="3" customFormat="1" ht="13.5" customHeight="1" x14ac:dyDescent="0.15">
      <c r="A1067" s="6">
        <v>1067</v>
      </c>
      <c r="B1067" s="80" t="s">
        <v>2430</v>
      </c>
      <c r="C1067" s="101" t="s">
        <v>3248</v>
      </c>
      <c r="D1067" s="5">
        <v>15.962400000000001</v>
      </c>
      <c r="E1067" s="5">
        <f t="shared" si="96"/>
        <v>5.05</v>
      </c>
      <c r="F1067" s="5">
        <v>37.245600000000003</v>
      </c>
      <c r="G1067" s="5">
        <f t="shared" si="97"/>
        <v>11.79</v>
      </c>
      <c r="H1067" s="5">
        <v>21.283200000000001</v>
      </c>
      <c r="I1067" s="5">
        <f t="shared" si="98"/>
        <v>6.74</v>
      </c>
      <c r="J1067" s="5">
        <v>15.962400000000001</v>
      </c>
      <c r="K1067" s="5">
        <f t="shared" si="99"/>
        <v>5.05</v>
      </c>
      <c r="L1067" s="5">
        <f t="shared" si="100"/>
        <v>90.453600000000009</v>
      </c>
      <c r="M1067" s="5">
        <f t="shared" si="101"/>
        <v>28.64</v>
      </c>
      <c r="N1067" s="5"/>
      <c r="O1067" s="1"/>
    </row>
    <row r="1068" spans="1:15" s="3" customFormat="1" ht="13.5" customHeight="1" x14ac:dyDescent="0.15">
      <c r="A1068" s="6">
        <v>1068</v>
      </c>
      <c r="B1068" s="80" t="s">
        <v>2431</v>
      </c>
      <c r="C1068" s="101" t="s">
        <v>3249</v>
      </c>
      <c r="D1068" s="5">
        <v>15.962400000000001</v>
      </c>
      <c r="E1068" s="5">
        <f t="shared" si="96"/>
        <v>5.05</v>
      </c>
      <c r="F1068" s="5">
        <v>47.8872</v>
      </c>
      <c r="G1068" s="5">
        <f t="shared" si="97"/>
        <v>15.16</v>
      </c>
      <c r="H1068" s="5">
        <v>29.264399999999998</v>
      </c>
      <c r="I1068" s="5">
        <f t="shared" si="98"/>
        <v>9.27</v>
      </c>
      <c r="J1068" s="5">
        <v>15.962400000000001</v>
      </c>
      <c r="K1068" s="5">
        <f t="shared" si="99"/>
        <v>5.05</v>
      </c>
      <c r="L1068" s="5">
        <f t="shared" si="100"/>
        <v>109.07640000000001</v>
      </c>
      <c r="M1068" s="5">
        <f t="shared" si="101"/>
        <v>34.54</v>
      </c>
      <c r="N1068" s="5"/>
      <c r="O1068" s="1"/>
    </row>
    <row r="1069" spans="1:15" s="3" customFormat="1" ht="13.5" customHeight="1" x14ac:dyDescent="0.15">
      <c r="A1069" s="6">
        <v>1069</v>
      </c>
      <c r="B1069" s="80" t="s">
        <v>2432</v>
      </c>
      <c r="C1069" s="101" t="s">
        <v>3250</v>
      </c>
      <c r="D1069" s="5">
        <v>15.962400000000001</v>
      </c>
      <c r="E1069" s="5">
        <f t="shared" si="96"/>
        <v>5.05</v>
      </c>
      <c r="F1069" s="5">
        <v>42.566400000000002</v>
      </c>
      <c r="G1069" s="5">
        <f t="shared" si="97"/>
        <v>13.48</v>
      </c>
      <c r="H1069" s="5">
        <v>23.9436</v>
      </c>
      <c r="I1069" s="5">
        <f t="shared" si="98"/>
        <v>7.58</v>
      </c>
      <c r="J1069" s="5">
        <v>15.962400000000001</v>
      </c>
      <c r="K1069" s="5">
        <f t="shared" si="99"/>
        <v>5.05</v>
      </c>
      <c r="L1069" s="5">
        <f t="shared" si="100"/>
        <v>98.43480000000001</v>
      </c>
      <c r="M1069" s="5">
        <f t="shared" si="101"/>
        <v>31.17</v>
      </c>
      <c r="N1069" s="5"/>
      <c r="O1069" s="1"/>
    </row>
    <row r="1070" spans="1:15" s="3" customFormat="1" ht="13.5" customHeight="1" x14ac:dyDescent="0.15">
      <c r="A1070" s="6">
        <v>1070</v>
      </c>
      <c r="B1070" s="80" t="s">
        <v>2433</v>
      </c>
      <c r="C1070" s="101" t="s">
        <v>5966</v>
      </c>
      <c r="D1070" s="5">
        <v>15.962400000000001</v>
      </c>
      <c r="E1070" s="5">
        <f t="shared" si="96"/>
        <v>5.05</v>
      </c>
      <c r="F1070" s="5">
        <v>47.8872</v>
      </c>
      <c r="G1070" s="5">
        <f t="shared" si="97"/>
        <v>15.16</v>
      </c>
      <c r="H1070" s="5">
        <v>29.264399999999998</v>
      </c>
      <c r="I1070" s="5">
        <f t="shared" si="98"/>
        <v>9.27</v>
      </c>
      <c r="J1070" s="5">
        <v>15.962400000000001</v>
      </c>
      <c r="K1070" s="5">
        <f t="shared" si="99"/>
        <v>5.05</v>
      </c>
      <c r="L1070" s="5">
        <f t="shared" si="100"/>
        <v>109.07640000000001</v>
      </c>
      <c r="M1070" s="5">
        <f t="shared" si="101"/>
        <v>34.54</v>
      </c>
      <c r="N1070" s="5"/>
      <c r="O1070" s="1"/>
    </row>
    <row r="1071" spans="1:15" s="3" customFormat="1" ht="13.5" customHeight="1" x14ac:dyDescent="0.15">
      <c r="A1071" s="6">
        <v>1071</v>
      </c>
      <c r="B1071" s="80" t="s">
        <v>2434</v>
      </c>
      <c r="C1071" s="101" t="s">
        <v>5967</v>
      </c>
      <c r="D1071" s="5">
        <v>15.962400000000001</v>
      </c>
      <c r="E1071" s="5">
        <f t="shared" si="96"/>
        <v>5.05</v>
      </c>
      <c r="F1071" s="5">
        <v>47.8872</v>
      </c>
      <c r="G1071" s="5">
        <f t="shared" si="97"/>
        <v>15.16</v>
      </c>
      <c r="H1071" s="5">
        <v>29.264399999999998</v>
      </c>
      <c r="I1071" s="5">
        <f t="shared" si="98"/>
        <v>9.27</v>
      </c>
      <c r="J1071" s="5">
        <v>15.962400000000001</v>
      </c>
      <c r="K1071" s="5">
        <f t="shared" si="99"/>
        <v>5.05</v>
      </c>
      <c r="L1071" s="5">
        <f t="shared" si="100"/>
        <v>109.07640000000001</v>
      </c>
      <c r="M1071" s="5">
        <f t="shared" si="101"/>
        <v>34.54</v>
      </c>
      <c r="N1071" s="5"/>
      <c r="O1071" s="1"/>
    </row>
    <row r="1072" spans="1:15" s="3" customFormat="1" ht="13.5" customHeight="1" x14ac:dyDescent="0.15">
      <c r="A1072" s="6">
        <v>1072</v>
      </c>
      <c r="B1072" s="80" t="s">
        <v>2435</v>
      </c>
      <c r="C1072" s="101" t="s">
        <v>5968</v>
      </c>
      <c r="D1072" s="5">
        <v>15.962400000000001</v>
      </c>
      <c r="E1072" s="5">
        <f t="shared" si="96"/>
        <v>5.05</v>
      </c>
      <c r="F1072" s="5">
        <v>37.245600000000003</v>
      </c>
      <c r="G1072" s="5">
        <f t="shared" si="97"/>
        <v>11.79</v>
      </c>
      <c r="H1072" s="5">
        <v>21.283200000000001</v>
      </c>
      <c r="I1072" s="5">
        <f t="shared" si="98"/>
        <v>6.74</v>
      </c>
      <c r="J1072" s="5">
        <v>15.962400000000001</v>
      </c>
      <c r="K1072" s="5">
        <f t="shared" si="99"/>
        <v>5.05</v>
      </c>
      <c r="L1072" s="5">
        <f t="shared" si="100"/>
        <v>90.453600000000009</v>
      </c>
      <c r="M1072" s="5">
        <f t="shared" si="101"/>
        <v>28.64</v>
      </c>
      <c r="N1072" s="5"/>
      <c r="O1072" s="1"/>
    </row>
    <row r="1073" spans="1:15" s="3" customFormat="1" ht="13.5" customHeight="1" x14ac:dyDescent="0.15">
      <c r="A1073" s="6">
        <v>1073</v>
      </c>
      <c r="B1073" s="80" t="s">
        <v>2436</v>
      </c>
      <c r="C1073" s="101" t="s">
        <v>3251</v>
      </c>
      <c r="D1073" s="5">
        <v>15.962400000000001</v>
      </c>
      <c r="E1073" s="5">
        <f t="shared" si="96"/>
        <v>5.05</v>
      </c>
      <c r="F1073" s="5">
        <v>53.207999999999998</v>
      </c>
      <c r="G1073" s="5">
        <f t="shared" si="97"/>
        <v>16.850000000000001</v>
      </c>
      <c r="H1073" s="5">
        <v>31.924800000000001</v>
      </c>
      <c r="I1073" s="5">
        <f t="shared" si="98"/>
        <v>10.11</v>
      </c>
      <c r="J1073" s="5">
        <v>15.962400000000001</v>
      </c>
      <c r="K1073" s="5">
        <f t="shared" si="99"/>
        <v>5.05</v>
      </c>
      <c r="L1073" s="5">
        <f t="shared" si="100"/>
        <v>117.05760000000001</v>
      </c>
      <c r="M1073" s="5">
        <f t="shared" si="101"/>
        <v>37.07</v>
      </c>
      <c r="N1073" s="5"/>
      <c r="O1073" s="1"/>
    </row>
    <row r="1074" spans="1:15" s="3" customFormat="1" ht="13.5" customHeight="1" x14ac:dyDescent="0.15">
      <c r="A1074" s="6">
        <v>1074</v>
      </c>
      <c r="B1074" s="80" t="s">
        <v>2437</v>
      </c>
      <c r="C1074" s="101" t="s">
        <v>5969</v>
      </c>
      <c r="D1074" s="5">
        <v>15.962400000000001</v>
      </c>
      <c r="E1074" s="5">
        <f t="shared" si="96"/>
        <v>5.05</v>
      </c>
      <c r="F1074" s="5">
        <v>53.207999999999998</v>
      </c>
      <c r="G1074" s="5">
        <f t="shared" si="97"/>
        <v>16.850000000000001</v>
      </c>
      <c r="H1074" s="5">
        <v>31.924800000000001</v>
      </c>
      <c r="I1074" s="5">
        <f t="shared" si="98"/>
        <v>10.11</v>
      </c>
      <c r="J1074" s="5">
        <v>15.962400000000001</v>
      </c>
      <c r="K1074" s="5">
        <f t="shared" si="99"/>
        <v>5.05</v>
      </c>
      <c r="L1074" s="5">
        <f t="shared" si="100"/>
        <v>117.05760000000001</v>
      </c>
      <c r="M1074" s="5">
        <f t="shared" si="101"/>
        <v>37.07</v>
      </c>
      <c r="N1074" s="5"/>
      <c r="O1074" s="1"/>
    </row>
    <row r="1075" spans="1:15" s="3" customFormat="1" ht="13.5" customHeight="1" x14ac:dyDescent="0.15">
      <c r="A1075" s="6">
        <v>1075</v>
      </c>
      <c r="B1075" s="80" t="s">
        <v>2438</v>
      </c>
      <c r="C1075" s="101" t="s">
        <v>5970</v>
      </c>
      <c r="D1075" s="5">
        <v>15.962400000000001</v>
      </c>
      <c r="E1075" s="5">
        <f t="shared" si="96"/>
        <v>5.05</v>
      </c>
      <c r="F1075" s="5">
        <v>53.207999999999998</v>
      </c>
      <c r="G1075" s="5">
        <f t="shared" si="97"/>
        <v>16.850000000000001</v>
      </c>
      <c r="H1075" s="5">
        <v>31.924800000000001</v>
      </c>
      <c r="I1075" s="5">
        <f t="shared" si="98"/>
        <v>10.11</v>
      </c>
      <c r="J1075" s="5">
        <v>15.962400000000001</v>
      </c>
      <c r="K1075" s="5">
        <f t="shared" si="99"/>
        <v>5.05</v>
      </c>
      <c r="L1075" s="5">
        <f t="shared" si="100"/>
        <v>117.05760000000001</v>
      </c>
      <c r="M1075" s="5">
        <f t="shared" si="101"/>
        <v>37.07</v>
      </c>
      <c r="N1075" s="5"/>
      <c r="O1075" s="1"/>
    </row>
    <row r="1076" spans="1:15" s="3" customFormat="1" ht="13.5" customHeight="1" x14ac:dyDescent="0.15">
      <c r="A1076" s="6">
        <v>1076</v>
      </c>
      <c r="B1076" s="80" t="s">
        <v>2439</v>
      </c>
      <c r="C1076" s="101" t="s">
        <v>5971</v>
      </c>
      <c r="D1076" s="5">
        <v>15.962400000000001</v>
      </c>
      <c r="E1076" s="5">
        <f t="shared" si="96"/>
        <v>5.05</v>
      </c>
      <c r="F1076" s="5">
        <v>53.207999999999998</v>
      </c>
      <c r="G1076" s="5">
        <f t="shared" si="97"/>
        <v>16.850000000000001</v>
      </c>
      <c r="H1076" s="5">
        <v>31.924800000000001</v>
      </c>
      <c r="I1076" s="5">
        <f t="shared" si="98"/>
        <v>10.11</v>
      </c>
      <c r="J1076" s="5">
        <v>15.962400000000001</v>
      </c>
      <c r="K1076" s="5">
        <f t="shared" si="99"/>
        <v>5.05</v>
      </c>
      <c r="L1076" s="5">
        <f t="shared" si="100"/>
        <v>117.05760000000001</v>
      </c>
      <c r="M1076" s="5">
        <f t="shared" si="101"/>
        <v>37.07</v>
      </c>
      <c r="N1076" s="5"/>
      <c r="O1076" s="1"/>
    </row>
    <row r="1077" spans="1:15" s="3" customFormat="1" ht="13.5" customHeight="1" x14ac:dyDescent="0.15">
      <c r="A1077" s="6">
        <v>1077</v>
      </c>
      <c r="B1077" s="80" t="s">
        <v>2440</v>
      </c>
      <c r="C1077" s="101" t="s">
        <v>5972</v>
      </c>
      <c r="D1077" s="5">
        <v>15.962400000000001</v>
      </c>
      <c r="E1077" s="5">
        <f t="shared" si="96"/>
        <v>5.05</v>
      </c>
      <c r="F1077" s="5">
        <v>53.207999999999998</v>
      </c>
      <c r="G1077" s="5">
        <f t="shared" si="97"/>
        <v>16.850000000000001</v>
      </c>
      <c r="H1077" s="5">
        <v>31.924800000000001</v>
      </c>
      <c r="I1077" s="5">
        <f t="shared" si="98"/>
        <v>10.11</v>
      </c>
      <c r="J1077" s="5">
        <v>15.962400000000001</v>
      </c>
      <c r="K1077" s="5">
        <f t="shared" si="99"/>
        <v>5.05</v>
      </c>
      <c r="L1077" s="5">
        <f t="shared" si="100"/>
        <v>117.05760000000001</v>
      </c>
      <c r="M1077" s="5">
        <f t="shared" si="101"/>
        <v>37.07</v>
      </c>
      <c r="N1077" s="5"/>
      <c r="O1077" s="1"/>
    </row>
    <row r="1078" spans="1:15" s="3" customFormat="1" ht="13.5" customHeight="1" x14ac:dyDescent="0.15">
      <c r="A1078" s="6">
        <v>1078</v>
      </c>
      <c r="B1078" s="80" t="s">
        <v>2441</v>
      </c>
      <c r="C1078" s="101" t="s">
        <v>5973</v>
      </c>
      <c r="D1078" s="5">
        <v>15.962400000000001</v>
      </c>
      <c r="E1078" s="5">
        <f t="shared" si="96"/>
        <v>5.05</v>
      </c>
      <c r="F1078" s="5">
        <v>47.8872</v>
      </c>
      <c r="G1078" s="5">
        <f t="shared" si="97"/>
        <v>15.16</v>
      </c>
      <c r="H1078" s="5">
        <v>29.264399999999998</v>
      </c>
      <c r="I1078" s="5">
        <f t="shared" si="98"/>
        <v>9.27</v>
      </c>
      <c r="J1078" s="5">
        <v>15.962400000000001</v>
      </c>
      <c r="K1078" s="5">
        <f t="shared" si="99"/>
        <v>5.05</v>
      </c>
      <c r="L1078" s="5">
        <f t="shared" si="100"/>
        <v>109.07640000000001</v>
      </c>
      <c r="M1078" s="5">
        <f t="shared" si="101"/>
        <v>34.54</v>
      </c>
      <c r="N1078" s="5"/>
      <c r="O1078" s="1"/>
    </row>
    <row r="1079" spans="1:15" s="3" customFormat="1" ht="13.5" customHeight="1" x14ac:dyDescent="0.15">
      <c r="A1079" s="6">
        <v>1079</v>
      </c>
      <c r="B1079" s="80" t="s">
        <v>2442</v>
      </c>
      <c r="C1079" s="101" t="s">
        <v>5974</v>
      </c>
      <c r="D1079" s="5">
        <v>15.962400000000001</v>
      </c>
      <c r="E1079" s="5">
        <f t="shared" ref="E1079:E1141" si="102">ROUND(D1079*$O$3/60,2)</f>
        <v>5.05</v>
      </c>
      <c r="F1079" s="5">
        <v>47.8872</v>
      </c>
      <c r="G1079" s="5">
        <f t="shared" ref="G1079:G1141" si="103">ROUND(F1079*$O$3/60,2)</f>
        <v>15.16</v>
      </c>
      <c r="H1079" s="5">
        <v>29.264399999999998</v>
      </c>
      <c r="I1079" s="5">
        <f t="shared" ref="I1079:I1141" si="104">ROUND(H1079*$O$3/60,2)</f>
        <v>9.27</v>
      </c>
      <c r="J1079" s="5">
        <v>15.962400000000001</v>
      </c>
      <c r="K1079" s="5">
        <f t="shared" ref="K1079:K1141" si="105">ROUND(J1079*$O$3/60,2)</f>
        <v>5.05</v>
      </c>
      <c r="L1079" s="5">
        <f t="shared" si="100"/>
        <v>109.07640000000001</v>
      </c>
      <c r="M1079" s="5">
        <f t="shared" si="101"/>
        <v>34.54</v>
      </c>
      <c r="N1079" s="5"/>
      <c r="O1079" s="1"/>
    </row>
    <row r="1080" spans="1:15" s="3" customFormat="1" ht="13.5" customHeight="1" x14ac:dyDescent="0.15">
      <c r="A1080" s="6">
        <v>1080</v>
      </c>
      <c r="B1080" s="80" t="s">
        <v>2443</v>
      </c>
      <c r="C1080" s="101" t="s">
        <v>3252</v>
      </c>
      <c r="D1080" s="5">
        <v>15.962400000000001</v>
      </c>
      <c r="E1080" s="5">
        <f t="shared" si="102"/>
        <v>5.05</v>
      </c>
      <c r="F1080" s="5">
        <v>53.207999999999998</v>
      </c>
      <c r="G1080" s="5">
        <f t="shared" si="103"/>
        <v>16.850000000000001</v>
      </c>
      <c r="H1080" s="5">
        <v>31.924800000000001</v>
      </c>
      <c r="I1080" s="5">
        <f t="shared" si="104"/>
        <v>10.11</v>
      </c>
      <c r="J1080" s="5">
        <v>15.962400000000001</v>
      </c>
      <c r="K1080" s="5">
        <f t="shared" si="105"/>
        <v>5.05</v>
      </c>
      <c r="L1080" s="5">
        <f t="shared" si="100"/>
        <v>117.05760000000001</v>
      </c>
      <c r="M1080" s="5">
        <f t="shared" si="101"/>
        <v>37.07</v>
      </c>
      <c r="N1080" s="5"/>
      <c r="O1080" s="1"/>
    </row>
    <row r="1081" spans="1:15" s="3" customFormat="1" ht="13.5" customHeight="1" x14ac:dyDescent="0.15">
      <c r="A1081" s="6">
        <v>1081</v>
      </c>
      <c r="B1081" s="80" t="s">
        <v>2444</v>
      </c>
      <c r="C1081" s="101" t="s">
        <v>3253</v>
      </c>
      <c r="D1081" s="5">
        <v>15.962400000000001</v>
      </c>
      <c r="E1081" s="5">
        <f t="shared" si="102"/>
        <v>5.05</v>
      </c>
      <c r="F1081" s="5">
        <v>53.207999999999998</v>
      </c>
      <c r="G1081" s="5">
        <f t="shared" si="103"/>
        <v>16.850000000000001</v>
      </c>
      <c r="H1081" s="5">
        <v>31.924800000000001</v>
      </c>
      <c r="I1081" s="5">
        <f t="shared" si="104"/>
        <v>10.11</v>
      </c>
      <c r="J1081" s="5">
        <v>15.962400000000001</v>
      </c>
      <c r="K1081" s="5">
        <f t="shared" si="105"/>
        <v>5.05</v>
      </c>
      <c r="L1081" s="5">
        <f t="shared" si="100"/>
        <v>117.05760000000001</v>
      </c>
      <c r="M1081" s="5">
        <f t="shared" si="101"/>
        <v>37.07</v>
      </c>
      <c r="N1081" s="5"/>
      <c r="O1081" s="1"/>
    </row>
    <row r="1082" spans="1:15" s="3" customFormat="1" ht="13.5" customHeight="1" x14ac:dyDescent="0.15">
      <c r="A1082" s="6">
        <v>1082</v>
      </c>
      <c r="B1082" s="80" t="s">
        <v>2445</v>
      </c>
      <c r="C1082" s="101" t="s">
        <v>5975</v>
      </c>
      <c r="D1082" s="5">
        <v>15.962400000000001</v>
      </c>
      <c r="E1082" s="5">
        <f t="shared" si="102"/>
        <v>5.05</v>
      </c>
      <c r="F1082" s="5">
        <v>47.8872</v>
      </c>
      <c r="G1082" s="5">
        <f t="shared" si="103"/>
        <v>15.16</v>
      </c>
      <c r="H1082" s="5">
        <v>29.264399999999998</v>
      </c>
      <c r="I1082" s="5">
        <f t="shared" si="104"/>
        <v>9.27</v>
      </c>
      <c r="J1082" s="5">
        <v>15.962400000000001</v>
      </c>
      <c r="K1082" s="5">
        <f t="shared" si="105"/>
        <v>5.05</v>
      </c>
      <c r="L1082" s="5">
        <f t="shared" si="100"/>
        <v>109.07640000000001</v>
      </c>
      <c r="M1082" s="5">
        <f t="shared" si="101"/>
        <v>34.54</v>
      </c>
      <c r="N1082" s="5"/>
      <c r="O1082" s="1"/>
    </row>
    <row r="1083" spans="1:15" s="3" customFormat="1" ht="13.5" customHeight="1" x14ac:dyDescent="0.15">
      <c r="A1083" s="6">
        <v>1083</v>
      </c>
      <c r="B1083" s="80" t="s">
        <v>2446</v>
      </c>
      <c r="C1083" s="101" t="s">
        <v>5976</v>
      </c>
      <c r="D1083" s="5">
        <v>15.962400000000001</v>
      </c>
      <c r="E1083" s="5">
        <f t="shared" si="102"/>
        <v>5.05</v>
      </c>
      <c r="F1083" s="5">
        <v>47.8872</v>
      </c>
      <c r="G1083" s="5">
        <f t="shared" si="103"/>
        <v>15.16</v>
      </c>
      <c r="H1083" s="5">
        <v>29.264399999999998</v>
      </c>
      <c r="I1083" s="5">
        <f t="shared" si="104"/>
        <v>9.27</v>
      </c>
      <c r="J1083" s="5">
        <v>15.962400000000001</v>
      </c>
      <c r="K1083" s="5">
        <f t="shared" si="105"/>
        <v>5.05</v>
      </c>
      <c r="L1083" s="5">
        <f t="shared" si="100"/>
        <v>109.07640000000001</v>
      </c>
      <c r="M1083" s="5">
        <f t="shared" si="101"/>
        <v>34.54</v>
      </c>
      <c r="N1083" s="5"/>
      <c r="O1083" s="1"/>
    </row>
    <row r="1084" spans="1:15" s="3" customFormat="1" ht="13.5" customHeight="1" x14ac:dyDescent="0.15">
      <c r="A1084" s="6">
        <v>1084</v>
      </c>
      <c r="B1084" s="80" t="s">
        <v>2447</v>
      </c>
      <c r="C1084" s="101" t="s">
        <v>5977</v>
      </c>
      <c r="D1084" s="5">
        <v>15.962400000000001</v>
      </c>
      <c r="E1084" s="5">
        <f t="shared" si="102"/>
        <v>5.05</v>
      </c>
      <c r="F1084" s="5">
        <v>47.8872</v>
      </c>
      <c r="G1084" s="5">
        <f t="shared" si="103"/>
        <v>15.16</v>
      </c>
      <c r="H1084" s="5">
        <v>29.264399999999998</v>
      </c>
      <c r="I1084" s="5">
        <f t="shared" si="104"/>
        <v>9.27</v>
      </c>
      <c r="J1084" s="5">
        <v>15.962400000000001</v>
      </c>
      <c r="K1084" s="5">
        <f t="shared" si="105"/>
        <v>5.05</v>
      </c>
      <c r="L1084" s="5">
        <f t="shared" si="100"/>
        <v>109.07640000000001</v>
      </c>
      <c r="M1084" s="5">
        <f t="shared" si="101"/>
        <v>34.54</v>
      </c>
      <c r="N1084" s="5"/>
      <c r="O1084" s="1"/>
    </row>
    <row r="1085" spans="1:15" s="3" customFormat="1" ht="13.5" customHeight="1" x14ac:dyDescent="0.15">
      <c r="A1085" s="6">
        <v>1085</v>
      </c>
      <c r="B1085" s="80" t="s">
        <v>2448</v>
      </c>
      <c r="C1085" s="101" t="s">
        <v>3254</v>
      </c>
      <c r="D1085" s="5">
        <v>15.962400000000001</v>
      </c>
      <c r="E1085" s="5">
        <f t="shared" si="102"/>
        <v>5.05</v>
      </c>
      <c r="F1085" s="5">
        <v>53.207999999999998</v>
      </c>
      <c r="G1085" s="5">
        <f t="shared" si="103"/>
        <v>16.850000000000001</v>
      </c>
      <c r="H1085" s="5">
        <v>31.924800000000001</v>
      </c>
      <c r="I1085" s="5">
        <f t="shared" si="104"/>
        <v>10.11</v>
      </c>
      <c r="J1085" s="5">
        <v>15.962400000000001</v>
      </c>
      <c r="K1085" s="5">
        <f t="shared" si="105"/>
        <v>5.05</v>
      </c>
      <c r="L1085" s="5">
        <f t="shared" si="100"/>
        <v>117.05760000000001</v>
      </c>
      <c r="M1085" s="5">
        <f t="shared" si="101"/>
        <v>37.07</v>
      </c>
      <c r="N1085" s="5"/>
      <c r="O1085" s="1"/>
    </row>
    <row r="1086" spans="1:15" s="3" customFormat="1" ht="13.5" customHeight="1" x14ac:dyDescent="0.15">
      <c r="A1086" s="6">
        <v>1086</v>
      </c>
      <c r="B1086" s="80" t="s">
        <v>2449</v>
      </c>
      <c r="C1086" s="101" t="s">
        <v>5978</v>
      </c>
      <c r="D1086" s="5">
        <v>15.962400000000001</v>
      </c>
      <c r="E1086" s="5">
        <f t="shared" si="102"/>
        <v>5.05</v>
      </c>
      <c r="F1086" s="5">
        <v>58.528799999999997</v>
      </c>
      <c r="G1086" s="5">
        <f t="shared" si="103"/>
        <v>18.53</v>
      </c>
      <c r="H1086" s="5">
        <v>31.924800000000001</v>
      </c>
      <c r="I1086" s="5">
        <f t="shared" si="104"/>
        <v>10.11</v>
      </c>
      <c r="J1086" s="5">
        <v>15.962400000000001</v>
      </c>
      <c r="K1086" s="5">
        <f t="shared" si="105"/>
        <v>5.05</v>
      </c>
      <c r="L1086" s="5">
        <f t="shared" si="100"/>
        <v>122.3784</v>
      </c>
      <c r="M1086" s="5">
        <f t="shared" si="101"/>
        <v>38.75</v>
      </c>
      <c r="N1086" s="5"/>
      <c r="O1086" s="1"/>
    </row>
    <row r="1087" spans="1:15" s="3" customFormat="1" ht="13.5" customHeight="1" x14ac:dyDescent="0.15">
      <c r="A1087" s="6">
        <v>1087</v>
      </c>
      <c r="B1087" s="80" t="s">
        <v>2450</v>
      </c>
      <c r="C1087" s="101" t="s">
        <v>5979</v>
      </c>
      <c r="D1087" s="5">
        <v>15.962400000000001</v>
      </c>
      <c r="E1087" s="5">
        <f t="shared" si="102"/>
        <v>5.05</v>
      </c>
      <c r="F1087" s="5">
        <v>58.528799999999997</v>
      </c>
      <c r="G1087" s="5">
        <f t="shared" si="103"/>
        <v>18.53</v>
      </c>
      <c r="H1087" s="5">
        <v>31.924800000000001</v>
      </c>
      <c r="I1087" s="5">
        <f t="shared" si="104"/>
        <v>10.11</v>
      </c>
      <c r="J1087" s="5">
        <v>15.962400000000001</v>
      </c>
      <c r="K1087" s="5">
        <f t="shared" si="105"/>
        <v>5.05</v>
      </c>
      <c r="L1087" s="5">
        <f t="shared" si="100"/>
        <v>122.3784</v>
      </c>
      <c r="M1087" s="5">
        <f t="shared" si="101"/>
        <v>38.75</v>
      </c>
      <c r="N1087" s="5"/>
      <c r="O1087" s="1"/>
    </row>
    <row r="1088" spans="1:15" s="3" customFormat="1" ht="13.5" customHeight="1" x14ac:dyDescent="0.15">
      <c r="A1088" s="6">
        <v>1088</v>
      </c>
      <c r="B1088" s="80" t="s">
        <v>955</v>
      </c>
      <c r="C1088" s="101" t="s">
        <v>4829</v>
      </c>
      <c r="D1088" s="5">
        <v>15.962400000000001</v>
      </c>
      <c r="E1088" s="5">
        <f t="shared" si="102"/>
        <v>5.05</v>
      </c>
      <c r="F1088" s="5">
        <v>58.528799999999997</v>
      </c>
      <c r="G1088" s="5">
        <f t="shared" si="103"/>
        <v>18.53</v>
      </c>
      <c r="H1088" s="5">
        <v>31.924800000000001</v>
      </c>
      <c r="I1088" s="5">
        <f t="shared" si="104"/>
        <v>10.11</v>
      </c>
      <c r="J1088" s="5">
        <v>15.962400000000001</v>
      </c>
      <c r="K1088" s="5">
        <f t="shared" si="105"/>
        <v>5.05</v>
      </c>
      <c r="L1088" s="5">
        <f t="shared" si="100"/>
        <v>122.3784</v>
      </c>
      <c r="M1088" s="5">
        <f t="shared" si="101"/>
        <v>38.75</v>
      </c>
      <c r="N1088" s="5"/>
      <c r="O1088" s="1"/>
    </row>
    <row r="1089" spans="1:15" s="3" customFormat="1" ht="13.5" customHeight="1" x14ac:dyDescent="0.15">
      <c r="A1089" s="6">
        <v>1089</v>
      </c>
      <c r="B1089" s="80" t="s">
        <v>2451</v>
      </c>
      <c r="C1089" s="101" t="s">
        <v>5980</v>
      </c>
      <c r="D1089" s="5">
        <v>15.962400000000001</v>
      </c>
      <c r="E1089" s="5">
        <f t="shared" si="102"/>
        <v>5.05</v>
      </c>
      <c r="F1089" s="5">
        <v>58.528799999999997</v>
      </c>
      <c r="G1089" s="5">
        <f t="shared" si="103"/>
        <v>18.53</v>
      </c>
      <c r="H1089" s="5">
        <v>31.924800000000001</v>
      </c>
      <c r="I1089" s="5">
        <f t="shared" si="104"/>
        <v>10.11</v>
      </c>
      <c r="J1089" s="5">
        <v>15.962400000000001</v>
      </c>
      <c r="K1089" s="5">
        <f t="shared" si="105"/>
        <v>5.05</v>
      </c>
      <c r="L1089" s="5">
        <f t="shared" si="100"/>
        <v>122.3784</v>
      </c>
      <c r="M1089" s="5">
        <f t="shared" si="101"/>
        <v>38.75</v>
      </c>
      <c r="N1089" s="5"/>
      <c r="O1089" s="1"/>
    </row>
    <row r="1090" spans="1:15" s="3" customFormat="1" ht="13.5" customHeight="1" x14ac:dyDescent="0.15">
      <c r="A1090" s="6">
        <v>1090</v>
      </c>
      <c r="B1090" s="80" t="s">
        <v>2452</v>
      </c>
      <c r="C1090" s="101" t="s">
        <v>5981</v>
      </c>
      <c r="D1090" s="5">
        <v>15.962400000000001</v>
      </c>
      <c r="E1090" s="5">
        <f t="shared" si="102"/>
        <v>5.05</v>
      </c>
      <c r="F1090" s="5">
        <v>58.528799999999997</v>
      </c>
      <c r="G1090" s="5">
        <f t="shared" si="103"/>
        <v>18.53</v>
      </c>
      <c r="H1090" s="5">
        <v>31.924800000000001</v>
      </c>
      <c r="I1090" s="5">
        <f t="shared" si="104"/>
        <v>10.11</v>
      </c>
      <c r="J1090" s="5">
        <v>15.962400000000001</v>
      </c>
      <c r="K1090" s="5">
        <f t="shared" si="105"/>
        <v>5.05</v>
      </c>
      <c r="L1090" s="5">
        <f t="shared" ref="L1090:L1153" si="106">D1090+F1090+H1090+J1090</f>
        <v>122.3784</v>
      </c>
      <c r="M1090" s="5">
        <f t="shared" si="101"/>
        <v>38.75</v>
      </c>
      <c r="N1090" s="5"/>
      <c r="O1090" s="1"/>
    </row>
    <row r="1091" spans="1:15" s="3" customFormat="1" ht="13.5" customHeight="1" x14ac:dyDescent="0.15">
      <c r="A1091" s="6">
        <v>1091</v>
      </c>
      <c r="B1091" s="80" t="s">
        <v>2453</v>
      </c>
      <c r="C1091" s="101" t="s">
        <v>3255</v>
      </c>
      <c r="D1091" s="5">
        <v>15.962400000000001</v>
      </c>
      <c r="E1091" s="5">
        <f t="shared" si="102"/>
        <v>5.05</v>
      </c>
      <c r="F1091" s="5">
        <v>42.566400000000002</v>
      </c>
      <c r="G1091" s="5">
        <f t="shared" si="103"/>
        <v>13.48</v>
      </c>
      <c r="H1091" s="5">
        <v>23.9436</v>
      </c>
      <c r="I1091" s="5">
        <f t="shared" si="104"/>
        <v>7.58</v>
      </c>
      <c r="J1091" s="5">
        <v>15.962400000000001</v>
      </c>
      <c r="K1091" s="5">
        <f t="shared" si="105"/>
        <v>5.05</v>
      </c>
      <c r="L1091" s="5">
        <f t="shared" si="106"/>
        <v>98.43480000000001</v>
      </c>
      <c r="M1091" s="5">
        <f t="shared" si="101"/>
        <v>31.17</v>
      </c>
      <c r="N1091" s="5"/>
      <c r="O1091" s="1"/>
    </row>
    <row r="1092" spans="1:15" s="3" customFormat="1" ht="13.5" customHeight="1" x14ac:dyDescent="0.15">
      <c r="A1092" s="6">
        <v>1092</v>
      </c>
      <c r="B1092" s="80" t="s">
        <v>2454</v>
      </c>
      <c r="C1092" s="101" t="s">
        <v>5982</v>
      </c>
      <c r="D1092" s="5">
        <v>15.962400000000001</v>
      </c>
      <c r="E1092" s="5">
        <f t="shared" si="102"/>
        <v>5.05</v>
      </c>
      <c r="F1092" s="5">
        <v>53.207999999999998</v>
      </c>
      <c r="G1092" s="5">
        <f t="shared" si="103"/>
        <v>16.850000000000001</v>
      </c>
      <c r="H1092" s="5">
        <v>31.924800000000001</v>
      </c>
      <c r="I1092" s="5">
        <f t="shared" si="104"/>
        <v>10.11</v>
      </c>
      <c r="J1092" s="5">
        <v>15.962400000000001</v>
      </c>
      <c r="K1092" s="5">
        <f t="shared" si="105"/>
        <v>5.05</v>
      </c>
      <c r="L1092" s="5">
        <f t="shared" si="106"/>
        <v>117.05760000000001</v>
      </c>
      <c r="M1092" s="5">
        <f t="shared" si="101"/>
        <v>37.07</v>
      </c>
      <c r="N1092" s="5"/>
      <c r="O1092" s="1"/>
    </row>
    <row r="1093" spans="1:15" s="3" customFormat="1" ht="13.5" customHeight="1" x14ac:dyDescent="0.15">
      <c r="A1093" s="6">
        <v>1093</v>
      </c>
      <c r="B1093" s="80" t="s">
        <v>2455</v>
      </c>
      <c r="C1093" s="101" t="s">
        <v>5983</v>
      </c>
      <c r="D1093" s="5">
        <v>15.962400000000001</v>
      </c>
      <c r="E1093" s="5">
        <f t="shared" si="102"/>
        <v>5.05</v>
      </c>
      <c r="F1093" s="5">
        <v>42.566400000000002</v>
      </c>
      <c r="G1093" s="5">
        <f t="shared" si="103"/>
        <v>13.48</v>
      </c>
      <c r="H1093" s="5">
        <v>23.9436</v>
      </c>
      <c r="I1093" s="5">
        <f t="shared" si="104"/>
        <v>7.58</v>
      </c>
      <c r="J1093" s="5">
        <v>15.962400000000001</v>
      </c>
      <c r="K1093" s="5">
        <f t="shared" si="105"/>
        <v>5.05</v>
      </c>
      <c r="L1093" s="5">
        <f t="shared" si="106"/>
        <v>98.43480000000001</v>
      </c>
      <c r="M1093" s="5">
        <f t="shared" ref="M1093:M1156" si="107">ROUND(L1093*$O$3/60,2)</f>
        <v>31.17</v>
      </c>
      <c r="N1093" s="5"/>
      <c r="O1093" s="1"/>
    </row>
    <row r="1094" spans="1:15" s="3" customFormat="1" ht="13.5" customHeight="1" x14ac:dyDescent="0.15">
      <c r="A1094" s="6">
        <v>1094</v>
      </c>
      <c r="B1094" s="80" t="s">
        <v>2456</v>
      </c>
      <c r="C1094" s="101" t="s">
        <v>5984</v>
      </c>
      <c r="D1094" s="5">
        <v>15.962400000000001</v>
      </c>
      <c r="E1094" s="5">
        <f t="shared" si="102"/>
        <v>5.05</v>
      </c>
      <c r="F1094" s="5">
        <v>42.566400000000002</v>
      </c>
      <c r="G1094" s="5">
        <f t="shared" si="103"/>
        <v>13.48</v>
      </c>
      <c r="H1094" s="5">
        <v>23.9436</v>
      </c>
      <c r="I1094" s="5">
        <f t="shared" si="104"/>
        <v>7.58</v>
      </c>
      <c r="J1094" s="5">
        <v>15.962400000000001</v>
      </c>
      <c r="K1094" s="5">
        <f t="shared" si="105"/>
        <v>5.05</v>
      </c>
      <c r="L1094" s="5">
        <f t="shared" si="106"/>
        <v>98.43480000000001</v>
      </c>
      <c r="M1094" s="5">
        <f t="shared" si="107"/>
        <v>31.17</v>
      </c>
      <c r="N1094" s="5"/>
      <c r="O1094" s="1"/>
    </row>
    <row r="1095" spans="1:15" s="3" customFormat="1" ht="13.5" customHeight="1" x14ac:dyDescent="0.15">
      <c r="A1095" s="6">
        <v>1095</v>
      </c>
      <c r="B1095" s="80" t="s">
        <v>2457</v>
      </c>
      <c r="C1095" s="101" t="s">
        <v>5985</v>
      </c>
      <c r="D1095" s="5">
        <v>15.962400000000001</v>
      </c>
      <c r="E1095" s="5">
        <f t="shared" si="102"/>
        <v>5.05</v>
      </c>
      <c r="F1095" s="5">
        <v>42.566400000000002</v>
      </c>
      <c r="G1095" s="5">
        <f t="shared" si="103"/>
        <v>13.48</v>
      </c>
      <c r="H1095" s="5">
        <v>23.9436</v>
      </c>
      <c r="I1095" s="5">
        <f t="shared" si="104"/>
        <v>7.58</v>
      </c>
      <c r="J1095" s="5">
        <v>15.962400000000001</v>
      </c>
      <c r="K1095" s="5">
        <f t="shared" si="105"/>
        <v>5.05</v>
      </c>
      <c r="L1095" s="5">
        <f t="shared" si="106"/>
        <v>98.43480000000001</v>
      </c>
      <c r="M1095" s="5">
        <f t="shared" si="107"/>
        <v>31.17</v>
      </c>
      <c r="N1095" s="5"/>
      <c r="O1095" s="1"/>
    </row>
    <row r="1096" spans="1:15" s="3" customFormat="1" ht="13.5" customHeight="1" x14ac:dyDescent="0.15">
      <c r="A1096" s="6">
        <v>1096</v>
      </c>
      <c r="B1096" s="80" t="s">
        <v>2458</v>
      </c>
      <c r="C1096" s="101" t="s">
        <v>5986</v>
      </c>
      <c r="D1096" s="5">
        <v>15.962400000000001</v>
      </c>
      <c r="E1096" s="5">
        <f t="shared" si="102"/>
        <v>5.05</v>
      </c>
      <c r="F1096" s="5">
        <v>42.566400000000002</v>
      </c>
      <c r="G1096" s="5">
        <f t="shared" si="103"/>
        <v>13.48</v>
      </c>
      <c r="H1096" s="5">
        <v>23.9436</v>
      </c>
      <c r="I1096" s="5">
        <f t="shared" si="104"/>
        <v>7.58</v>
      </c>
      <c r="J1096" s="5">
        <v>15.962400000000001</v>
      </c>
      <c r="K1096" s="5">
        <f t="shared" si="105"/>
        <v>5.05</v>
      </c>
      <c r="L1096" s="5">
        <f t="shared" si="106"/>
        <v>98.43480000000001</v>
      </c>
      <c r="M1096" s="5">
        <f t="shared" si="107"/>
        <v>31.17</v>
      </c>
      <c r="N1096" s="5"/>
      <c r="O1096" s="1"/>
    </row>
    <row r="1097" spans="1:15" s="3" customFormat="1" ht="13.5" customHeight="1" x14ac:dyDescent="0.15">
      <c r="A1097" s="6">
        <v>1097</v>
      </c>
      <c r="B1097" s="80" t="s">
        <v>2459</v>
      </c>
      <c r="C1097" s="101" t="s">
        <v>5987</v>
      </c>
      <c r="D1097" s="5">
        <v>15.962400000000001</v>
      </c>
      <c r="E1097" s="5">
        <f t="shared" si="102"/>
        <v>5.05</v>
      </c>
      <c r="F1097" s="5">
        <v>42.566400000000002</v>
      </c>
      <c r="G1097" s="5">
        <f t="shared" si="103"/>
        <v>13.48</v>
      </c>
      <c r="H1097" s="5">
        <v>23.9436</v>
      </c>
      <c r="I1097" s="5">
        <f t="shared" si="104"/>
        <v>7.58</v>
      </c>
      <c r="J1097" s="5">
        <v>15.962400000000001</v>
      </c>
      <c r="K1097" s="5">
        <f t="shared" si="105"/>
        <v>5.05</v>
      </c>
      <c r="L1097" s="5">
        <f t="shared" si="106"/>
        <v>98.43480000000001</v>
      </c>
      <c r="M1097" s="5">
        <f t="shared" si="107"/>
        <v>31.17</v>
      </c>
      <c r="N1097" s="5"/>
      <c r="O1097" s="1"/>
    </row>
    <row r="1098" spans="1:15" s="3" customFormat="1" ht="13.5" customHeight="1" x14ac:dyDescent="0.15">
      <c r="A1098" s="6">
        <v>1098</v>
      </c>
      <c r="B1098" s="80" t="s">
        <v>2460</v>
      </c>
      <c r="C1098" s="101" t="s">
        <v>5988</v>
      </c>
      <c r="D1098" s="5">
        <v>15.962400000000001</v>
      </c>
      <c r="E1098" s="5">
        <f t="shared" si="102"/>
        <v>5.05</v>
      </c>
      <c r="F1098" s="5">
        <v>53.207999999999998</v>
      </c>
      <c r="G1098" s="5">
        <f t="shared" si="103"/>
        <v>16.850000000000001</v>
      </c>
      <c r="H1098" s="5">
        <v>31.924800000000001</v>
      </c>
      <c r="I1098" s="5">
        <f t="shared" si="104"/>
        <v>10.11</v>
      </c>
      <c r="J1098" s="5">
        <v>15.962400000000001</v>
      </c>
      <c r="K1098" s="5">
        <f t="shared" si="105"/>
        <v>5.05</v>
      </c>
      <c r="L1098" s="5">
        <f t="shared" si="106"/>
        <v>117.05760000000001</v>
      </c>
      <c r="M1098" s="5">
        <f t="shared" si="107"/>
        <v>37.07</v>
      </c>
      <c r="N1098" s="5"/>
      <c r="O1098" s="1"/>
    </row>
    <row r="1099" spans="1:15" s="3" customFormat="1" ht="13.5" customHeight="1" x14ac:dyDescent="0.15">
      <c r="A1099" s="6">
        <v>1099</v>
      </c>
      <c r="B1099" s="80" t="s">
        <v>2461</v>
      </c>
      <c r="C1099" s="101" t="s">
        <v>5989</v>
      </c>
      <c r="D1099" s="5">
        <v>15.962400000000001</v>
      </c>
      <c r="E1099" s="5">
        <f t="shared" si="102"/>
        <v>5.05</v>
      </c>
      <c r="F1099" s="5">
        <v>53.207999999999998</v>
      </c>
      <c r="G1099" s="5">
        <f t="shared" si="103"/>
        <v>16.850000000000001</v>
      </c>
      <c r="H1099" s="5">
        <v>31.924800000000001</v>
      </c>
      <c r="I1099" s="5">
        <f t="shared" si="104"/>
        <v>10.11</v>
      </c>
      <c r="J1099" s="5">
        <v>15.962400000000001</v>
      </c>
      <c r="K1099" s="5">
        <f t="shared" si="105"/>
        <v>5.05</v>
      </c>
      <c r="L1099" s="5">
        <f t="shared" si="106"/>
        <v>117.05760000000001</v>
      </c>
      <c r="M1099" s="5">
        <f t="shared" si="107"/>
        <v>37.07</v>
      </c>
      <c r="N1099" s="5"/>
      <c r="O1099" s="1"/>
    </row>
    <row r="1100" spans="1:15" s="3" customFormat="1" ht="13.5" customHeight="1" x14ac:dyDescent="0.15">
      <c r="A1100" s="6">
        <v>1100</v>
      </c>
      <c r="B1100" s="80" t="s">
        <v>2462</v>
      </c>
      <c r="C1100" s="101" t="s">
        <v>5990</v>
      </c>
      <c r="D1100" s="5">
        <v>15.962400000000001</v>
      </c>
      <c r="E1100" s="5">
        <f t="shared" si="102"/>
        <v>5.05</v>
      </c>
      <c r="F1100" s="5">
        <v>53.207999999999998</v>
      </c>
      <c r="G1100" s="5">
        <f t="shared" si="103"/>
        <v>16.850000000000001</v>
      </c>
      <c r="H1100" s="5">
        <v>31.924800000000001</v>
      </c>
      <c r="I1100" s="5">
        <f t="shared" si="104"/>
        <v>10.11</v>
      </c>
      <c r="J1100" s="5">
        <v>15.962400000000001</v>
      </c>
      <c r="K1100" s="5">
        <f t="shared" si="105"/>
        <v>5.05</v>
      </c>
      <c r="L1100" s="5">
        <f t="shared" si="106"/>
        <v>117.05760000000001</v>
      </c>
      <c r="M1100" s="5">
        <f t="shared" si="107"/>
        <v>37.07</v>
      </c>
      <c r="N1100" s="5"/>
      <c r="O1100" s="1"/>
    </row>
    <row r="1101" spans="1:15" s="3" customFormat="1" ht="13.5" customHeight="1" x14ac:dyDescent="0.15">
      <c r="A1101" s="6">
        <v>1101</v>
      </c>
      <c r="B1101" s="80" t="s">
        <v>2463</v>
      </c>
      <c r="C1101" s="101" t="s">
        <v>5991</v>
      </c>
      <c r="D1101" s="5">
        <v>15.962400000000001</v>
      </c>
      <c r="E1101" s="5">
        <f t="shared" si="102"/>
        <v>5.05</v>
      </c>
      <c r="F1101" s="5">
        <v>53.207999999999998</v>
      </c>
      <c r="G1101" s="5">
        <f t="shared" si="103"/>
        <v>16.850000000000001</v>
      </c>
      <c r="H1101" s="5">
        <v>31.924800000000001</v>
      </c>
      <c r="I1101" s="5">
        <f t="shared" si="104"/>
        <v>10.11</v>
      </c>
      <c r="J1101" s="5">
        <v>15.962400000000001</v>
      </c>
      <c r="K1101" s="5">
        <f t="shared" si="105"/>
        <v>5.05</v>
      </c>
      <c r="L1101" s="5">
        <f t="shared" si="106"/>
        <v>117.05760000000001</v>
      </c>
      <c r="M1101" s="5">
        <f t="shared" si="107"/>
        <v>37.07</v>
      </c>
      <c r="N1101" s="5"/>
      <c r="O1101" s="1"/>
    </row>
    <row r="1102" spans="1:15" s="3" customFormat="1" ht="13.5" customHeight="1" x14ac:dyDescent="0.15">
      <c r="A1102" s="6">
        <v>1102</v>
      </c>
      <c r="B1102" s="80" t="s">
        <v>2464</v>
      </c>
      <c r="C1102" s="101" t="s">
        <v>5992</v>
      </c>
      <c r="D1102" s="5">
        <v>15.962400000000001</v>
      </c>
      <c r="E1102" s="5">
        <f t="shared" si="102"/>
        <v>5.05</v>
      </c>
      <c r="F1102" s="5">
        <v>53.207999999999998</v>
      </c>
      <c r="G1102" s="5">
        <f t="shared" si="103"/>
        <v>16.850000000000001</v>
      </c>
      <c r="H1102" s="5">
        <v>31.924800000000001</v>
      </c>
      <c r="I1102" s="5">
        <f t="shared" si="104"/>
        <v>10.11</v>
      </c>
      <c r="J1102" s="5">
        <v>15.962400000000001</v>
      </c>
      <c r="K1102" s="5">
        <f t="shared" si="105"/>
        <v>5.05</v>
      </c>
      <c r="L1102" s="5">
        <f t="shared" si="106"/>
        <v>117.05760000000001</v>
      </c>
      <c r="M1102" s="5">
        <f t="shared" si="107"/>
        <v>37.07</v>
      </c>
      <c r="N1102" s="5"/>
      <c r="O1102" s="1"/>
    </row>
    <row r="1103" spans="1:15" s="3" customFormat="1" ht="13.5" customHeight="1" x14ac:dyDescent="0.15">
      <c r="A1103" s="6">
        <v>1103</v>
      </c>
      <c r="B1103" s="80" t="s">
        <v>2465</v>
      </c>
      <c r="C1103" s="101" t="s">
        <v>5993</v>
      </c>
      <c r="D1103" s="5">
        <v>15.962400000000001</v>
      </c>
      <c r="E1103" s="5">
        <f t="shared" si="102"/>
        <v>5.05</v>
      </c>
      <c r="F1103" s="5">
        <v>53.207999999999998</v>
      </c>
      <c r="G1103" s="5">
        <f t="shared" si="103"/>
        <v>16.850000000000001</v>
      </c>
      <c r="H1103" s="5">
        <v>31.924800000000001</v>
      </c>
      <c r="I1103" s="5">
        <f t="shared" si="104"/>
        <v>10.11</v>
      </c>
      <c r="J1103" s="5">
        <v>15.962400000000001</v>
      </c>
      <c r="K1103" s="5">
        <f t="shared" si="105"/>
        <v>5.05</v>
      </c>
      <c r="L1103" s="5">
        <f t="shared" si="106"/>
        <v>117.05760000000001</v>
      </c>
      <c r="M1103" s="5">
        <f t="shared" si="107"/>
        <v>37.07</v>
      </c>
      <c r="N1103" s="5"/>
      <c r="O1103" s="1"/>
    </row>
    <row r="1104" spans="1:15" s="3" customFormat="1" ht="13.5" customHeight="1" x14ac:dyDescent="0.15">
      <c r="A1104" s="6">
        <v>1104</v>
      </c>
      <c r="B1104" s="80" t="s">
        <v>2466</v>
      </c>
      <c r="C1104" s="101" t="s">
        <v>5994</v>
      </c>
      <c r="D1104" s="5">
        <v>15.962400000000001</v>
      </c>
      <c r="E1104" s="5">
        <f t="shared" si="102"/>
        <v>5.05</v>
      </c>
      <c r="F1104" s="5">
        <v>53.207999999999998</v>
      </c>
      <c r="G1104" s="5">
        <f t="shared" si="103"/>
        <v>16.850000000000001</v>
      </c>
      <c r="H1104" s="5">
        <v>31.924800000000001</v>
      </c>
      <c r="I1104" s="5">
        <f t="shared" si="104"/>
        <v>10.11</v>
      </c>
      <c r="J1104" s="5">
        <v>15.962400000000001</v>
      </c>
      <c r="K1104" s="5">
        <f t="shared" si="105"/>
        <v>5.05</v>
      </c>
      <c r="L1104" s="5">
        <f t="shared" si="106"/>
        <v>117.05760000000001</v>
      </c>
      <c r="M1104" s="5">
        <f t="shared" si="107"/>
        <v>37.07</v>
      </c>
      <c r="N1104" s="5"/>
      <c r="O1104" s="1"/>
    </row>
    <row r="1105" spans="1:15" s="3" customFormat="1" ht="13.5" customHeight="1" x14ac:dyDescent="0.15">
      <c r="A1105" s="6">
        <v>1105</v>
      </c>
      <c r="B1105" s="80" t="s">
        <v>2467</v>
      </c>
      <c r="C1105" s="101" t="s">
        <v>5995</v>
      </c>
      <c r="D1105" s="5">
        <v>15.962400000000001</v>
      </c>
      <c r="E1105" s="5">
        <f t="shared" si="102"/>
        <v>5.05</v>
      </c>
      <c r="F1105" s="5">
        <v>53.207999999999998</v>
      </c>
      <c r="G1105" s="5">
        <f t="shared" si="103"/>
        <v>16.850000000000001</v>
      </c>
      <c r="H1105" s="5">
        <v>31.924800000000001</v>
      </c>
      <c r="I1105" s="5">
        <f t="shared" si="104"/>
        <v>10.11</v>
      </c>
      <c r="J1105" s="5">
        <v>15.962400000000001</v>
      </c>
      <c r="K1105" s="5">
        <f t="shared" si="105"/>
        <v>5.05</v>
      </c>
      <c r="L1105" s="5">
        <f t="shared" si="106"/>
        <v>117.05760000000001</v>
      </c>
      <c r="M1105" s="5">
        <f t="shared" si="107"/>
        <v>37.07</v>
      </c>
      <c r="N1105" s="5"/>
      <c r="O1105" s="1"/>
    </row>
    <row r="1106" spans="1:15" s="3" customFormat="1" ht="13.5" customHeight="1" x14ac:dyDescent="0.15">
      <c r="A1106" s="6">
        <v>1106</v>
      </c>
      <c r="B1106" s="80" t="s">
        <v>2468</v>
      </c>
      <c r="C1106" s="101" t="s">
        <v>5996</v>
      </c>
      <c r="D1106" s="5">
        <v>15.962400000000001</v>
      </c>
      <c r="E1106" s="5">
        <f t="shared" si="102"/>
        <v>5.05</v>
      </c>
      <c r="F1106" s="5">
        <v>53.207999999999998</v>
      </c>
      <c r="G1106" s="5">
        <f t="shared" si="103"/>
        <v>16.850000000000001</v>
      </c>
      <c r="H1106" s="5">
        <v>31.924800000000001</v>
      </c>
      <c r="I1106" s="5">
        <f t="shared" si="104"/>
        <v>10.11</v>
      </c>
      <c r="J1106" s="5">
        <v>15.962400000000001</v>
      </c>
      <c r="K1106" s="5">
        <f t="shared" si="105"/>
        <v>5.05</v>
      </c>
      <c r="L1106" s="5">
        <f t="shared" si="106"/>
        <v>117.05760000000001</v>
      </c>
      <c r="M1106" s="5">
        <f t="shared" si="107"/>
        <v>37.07</v>
      </c>
      <c r="N1106" s="5"/>
      <c r="O1106" s="1"/>
    </row>
    <row r="1107" spans="1:15" s="3" customFormat="1" ht="13.5" customHeight="1" x14ac:dyDescent="0.15">
      <c r="A1107" s="6">
        <v>1107</v>
      </c>
      <c r="B1107" s="80" t="s">
        <v>2469</v>
      </c>
      <c r="C1107" s="101" t="s">
        <v>3256</v>
      </c>
      <c r="D1107" s="5">
        <v>15.962400000000001</v>
      </c>
      <c r="E1107" s="5">
        <f t="shared" si="102"/>
        <v>5.05</v>
      </c>
      <c r="F1107" s="5">
        <v>47.8872</v>
      </c>
      <c r="G1107" s="5">
        <f t="shared" si="103"/>
        <v>15.16</v>
      </c>
      <c r="H1107" s="5">
        <v>29.264399999999998</v>
      </c>
      <c r="I1107" s="5">
        <f t="shared" si="104"/>
        <v>9.27</v>
      </c>
      <c r="J1107" s="5">
        <v>15.962400000000001</v>
      </c>
      <c r="K1107" s="5">
        <f t="shared" si="105"/>
        <v>5.05</v>
      </c>
      <c r="L1107" s="5">
        <f t="shared" si="106"/>
        <v>109.07640000000001</v>
      </c>
      <c r="M1107" s="5">
        <f t="shared" si="107"/>
        <v>34.54</v>
      </c>
      <c r="N1107" s="5"/>
      <c r="O1107" s="1"/>
    </row>
    <row r="1108" spans="1:15" s="3" customFormat="1" ht="13.5" customHeight="1" x14ac:dyDescent="0.15">
      <c r="A1108" s="6">
        <v>1108</v>
      </c>
      <c r="B1108" s="80" t="s">
        <v>2470</v>
      </c>
      <c r="C1108" s="101" t="s">
        <v>3257</v>
      </c>
      <c r="D1108" s="5">
        <v>15.962400000000001</v>
      </c>
      <c r="E1108" s="5">
        <f t="shared" si="102"/>
        <v>5.05</v>
      </c>
      <c r="F1108" s="5">
        <v>42.566400000000002</v>
      </c>
      <c r="G1108" s="5">
        <f t="shared" si="103"/>
        <v>13.48</v>
      </c>
      <c r="H1108" s="5">
        <v>23.9436</v>
      </c>
      <c r="I1108" s="5">
        <f t="shared" si="104"/>
        <v>7.58</v>
      </c>
      <c r="J1108" s="5">
        <v>15.962400000000001</v>
      </c>
      <c r="K1108" s="5">
        <f t="shared" si="105"/>
        <v>5.05</v>
      </c>
      <c r="L1108" s="5">
        <f t="shared" si="106"/>
        <v>98.43480000000001</v>
      </c>
      <c r="M1108" s="5">
        <f t="shared" si="107"/>
        <v>31.17</v>
      </c>
      <c r="N1108" s="5"/>
      <c r="O1108" s="1"/>
    </row>
    <row r="1109" spans="1:15" s="3" customFormat="1" ht="13.5" customHeight="1" x14ac:dyDescent="0.15">
      <c r="A1109" s="6">
        <v>1109</v>
      </c>
      <c r="B1109" s="80" t="s">
        <v>5399</v>
      </c>
      <c r="C1109" s="101" t="s">
        <v>3258</v>
      </c>
      <c r="D1109" s="5">
        <v>15.962400000000001</v>
      </c>
      <c r="E1109" s="5">
        <f t="shared" si="102"/>
        <v>5.05</v>
      </c>
      <c r="F1109" s="5">
        <v>47.8872</v>
      </c>
      <c r="G1109" s="5">
        <f t="shared" si="103"/>
        <v>15.16</v>
      </c>
      <c r="H1109" s="5">
        <v>29.264399999999998</v>
      </c>
      <c r="I1109" s="5">
        <f t="shared" si="104"/>
        <v>9.27</v>
      </c>
      <c r="J1109" s="5">
        <v>15.962400000000001</v>
      </c>
      <c r="K1109" s="5">
        <f t="shared" si="105"/>
        <v>5.05</v>
      </c>
      <c r="L1109" s="5">
        <f t="shared" si="106"/>
        <v>109.07640000000001</v>
      </c>
      <c r="M1109" s="5">
        <f t="shared" si="107"/>
        <v>34.54</v>
      </c>
      <c r="N1109" s="5"/>
      <c r="O1109" s="1"/>
    </row>
    <row r="1110" spans="1:15" s="3" customFormat="1" ht="13.5" customHeight="1" x14ac:dyDescent="0.15">
      <c r="A1110" s="6">
        <v>1110</v>
      </c>
      <c r="B1110" s="80" t="s">
        <v>2471</v>
      </c>
      <c r="C1110" s="101" t="s">
        <v>5997</v>
      </c>
      <c r="D1110" s="5">
        <v>15.962400000000001</v>
      </c>
      <c r="E1110" s="5">
        <f t="shared" si="102"/>
        <v>5.05</v>
      </c>
      <c r="F1110" s="5">
        <v>53.207999999999998</v>
      </c>
      <c r="G1110" s="5">
        <f t="shared" si="103"/>
        <v>16.850000000000001</v>
      </c>
      <c r="H1110" s="5">
        <v>31.924800000000001</v>
      </c>
      <c r="I1110" s="5">
        <f t="shared" si="104"/>
        <v>10.11</v>
      </c>
      <c r="J1110" s="5">
        <v>15.962400000000001</v>
      </c>
      <c r="K1110" s="5">
        <f t="shared" si="105"/>
        <v>5.05</v>
      </c>
      <c r="L1110" s="5">
        <f t="shared" si="106"/>
        <v>117.05760000000001</v>
      </c>
      <c r="M1110" s="5">
        <f t="shared" si="107"/>
        <v>37.07</v>
      </c>
      <c r="N1110" s="5"/>
      <c r="O1110" s="1"/>
    </row>
    <row r="1111" spans="1:15" s="3" customFormat="1" ht="13.5" customHeight="1" x14ac:dyDescent="0.15">
      <c r="A1111" s="6">
        <v>1111</v>
      </c>
      <c r="B1111" s="80" t="s">
        <v>2472</v>
      </c>
      <c r="C1111" s="101" t="s">
        <v>5998</v>
      </c>
      <c r="D1111" s="5">
        <v>15.962400000000001</v>
      </c>
      <c r="E1111" s="5">
        <f t="shared" si="102"/>
        <v>5.05</v>
      </c>
      <c r="F1111" s="5">
        <v>53.207999999999998</v>
      </c>
      <c r="G1111" s="5">
        <f t="shared" si="103"/>
        <v>16.850000000000001</v>
      </c>
      <c r="H1111" s="5">
        <v>31.924800000000001</v>
      </c>
      <c r="I1111" s="5">
        <f t="shared" si="104"/>
        <v>10.11</v>
      </c>
      <c r="J1111" s="5">
        <v>15.962400000000001</v>
      </c>
      <c r="K1111" s="5">
        <f t="shared" si="105"/>
        <v>5.05</v>
      </c>
      <c r="L1111" s="5">
        <f t="shared" si="106"/>
        <v>117.05760000000001</v>
      </c>
      <c r="M1111" s="5">
        <f t="shared" si="107"/>
        <v>37.07</v>
      </c>
      <c r="N1111" s="5"/>
      <c r="O1111" s="1"/>
    </row>
    <row r="1112" spans="1:15" s="3" customFormat="1" ht="13.5" customHeight="1" x14ac:dyDescent="0.15">
      <c r="A1112" s="6">
        <v>1112</v>
      </c>
      <c r="B1112" s="80" t="s">
        <v>2473</v>
      </c>
      <c r="C1112" s="101" t="s">
        <v>3259</v>
      </c>
      <c r="D1112" s="5">
        <v>15.962400000000001</v>
      </c>
      <c r="E1112" s="5">
        <f t="shared" si="102"/>
        <v>5.05</v>
      </c>
      <c r="F1112" s="5">
        <v>53.207999999999998</v>
      </c>
      <c r="G1112" s="5">
        <f t="shared" si="103"/>
        <v>16.850000000000001</v>
      </c>
      <c r="H1112" s="5">
        <v>31.924800000000001</v>
      </c>
      <c r="I1112" s="5">
        <f t="shared" si="104"/>
        <v>10.11</v>
      </c>
      <c r="J1112" s="5">
        <v>15.962400000000001</v>
      </c>
      <c r="K1112" s="5">
        <f t="shared" si="105"/>
        <v>5.05</v>
      </c>
      <c r="L1112" s="5">
        <f t="shared" si="106"/>
        <v>117.05760000000001</v>
      </c>
      <c r="M1112" s="5">
        <f t="shared" si="107"/>
        <v>37.07</v>
      </c>
      <c r="N1112" s="5"/>
      <c r="O1112" s="1"/>
    </row>
    <row r="1113" spans="1:15" s="3" customFormat="1" ht="13.5" customHeight="1" x14ac:dyDescent="0.15">
      <c r="A1113" s="6">
        <v>1113</v>
      </c>
      <c r="B1113" s="80" t="s">
        <v>2474</v>
      </c>
      <c r="C1113" s="101" t="s">
        <v>3260</v>
      </c>
      <c r="D1113" s="5">
        <v>15.962400000000001</v>
      </c>
      <c r="E1113" s="5">
        <f t="shared" si="102"/>
        <v>5.05</v>
      </c>
      <c r="F1113" s="5">
        <v>53.207999999999998</v>
      </c>
      <c r="G1113" s="5">
        <f t="shared" si="103"/>
        <v>16.850000000000001</v>
      </c>
      <c r="H1113" s="5">
        <v>31.924800000000001</v>
      </c>
      <c r="I1113" s="5">
        <f t="shared" si="104"/>
        <v>10.11</v>
      </c>
      <c r="J1113" s="5">
        <v>15.962400000000001</v>
      </c>
      <c r="K1113" s="5">
        <f t="shared" si="105"/>
        <v>5.05</v>
      </c>
      <c r="L1113" s="5">
        <f t="shared" si="106"/>
        <v>117.05760000000001</v>
      </c>
      <c r="M1113" s="5">
        <f t="shared" si="107"/>
        <v>37.07</v>
      </c>
      <c r="N1113" s="5"/>
      <c r="O1113" s="1"/>
    </row>
    <row r="1114" spans="1:15" s="3" customFormat="1" ht="13.5" customHeight="1" x14ac:dyDescent="0.15">
      <c r="A1114" s="6">
        <v>1114</v>
      </c>
      <c r="B1114" s="80" t="s">
        <v>2475</v>
      </c>
      <c r="C1114" s="101" t="s">
        <v>5999</v>
      </c>
      <c r="D1114" s="5">
        <v>15.962400000000001</v>
      </c>
      <c r="E1114" s="5">
        <f t="shared" si="102"/>
        <v>5.05</v>
      </c>
      <c r="F1114" s="5">
        <v>42.566400000000002</v>
      </c>
      <c r="G1114" s="5">
        <f t="shared" si="103"/>
        <v>13.48</v>
      </c>
      <c r="H1114" s="5">
        <v>26.603999999999999</v>
      </c>
      <c r="I1114" s="5">
        <f t="shared" si="104"/>
        <v>8.42</v>
      </c>
      <c r="J1114" s="5">
        <v>15.962400000000001</v>
      </c>
      <c r="K1114" s="5">
        <f t="shared" si="105"/>
        <v>5.05</v>
      </c>
      <c r="L1114" s="5">
        <f t="shared" si="106"/>
        <v>101.09520000000001</v>
      </c>
      <c r="M1114" s="5">
        <f t="shared" si="107"/>
        <v>32.01</v>
      </c>
      <c r="N1114" s="5"/>
      <c r="O1114" s="1"/>
    </row>
    <row r="1115" spans="1:15" s="3" customFormat="1" ht="13.5" customHeight="1" x14ac:dyDescent="0.15">
      <c r="A1115" s="6">
        <v>1115</v>
      </c>
      <c r="B1115" s="80" t="s">
        <v>2476</v>
      </c>
      <c r="C1115" s="101" t="s">
        <v>6000</v>
      </c>
      <c r="D1115" s="5">
        <v>15.962400000000001</v>
      </c>
      <c r="E1115" s="5">
        <f t="shared" si="102"/>
        <v>5.05</v>
      </c>
      <c r="F1115" s="5">
        <v>42.566400000000002</v>
      </c>
      <c r="G1115" s="5">
        <f t="shared" si="103"/>
        <v>13.48</v>
      </c>
      <c r="H1115" s="5">
        <v>26.603999999999999</v>
      </c>
      <c r="I1115" s="5">
        <f t="shared" si="104"/>
        <v>8.42</v>
      </c>
      <c r="J1115" s="5">
        <v>15.962400000000001</v>
      </c>
      <c r="K1115" s="5">
        <f t="shared" si="105"/>
        <v>5.05</v>
      </c>
      <c r="L1115" s="5">
        <f t="shared" si="106"/>
        <v>101.09520000000001</v>
      </c>
      <c r="M1115" s="5">
        <f t="shared" si="107"/>
        <v>32.01</v>
      </c>
      <c r="N1115" s="5"/>
      <c r="O1115" s="1"/>
    </row>
    <row r="1116" spans="1:15" s="3" customFormat="1" ht="13.5" customHeight="1" x14ac:dyDescent="0.15">
      <c r="A1116" s="6">
        <v>1116</v>
      </c>
      <c r="B1116" s="80" t="s">
        <v>2477</v>
      </c>
      <c r="C1116" s="101" t="s">
        <v>6001</v>
      </c>
      <c r="D1116" s="5">
        <v>15.962400000000001</v>
      </c>
      <c r="E1116" s="5">
        <f t="shared" si="102"/>
        <v>5.05</v>
      </c>
      <c r="F1116" s="5">
        <v>37.245600000000003</v>
      </c>
      <c r="G1116" s="5">
        <f t="shared" si="103"/>
        <v>11.79</v>
      </c>
      <c r="H1116" s="5">
        <v>21.283200000000001</v>
      </c>
      <c r="I1116" s="5">
        <f t="shared" si="104"/>
        <v>6.74</v>
      </c>
      <c r="J1116" s="5">
        <v>15.962400000000001</v>
      </c>
      <c r="K1116" s="5">
        <f t="shared" si="105"/>
        <v>5.05</v>
      </c>
      <c r="L1116" s="5">
        <f t="shared" si="106"/>
        <v>90.453600000000009</v>
      </c>
      <c r="M1116" s="5">
        <f t="shared" si="107"/>
        <v>28.64</v>
      </c>
      <c r="N1116" s="5"/>
      <c r="O1116" s="1"/>
    </row>
    <row r="1117" spans="1:15" s="3" customFormat="1" ht="13.5" customHeight="1" x14ac:dyDescent="0.15">
      <c r="A1117" s="6">
        <v>1117</v>
      </c>
      <c r="B1117" s="80" t="s">
        <v>2478</v>
      </c>
      <c r="C1117" s="101" t="s">
        <v>6002</v>
      </c>
      <c r="D1117" s="5">
        <v>15.962400000000001</v>
      </c>
      <c r="E1117" s="5">
        <f t="shared" si="102"/>
        <v>5.05</v>
      </c>
      <c r="F1117" s="5">
        <v>37.245600000000003</v>
      </c>
      <c r="G1117" s="5">
        <f t="shared" si="103"/>
        <v>11.79</v>
      </c>
      <c r="H1117" s="5">
        <v>21.283200000000001</v>
      </c>
      <c r="I1117" s="5">
        <f t="shared" si="104"/>
        <v>6.74</v>
      </c>
      <c r="J1117" s="5">
        <v>15.962400000000001</v>
      </c>
      <c r="K1117" s="5">
        <f t="shared" si="105"/>
        <v>5.05</v>
      </c>
      <c r="L1117" s="5">
        <f t="shared" si="106"/>
        <v>90.453600000000009</v>
      </c>
      <c r="M1117" s="5">
        <f t="shared" si="107"/>
        <v>28.64</v>
      </c>
      <c r="N1117" s="5"/>
      <c r="O1117" s="1"/>
    </row>
    <row r="1118" spans="1:15" s="3" customFormat="1" ht="13.5" customHeight="1" x14ac:dyDescent="0.15">
      <c r="A1118" s="6">
        <v>1118</v>
      </c>
      <c r="B1118" s="80" t="s">
        <v>2479</v>
      </c>
      <c r="C1118" s="101" t="s">
        <v>6003</v>
      </c>
      <c r="D1118" s="5">
        <v>15.962400000000001</v>
      </c>
      <c r="E1118" s="5">
        <f t="shared" si="102"/>
        <v>5.05</v>
      </c>
      <c r="F1118" s="5">
        <v>37.245600000000003</v>
      </c>
      <c r="G1118" s="5">
        <f t="shared" si="103"/>
        <v>11.79</v>
      </c>
      <c r="H1118" s="5">
        <v>21.283200000000001</v>
      </c>
      <c r="I1118" s="5">
        <f t="shared" si="104"/>
        <v>6.74</v>
      </c>
      <c r="J1118" s="5">
        <v>15.962400000000001</v>
      </c>
      <c r="K1118" s="5">
        <f t="shared" si="105"/>
        <v>5.05</v>
      </c>
      <c r="L1118" s="5">
        <f t="shared" si="106"/>
        <v>90.453600000000009</v>
      </c>
      <c r="M1118" s="5">
        <f t="shared" si="107"/>
        <v>28.64</v>
      </c>
      <c r="N1118" s="5"/>
      <c r="O1118" s="1"/>
    </row>
    <row r="1119" spans="1:15" s="3" customFormat="1" ht="13.5" customHeight="1" x14ac:dyDescent="0.15">
      <c r="A1119" s="6">
        <v>1119</v>
      </c>
      <c r="B1119" s="80" t="s">
        <v>2480</v>
      </c>
      <c r="C1119" s="101" t="s">
        <v>6004</v>
      </c>
      <c r="D1119" s="5">
        <v>15.962400000000001</v>
      </c>
      <c r="E1119" s="5">
        <f t="shared" si="102"/>
        <v>5.05</v>
      </c>
      <c r="F1119" s="5">
        <v>37.245600000000003</v>
      </c>
      <c r="G1119" s="5">
        <f t="shared" si="103"/>
        <v>11.79</v>
      </c>
      <c r="H1119" s="5">
        <v>21.283200000000001</v>
      </c>
      <c r="I1119" s="5">
        <f t="shared" si="104"/>
        <v>6.74</v>
      </c>
      <c r="J1119" s="5">
        <v>15.962400000000001</v>
      </c>
      <c r="K1119" s="5">
        <f t="shared" si="105"/>
        <v>5.05</v>
      </c>
      <c r="L1119" s="5">
        <f t="shared" si="106"/>
        <v>90.453600000000009</v>
      </c>
      <c r="M1119" s="5">
        <f t="shared" si="107"/>
        <v>28.64</v>
      </c>
      <c r="N1119" s="5"/>
      <c r="O1119" s="1"/>
    </row>
    <row r="1120" spans="1:15" s="3" customFormat="1" ht="13.5" customHeight="1" x14ac:dyDescent="0.15">
      <c r="A1120" s="6">
        <v>1120</v>
      </c>
      <c r="B1120" s="80" t="s">
        <v>2481</v>
      </c>
      <c r="C1120" s="101" t="s">
        <v>6005</v>
      </c>
      <c r="D1120" s="5">
        <v>15.962400000000001</v>
      </c>
      <c r="E1120" s="5">
        <f t="shared" si="102"/>
        <v>5.05</v>
      </c>
      <c r="F1120" s="5">
        <v>37.245600000000003</v>
      </c>
      <c r="G1120" s="5">
        <f t="shared" si="103"/>
        <v>11.79</v>
      </c>
      <c r="H1120" s="5">
        <v>21.283200000000001</v>
      </c>
      <c r="I1120" s="5">
        <f t="shared" si="104"/>
        <v>6.74</v>
      </c>
      <c r="J1120" s="5">
        <v>15.962400000000001</v>
      </c>
      <c r="K1120" s="5">
        <f t="shared" si="105"/>
        <v>5.05</v>
      </c>
      <c r="L1120" s="5">
        <f t="shared" si="106"/>
        <v>90.453600000000009</v>
      </c>
      <c r="M1120" s="5">
        <f t="shared" si="107"/>
        <v>28.64</v>
      </c>
      <c r="N1120" s="5"/>
      <c r="O1120" s="1"/>
    </row>
    <row r="1121" spans="1:15" s="3" customFormat="1" ht="13.5" customHeight="1" x14ac:dyDescent="0.15">
      <c r="A1121" s="6">
        <v>1121</v>
      </c>
      <c r="B1121" s="80" t="s">
        <v>2482</v>
      </c>
      <c r="C1121" s="101" t="s">
        <v>6006</v>
      </c>
      <c r="D1121" s="5">
        <v>15.962400000000001</v>
      </c>
      <c r="E1121" s="5">
        <f t="shared" si="102"/>
        <v>5.05</v>
      </c>
      <c r="F1121" s="5">
        <v>37.245600000000003</v>
      </c>
      <c r="G1121" s="5">
        <f t="shared" si="103"/>
        <v>11.79</v>
      </c>
      <c r="H1121" s="5">
        <v>21.283200000000001</v>
      </c>
      <c r="I1121" s="5">
        <f t="shared" si="104"/>
        <v>6.74</v>
      </c>
      <c r="J1121" s="5">
        <v>15.962400000000001</v>
      </c>
      <c r="K1121" s="5">
        <f t="shared" si="105"/>
        <v>5.05</v>
      </c>
      <c r="L1121" s="5">
        <f t="shared" si="106"/>
        <v>90.453600000000009</v>
      </c>
      <c r="M1121" s="5">
        <f t="shared" si="107"/>
        <v>28.64</v>
      </c>
      <c r="N1121" s="5"/>
      <c r="O1121" s="1"/>
    </row>
    <row r="1122" spans="1:15" s="3" customFormat="1" ht="13.5" customHeight="1" x14ac:dyDescent="0.15">
      <c r="A1122" s="6">
        <v>1122</v>
      </c>
      <c r="B1122" s="80" t="s">
        <v>2483</v>
      </c>
      <c r="C1122" s="101" t="s">
        <v>6007</v>
      </c>
      <c r="D1122" s="5">
        <v>15.962400000000001</v>
      </c>
      <c r="E1122" s="5">
        <f t="shared" si="102"/>
        <v>5.05</v>
      </c>
      <c r="F1122" s="5">
        <v>47.8872</v>
      </c>
      <c r="G1122" s="5">
        <f t="shared" si="103"/>
        <v>15.16</v>
      </c>
      <c r="H1122" s="5">
        <v>29.264399999999998</v>
      </c>
      <c r="I1122" s="5">
        <f t="shared" si="104"/>
        <v>9.27</v>
      </c>
      <c r="J1122" s="5">
        <v>15.962400000000001</v>
      </c>
      <c r="K1122" s="5">
        <f t="shared" si="105"/>
        <v>5.05</v>
      </c>
      <c r="L1122" s="5">
        <f t="shared" si="106"/>
        <v>109.07640000000001</v>
      </c>
      <c r="M1122" s="5">
        <f t="shared" si="107"/>
        <v>34.54</v>
      </c>
      <c r="N1122" s="5"/>
      <c r="O1122" s="1"/>
    </row>
    <row r="1123" spans="1:15" s="3" customFormat="1" ht="13.5" customHeight="1" x14ac:dyDescent="0.15">
      <c r="A1123" s="6">
        <v>1123</v>
      </c>
      <c r="B1123" s="80" t="s">
        <v>2484</v>
      </c>
      <c r="C1123" s="101" t="s">
        <v>6008</v>
      </c>
      <c r="D1123" s="5">
        <v>15.962400000000001</v>
      </c>
      <c r="E1123" s="5">
        <f t="shared" si="102"/>
        <v>5.05</v>
      </c>
      <c r="F1123" s="5">
        <v>47.8872</v>
      </c>
      <c r="G1123" s="5">
        <f t="shared" si="103"/>
        <v>15.16</v>
      </c>
      <c r="H1123" s="5">
        <v>29.264399999999998</v>
      </c>
      <c r="I1123" s="5">
        <f t="shared" si="104"/>
        <v>9.27</v>
      </c>
      <c r="J1123" s="5">
        <v>15.962400000000001</v>
      </c>
      <c r="K1123" s="5">
        <f t="shared" si="105"/>
        <v>5.05</v>
      </c>
      <c r="L1123" s="5">
        <f t="shared" si="106"/>
        <v>109.07640000000001</v>
      </c>
      <c r="M1123" s="5">
        <f t="shared" si="107"/>
        <v>34.54</v>
      </c>
      <c r="N1123" s="5"/>
      <c r="O1123" s="1"/>
    </row>
    <row r="1124" spans="1:15" s="3" customFormat="1" ht="13.5" customHeight="1" x14ac:dyDescent="0.15">
      <c r="A1124" s="6">
        <v>1124</v>
      </c>
      <c r="B1124" s="80" t="s">
        <v>2485</v>
      </c>
      <c r="C1124" s="101" t="s">
        <v>6009</v>
      </c>
      <c r="D1124" s="5">
        <v>15.962400000000001</v>
      </c>
      <c r="E1124" s="5">
        <f t="shared" si="102"/>
        <v>5.05</v>
      </c>
      <c r="F1124" s="5">
        <v>47.8872</v>
      </c>
      <c r="G1124" s="5">
        <f t="shared" si="103"/>
        <v>15.16</v>
      </c>
      <c r="H1124" s="5">
        <v>29.264399999999998</v>
      </c>
      <c r="I1124" s="5">
        <f t="shared" si="104"/>
        <v>9.27</v>
      </c>
      <c r="J1124" s="5">
        <v>15.962400000000001</v>
      </c>
      <c r="K1124" s="5">
        <f t="shared" si="105"/>
        <v>5.05</v>
      </c>
      <c r="L1124" s="5">
        <f t="shared" si="106"/>
        <v>109.07640000000001</v>
      </c>
      <c r="M1124" s="5">
        <f t="shared" si="107"/>
        <v>34.54</v>
      </c>
      <c r="N1124" s="5"/>
      <c r="O1124" s="1"/>
    </row>
    <row r="1125" spans="1:15" s="3" customFormat="1" ht="13.5" customHeight="1" x14ac:dyDescent="0.15">
      <c r="A1125" s="6">
        <v>1125</v>
      </c>
      <c r="B1125" s="80" t="s">
        <v>2486</v>
      </c>
      <c r="C1125" s="101" t="s">
        <v>6010</v>
      </c>
      <c r="D1125" s="5">
        <v>15.962400000000001</v>
      </c>
      <c r="E1125" s="5">
        <f t="shared" si="102"/>
        <v>5.05</v>
      </c>
      <c r="F1125" s="5">
        <v>47.8872</v>
      </c>
      <c r="G1125" s="5">
        <f t="shared" si="103"/>
        <v>15.16</v>
      </c>
      <c r="H1125" s="5">
        <v>29.264399999999998</v>
      </c>
      <c r="I1125" s="5">
        <f t="shared" si="104"/>
        <v>9.27</v>
      </c>
      <c r="J1125" s="5">
        <v>15.962400000000001</v>
      </c>
      <c r="K1125" s="5">
        <f t="shared" si="105"/>
        <v>5.05</v>
      </c>
      <c r="L1125" s="5">
        <f t="shared" si="106"/>
        <v>109.07640000000001</v>
      </c>
      <c r="M1125" s="5">
        <f t="shared" si="107"/>
        <v>34.54</v>
      </c>
      <c r="N1125" s="5"/>
      <c r="O1125" s="1"/>
    </row>
    <row r="1126" spans="1:15" s="3" customFormat="1" ht="13.5" customHeight="1" x14ac:dyDescent="0.15">
      <c r="A1126" s="6">
        <v>1126</v>
      </c>
      <c r="B1126" s="80" t="s">
        <v>2487</v>
      </c>
      <c r="C1126" s="101" t="s">
        <v>6011</v>
      </c>
      <c r="D1126" s="5">
        <v>15.962400000000001</v>
      </c>
      <c r="E1126" s="5">
        <f t="shared" si="102"/>
        <v>5.05</v>
      </c>
      <c r="F1126" s="5">
        <v>47.8872</v>
      </c>
      <c r="G1126" s="5">
        <f t="shared" si="103"/>
        <v>15.16</v>
      </c>
      <c r="H1126" s="5">
        <v>29.264399999999998</v>
      </c>
      <c r="I1126" s="5">
        <f t="shared" si="104"/>
        <v>9.27</v>
      </c>
      <c r="J1126" s="5">
        <v>15.962400000000001</v>
      </c>
      <c r="K1126" s="5">
        <f t="shared" si="105"/>
        <v>5.05</v>
      </c>
      <c r="L1126" s="5">
        <f t="shared" si="106"/>
        <v>109.07640000000001</v>
      </c>
      <c r="M1126" s="5">
        <f t="shared" si="107"/>
        <v>34.54</v>
      </c>
      <c r="N1126" s="5"/>
      <c r="O1126" s="1"/>
    </row>
    <row r="1127" spans="1:15" s="3" customFormat="1" ht="13.5" customHeight="1" x14ac:dyDescent="0.15">
      <c r="A1127" s="6">
        <v>1127</v>
      </c>
      <c r="B1127" s="80" t="s">
        <v>2488</v>
      </c>
      <c r="C1127" s="101" t="s">
        <v>6012</v>
      </c>
      <c r="D1127" s="5">
        <v>15.962400000000001</v>
      </c>
      <c r="E1127" s="5">
        <f t="shared" si="102"/>
        <v>5.05</v>
      </c>
      <c r="F1127" s="5">
        <v>47.8872</v>
      </c>
      <c r="G1127" s="5">
        <f t="shared" si="103"/>
        <v>15.16</v>
      </c>
      <c r="H1127" s="5">
        <v>29.264399999999998</v>
      </c>
      <c r="I1127" s="5">
        <f t="shared" si="104"/>
        <v>9.27</v>
      </c>
      <c r="J1127" s="5">
        <v>15.962400000000001</v>
      </c>
      <c r="K1127" s="5">
        <f t="shared" si="105"/>
        <v>5.05</v>
      </c>
      <c r="L1127" s="5">
        <f t="shared" si="106"/>
        <v>109.07640000000001</v>
      </c>
      <c r="M1127" s="5">
        <f t="shared" si="107"/>
        <v>34.54</v>
      </c>
      <c r="N1127" s="5"/>
      <c r="O1127" s="1"/>
    </row>
    <row r="1128" spans="1:15" s="3" customFormat="1" ht="13.5" customHeight="1" x14ac:dyDescent="0.15">
      <c r="A1128" s="6">
        <v>1128</v>
      </c>
      <c r="B1128" s="80" t="s">
        <v>2489</v>
      </c>
      <c r="C1128" s="101" t="s">
        <v>6013</v>
      </c>
      <c r="D1128" s="5">
        <v>15.962400000000001</v>
      </c>
      <c r="E1128" s="5">
        <f t="shared" si="102"/>
        <v>5.05</v>
      </c>
      <c r="F1128" s="5">
        <v>47.8872</v>
      </c>
      <c r="G1128" s="5">
        <f t="shared" si="103"/>
        <v>15.16</v>
      </c>
      <c r="H1128" s="5">
        <v>29.264399999999998</v>
      </c>
      <c r="I1128" s="5">
        <f t="shared" si="104"/>
        <v>9.27</v>
      </c>
      <c r="J1128" s="5">
        <v>15.962400000000001</v>
      </c>
      <c r="K1128" s="5">
        <f t="shared" si="105"/>
        <v>5.05</v>
      </c>
      <c r="L1128" s="5">
        <f t="shared" si="106"/>
        <v>109.07640000000001</v>
      </c>
      <c r="M1128" s="5">
        <f t="shared" si="107"/>
        <v>34.54</v>
      </c>
      <c r="N1128" s="5"/>
      <c r="O1128" s="1"/>
    </row>
    <row r="1129" spans="1:15" s="3" customFormat="1" ht="13.5" customHeight="1" x14ac:dyDescent="0.15">
      <c r="A1129" s="6">
        <v>1129</v>
      </c>
      <c r="B1129" s="80" t="s">
        <v>2490</v>
      </c>
      <c r="C1129" s="101" t="s">
        <v>6014</v>
      </c>
      <c r="D1129" s="5">
        <v>15.962400000000001</v>
      </c>
      <c r="E1129" s="5">
        <f t="shared" si="102"/>
        <v>5.05</v>
      </c>
      <c r="F1129" s="5">
        <v>47.8872</v>
      </c>
      <c r="G1129" s="5">
        <f t="shared" si="103"/>
        <v>15.16</v>
      </c>
      <c r="H1129" s="5">
        <v>29.264399999999998</v>
      </c>
      <c r="I1129" s="5">
        <f t="shared" si="104"/>
        <v>9.27</v>
      </c>
      <c r="J1129" s="5">
        <v>15.962400000000001</v>
      </c>
      <c r="K1129" s="5">
        <f t="shared" si="105"/>
        <v>5.05</v>
      </c>
      <c r="L1129" s="5">
        <f t="shared" si="106"/>
        <v>109.07640000000001</v>
      </c>
      <c r="M1129" s="5">
        <f t="shared" si="107"/>
        <v>34.54</v>
      </c>
      <c r="N1129" s="5"/>
      <c r="O1129" s="1"/>
    </row>
    <row r="1130" spans="1:15" s="3" customFormat="1" ht="13.5" customHeight="1" x14ac:dyDescent="0.15">
      <c r="A1130" s="6">
        <v>1130</v>
      </c>
      <c r="B1130" s="80" t="s">
        <v>2491</v>
      </c>
      <c r="C1130" s="101" t="s">
        <v>6015</v>
      </c>
      <c r="D1130" s="5">
        <v>15.962400000000001</v>
      </c>
      <c r="E1130" s="5">
        <f t="shared" si="102"/>
        <v>5.05</v>
      </c>
      <c r="F1130" s="5">
        <v>47.8872</v>
      </c>
      <c r="G1130" s="5">
        <f t="shared" si="103"/>
        <v>15.16</v>
      </c>
      <c r="H1130" s="5">
        <v>29.264399999999998</v>
      </c>
      <c r="I1130" s="5">
        <f t="shared" si="104"/>
        <v>9.27</v>
      </c>
      <c r="J1130" s="5">
        <v>15.962400000000001</v>
      </c>
      <c r="K1130" s="5">
        <f t="shared" si="105"/>
        <v>5.05</v>
      </c>
      <c r="L1130" s="5">
        <f t="shared" si="106"/>
        <v>109.07640000000001</v>
      </c>
      <c r="M1130" s="5">
        <f t="shared" si="107"/>
        <v>34.54</v>
      </c>
      <c r="N1130" s="5"/>
      <c r="O1130" s="1"/>
    </row>
    <row r="1131" spans="1:15" s="3" customFormat="1" ht="13.5" customHeight="1" x14ac:dyDescent="0.15">
      <c r="A1131" s="6">
        <v>1131</v>
      </c>
      <c r="B1131" s="80" t="s">
        <v>2492</v>
      </c>
      <c r="C1131" s="101" t="s">
        <v>6016</v>
      </c>
      <c r="D1131" s="5">
        <v>15.962400000000001</v>
      </c>
      <c r="E1131" s="5">
        <f t="shared" si="102"/>
        <v>5.05</v>
      </c>
      <c r="F1131" s="5">
        <v>37.245600000000003</v>
      </c>
      <c r="G1131" s="5">
        <f t="shared" si="103"/>
        <v>11.79</v>
      </c>
      <c r="H1131" s="5">
        <v>21.283200000000001</v>
      </c>
      <c r="I1131" s="5">
        <f t="shared" si="104"/>
        <v>6.74</v>
      </c>
      <c r="J1131" s="5">
        <v>15.962400000000001</v>
      </c>
      <c r="K1131" s="5">
        <f t="shared" si="105"/>
        <v>5.05</v>
      </c>
      <c r="L1131" s="5">
        <f t="shared" si="106"/>
        <v>90.453600000000009</v>
      </c>
      <c r="M1131" s="5">
        <f t="shared" si="107"/>
        <v>28.64</v>
      </c>
      <c r="N1131" s="5"/>
      <c r="O1131" s="1"/>
    </row>
    <row r="1132" spans="1:15" s="3" customFormat="1" ht="13.5" customHeight="1" x14ac:dyDescent="0.15">
      <c r="A1132" s="6">
        <v>1132</v>
      </c>
      <c r="B1132" s="80" t="s">
        <v>2493</v>
      </c>
      <c r="C1132" s="101" t="s">
        <v>6017</v>
      </c>
      <c r="D1132" s="5">
        <v>15.962400000000001</v>
      </c>
      <c r="E1132" s="5">
        <f t="shared" si="102"/>
        <v>5.05</v>
      </c>
      <c r="F1132" s="5">
        <v>58.528799999999997</v>
      </c>
      <c r="G1132" s="5">
        <f t="shared" si="103"/>
        <v>18.53</v>
      </c>
      <c r="H1132" s="5">
        <v>31.924800000000001</v>
      </c>
      <c r="I1132" s="5">
        <f t="shared" si="104"/>
        <v>10.11</v>
      </c>
      <c r="J1132" s="5">
        <v>15.962400000000001</v>
      </c>
      <c r="K1132" s="5">
        <f t="shared" si="105"/>
        <v>5.05</v>
      </c>
      <c r="L1132" s="5">
        <f t="shared" si="106"/>
        <v>122.3784</v>
      </c>
      <c r="M1132" s="5">
        <f t="shared" si="107"/>
        <v>38.75</v>
      </c>
      <c r="N1132" s="5"/>
      <c r="O1132" s="1"/>
    </row>
    <row r="1133" spans="1:15" s="3" customFormat="1" ht="13.5" customHeight="1" x14ac:dyDescent="0.15">
      <c r="A1133" s="6">
        <v>1133</v>
      </c>
      <c r="B1133" s="80" t="s">
        <v>2494</v>
      </c>
      <c r="C1133" s="101" t="s">
        <v>3261</v>
      </c>
      <c r="D1133" s="5">
        <v>15.962400000000001</v>
      </c>
      <c r="E1133" s="5">
        <f t="shared" si="102"/>
        <v>5.05</v>
      </c>
      <c r="F1133" s="5">
        <v>47.8872</v>
      </c>
      <c r="G1133" s="5">
        <f t="shared" si="103"/>
        <v>15.16</v>
      </c>
      <c r="H1133" s="5">
        <v>29.264399999999998</v>
      </c>
      <c r="I1133" s="5">
        <f t="shared" si="104"/>
        <v>9.27</v>
      </c>
      <c r="J1133" s="5">
        <v>15.962400000000001</v>
      </c>
      <c r="K1133" s="5">
        <f t="shared" si="105"/>
        <v>5.05</v>
      </c>
      <c r="L1133" s="5">
        <f t="shared" si="106"/>
        <v>109.07640000000001</v>
      </c>
      <c r="M1133" s="5">
        <f t="shared" si="107"/>
        <v>34.54</v>
      </c>
      <c r="N1133" s="5"/>
      <c r="O1133" s="1"/>
    </row>
    <row r="1134" spans="1:15" s="3" customFormat="1" ht="13.5" customHeight="1" x14ac:dyDescent="0.15">
      <c r="A1134" s="6">
        <v>1134</v>
      </c>
      <c r="B1134" s="80" t="s">
        <v>2495</v>
      </c>
      <c r="C1134" s="101" t="s">
        <v>6018</v>
      </c>
      <c r="D1134" s="5">
        <v>15.962400000000001</v>
      </c>
      <c r="E1134" s="5">
        <f t="shared" si="102"/>
        <v>5.05</v>
      </c>
      <c r="F1134" s="5">
        <v>47.8872</v>
      </c>
      <c r="G1134" s="5">
        <f t="shared" si="103"/>
        <v>15.16</v>
      </c>
      <c r="H1134" s="5">
        <v>29.264399999999998</v>
      </c>
      <c r="I1134" s="5">
        <f t="shared" si="104"/>
        <v>9.27</v>
      </c>
      <c r="J1134" s="5">
        <v>15.962400000000001</v>
      </c>
      <c r="K1134" s="5">
        <f t="shared" si="105"/>
        <v>5.05</v>
      </c>
      <c r="L1134" s="5">
        <f t="shared" si="106"/>
        <v>109.07640000000001</v>
      </c>
      <c r="M1134" s="5">
        <f t="shared" si="107"/>
        <v>34.54</v>
      </c>
      <c r="N1134" s="5"/>
      <c r="O1134" s="1"/>
    </row>
    <row r="1135" spans="1:15" s="3" customFormat="1" ht="13.5" customHeight="1" x14ac:dyDescent="0.15">
      <c r="A1135" s="6">
        <v>1135</v>
      </c>
      <c r="B1135" s="80" t="s">
        <v>2496</v>
      </c>
      <c r="C1135" s="101" t="s">
        <v>6019</v>
      </c>
      <c r="D1135" s="5">
        <v>15.962400000000001</v>
      </c>
      <c r="E1135" s="5">
        <f t="shared" si="102"/>
        <v>5.05</v>
      </c>
      <c r="F1135" s="5">
        <v>37.245600000000003</v>
      </c>
      <c r="G1135" s="5">
        <f t="shared" si="103"/>
        <v>11.79</v>
      </c>
      <c r="H1135" s="5">
        <v>21.283200000000001</v>
      </c>
      <c r="I1135" s="5">
        <f t="shared" si="104"/>
        <v>6.74</v>
      </c>
      <c r="J1135" s="5">
        <v>15.962400000000001</v>
      </c>
      <c r="K1135" s="5">
        <f t="shared" si="105"/>
        <v>5.05</v>
      </c>
      <c r="L1135" s="5">
        <f t="shared" si="106"/>
        <v>90.453600000000009</v>
      </c>
      <c r="M1135" s="5">
        <f t="shared" si="107"/>
        <v>28.64</v>
      </c>
      <c r="N1135" s="5"/>
      <c r="O1135" s="1"/>
    </row>
    <row r="1136" spans="1:15" s="3" customFormat="1" ht="13.5" customHeight="1" x14ac:dyDescent="0.15">
      <c r="A1136" s="6">
        <v>1136</v>
      </c>
      <c r="B1136" s="80" t="s">
        <v>2497</v>
      </c>
      <c r="C1136" s="101" t="s">
        <v>6020</v>
      </c>
      <c r="D1136" s="5">
        <v>15.962400000000001</v>
      </c>
      <c r="E1136" s="5">
        <f t="shared" si="102"/>
        <v>5.05</v>
      </c>
      <c r="F1136" s="5">
        <v>53.207999999999998</v>
      </c>
      <c r="G1136" s="5">
        <f t="shared" si="103"/>
        <v>16.850000000000001</v>
      </c>
      <c r="H1136" s="5">
        <v>29.264399999999998</v>
      </c>
      <c r="I1136" s="5">
        <f t="shared" si="104"/>
        <v>9.27</v>
      </c>
      <c r="J1136" s="5">
        <v>15.962400000000001</v>
      </c>
      <c r="K1136" s="5">
        <f t="shared" si="105"/>
        <v>5.05</v>
      </c>
      <c r="L1136" s="5">
        <f t="shared" si="106"/>
        <v>114.3972</v>
      </c>
      <c r="M1136" s="5">
        <f t="shared" si="107"/>
        <v>36.229999999999997</v>
      </c>
      <c r="N1136" s="5"/>
      <c r="O1136" s="1"/>
    </row>
    <row r="1137" spans="1:15" s="3" customFormat="1" ht="13.5" customHeight="1" x14ac:dyDescent="0.15">
      <c r="A1137" s="6">
        <v>1137</v>
      </c>
      <c r="B1137" s="80" t="s">
        <v>2498</v>
      </c>
      <c r="C1137" s="101" t="s">
        <v>6021</v>
      </c>
      <c r="D1137" s="5">
        <v>15.962400000000001</v>
      </c>
      <c r="E1137" s="5">
        <f t="shared" si="102"/>
        <v>5.05</v>
      </c>
      <c r="F1137" s="5">
        <v>53.207999999999998</v>
      </c>
      <c r="G1137" s="5">
        <f t="shared" si="103"/>
        <v>16.850000000000001</v>
      </c>
      <c r="H1137" s="5">
        <v>31.924800000000001</v>
      </c>
      <c r="I1137" s="5">
        <f t="shared" si="104"/>
        <v>10.11</v>
      </c>
      <c r="J1137" s="5">
        <v>15.962400000000001</v>
      </c>
      <c r="K1137" s="5">
        <f t="shared" si="105"/>
        <v>5.05</v>
      </c>
      <c r="L1137" s="5">
        <f t="shared" si="106"/>
        <v>117.05760000000001</v>
      </c>
      <c r="M1137" s="5">
        <f t="shared" si="107"/>
        <v>37.07</v>
      </c>
      <c r="N1137" s="5"/>
      <c r="O1137" s="1"/>
    </row>
    <row r="1138" spans="1:15" s="3" customFormat="1" ht="13.5" customHeight="1" x14ac:dyDescent="0.15">
      <c r="A1138" s="6">
        <v>1138</v>
      </c>
      <c r="B1138" s="80" t="s">
        <v>2499</v>
      </c>
      <c r="C1138" s="101" t="s">
        <v>6022</v>
      </c>
      <c r="D1138" s="5">
        <v>15.962400000000001</v>
      </c>
      <c r="E1138" s="5">
        <f t="shared" si="102"/>
        <v>5.05</v>
      </c>
      <c r="F1138" s="5">
        <v>53.207999999999998</v>
      </c>
      <c r="G1138" s="5">
        <f t="shared" si="103"/>
        <v>16.850000000000001</v>
      </c>
      <c r="H1138" s="5">
        <v>31.924800000000001</v>
      </c>
      <c r="I1138" s="5">
        <f t="shared" si="104"/>
        <v>10.11</v>
      </c>
      <c r="J1138" s="5">
        <v>15.962400000000001</v>
      </c>
      <c r="K1138" s="5">
        <f t="shared" si="105"/>
        <v>5.05</v>
      </c>
      <c r="L1138" s="5">
        <f t="shared" si="106"/>
        <v>117.05760000000001</v>
      </c>
      <c r="M1138" s="5">
        <f t="shared" si="107"/>
        <v>37.07</v>
      </c>
      <c r="N1138" s="5"/>
      <c r="O1138" s="1"/>
    </row>
    <row r="1139" spans="1:15" s="3" customFormat="1" ht="13.5" customHeight="1" x14ac:dyDescent="0.15">
      <c r="A1139" s="6">
        <v>1139</v>
      </c>
      <c r="B1139" s="80" t="s">
        <v>2500</v>
      </c>
      <c r="C1139" s="101" t="s">
        <v>6023</v>
      </c>
      <c r="D1139" s="5">
        <v>15.962400000000001</v>
      </c>
      <c r="E1139" s="5">
        <f t="shared" si="102"/>
        <v>5.05</v>
      </c>
      <c r="F1139" s="5">
        <v>53.207999999999998</v>
      </c>
      <c r="G1139" s="5">
        <f t="shared" si="103"/>
        <v>16.850000000000001</v>
      </c>
      <c r="H1139" s="5">
        <v>31.924800000000001</v>
      </c>
      <c r="I1139" s="5">
        <f t="shared" si="104"/>
        <v>10.11</v>
      </c>
      <c r="J1139" s="5">
        <v>15.962400000000001</v>
      </c>
      <c r="K1139" s="5">
        <f t="shared" si="105"/>
        <v>5.05</v>
      </c>
      <c r="L1139" s="5">
        <f t="shared" si="106"/>
        <v>117.05760000000001</v>
      </c>
      <c r="M1139" s="5">
        <f t="shared" si="107"/>
        <v>37.07</v>
      </c>
      <c r="N1139" s="5"/>
      <c r="O1139" s="1"/>
    </row>
    <row r="1140" spans="1:15" s="3" customFormat="1" ht="13.5" customHeight="1" x14ac:dyDescent="0.15">
      <c r="A1140" s="6">
        <v>1140</v>
      </c>
      <c r="B1140" s="80" t="s">
        <v>2501</v>
      </c>
      <c r="C1140" s="101" t="s">
        <v>6024</v>
      </c>
      <c r="D1140" s="5">
        <v>15.962400000000001</v>
      </c>
      <c r="E1140" s="5">
        <f t="shared" si="102"/>
        <v>5.05</v>
      </c>
      <c r="F1140" s="5">
        <v>53.207999999999998</v>
      </c>
      <c r="G1140" s="5">
        <f t="shared" si="103"/>
        <v>16.850000000000001</v>
      </c>
      <c r="H1140" s="5">
        <v>31.924800000000001</v>
      </c>
      <c r="I1140" s="5">
        <f t="shared" si="104"/>
        <v>10.11</v>
      </c>
      <c r="J1140" s="5">
        <v>15.962400000000001</v>
      </c>
      <c r="K1140" s="5">
        <f t="shared" si="105"/>
        <v>5.05</v>
      </c>
      <c r="L1140" s="5">
        <f t="shared" si="106"/>
        <v>117.05760000000001</v>
      </c>
      <c r="M1140" s="5">
        <f t="shared" si="107"/>
        <v>37.07</v>
      </c>
      <c r="N1140" s="5"/>
      <c r="O1140" s="1"/>
    </row>
    <row r="1141" spans="1:15" s="3" customFormat="1" ht="13.5" customHeight="1" x14ac:dyDescent="0.15">
      <c r="A1141" s="6">
        <v>1141</v>
      </c>
      <c r="B1141" s="80" t="s">
        <v>2502</v>
      </c>
      <c r="C1141" s="101" t="s">
        <v>6025</v>
      </c>
      <c r="D1141" s="5">
        <v>15.962400000000001</v>
      </c>
      <c r="E1141" s="5">
        <f t="shared" si="102"/>
        <v>5.05</v>
      </c>
      <c r="F1141" s="5">
        <v>53.207999999999998</v>
      </c>
      <c r="G1141" s="5">
        <f t="shared" si="103"/>
        <v>16.850000000000001</v>
      </c>
      <c r="H1141" s="5">
        <v>31.924800000000001</v>
      </c>
      <c r="I1141" s="5">
        <f t="shared" si="104"/>
        <v>10.11</v>
      </c>
      <c r="J1141" s="5">
        <v>15.962400000000001</v>
      </c>
      <c r="K1141" s="5">
        <f t="shared" si="105"/>
        <v>5.05</v>
      </c>
      <c r="L1141" s="5">
        <f t="shared" si="106"/>
        <v>117.05760000000001</v>
      </c>
      <c r="M1141" s="5">
        <f t="shared" si="107"/>
        <v>37.07</v>
      </c>
      <c r="N1141" s="5"/>
      <c r="O1141" s="1"/>
    </row>
    <row r="1142" spans="1:15" s="3" customFormat="1" ht="13.5" customHeight="1" x14ac:dyDescent="0.15">
      <c r="A1142" s="6">
        <v>1142</v>
      </c>
      <c r="B1142" s="80" t="s">
        <v>2503</v>
      </c>
      <c r="C1142" s="101" t="s">
        <v>6026</v>
      </c>
      <c r="D1142" s="5">
        <v>15.962400000000001</v>
      </c>
      <c r="E1142" s="5">
        <f t="shared" ref="E1142:E1203" si="108">ROUND(D1142*$O$3/60,2)</f>
        <v>5.05</v>
      </c>
      <c r="F1142" s="5">
        <v>53.207999999999998</v>
      </c>
      <c r="G1142" s="5">
        <f t="shared" ref="G1142:G1203" si="109">ROUND(F1142*$O$3/60,2)</f>
        <v>16.850000000000001</v>
      </c>
      <c r="H1142" s="5">
        <v>31.924800000000001</v>
      </c>
      <c r="I1142" s="5">
        <f t="shared" ref="I1142:I1203" si="110">ROUND(H1142*$O$3/60,2)</f>
        <v>10.11</v>
      </c>
      <c r="J1142" s="5">
        <v>15.962400000000001</v>
      </c>
      <c r="K1142" s="5">
        <f t="shared" ref="K1142:K1203" si="111">ROUND(J1142*$O$3/60,2)</f>
        <v>5.05</v>
      </c>
      <c r="L1142" s="5">
        <f t="shared" si="106"/>
        <v>117.05760000000001</v>
      </c>
      <c r="M1142" s="5">
        <f t="shared" si="107"/>
        <v>37.07</v>
      </c>
      <c r="N1142" s="5"/>
      <c r="O1142" s="1"/>
    </row>
    <row r="1143" spans="1:15" s="3" customFormat="1" ht="13.5" customHeight="1" x14ac:dyDescent="0.15">
      <c r="A1143" s="6">
        <v>1143</v>
      </c>
      <c r="B1143" s="80" t="s">
        <v>2504</v>
      </c>
      <c r="C1143" s="101" t="s">
        <v>6027</v>
      </c>
      <c r="D1143" s="5">
        <v>15.962400000000001</v>
      </c>
      <c r="E1143" s="5">
        <f t="shared" si="108"/>
        <v>5.05</v>
      </c>
      <c r="F1143" s="5">
        <v>53.207999999999998</v>
      </c>
      <c r="G1143" s="5">
        <f t="shared" si="109"/>
        <v>16.850000000000001</v>
      </c>
      <c r="H1143" s="5">
        <v>31.924800000000001</v>
      </c>
      <c r="I1143" s="5">
        <f t="shared" si="110"/>
        <v>10.11</v>
      </c>
      <c r="J1143" s="5">
        <v>15.962400000000001</v>
      </c>
      <c r="K1143" s="5">
        <f t="shared" si="111"/>
        <v>5.05</v>
      </c>
      <c r="L1143" s="5">
        <f t="shared" si="106"/>
        <v>117.05760000000001</v>
      </c>
      <c r="M1143" s="5">
        <f t="shared" si="107"/>
        <v>37.07</v>
      </c>
      <c r="N1143" s="5"/>
      <c r="O1143" s="1"/>
    </row>
    <row r="1144" spans="1:15" s="3" customFormat="1" ht="13.5" customHeight="1" x14ac:dyDescent="0.15">
      <c r="A1144" s="6">
        <v>1144</v>
      </c>
      <c r="B1144" s="80" t="s">
        <v>2505</v>
      </c>
      <c r="C1144" s="101" t="s">
        <v>6028</v>
      </c>
      <c r="D1144" s="5">
        <v>15.962400000000001</v>
      </c>
      <c r="E1144" s="5">
        <f t="shared" si="108"/>
        <v>5.05</v>
      </c>
      <c r="F1144" s="5">
        <v>53.207999999999998</v>
      </c>
      <c r="G1144" s="5">
        <f t="shared" si="109"/>
        <v>16.850000000000001</v>
      </c>
      <c r="H1144" s="5">
        <v>31.924800000000001</v>
      </c>
      <c r="I1144" s="5">
        <f t="shared" si="110"/>
        <v>10.11</v>
      </c>
      <c r="J1144" s="5">
        <v>15.962400000000001</v>
      </c>
      <c r="K1144" s="5">
        <f t="shared" si="111"/>
        <v>5.05</v>
      </c>
      <c r="L1144" s="5">
        <f t="shared" si="106"/>
        <v>117.05760000000001</v>
      </c>
      <c r="M1144" s="5">
        <f t="shared" si="107"/>
        <v>37.07</v>
      </c>
      <c r="N1144" s="5"/>
      <c r="O1144" s="1"/>
    </row>
    <row r="1145" spans="1:15" s="3" customFormat="1" ht="13.5" customHeight="1" x14ac:dyDescent="0.15">
      <c r="A1145" s="6">
        <v>1145</v>
      </c>
      <c r="B1145" s="80" t="s">
        <v>2506</v>
      </c>
      <c r="C1145" s="101" t="s">
        <v>6029</v>
      </c>
      <c r="D1145" s="5">
        <v>15.962400000000001</v>
      </c>
      <c r="E1145" s="5">
        <f t="shared" si="108"/>
        <v>5.05</v>
      </c>
      <c r="F1145" s="5">
        <v>53.207999999999998</v>
      </c>
      <c r="G1145" s="5">
        <f t="shared" si="109"/>
        <v>16.850000000000001</v>
      </c>
      <c r="H1145" s="5">
        <v>31.924800000000001</v>
      </c>
      <c r="I1145" s="5">
        <f t="shared" si="110"/>
        <v>10.11</v>
      </c>
      <c r="J1145" s="5">
        <v>15.962400000000001</v>
      </c>
      <c r="K1145" s="5">
        <f t="shared" si="111"/>
        <v>5.05</v>
      </c>
      <c r="L1145" s="5">
        <f t="shared" si="106"/>
        <v>117.05760000000001</v>
      </c>
      <c r="M1145" s="5">
        <f t="shared" si="107"/>
        <v>37.07</v>
      </c>
      <c r="N1145" s="5"/>
      <c r="O1145" s="1"/>
    </row>
    <row r="1146" spans="1:15" s="3" customFormat="1" ht="13.5" customHeight="1" x14ac:dyDescent="0.15">
      <c r="A1146" s="6">
        <v>1146</v>
      </c>
      <c r="B1146" s="80" t="s">
        <v>2507</v>
      </c>
      <c r="C1146" s="101" t="s">
        <v>6030</v>
      </c>
      <c r="D1146" s="5">
        <v>15.962400000000001</v>
      </c>
      <c r="E1146" s="5">
        <f t="shared" si="108"/>
        <v>5.05</v>
      </c>
      <c r="F1146" s="5">
        <v>53.207999999999998</v>
      </c>
      <c r="G1146" s="5">
        <f t="shared" si="109"/>
        <v>16.850000000000001</v>
      </c>
      <c r="H1146" s="5">
        <v>31.924800000000001</v>
      </c>
      <c r="I1146" s="5">
        <f t="shared" si="110"/>
        <v>10.11</v>
      </c>
      <c r="J1146" s="5">
        <v>15.962400000000001</v>
      </c>
      <c r="K1146" s="5">
        <f t="shared" si="111"/>
        <v>5.05</v>
      </c>
      <c r="L1146" s="5">
        <f t="shared" si="106"/>
        <v>117.05760000000001</v>
      </c>
      <c r="M1146" s="5">
        <f t="shared" si="107"/>
        <v>37.07</v>
      </c>
      <c r="N1146" s="5"/>
      <c r="O1146" s="1"/>
    </row>
    <row r="1147" spans="1:15" s="3" customFormat="1" ht="13.5" customHeight="1" x14ac:dyDescent="0.15">
      <c r="A1147" s="6">
        <v>1147</v>
      </c>
      <c r="B1147" s="80" t="s">
        <v>1361</v>
      </c>
      <c r="C1147" s="101" t="s">
        <v>4906</v>
      </c>
      <c r="D1147" s="5">
        <v>15.962400000000001</v>
      </c>
      <c r="E1147" s="5">
        <f t="shared" si="108"/>
        <v>5.05</v>
      </c>
      <c r="F1147" s="5">
        <v>58.528799999999997</v>
      </c>
      <c r="G1147" s="5">
        <f t="shared" si="109"/>
        <v>18.53</v>
      </c>
      <c r="H1147" s="5">
        <v>31.924800000000001</v>
      </c>
      <c r="I1147" s="5">
        <f t="shared" si="110"/>
        <v>10.11</v>
      </c>
      <c r="J1147" s="5">
        <v>15.962400000000001</v>
      </c>
      <c r="K1147" s="5">
        <f t="shared" si="111"/>
        <v>5.05</v>
      </c>
      <c r="L1147" s="5">
        <f t="shared" si="106"/>
        <v>122.3784</v>
      </c>
      <c r="M1147" s="5">
        <f t="shared" si="107"/>
        <v>38.75</v>
      </c>
      <c r="N1147" s="5"/>
      <c r="O1147" s="1"/>
    </row>
    <row r="1148" spans="1:15" s="3" customFormat="1" ht="13.5" customHeight="1" x14ac:dyDescent="0.15">
      <c r="A1148" s="6">
        <v>1148</v>
      </c>
      <c r="B1148" s="80" t="s">
        <v>769</v>
      </c>
      <c r="C1148" s="101" t="s">
        <v>770</v>
      </c>
      <c r="D1148" s="5">
        <v>15.962400000000001</v>
      </c>
      <c r="E1148" s="5">
        <f t="shared" si="108"/>
        <v>5.05</v>
      </c>
      <c r="F1148" s="5">
        <v>42.566400000000002</v>
      </c>
      <c r="G1148" s="5">
        <f t="shared" si="109"/>
        <v>13.48</v>
      </c>
      <c r="H1148" s="5">
        <v>23.9436</v>
      </c>
      <c r="I1148" s="5">
        <f t="shared" si="110"/>
        <v>7.58</v>
      </c>
      <c r="J1148" s="5">
        <v>15.962400000000001</v>
      </c>
      <c r="K1148" s="5">
        <f t="shared" si="111"/>
        <v>5.05</v>
      </c>
      <c r="L1148" s="5">
        <f t="shared" si="106"/>
        <v>98.43480000000001</v>
      </c>
      <c r="M1148" s="5">
        <f t="shared" si="107"/>
        <v>31.17</v>
      </c>
      <c r="N1148" s="5"/>
      <c r="O1148" s="1"/>
    </row>
    <row r="1149" spans="1:15" s="3" customFormat="1" ht="13.5" customHeight="1" x14ac:dyDescent="0.15">
      <c r="A1149" s="6">
        <v>1149</v>
      </c>
      <c r="B1149" s="80" t="s">
        <v>2508</v>
      </c>
      <c r="C1149" s="101" t="s">
        <v>6031</v>
      </c>
      <c r="D1149" s="5">
        <v>15.962400000000001</v>
      </c>
      <c r="E1149" s="5">
        <f t="shared" si="108"/>
        <v>5.05</v>
      </c>
      <c r="F1149" s="5">
        <v>58.528799999999997</v>
      </c>
      <c r="G1149" s="5">
        <f t="shared" si="109"/>
        <v>18.53</v>
      </c>
      <c r="H1149" s="5">
        <v>31.924800000000001</v>
      </c>
      <c r="I1149" s="5">
        <f t="shared" si="110"/>
        <v>10.11</v>
      </c>
      <c r="J1149" s="5">
        <v>15.962400000000001</v>
      </c>
      <c r="K1149" s="5">
        <f t="shared" si="111"/>
        <v>5.05</v>
      </c>
      <c r="L1149" s="5">
        <f t="shared" si="106"/>
        <v>122.3784</v>
      </c>
      <c r="M1149" s="5">
        <f t="shared" si="107"/>
        <v>38.75</v>
      </c>
      <c r="N1149" s="5"/>
      <c r="O1149" s="1"/>
    </row>
    <row r="1150" spans="1:15" s="3" customFormat="1" ht="13.5" customHeight="1" x14ac:dyDescent="0.15">
      <c r="A1150" s="6">
        <v>1150</v>
      </c>
      <c r="B1150" s="80" t="s">
        <v>2509</v>
      </c>
      <c r="C1150" s="101" t="s">
        <v>6032</v>
      </c>
      <c r="D1150" s="5">
        <v>15.962400000000001</v>
      </c>
      <c r="E1150" s="5">
        <f t="shared" si="108"/>
        <v>5.05</v>
      </c>
      <c r="F1150" s="5">
        <v>58.528799999999997</v>
      </c>
      <c r="G1150" s="5">
        <f t="shared" si="109"/>
        <v>18.53</v>
      </c>
      <c r="H1150" s="5">
        <v>31.924800000000001</v>
      </c>
      <c r="I1150" s="5">
        <f t="shared" si="110"/>
        <v>10.11</v>
      </c>
      <c r="J1150" s="5">
        <v>15.962400000000001</v>
      </c>
      <c r="K1150" s="5">
        <f t="shared" si="111"/>
        <v>5.05</v>
      </c>
      <c r="L1150" s="5">
        <f t="shared" si="106"/>
        <v>122.3784</v>
      </c>
      <c r="M1150" s="5">
        <f t="shared" si="107"/>
        <v>38.75</v>
      </c>
      <c r="N1150" s="5"/>
      <c r="O1150" s="1"/>
    </row>
    <row r="1151" spans="1:15" s="3" customFormat="1" ht="13.5" customHeight="1" x14ac:dyDescent="0.15">
      <c r="A1151" s="6">
        <v>1151</v>
      </c>
      <c r="B1151" s="80" t="s">
        <v>2510</v>
      </c>
      <c r="C1151" s="101" t="s">
        <v>6033</v>
      </c>
      <c r="D1151" s="5">
        <v>15.962400000000001</v>
      </c>
      <c r="E1151" s="5">
        <f t="shared" si="108"/>
        <v>5.05</v>
      </c>
      <c r="F1151" s="5">
        <v>53.207999999999998</v>
      </c>
      <c r="G1151" s="5">
        <f t="shared" si="109"/>
        <v>16.850000000000001</v>
      </c>
      <c r="H1151" s="5">
        <v>29.264399999999998</v>
      </c>
      <c r="I1151" s="5">
        <f t="shared" si="110"/>
        <v>9.27</v>
      </c>
      <c r="J1151" s="5">
        <v>15.962400000000001</v>
      </c>
      <c r="K1151" s="5">
        <f t="shared" si="111"/>
        <v>5.05</v>
      </c>
      <c r="L1151" s="5">
        <f t="shared" si="106"/>
        <v>114.3972</v>
      </c>
      <c r="M1151" s="5">
        <f t="shared" si="107"/>
        <v>36.229999999999997</v>
      </c>
      <c r="N1151" s="5"/>
      <c r="O1151" s="1"/>
    </row>
    <row r="1152" spans="1:15" s="3" customFormat="1" ht="13.5" customHeight="1" x14ac:dyDescent="0.15">
      <c r="A1152" s="6">
        <v>1152</v>
      </c>
      <c r="B1152" s="80" t="s">
        <v>2511</v>
      </c>
      <c r="C1152" s="101" t="s">
        <v>6034</v>
      </c>
      <c r="D1152" s="5">
        <v>15.962400000000001</v>
      </c>
      <c r="E1152" s="5">
        <f t="shared" si="108"/>
        <v>5.05</v>
      </c>
      <c r="F1152" s="5">
        <v>47.8872</v>
      </c>
      <c r="G1152" s="5">
        <f t="shared" si="109"/>
        <v>15.16</v>
      </c>
      <c r="H1152" s="5">
        <v>29.264399999999998</v>
      </c>
      <c r="I1152" s="5">
        <f t="shared" si="110"/>
        <v>9.27</v>
      </c>
      <c r="J1152" s="5">
        <v>15.962400000000001</v>
      </c>
      <c r="K1152" s="5">
        <f t="shared" si="111"/>
        <v>5.05</v>
      </c>
      <c r="L1152" s="5">
        <f t="shared" si="106"/>
        <v>109.07640000000001</v>
      </c>
      <c r="M1152" s="5">
        <f t="shared" si="107"/>
        <v>34.54</v>
      </c>
      <c r="N1152" s="5"/>
      <c r="O1152" s="1"/>
    </row>
    <row r="1153" spans="1:15" s="3" customFormat="1" ht="13.5" customHeight="1" x14ac:dyDescent="0.15">
      <c r="A1153" s="6">
        <v>1153</v>
      </c>
      <c r="B1153" s="80" t="s">
        <v>809</v>
      </c>
      <c r="C1153" s="101" t="s">
        <v>4848</v>
      </c>
      <c r="D1153" s="5">
        <v>15.962400000000001</v>
      </c>
      <c r="E1153" s="5">
        <f t="shared" si="108"/>
        <v>5.05</v>
      </c>
      <c r="F1153" s="5">
        <v>58.528799999999997</v>
      </c>
      <c r="G1153" s="5">
        <f t="shared" si="109"/>
        <v>18.53</v>
      </c>
      <c r="H1153" s="5">
        <v>31.924800000000001</v>
      </c>
      <c r="I1153" s="5">
        <f t="shared" si="110"/>
        <v>10.11</v>
      </c>
      <c r="J1153" s="5">
        <v>15.962400000000001</v>
      </c>
      <c r="K1153" s="5">
        <f t="shared" si="111"/>
        <v>5.05</v>
      </c>
      <c r="L1153" s="5">
        <f t="shared" si="106"/>
        <v>122.3784</v>
      </c>
      <c r="M1153" s="5">
        <f t="shared" si="107"/>
        <v>38.75</v>
      </c>
      <c r="N1153" s="5"/>
      <c r="O1153" s="1"/>
    </row>
    <row r="1154" spans="1:15" s="3" customFormat="1" ht="13.5" customHeight="1" x14ac:dyDescent="0.15">
      <c r="A1154" s="6">
        <v>1155</v>
      </c>
      <c r="B1154" s="80" t="s">
        <v>2512</v>
      </c>
      <c r="C1154" s="101" t="s">
        <v>6035</v>
      </c>
      <c r="D1154" s="5">
        <v>15.962400000000001</v>
      </c>
      <c r="E1154" s="5">
        <f t="shared" si="108"/>
        <v>5.05</v>
      </c>
      <c r="F1154" s="5">
        <v>58.528799999999997</v>
      </c>
      <c r="G1154" s="5">
        <f t="shared" si="109"/>
        <v>18.53</v>
      </c>
      <c r="H1154" s="5">
        <v>31.924800000000001</v>
      </c>
      <c r="I1154" s="5">
        <f t="shared" si="110"/>
        <v>10.11</v>
      </c>
      <c r="J1154" s="5">
        <v>15.962400000000001</v>
      </c>
      <c r="K1154" s="5">
        <f t="shared" si="111"/>
        <v>5.05</v>
      </c>
      <c r="L1154" s="5">
        <f t="shared" ref="L1154:L1215" si="112">D1154+F1154+H1154+J1154</f>
        <v>122.3784</v>
      </c>
      <c r="M1154" s="5">
        <f t="shared" si="107"/>
        <v>38.75</v>
      </c>
      <c r="N1154" s="5"/>
      <c r="O1154" s="1"/>
    </row>
    <row r="1155" spans="1:15" s="3" customFormat="1" ht="13.5" customHeight="1" x14ac:dyDescent="0.15">
      <c r="A1155" s="6">
        <v>1156</v>
      </c>
      <c r="B1155" s="80" t="s">
        <v>945</v>
      </c>
      <c r="C1155" s="101" t="s">
        <v>946</v>
      </c>
      <c r="D1155" s="5">
        <v>15.962400000000001</v>
      </c>
      <c r="E1155" s="5">
        <f t="shared" si="108"/>
        <v>5.05</v>
      </c>
      <c r="F1155" s="5">
        <v>58.528799999999997</v>
      </c>
      <c r="G1155" s="5">
        <f t="shared" si="109"/>
        <v>18.53</v>
      </c>
      <c r="H1155" s="5">
        <v>31.924800000000001</v>
      </c>
      <c r="I1155" s="5">
        <f t="shared" si="110"/>
        <v>10.11</v>
      </c>
      <c r="J1155" s="5">
        <v>15.962400000000001</v>
      </c>
      <c r="K1155" s="5">
        <f t="shared" si="111"/>
        <v>5.05</v>
      </c>
      <c r="L1155" s="5">
        <f t="shared" si="112"/>
        <v>122.3784</v>
      </c>
      <c r="M1155" s="5">
        <f t="shared" si="107"/>
        <v>38.75</v>
      </c>
      <c r="N1155" s="5"/>
      <c r="O1155" s="1"/>
    </row>
    <row r="1156" spans="1:15" s="3" customFormat="1" ht="13.5" customHeight="1" x14ac:dyDescent="0.15">
      <c r="A1156" s="6">
        <v>1157</v>
      </c>
      <c r="B1156" s="80" t="s">
        <v>957</v>
      </c>
      <c r="C1156" s="101" t="s">
        <v>4831</v>
      </c>
      <c r="D1156" s="5">
        <v>15.962400000000001</v>
      </c>
      <c r="E1156" s="5">
        <f t="shared" si="108"/>
        <v>5.05</v>
      </c>
      <c r="F1156" s="5">
        <v>58.528799999999997</v>
      </c>
      <c r="G1156" s="5">
        <f t="shared" si="109"/>
        <v>18.53</v>
      </c>
      <c r="H1156" s="5">
        <v>31.924800000000001</v>
      </c>
      <c r="I1156" s="5">
        <f t="shared" si="110"/>
        <v>10.11</v>
      </c>
      <c r="J1156" s="5">
        <v>15.962400000000001</v>
      </c>
      <c r="K1156" s="5">
        <f t="shared" si="111"/>
        <v>5.05</v>
      </c>
      <c r="L1156" s="5">
        <f t="shared" si="112"/>
        <v>122.3784</v>
      </c>
      <c r="M1156" s="5">
        <f t="shared" si="107"/>
        <v>38.75</v>
      </c>
      <c r="N1156" s="5"/>
      <c r="O1156" s="1"/>
    </row>
    <row r="1157" spans="1:15" s="3" customFormat="1" ht="13.5" customHeight="1" x14ac:dyDescent="0.15">
      <c r="A1157" s="6">
        <v>1158</v>
      </c>
      <c r="B1157" s="80" t="s">
        <v>2513</v>
      </c>
      <c r="C1157" s="101" t="s">
        <v>3262</v>
      </c>
      <c r="D1157" s="5">
        <v>15.962400000000001</v>
      </c>
      <c r="E1157" s="5">
        <f t="shared" si="108"/>
        <v>5.05</v>
      </c>
      <c r="F1157" s="5">
        <v>58.528799999999997</v>
      </c>
      <c r="G1157" s="5">
        <f t="shared" si="109"/>
        <v>18.53</v>
      </c>
      <c r="H1157" s="5">
        <v>31.924800000000001</v>
      </c>
      <c r="I1157" s="5">
        <f t="shared" si="110"/>
        <v>10.11</v>
      </c>
      <c r="J1157" s="5">
        <v>15.962400000000001</v>
      </c>
      <c r="K1157" s="5">
        <f t="shared" si="111"/>
        <v>5.05</v>
      </c>
      <c r="L1157" s="5">
        <f t="shared" si="112"/>
        <v>122.3784</v>
      </c>
      <c r="M1157" s="5">
        <f t="shared" ref="M1157:M1220" si="113">ROUND(L1157*$O$3/60,2)</f>
        <v>38.75</v>
      </c>
      <c r="N1157" s="5"/>
      <c r="O1157" s="1"/>
    </row>
    <row r="1158" spans="1:15" s="3" customFormat="1" ht="13.5" customHeight="1" x14ac:dyDescent="0.15">
      <c r="A1158" s="6">
        <v>1159</v>
      </c>
      <c r="B1158" s="80" t="s">
        <v>2514</v>
      </c>
      <c r="C1158" s="101" t="s">
        <v>6036</v>
      </c>
      <c r="D1158" s="5">
        <v>15.962400000000001</v>
      </c>
      <c r="E1158" s="5">
        <f t="shared" si="108"/>
        <v>5.05</v>
      </c>
      <c r="F1158" s="5">
        <v>58.528799999999997</v>
      </c>
      <c r="G1158" s="5">
        <f t="shared" si="109"/>
        <v>18.53</v>
      </c>
      <c r="H1158" s="5">
        <v>31.924800000000001</v>
      </c>
      <c r="I1158" s="5">
        <f t="shared" si="110"/>
        <v>10.11</v>
      </c>
      <c r="J1158" s="5">
        <v>15.962400000000001</v>
      </c>
      <c r="K1158" s="5">
        <f t="shared" si="111"/>
        <v>5.05</v>
      </c>
      <c r="L1158" s="5">
        <f t="shared" si="112"/>
        <v>122.3784</v>
      </c>
      <c r="M1158" s="5">
        <f t="shared" si="113"/>
        <v>38.75</v>
      </c>
      <c r="N1158" s="5"/>
      <c r="O1158" s="1"/>
    </row>
    <row r="1159" spans="1:15" s="3" customFormat="1" ht="13.5" customHeight="1" x14ac:dyDescent="0.15">
      <c r="A1159" s="6">
        <v>1160</v>
      </c>
      <c r="B1159" s="80" t="s">
        <v>1036</v>
      </c>
      <c r="C1159" s="101" t="s">
        <v>1037</v>
      </c>
      <c r="D1159" s="5">
        <v>15.962400000000001</v>
      </c>
      <c r="E1159" s="5">
        <f t="shared" si="108"/>
        <v>5.05</v>
      </c>
      <c r="F1159" s="5">
        <v>42.566400000000002</v>
      </c>
      <c r="G1159" s="5">
        <f t="shared" si="109"/>
        <v>13.48</v>
      </c>
      <c r="H1159" s="5">
        <v>26.603999999999999</v>
      </c>
      <c r="I1159" s="5">
        <f t="shared" si="110"/>
        <v>8.42</v>
      </c>
      <c r="J1159" s="5">
        <v>15.962400000000001</v>
      </c>
      <c r="K1159" s="5">
        <f t="shared" si="111"/>
        <v>5.05</v>
      </c>
      <c r="L1159" s="5">
        <f t="shared" si="112"/>
        <v>101.09520000000001</v>
      </c>
      <c r="M1159" s="5">
        <f t="shared" si="113"/>
        <v>32.01</v>
      </c>
      <c r="N1159" s="5"/>
      <c r="O1159" s="1"/>
    </row>
    <row r="1160" spans="1:15" s="3" customFormat="1" ht="13.5" customHeight="1" x14ac:dyDescent="0.15">
      <c r="A1160" s="6">
        <v>1161</v>
      </c>
      <c r="B1160" s="80" t="s">
        <v>2515</v>
      </c>
      <c r="C1160" s="101" t="s">
        <v>3263</v>
      </c>
      <c r="D1160" s="5">
        <v>15.962400000000001</v>
      </c>
      <c r="E1160" s="5">
        <f t="shared" si="108"/>
        <v>5.05</v>
      </c>
      <c r="F1160" s="5">
        <v>53.207999999999998</v>
      </c>
      <c r="G1160" s="5">
        <f t="shared" si="109"/>
        <v>16.850000000000001</v>
      </c>
      <c r="H1160" s="5">
        <v>31.924800000000001</v>
      </c>
      <c r="I1160" s="5">
        <f t="shared" si="110"/>
        <v>10.11</v>
      </c>
      <c r="J1160" s="5">
        <v>15.962400000000001</v>
      </c>
      <c r="K1160" s="5">
        <f t="shared" si="111"/>
        <v>5.05</v>
      </c>
      <c r="L1160" s="5">
        <f t="shared" si="112"/>
        <v>117.05760000000001</v>
      </c>
      <c r="M1160" s="5">
        <f t="shared" si="113"/>
        <v>37.07</v>
      </c>
      <c r="N1160" s="5"/>
      <c r="O1160" s="1"/>
    </row>
    <row r="1161" spans="1:15" s="3" customFormat="1" ht="13.5" customHeight="1" x14ac:dyDescent="0.15">
      <c r="A1161" s="6">
        <v>1162</v>
      </c>
      <c r="B1161" s="80" t="s">
        <v>2516</v>
      </c>
      <c r="C1161" s="101" t="s">
        <v>3264</v>
      </c>
      <c r="D1161" s="5">
        <v>15.962400000000001</v>
      </c>
      <c r="E1161" s="5">
        <f t="shared" si="108"/>
        <v>5.05</v>
      </c>
      <c r="F1161" s="5">
        <v>53.207999999999998</v>
      </c>
      <c r="G1161" s="5">
        <f t="shared" si="109"/>
        <v>16.850000000000001</v>
      </c>
      <c r="H1161" s="5">
        <v>31.924800000000001</v>
      </c>
      <c r="I1161" s="5">
        <f t="shared" si="110"/>
        <v>10.11</v>
      </c>
      <c r="J1161" s="5">
        <v>15.962400000000001</v>
      </c>
      <c r="K1161" s="5">
        <f t="shared" si="111"/>
        <v>5.05</v>
      </c>
      <c r="L1161" s="5">
        <f t="shared" si="112"/>
        <v>117.05760000000001</v>
      </c>
      <c r="M1161" s="5">
        <f t="shared" si="113"/>
        <v>37.07</v>
      </c>
      <c r="N1161" s="5"/>
      <c r="O1161" s="1"/>
    </row>
    <row r="1162" spans="1:15" s="3" customFormat="1" ht="13.5" customHeight="1" x14ac:dyDescent="0.15">
      <c r="A1162" s="6">
        <v>1163</v>
      </c>
      <c r="B1162" s="80" t="s">
        <v>1009</v>
      </c>
      <c r="C1162" s="101" t="s">
        <v>1010</v>
      </c>
      <c r="D1162" s="5">
        <v>15.962400000000001</v>
      </c>
      <c r="E1162" s="5">
        <f t="shared" si="108"/>
        <v>5.05</v>
      </c>
      <c r="F1162" s="5">
        <v>53.207999999999998</v>
      </c>
      <c r="G1162" s="5">
        <f t="shared" si="109"/>
        <v>16.850000000000001</v>
      </c>
      <c r="H1162" s="5">
        <v>31.924800000000001</v>
      </c>
      <c r="I1162" s="5">
        <f t="shared" si="110"/>
        <v>10.11</v>
      </c>
      <c r="J1162" s="5">
        <v>15.962400000000001</v>
      </c>
      <c r="K1162" s="5">
        <f t="shared" si="111"/>
        <v>5.05</v>
      </c>
      <c r="L1162" s="5">
        <f t="shared" si="112"/>
        <v>117.05760000000001</v>
      </c>
      <c r="M1162" s="5">
        <f t="shared" si="113"/>
        <v>37.07</v>
      </c>
      <c r="N1162" s="5"/>
      <c r="O1162" s="1"/>
    </row>
    <row r="1163" spans="1:15" s="3" customFormat="1" ht="13.5" customHeight="1" x14ac:dyDescent="0.15">
      <c r="A1163" s="6">
        <v>1164</v>
      </c>
      <c r="B1163" s="80" t="s">
        <v>2517</v>
      </c>
      <c r="C1163" s="101" t="s">
        <v>3265</v>
      </c>
      <c r="D1163" s="5">
        <v>15.962400000000001</v>
      </c>
      <c r="E1163" s="5">
        <f t="shared" si="108"/>
        <v>5.05</v>
      </c>
      <c r="F1163" s="5">
        <v>53.207999999999998</v>
      </c>
      <c r="G1163" s="5">
        <f t="shared" si="109"/>
        <v>16.850000000000001</v>
      </c>
      <c r="H1163" s="5">
        <v>31.924800000000001</v>
      </c>
      <c r="I1163" s="5">
        <f t="shared" si="110"/>
        <v>10.11</v>
      </c>
      <c r="J1163" s="5">
        <v>15.962400000000001</v>
      </c>
      <c r="K1163" s="5">
        <f t="shared" si="111"/>
        <v>5.05</v>
      </c>
      <c r="L1163" s="5">
        <f t="shared" si="112"/>
        <v>117.05760000000001</v>
      </c>
      <c r="M1163" s="5">
        <f t="shared" si="113"/>
        <v>37.07</v>
      </c>
      <c r="N1163" s="5"/>
      <c r="O1163" s="1"/>
    </row>
    <row r="1164" spans="1:15" s="3" customFormat="1" ht="13.5" customHeight="1" x14ac:dyDescent="0.15">
      <c r="A1164" s="6">
        <v>1165</v>
      </c>
      <c r="B1164" s="80" t="s">
        <v>982</v>
      </c>
      <c r="C1164" s="101" t="s">
        <v>983</v>
      </c>
      <c r="D1164" s="5">
        <v>15.962400000000001</v>
      </c>
      <c r="E1164" s="5">
        <f t="shared" si="108"/>
        <v>5.05</v>
      </c>
      <c r="F1164" s="5">
        <v>53.207999999999998</v>
      </c>
      <c r="G1164" s="5">
        <f t="shared" si="109"/>
        <v>16.850000000000001</v>
      </c>
      <c r="H1164" s="5">
        <v>31.924800000000001</v>
      </c>
      <c r="I1164" s="5">
        <f t="shared" si="110"/>
        <v>10.11</v>
      </c>
      <c r="J1164" s="5">
        <v>15.962400000000001</v>
      </c>
      <c r="K1164" s="5">
        <f t="shared" si="111"/>
        <v>5.05</v>
      </c>
      <c r="L1164" s="5">
        <f t="shared" si="112"/>
        <v>117.05760000000001</v>
      </c>
      <c r="M1164" s="5">
        <f t="shared" si="113"/>
        <v>37.07</v>
      </c>
      <c r="N1164" s="5"/>
      <c r="O1164" s="1"/>
    </row>
    <row r="1165" spans="1:15" s="3" customFormat="1" ht="13.5" customHeight="1" x14ac:dyDescent="0.15">
      <c r="A1165" s="6">
        <v>1166</v>
      </c>
      <c r="B1165" s="80" t="s">
        <v>2518</v>
      </c>
      <c r="C1165" s="101" t="s">
        <v>6037</v>
      </c>
      <c r="D1165" s="5">
        <v>15.962400000000001</v>
      </c>
      <c r="E1165" s="5">
        <f t="shared" si="108"/>
        <v>5.05</v>
      </c>
      <c r="F1165" s="5">
        <v>47.8872</v>
      </c>
      <c r="G1165" s="5">
        <f t="shared" si="109"/>
        <v>15.16</v>
      </c>
      <c r="H1165" s="5">
        <v>29.264399999999998</v>
      </c>
      <c r="I1165" s="5">
        <f t="shared" si="110"/>
        <v>9.27</v>
      </c>
      <c r="J1165" s="5">
        <v>15.962400000000001</v>
      </c>
      <c r="K1165" s="5">
        <f t="shared" si="111"/>
        <v>5.05</v>
      </c>
      <c r="L1165" s="5">
        <f t="shared" si="112"/>
        <v>109.07640000000001</v>
      </c>
      <c r="M1165" s="5">
        <f t="shared" si="113"/>
        <v>34.54</v>
      </c>
      <c r="N1165" s="5"/>
      <c r="O1165" s="1"/>
    </row>
    <row r="1166" spans="1:15" s="3" customFormat="1" ht="13.5" customHeight="1" x14ac:dyDescent="0.15">
      <c r="A1166" s="6">
        <v>1167</v>
      </c>
      <c r="B1166" s="80" t="s">
        <v>1066</v>
      </c>
      <c r="C1166" s="101" t="s">
        <v>4858</v>
      </c>
      <c r="D1166" s="5">
        <v>15.962400000000001</v>
      </c>
      <c r="E1166" s="5">
        <f t="shared" si="108"/>
        <v>5.05</v>
      </c>
      <c r="F1166" s="5">
        <v>53.207999999999998</v>
      </c>
      <c r="G1166" s="5">
        <f t="shared" si="109"/>
        <v>16.850000000000001</v>
      </c>
      <c r="H1166" s="5">
        <v>29.264399999999998</v>
      </c>
      <c r="I1166" s="5">
        <f t="shared" si="110"/>
        <v>9.27</v>
      </c>
      <c r="J1166" s="5">
        <v>15.962400000000001</v>
      </c>
      <c r="K1166" s="5">
        <f t="shared" si="111"/>
        <v>5.05</v>
      </c>
      <c r="L1166" s="5">
        <f t="shared" si="112"/>
        <v>114.3972</v>
      </c>
      <c r="M1166" s="5">
        <f t="shared" si="113"/>
        <v>36.229999999999997</v>
      </c>
      <c r="N1166" s="5"/>
      <c r="O1166" s="1"/>
    </row>
    <row r="1167" spans="1:15" s="3" customFormat="1" ht="13.5" customHeight="1" x14ac:dyDescent="0.15">
      <c r="A1167" s="6">
        <v>1168</v>
      </c>
      <c r="B1167" s="80" t="s">
        <v>1342</v>
      </c>
      <c r="C1167" s="101" t="s">
        <v>4905</v>
      </c>
      <c r="D1167" s="5">
        <v>15.962400000000001</v>
      </c>
      <c r="E1167" s="5">
        <f t="shared" si="108"/>
        <v>5.05</v>
      </c>
      <c r="F1167" s="5">
        <v>37.245600000000003</v>
      </c>
      <c r="G1167" s="5">
        <f t="shared" si="109"/>
        <v>11.79</v>
      </c>
      <c r="H1167" s="5">
        <v>21.283200000000001</v>
      </c>
      <c r="I1167" s="5">
        <f t="shared" si="110"/>
        <v>6.74</v>
      </c>
      <c r="J1167" s="5">
        <v>15.962400000000001</v>
      </c>
      <c r="K1167" s="5">
        <f t="shared" si="111"/>
        <v>5.05</v>
      </c>
      <c r="L1167" s="5">
        <f t="shared" si="112"/>
        <v>90.453600000000009</v>
      </c>
      <c r="M1167" s="5">
        <f t="shared" si="113"/>
        <v>28.64</v>
      </c>
      <c r="N1167" s="5"/>
      <c r="O1167" s="1"/>
    </row>
    <row r="1168" spans="1:15" s="3" customFormat="1" ht="13.5" customHeight="1" x14ac:dyDescent="0.15">
      <c r="A1168" s="6">
        <v>1169</v>
      </c>
      <c r="B1168" s="80" t="s">
        <v>1372</v>
      </c>
      <c r="C1168" s="101" t="s">
        <v>4909</v>
      </c>
      <c r="D1168" s="5">
        <v>15.962400000000001</v>
      </c>
      <c r="E1168" s="5">
        <f t="shared" si="108"/>
        <v>5.05</v>
      </c>
      <c r="F1168" s="5">
        <v>37.245600000000003</v>
      </c>
      <c r="G1168" s="5">
        <f t="shared" si="109"/>
        <v>11.79</v>
      </c>
      <c r="H1168" s="5">
        <v>21.283200000000001</v>
      </c>
      <c r="I1168" s="5">
        <f t="shared" si="110"/>
        <v>6.74</v>
      </c>
      <c r="J1168" s="5">
        <v>15.962400000000001</v>
      </c>
      <c r="K1168" s="5">
        <f t="shared" si="111"/>
        <v>5.05</v>
      </c>
      <c r="L1168" s="5">
        <f t="shared" si="112"/>
        <v>90.453600000000009</v>
      </c>
      <c r="M1168" s="5">
        <f t="shared" si="113"/>
        <v>28.64</v>
      </c>
      <c r="N1168" s="5"/>
      <c r="O1168" s="1"/>
    </row>
    <row r="1169" spans="1:15" s="3" customFormat="1" ht="13.5" customHeight="1" x14ac:dyDescent="0.15">
      <c r="A1169" s="6">
        <v>1170</v>
      </c>
      <c r="B1169" s="80" t="s">
        <v>5400</v>
      </c>
      <c r="C1169" s="101" t="s">
        <v>5437</v>
      </c>
      <c r="D1169" s="5">
        <v>15.962400000000001</v>
      </c>
      <c r="E1169" s="5">
        <f t="shared" si="108"/>
        <v>5.05</v>
      </c>
      <c r="F1169" s="5">
        <v>53.207999999999998</v>
      </c>
      <c r="G1169" s="5">
        <f t="shared" si="109"/>
        <v>16.850000000000001</v>
      </c>
      <c r="H1169" s="5">
        <v>31.924800000000001</v>
      </c>
      <c r="I1169" s="5">
        <f t="shared" si="110"/>
        <v>10.11</v>
      </c>
      <c r="J1169" s="5">
        <v>15.962400000000001</v>
      </c>
      <c r="K1169" s="5">
        <f t="shared" si="111"/>
        <v>5.05</v>
      </c>
      <c r="L1169" s="5">
        <f t="shared" si="112"/>
        <v>117.05760000000001</v>
      </c>
      <c r="M1169" s="5">
        <f t="shared" si="113"/>
        <v>37.07</v>
      </c>
      <c r="N1169" s="5"/>
      <c r="O1169" s="1"/>
    </row>
    <row r="1170" spans="1:15" s="3" customFormat="1" ht="13.5" customHeight="1" x14ac:dyDescent="0.15">
      <c r="A1170" s="6">
        <v>1171</v>
      </c>
      <c r="B1170" s="80" t="s">
        <v>999</v>
      </c>
      <c r="C1170" s="101" t="s">
        <v>1000</v>
      </c>
      <c r="D1170" s="5">
        <v>15.962400000000001</v>
      </c>
      <c r="E1170" s="5">
        <f t="shared" si="108"/>
        <v>5.05</v>
      </c>
      <c r="F1170" s="5">
        <v>42.566400000000002</v>
      </c>
      <c r="G1170" s="5">
        <f t="shared" si="109"/>
        <v>13.48</v>
      </c>
      <c r="H1170" s="5">
        <v>26.603999999999999</v>
      </c>
      <c r="I1170" s="5">
        <f t="shared" si="110"/>
        <v>8.42</v>
      </c>
      <c r="J1170" s="5">
        <v>15.962400000000001</v>
      </c>
      <c r="K1170" s="5">
        <f t="shared" si="111"/>
        <v>5.05</v>
      </c>
      <c r="L1170" s="5">
        <f t="shared" si="112"/>
        <v>101.09520000000001</v>
      </c>
      <c r="M1170" s="5">
        <f t="shared" si="113"/>
        <v>32.01</v>
      </c>
      <c r="N1170" s="5"/>
      <c r="O1170" s="1"/>
    </row>
    <row r="1171" spans="1:15" s="3" customFormat="1" ht="13.5" customHeight="1" x14ac:dyDescent="0.15">
      <c r="A1171" s="6">
        <v>1172</v>
      </c>
      <c r="B1171" s="80" t="s">
        <v>1083</v>
      </c>
      <c r="C1171" s="101" t="s">
        <v>1084</v>
      </c>
      <c r="D1171" s="5">
        <v>15.962400000000001</v>
      </c>
      <c r="E1171" s="5">
        <f t="shared" si="108"/>
        <v>5.05</v>
      </c>
      <c r="F1171" s="5">
        <v>42.566400000000002</v>
      </c>
      <c r="G1171" s="5">
        <f t="shared" si="109"/>
        <v>13.48</v>
      </c>
      <c r="H1171" s="5">
        <v>26.603999999999999</v>
      </c>
      <c r="I1171" s="5">
        <f t="shared" si="110"/>
        <v>8.42</v>
      </c>
      <c r="J1171" s="5">
        <v>15.962400000000001</v>
      </c>
      <c r="K1171" s="5">
        <f t="shared" si="111"/>
        <v>5.05</v>
      </c>
      <c r="L1171" s="5">
        <f t="shared" si="112"/>
        <v>101.09520000000001</v>
      </c>
      <c r="M1171" s="5">
        <f t="shared" si="113"/>
        <v>32.01</v>
      </c>
      <c r="N1171" s="5"/>
      <c r="O1171" s="1"/>
    </row>
    <row r="1172" spans="1:15" s="3" customFormat="1" ht="13.5" customHeight="1" x14ac:dyDescent="0.15">
      <c r="A1172" s="6">
        <v>1173</v>
      </c>
      <c r="B1172" s="80" t="s">
        <v>959</v>
      </c>
      <c r="C1172" s="101" t="s">
        <v>4833</v>
      </c>
      <c r="D1172" s="5">
        <v>15.962400000000001</v>
      </c>
      <c r="E1172" s="5">
        <f t="shared" si="108"/>
        <v>5.05</v>
      </c>
      <c r="F1172" s="5">
        <v>58.528799999999997</v>
      </c>
      <c r="G1172" s="5">
        <f t="shared" si="109"/>
        <v>18.53</v>
      </c>
      <c r="H1172" s="5">
        <v>31.924800000000001</v>
      </c>
      <c r="I1172" s="5">
        <f t="shared" si="110"/>
        <v>10.11</v>
      </c>
      <c r="J1172" s="5">
        <v>15.962400000000001</v>
      </c>
      <c r="K1172" s="5">
        <f t="shared" si="111"/>
        <v>5.05</v>
      </c>
      <c r="L1172" s="5">
        <f t="shared" si="112"/>
        <v>122.3784</v>
      </c>
      <c r="M1172" s="5">
        <f t="shared" si="113"/>
        <v>38.75</v>
      </c>
      <c r="N1172" s="5"/>
      <c r="O1172" s="1"/>
    </row>
    <row r="1173" spans="1:15" s="3" customFormat="1" ht="13.5" customHeight="1" x14ac:dyDescent="0.15">
      <c r="A1173" s="6">
        <v>1174</v>
      </c>
      <c r="B1173" s="80" t="s">
        <v>947</v>
      </c>
      <c r="C1173" s="101" t="s">
        <v>4828</v>
      </c>
      <c r="D1173" s="5">
        <v>15.962400000000001</v>
      </c>
      <c r="E1173" s="5">
        <f t="shared" si="108"/>
        <v>5.05</v>
      </c>
      <c r="F1173" s="5">
        <v>58.528799999999997</v>
      </c>
      <c r="G1173" s="5">
        <f t="shared" si="109"/>
        <v>18.53</v>
      </c>
      <c r="H1173" s="5">
        <v>31.924800000000001</v>
      </c>
      <c r="I1173" s="5">
        <f t="shared" si="110"/>
        <v>10.11</v>
      </c>
      <c r="J1173" s="5">
        <v>15.962400000000001</v>
      </c>
      <c r="K1173" s="5">
        <f t="shared" si="111"/>
        <v>5.05</v>
      </c>
      <c r="L1173" s="5">
        <f t="shared" si="112"/>
        <v>122.3784</v>
      </c>
      <c r="M1173" s="5">
        <f t="shared" si="113"/>
        <v>38.75</v>
      </c>
      <c r="N1173" s="5"/>
      <c r="O1173" s="1"/>
    </row>
    <row r="1174" spans="1:15" s="3" customFormat="1" ht="13.5" customHeight="1" x14ac:dyDescent="0.15">
      <c r="A1174" s="6">
        <v>1175</v>
      </c>
      <c r="B1174" s="80" t="s">
        <v>2519</v>
      </c>
      <c r="C1174" s="101" t="s">
        <v>3266</v>
      </c>
      <c r="D1174" s="5">
        <v>15.962400000000001</v>
      </c>
      <c r="E1174" s="5">
        <f t="shared" si="108"/>
        <v>5.05</v>
      </c>
      <c r="F1174" s="5">
        <v>53.207999999999998</v>
      </c>
      <c r="G1174" s="5">
        <f t="shared" si="109"/>
        <v>16.850000000000001</v>
      </c>
      <c r="H1174" s="5">
        <v>26.603999999999999</v>
      </c>
      <c r="I1174" s="5">
        <f t="shared" si="110"/>
        <v>8.42</v>
      </c>
      <c r="J1174" s="5">
        <v>15.962400000000001</v>
      </c>
      <c r="K1174" s="5">
        <f t="shared" si="111"/>
        <v>5.05</v>
      </c>
      <c r="L1174" s="5">
        <f t="shared" si="112"/>
        <v>111.7368</v>
      </c>
      <c r="M1174" s="5">
        <f t="shared" si="113"/>
        <v>35.380000000000003</v>
      </c>
      <c r="N1174" s="5"/>
      <c r="O1174" s="1"/>
    </row>
    <row r="1175" spans="1:15" s="3" customFormat="1" ht="13.5" customHeight="1" x14ac:dyDescent="0.15">
      <c r="A1175" s="6">
        <v>1176</v>
      </c>
      <c r="B1175" s="80" t="s">
        <v>2520</v>
      </c>
      <c r="C1175" s="101" t="s">
        <v>6038</v>
      </c>
      <c r="D1175" s="5">
        <v>15.962400000000001</v>
      </c>
      <c r="E1175" s="5">
        <f t="shared" si="108"/>
        <v>5.05</v>
      </c>
      <c r="F1175" s="5">
        <v>42.566400000000002</v>
      </c>
      <c r="G1175" s="5">
        <f t="shared" si="109"/>
        <v>13.48</v>
      </c>
      <c r="H1175" s="5">
        <v>23.9436</v>
      </c>
      <c r="I1175" s="5">
        <f t="shared" si="110"/>
        <v>7.58</v>
      </c>
      <c r="J1175" s="5">
        <v>15.962400000000001</v>
      </c>
      <c r="K1175" s="5">
        <f t="shared" si="111"/>
        <v>5.05</v>
      </c>
      <c r="L1175" s="5">
        <f t="shared" si="112"/>
        <v>98.43480000000001</v>
      </c>
      <c r="M1175" s="5">
        <f t="shared" si="113"/>
        <v>31.17</v>
      </c>
      <c r="N1175" s="5"/>
      <c r="O1175" s="1"/>
    </row>
    <row r="1176" spans="1:15" s="3" customFormat="1" ht="13.5" customHeight="1" x14ac:dyDescent="0.15">
      <c r="A1176" s="6">
        <v>1177</v>
      </c>
      <c r="B1176" s="80" t="s">
        <v>2521</v>
      </c>
      <c r="C1176" s="101" t="s">
        <v>3267</v>
      </c>
      <c r="D1176" s="5">
        <v>15.962400000000001</v>
      </c>
      <c r="E1176" s="5">
        <f t="shared" si="108"/>
        <v>5.05</v>
      </c>
      <c r="F1176" s="5">
        <v>42.566400000000002</v>
      </c>
      <c r="G1176" s="5">
        <f t="shared" si="109"/>
        <v>13.48</v>
      </c>
      <c r="H1176" s="5">
        <v>23.9436</v>
      </c>
      <c r="I1176" s="5">
        <f t="shared" si="110"/>
        <v>7.58</v>
      </c>
      <c r="J1176" s="5">
        <v>15.962400000000001</v>
      </c>
      <c r="K1176" s="5">
        <f t="shared" si="111"/>
        <v>5.05</v>
      </c>
      <c r="L1176" s="5">
        <f t="shared" si="112"/>
        <v>98.43480000000001</v>
      </c>
      <c r="M1176" s="5">
        <f t="shared" si="113"/>
        <v>31.17</v>
      </c>
      <c r="N1176" s="5"/>
      <c r="O1176" s="1"/>
    </row>
    <row r="1177" spans="1:15" s="3" customFormat="1" ht="13.5" customHeight="1" x14ac:dyDescent="0.15">
      <c r="A1177" s="6">
        <v>1178</v>
      </c>
      <c r="B1177" s="80" t="s">
        <v>2522</v>
      </c>
      <c r="C1177" s="101" t="s">
        <v>6039</v>
      </c>
      <c r="D1177" s="5">
        <v>15.962400000000001</v>
      </c>
      <c r="E1177" s="5">
        <f t="shared" si="108"/>
        <v>5.05</v>
      </c>
      <c r="F1177" s="5">
        <v>53.207999999999998</v>
      </c>
      <c r="G1177" s="5">
        <f t="shared" si="109"/>
        <v>16.850000000000001</v>
      </c>
      <c r="H1177" s="5">
        <v>31.924800000000001</v>
      </c>
      <c r="I1177" s="5">
        <f t="shared" si="110"/>
        <v>10.11</v>
      </c>
      <c r="J1177" s="5">
        <v>15.962400000000001</v>
      </c>
      <c r="K1177" s="5">
        <f t="shared" si="111"/>
        <v>5.05</v>
      </c>
      <c r="L1177" s="5">
        <f t="shared" si="112"/>
        <v>117.05760000000001</v>
      </c>
      <c r="M1177" s="5">
        <f t="shared" si="113"/>
        <v>37.07</v>
      </c>
      <c r="N1177" s="5"/>
      <c r="O1177" s="1"/>
    </row>
    <row r="1178" spans="1:15" s="3" customFormat="1" ht="13.5" customHeight="1" x14ac:dyDescent="0.15">
      <c r="A1178" s="6">
        <v>1179</v>
      </c>
      <c r="B1178" s="80" t="s">
        <v>2523</v>
      </c>
      <c r="C1178" s="101" t="s">
        <v>6040</v>
      </c>
      <c r="D1178" s="5">
        <v>15.962400000000001</v>
      </c>
      <c r="E1178" s="5">
        <f t="shared" si="108"/>
        <v>5.05</v>
      </c>
      <c r="F1178" s="5">
        <v>53.207999999999998</v>
      </c>
      <c r="G1178" s="5">
        <f t="shared" si="109"/>
        <v>16.850000000000001</v>
      </c>
      <c r="H1178" s="5">
        <v>31.924800000000001</v>
      </c>
      <c r="I1178" s="5">
        <f t="shared" si="110"/>
        <v>10.11</v>
      </c>
      <c r="J1178" s="5">
        <v>15.962400000000001</v>
      </c>
      <c r="K1178" s="5">
        <f t="shared" si="111"/>
        <v>5.05</v>
      </c>
      <c r="L1178" s="5">
        <f t="shared" si="112"/>
        <v>117.05760000000001</v>
      </c>
      <c r="M1178" s="5">
        <f t="shared" si="113"/>
        <v>37.07</v>
      </c>
      <c r="N1178" s="5"/>
      <c r="O1178" s="1"/>
    </row>
    <row r="1179" spans="1:15" s="3" customFormat="1" ht="13.5" customHeight="1" x14ac:dyDescent="0.15">
      <c r="A1179" s="6">
        <v>1180</v>
      </c>
      <c r="B1179" s="80" t="s">
        <v>2524</v>
      </c>
      <c r="C1179" s="101" t="s">
        <v>3268</v>
      </c>
      <c r="D1179" s="5">
        <v>15.962400000000001</v>
      </c>
      <c r="E1179" s="5">
        <f t="shared" si="108"/>
        <v>5.05</v>
      </c>
      <c r="F1179" s="5">
        <v>37.245600000000003</v>
      </c>
      <c r="G1179" s="5">
        <f t="shared" si="109"/>
        <v>11.79</v>
      </c>
      <c r="H1179" s="5">
        <v>21.283200000000001</v>
      </c>
      <c r="I1179" s="5">
        <f t="shared" si="110"/>
        <v>6.74</v>
      </c>
      <c r="J1179" s="5">
        <v>15.962400000000001</v>
      </c>
      <c r="K1179" s="5">
        <f t="shared" si="111"/>
        <v>5.05</v>
      </c>
      <c r="L1179" s="5">
        <f t="shared" si="112"/>
        <v>90.453600000000009</v>
      </c>
      <c r="M1179" s="5">
        <f t="shared" si="113"/>
        <v>28.64</v>
      </c>
      <c r="N1179" s="5"/>
      <c r="O1179" s="1"/>
    </row>
    <row r="1180" spans="1:15" s="3" customFormat="1" ht="13.5" customHeight="1" x14ac:dyDescent="0.15">
      <c r="A1180" s="6">
        <v>1181</v>
      </c>
      <c r="B1180" s="80" t="s">
        <v>2525</v>
      </c>
      <c r="C1180" s="101" t="s">
        <v>3269</v>
      </c>
      <c r="D1180" s="5">
        <v>15.962400000000001</v>
      </c>
      <c r="E1180" s="5">
        <f t="shared" si="108"/>
        <v>5.05</v>
      </c>
      <c r="F1180" s="5">
        <v>37.245600000000003</v>
      </c>
      <c r="G1180" s="5">
        <f t="shared" si="109"/>
        <v>11.79</v>
      </c>
      <c r="H1180" s="5">
        <v>21.283200000000001</v>
      </c>
      <c r="I1180" s="5">
        <f t="shared" si="110"/>
        <v>6.74</v>
      </c>
      <c r="J1180" s="5">
        <v>15.962400000000001</v>
      </c>
      <c r="K1180" s="5">
        <f t="shared" si="111"/>
        <v>5.05</v>
      </c>
      <c r="L1180" s="5">
        <f t="shared" si="112"/>
        <v>90.453600000000009</v>
      </c>
      <c r="M1180" s="5">
        <f t="shared" si="113"/>
        <v>28.64</v>
      </c>
      <c r="N1180" s="5"/>
      <c r="O1180" s="1"/>
    </row>
    <row r="1181" spans="1:15" s="3" customFormat="1" ht="13.5" customHeight="1" x14ac:dyDescent="0.15">
      <c r="A1181" s="6">
        <v>1182</v>
      </c>
      <c r="B1181" s="80" t="s">
        <v>2526</v>
      </c>
      <c r="C1181" s="101" t="s">
        <v>3270</v>
      </c>
      <c r="D1181" s="5">
        <v>15.962400000000001</v>
      </c>
      <c r="E1181" s="5">
        <f t="shared" si="108"/>
        <v>5.05</v>
      </c>
      <c r="F1181" s="5">
        <v>58.528799999999997</v>
      </c>
      <c r="G1181" s="5">
        <f t="shared" si="109"/>
        <v>18.53</v>
      </c>
      <c r="H1181" s="5">
        <v>31.924800000000001</v>
      </c>
      <c r="I1181" s="5">
        <f t="shared" si="110"/>
        <v>10.11</v>
      </c>
      <c r="J1181" s="5">
        <v>15.962400000000001</v>
      </c>
      <c r="K1181" s="5">
        <f t="shared" si="111"/>
        <v>5.05</v>
      </c>
      <c r="L1181" s="5">
        <f t="shared" si="112"/>
        <v>122.3784</v>
      </c>
      <c r="M1181" s="5">
        <f t="shared" si="113"/>
        <v>38.75</v>
      </c>
      <c r="N1181" s="5"/>
      <c r="O1181" s="1"/>
    </row>
    <row r="1182" spans="1:15" s="3" customFormat="1" ht="13.5" customHeight="1" x14ac:dyDescent="0.15">
      <c r="A1182" s="6">
        <v>1183</v>
      </c>
      <c r="B1182" s="80" t="s">
        <v>2527</v>
      </c>
      <c r="C1182" s="101" t="s">
        <v>3271</v>
      </c>
      <c r="D1182" s="5">
        <v>15.962400000000001</v>
      </c>
      <c r="E1182" s="5">
        <f t="shared" si="108"/>
        <v>5.05</v>
      </c>
      <c r="F1182" s="5">
        <v>53.207999999999998</v>
      </c>
      <c r="G1182" s="5">
        <f t="shared" si="109"/>
        <v>16.850000000000001</v>
      </c>
      <c r="H1182" s="5">
        <v>29.264399999999998</v>
      </c>
      <c r="I1182" s="5">
        <f t="shared" si="110"/>
        <v>9.27</v>
      </c>
      <c r="J1182" s="5">
        <v>15.962400000000001</v>
      </c>
      <c r="K1182" s="5">
        <f t="shared" si="111"/>
        <v>5.05</v>
      </c>
      <c r="L1182" s="5">
        <f t="shared" si="112"/>
        <v>114.3972</v>
      </c>
      <c r="M1182" s="5">
        <f t="shared" si="113"/>
        <v>36.229999999999997</v>
      </c>
      <c r="N1182" s="5"/>
      <c r="O1182" s="1"/>
    </row>
    <row r="1183" spans="1:15" s="3" customFormat="1" ht="13.5" customHeight="1" x14ac:dyDescent="0.15">
      <c r="A1183" s="6">
        <v>1184</v>
      </c>
      <c r="B1183" s="80" t="s">
        <v>2528</v>
      </c>
      <c r="C1183" s="101" t="s">
        <v>6041</v>
      </c>
      <c r="D1183" s="5">
        <v>15.962400000000001</v>
      </c>
      <c r="E1183" s="5">
        <f t="shared" si="108"/>
        <v>5.05</v>
      </c>
      <c r="F1183" s="5">
        <v>42.566400000000002</v>
      </c>
      <c r="G1183" s="5">
        <f t="shared" si="109"/>
        <v>13.48</v>
      </c>
      <c r="H1183" s="5">
        <v>23.9436</v>
      </c>
      <c r="I1183" s="5">
        <f t="shared" si="110"/>
        <v>7.58</v>
      </c>
      <c r="J1183" s="5">
        <v>15.962400000000001</v>
      </c>
      <c r="K1183" s="5">
        <f t="shared" si="111"/>
        <v>5.05</v>
      </c>
      <c r="L1183" s="5">
        <f t="shared" si="112"/>
        <v>98.43480000000001</v>
      </c>
      <c r="M1183" s="5">
        <f t="shared" si="113"/>
        <v>31.17</v>
      </c>
      <c r="N1183" s="5"/>
      <c r="O1183" s="1"/>
    </row>
    <row r="1184" spans="1:15" s="3" customFormat="1" ht="13.5" customHeight="1" x14ac:dyDescent="0.15">
      <c r="A1184" s="6">
        <v>1185</v>
      </c>
      <c r="B1184" s="80" t="s">
        <v>2529</v>
      </c>
      <c r="C1184" s="101" t="s">
        <v>6042</v>
      </c>
      <c r="D1184" s="5">
        <v>15.962400000000001</v>
      </c>
      <c r="E1184" s="5">
        <f t="shared" si="108"/>
        <v>5.05</v>
      </c>
      <c r="F1184" s="5">
        <v>42.566400000000002</v>
      </c>
      <c r="G1184" s="5">
        <f t="shared" si="109"/>
        <v>13.48</v>
      </c>
      <c r="H1184" s="5">
        <v>23.9436</v>
      </c>
      <c r="I1184" s="5">
        <f t="shared" si="110"/>
        <v>7.58</v>
      </c>
      <c r="J1184" s="5">
        <v>15.962400000000001</v>
      </c>
      <c r="K1184" s="5">
        <f t="shared" si="111"/>
        <v>5.05</v>
      </c>
      <c r="L1184" s="5">
        <f t="shared" si="112"/>
        <v>98.43480000000001</v>
      </c>
      <c r="M1184" s="5">
        <f t="shared" si="113"/>
        <v>31.17</v>
      </c>
      <c r="N1184" s="5"/>
      <c r="O1184" s="1"/>
    </row>
    <row r="1185" spans="1:15" s="3" customFormat="1" ht="13.5" customHeight="1" x14ac:dyDescent="0.15">
      <c r="A1185" s="6">
        <v>1186</v>
      </c>
      <c r="B1185" s="80" t="s">
        <v>2530</v>
      </c>
      <c r="C1185" s="101" t="s">
        <v>3272</v>
      </c>
      <c r="D1185" s="5">
        <v>15.962400000000001</v>
      </c>
      <c r="E1185" s="5">
        <f t="shared" si="108"/>
        <v>5.05</v>
      </c>
      <c r="F1185" s="5">
        <v>58.528799999999997</v>
      </c>
      <c r="G1185" s="5">
        <f t="shared" si="109"/>
        <v>18.53</v>
      </c>
      <c r="H1185" s="5">
        <v>31.924800000000001</v>
      </c>
      <c r="I1185" s="5">
        <f t="shared" si="110"/>
        <v>10.11</v>
      </c>
      <c r="J1185" s="5">
        <v>15.962400000000001</v>
      </c>
      <c r="K1185" s="5">
        <f t="shared" si="111"/>
        <v>5.05</v>
      </c>
      <c r="L1185" s="5">
        <f t="shared" si="112"/>
        <v>122.3784</v>
      </c>
      <c r="M1185" s="5">
        <f t="shared" si="113"/>
        <v>38.75</v>
      </c>
      <c r="N1185" s="5"/>
      <c r="O1185" s="1"/>
    </row>
    <row r="1186" spans="1:15" s="3" customFormat="1" ht="13.5" customHeight="1" x14ac:dyDescent="0.15">
      <c r="A1186" s="6">
        <v>1187</v>
      </c>
      <c r="B1186" s="80" t="s">
        <v>2531</v>
      </c>
      <c r="C1186" s="101" t="s">
        <v>3273</v>
      </c>
      <c r="D1186" s="5">
        <v>15.962400000000001</v>
      </c>
      <c r="E1186" s="5">
        <f t="shared" si="108"/>
        <v>5.05</v>
      </c>
      <c r="F1186" s="5">
        <v>58.528799999999997</v>
      </c>
      <c r="G1186" s="5">
        <f t="shared" si="109"/>
        <v>18.53</v>
      </c>
      <c r="H1186" s="5">
        <v>31.924800000000001</v>
      </c>
      <c r="I1186" s="5">
        <f t="shared" si="110"/>
        <v>10.11</v>
      </c>
      <c r="J1186" s="5">
        <v>15.962400000000001</v>
      </c>
      <c r="K1186" s="5">
        <f t="shared" si="111"/>
        <v>5.05</v>
      </c>
      <c r="L1186" s="5">
        <f t="shared" si="112"/>
        <v>122.3784</v>
      </c>
      <c r="M1186" s="5">
        <f t="shared" si="113"/>
        <v>38.75</v>
      </c>
      <c r="N1186" s="5"/>
      <c r="O1186" s="1"/>
    </row>
    <row r="1187" spans="1:15" s="3" customFormat="1" ht="13.5" customHeight="1" x14ac:dyDescent="0.15">
      <c r="A1187" s="6">
        <v>1188</v>
      </c>
      <c r="B1187" s="80" t="s">
        <v>2532</v>
      </c>
      <c r="C1187" s="101" t="s">
        <v>3274</v>
      </c>
      <c r="D1187" s="5">
        <v>15.962400000000001</v>
      </c>
      <c r="E1187" s="5">
        <f t="shared" si="108"/>
        <v>5.05</v>
      </c>
      <c r="F1187" s="5">
        <v>37.245600000000003</v>
      </c>
      <c r="G1187" s="5">
        <f t="shared" si="109"/>
        <v>11.79</v>
      </c>
      <c r="H1187" s="5">
        <v>21.283200000000001</v>
      </c>
      <c r="I1187" s="5">
        <f t="shared" si="110"/>
        <v>6.74</v>
      </c>
      <c r="J1187" s="5">
        <v>15.962400000000001</v>
      </c>
      <c r="K1187" s="5">
        <f t="shared" si="111"/>
        <v>5.05</v>
      </c>
      <c r="L1187" s="5">
        <f t="shared" si="112"/>
        <v>90.453600000000009</v>
      </c>
      <c r="M1187" s="5">
        <f t="shared" si="113"/>
        <v>28.64</v>
      </c>
      <c r="N1187" s="5"/>
      <c r="O1187" s="1"/>
    </row>
    <row r="1188" spans="1:15" s="3" customFormat="1" ht="13.5" customHeight="1" x14ac:dyDescent="0.15">
      <c r="A1188" s="6">
        <v>1189</v>
      </c>
      <c r="B1188" s="80" t="s">
        <v>2533</v>
      </c>
      <c r="C1188" s="101" t="s">
        <v>3275</v>
      </c>
      <c r="D1188" s="5">
        <v>15.962400000000001</v>
      </c>
      <c r="E1188" s="5">
        <f t="shared" si="108"/>
        <v>5.05</v>
      </c>
      <c r="F1188" s="5">
        <v>37.245600000000003</v>
      </c>
      <c r="G1188" s="5">
        <f t="shared" si="109"/>
        <v>11.79</v>
      </c>
      <c r="H1188" s="5">
        <v>21.283200000000001</v>
      </c>
      <c r="I1188" s="5">
        <f t="shared" si="110"/>
        <v>6.74</v>
      </c>
      <c r="J1188" s="5">
        <v>15.962400000000001</v>
      </c>
      <c r="K1188" s="5">
        <f t="shared" si="111"/>
        <v>5.05</v>
      </c>
      <c r="L1188" s="5">
        <f t="shared" si="112"/>
        <v>90.453600000000009</v>
      </c>
      <c r="M1188" s="5">
        <f t="shared" si="113"/>
        <v>28.64</v>
      </c>
      <c r="N1188" s="5"/>
      <c r="O1188" s="1"/>
    </row>
    <row r="1189" spans="1:15" s="3" customFormat="1" ht="13.5" customHeight="1" x14ac:dyDescent="0.15">
      <c r="A1189" s="6">
        <v>1190</v>
      </c>
      <c r="B1189" s="80" t="s">
        <v>2534</v>
      </c>
      <c r="C1189" s="101" t="s">
        <v>3276</v>
      </c>
      <c r="D1189" s="5">
        <v>15.962400000000001</v>
      </c>
      <c r="E1189" s="5">
        <f t="shared" si="108"/>
        <v>5.05</v>
      </c>
      <c r="F1189" s="5">
        <v>37.245600000000003</v>
      </c>
      <c r="G1189" s="5">
        <f t="shared" si="109"/>
        <v>11.79</v>
      </c>
      <c r="H1189" s="5">
        <v>21.283200000000001</v>
      </c>
      <c r="I1189" s="5">
        <f t="shared" si="110"/>
        <v>6.74</v>
      </c>
      <c r="J1189" s="5">
        <v>15.962400000000001</v>
      </c>
      <c r="K1189" s="5">
        <f t="shared" si="111"/>
        <v>5.05</v>
      </c>
      <c r="L1189" s="5">
        <f t="shared" si="112"/>
        <v>90.453600000000009</v>
      </c>
      <c r="M1189" s="5">
        <f t="shared" si="113"/>
        <v>28.64</v>
      </c>
      <c r="N1189" s="5"/>
      <c r="O1189" s="1"/>
    </row>
    <row r="1190" spans="1:15" s="3" customFormat="1" ht="13.5" customHeight="1" x14ac:dyDescent="0.15">
      <c r="A1190" s="6">
        <v>1191</v>
      </c>
      <c r="B1190" s="80" t="s">
        <v>2535</v>
      </c>
      <c r="C1190" s="101" t="s">
        <v>6043</v>
      </c>
      <c r="D1190" s="5">
        <v>15.962400000000001</v>
      </c>
      <c r="E1190" s="5">
        <f t="shared" si="108"/>
        <v>5.05</v>
      </c>
      <c r="F1190" s="5">
        <v>37.245600000000003</v>
      </c>
      <c r="G1190" s="5">
        <f t="shared" si="109"/>
        <v>11.79</v>
      </c>
      <c r="H1190" s="5">
        <v>21.283200000000001</v>
      </c>
      <c r="I1190" s="5">
        <f t="shared" si="110"/>
        <v>6.74</v>
      </c>
      <c r="J1190" s="5">
        <v>15.962400000000001</v>
      </c>
      <c r="K1190" s="5">
        <f t="shared" si="111"/>
        <v>5.05</v>
      </c>
      <c r="L1190" s="5">
        <f t="shared" si="112"/>
        <v>90.453600000000009</v>
      </c>
      <c r="M1190" s="5">
        <f t="shared" si="113"/>
        <v>28.64</v>
      </c>
      <c r="N1190" s="5"/>
      <c r="O1190" s="1"/>
    </row>
    <row r="1191" spans="1:15" s="3" customFormat="1" ht="13.5" customHeight="1" x14ac:dyDescent="0.15">
      <c r="A1191" s="6">
        <v>1192</v>
      </c>
      <c r="B1191" s="80" t="s">
        <v>2536</v>
      </c>
      <c r="C1191" s="101" t="s">
        <v>3277</v>
      </c>
      <c r="D1191" s="5">
        <v>15.962400000000001</v>
      </c>
      <c r="E1191" s="5">
        <f t="shared" si="108"/>
        <v>5.05</v>
      </c>
      <c r="F1191" s="5">
        <v>37.245600000000003</v>
      </c>
      <c r="G1191" s="5">
        <f t="shared" si="109"/>
        <v>11.79</v>
      </c>
      <c r="H1191" s="5">
        <v>21.283200000000001</v>
      </c>
      <c r="I1191" s="5">
        <f t="shared" si="110"/>
        <v>6.74</v>
      </c>
      <c r="J1191" s="5">
        <v>15.962400000000001</v>
      </c>
      <c r="K1191" s="5">
        <f t="shared" si="111"/>
        <v>5.05</v>
      </c>
      <c r="L1191" s="5">
        <f t="shared" si="112"/>
        <v>90.453600000000009</v>
      </c>
      <c r="M1191" s="5">
        <f t="shared" si="113"/>
        <v>28.64</v>
      </c>
      <c r="N1191" s="5"/>
      <c r="O1191" s="1"/>
    </row>
    <row r="1192" spans="1:15" s="3" customFormat="1" ht="13.5" customHeight="1" x14ac:dyDescent="0.15">
      <c r="A1192" s="6">
        <v>1193</v>
      </c>
      <c r="B1192" s="80" t="s">
        <v>1056</v>
      </c>
      <c r="C1192" s="101" t="s">
        <v>1057</v>
      </c>
      <c r="D1192" s="5">
        <v>15.962400000000001</v>
      </c>
      <c r="E1192" s="5">
        <f t="shared" si="108"/>
        <v>5.05</v>
      </c>
      <c r="F1192" s="5">
        <v>37.245600000000003</v>
      </c>
      <c r="G1192" s="5">
        <f t="shared" si="109"/>
        <v>11.79</v>
      </c>
      <c r="H1192" s="5">
        <v>21.283200000000001</v>
      </c>
      <c r="I1192" s="5">
        <f t="shared" si="110"/>
        <v>6.74</v>
      </c>
      <c r="J1192" s="5">
        <v>15.962400000000001</v>
      </c>
      <c r="K1192" s="5">
        <f t="shared" si="111"/>
        <v>5.05</v>
      </c>
      <c r="L1192" s="5">
        <f t="shared" si="112"/>
        <v>90.453600000000009</v>
      </c>
      <c r="M1192" s="5">
        <f t="shared" si="113"/>
        <v>28.64</v>
      </c>
      <c r="N1192" s="5"/>
      <c r="O1192" s="1"/>
    </row>
    <row r="1193" spans="1:15" s="3" customFormat="1" ht="13.5" customHeight="1" x14ac:dyDescent="0.15">
      <c r="A1193" s="6">
        <v>1194</v>
      </c>
      <c r="B1193" s="80" t="s">
        <v>2537</v>
      </c>
      <c r="C1193" s="101" t="s">
        <v>3278</v>
      </c>
      <c r="D1193" s="5">
        <v>15.962400000000001</v>
      </c>
      <c r="E1193" s="5">
        <f t="shared" si="108"/>
        <v>5.05</v>
      </c>
      <c r="F1193" s="5">
        <v>37.245600000000003</v>
      </c>
      <c r="G1193" s="5">
        <f t="shared" si="109"/>
        <v>11.79</v>
      </c>
      <c r="H1193" s="5">
        <v>21.283200000000001</v>
      </c>
      <c r="I1193" s="5">
        <f t="shared" si="110"/>
        <v>6.74</v>
      </c>
      <c r="J1193" s="5">
        <v>15.962400000000001</v>
      </c>
      <c r="K1193" s="5">
        <f t="shared" si="111"/>
        <v>5.05</v>
      </c>
      <c r="L1193" s="5">
        <f t="shared" si="112"/>
        <v>90.453600000000009</v>
      </c>
      <c r="M1193" s="5">
        <f t="shared" si="113"/>
        <v>28.64</v>
      </c>
      <c r="N1193" s="5"/>
      <c r="O1193" s="1"/>
    </row>
    <row r="1194" spans="1:15" s="3" customFormat="1" ht="13.5" customHeight="1" x14ac:dyDescent="0.15">
      <c r="A1194" s="6">
        <v>1195</v>
      </c>
      <c r="B1194" s="80" t="s">
        <v>2538</v>
      </c>
      <c r="C1194" s="101" t="s">
        <v>6044</v>
      </c>
      <c r="D1194" s="5">
        <v>15.962400000000001</v>
      </c>
      <c r="E1194" s="5">
        <f t="shared" si="108"/>
        <v>5.05</v>
      </c>
      <c r="F1194" s="5">
        <v>37.245600000000003</v>
      </c>
      <c r="G1194" s="5">
        <f t="shared" si="109"/>
        <v>11.79</v>
      </c>
      <c r="H1194" s="5">
        <v>21.283200000000001</v>
      </c>
      <c r="I1194" s="5">
        <f t="shared" si="110"/>
        <v>6.74</v>
      </c>
      <c r="J1194" s="5">
        <v>15.962400000000001</v>
      </c>
      <c r="K1194" s="5">
        <f t="shared" si="111"/>
        <v>5.05</v>
      </c>
      <c r="L1194" s="5">
        <f t="shared" si="112"/>
        <v>90.453600000000009</v>
      </c>
      <c r="M1194" s="5">
        <f t="shared" si="113"/>
        <v>28.64</v>
      </c>
      <c r="N1194" s="5"/>
      <c r="O1194" s="1"/>
    </row>
    <row r="1195" spans="1:15" s="3" customFormat="1" ht="13.5" customHeight="1" x14ac:dyDescent="0.15">
      <c r="A1195" s="6">
        <v>1196</v>
      </c>
      <c r="B1195" s="80" t="s">
        <v>2539</v>
      </c>
      <c r="C1195" s="101" t="s">
        <v>6045</v>
      </c>
      <c r="D1195" s="5">
        <v>15.962400000000001</v>
      </c>
      <c r="E1195" s="5">
        <f t="shared" si="108"/>
        <v>5.05</v>
      </c>
      <c r="F1195" s="5">
        <v>37.245600000000003</v>
      </c>
      <c r="G1195" s="5">
        <f t="shared" si="109"/>
        <v>11.79</v>
      </c>
      <c r="H1195" s="5">
        <v>21.283200000000001</v>
      </c>
      <c r="I1195" s="5">
        <f t="shared" si="110"/>
        <v>6.74</v>
      </c>
      <c r="J1195" s="5">
        <v>15.962400000000001</v>
      </c>
      <c r="K1195" s="5">
        <f t="shared" si="111"/>
        <v>5.05</v>
      </c>
      <c r="L1195" s="5">
        <f t="shared" si="112"/>
        <v>90.453600000000009</v>
      </c>
      <c r="M1195" s="5">
        <f t="shared" si="113"/>
        <v>28.64</v>
      </c>
      <c r="N1195" s="5"/>
      <c r="O1195" s="1"/>
    </row>
    <row r="1196" spans="1:15" s="3" customFormat="1" ht="13.5" customHeight="1" x14ac:dyDescent="0.15">
      <c r="A1196" s="6">
        <v>1197</v>
      </c>
      <c r="B1196" s="80" t="s">
        <v>2540</v>
      </c>
      <c r="C1196" s="101" t="s">
        <v>3279</v>
      </c>
      <c r="D1196" s="5">
        <v>15.962400000000001</v>
      </c>
      <c r="E1196" s="5">
        <f t="shared" si="108"/>
        <v>5.05</v>
      </c>
      <c r="F1196" s="5">
        <v>37.245600000000003</v>
      </c>
      <c r="G1196" s="5">
        <f t="shared" si="109"/>
        <v>11.79</v>
      </c>
      <c r="H1196" s="5">
        <v>21.283200000000001</v>
      </c>
      <c r="I1196" s="5">
        <f t="shared" si="110"/>
        <v>6.74</v>
      </c>
      <c r="J1196" s="5">
        <v>15.962400000000001</v>
      </c>
      <c r="K1196" s="5">
        <f t="shared" si="111"/>
        <v>5.05</v>
      </c>
      <c r="L1196" s="5">
        <f t="shared" si="112"/>
        <v>90.453600000000009</v>
      </c>
      <c r="M1196" s="5">
        <f t="shared" si="113"/>
        <v>28.64</v>
      </c>
      <c r="N1196" s="5"/>
      <c r="O1196" s="1"/>
    </row>
    <row r="1197" spans="1:15" s="3" customFormat="1" ht="13.5" customHeight="1" x14ac:dyDescent="0.15">
      <c r="A1197" s="6">
        <v>1198</v>
      </c>
      <c r="B1197" s="80" t="s">
        <v>2541</v>
      </c>
      <c r="C1197" s="101" t="s">
        <v>6046</v>
      </c>
      <c r="D1197" s="5">
        <v>15.962400000000001</v>
      </c>
      <c r="E1197" s="5">
        <f t="shared" si="108"/>
        <v>5.05</v>
      </c>
      <c r="F1197" s="5">
        <v>37.245600000000003</v>
      </c>
      <c r="G1197" s="5">
        <f t="shared" si="109"/>
        <v>11.79</v>
      </c>
      <c r="H1197" s="5">
        <v>21.283200000000001</v>
      </c>
      <c r="I1197" s="5">
        <f t="shared" si="110"/>
        <v>6.74</v>
      </c>
      <c r="J1197" s="5">
        <v>15.962400000000001</v>
      </c>
      <c r="K1197" s="5">
        <f t="shared" si="111"/>
        <v>5.05</v>
      </c>
      <c r="L1197" s="5">
        <f t="shared" si="112"/>
        <v>90.453600000000009</v>
      </c>
      <c r="M1197" s="5">
        <f t="shared" si="113"/>
        <v>28.64</v>
      </c>
      <c r="N1197" s="5"/>
      <c r="O1197" s="1"/>
    </row>
    <row r="1198" spans="1:15" s="3" customFormat="1" ht="13.5" customHeight="1" x14ac:dyDescent="0.15">
      <c r="A1198" s="6">
        <v>1199</v>
      </c>
      <c r="B1198" s="80" t="s">
        <v>2542</v>
      </c>
      <c r="C1198" s="101" t="s">
        <v>6047</v>
      </c>
      <c r="D1198" s="5">
        <v>15.962400000000001</v>
      </c>
      <c r="E1198" s="5">
        <f t="shared" si="108"/>
        <v>5.05</v>
      </c>
      <c r="F1198" s="5">
        <v>37.245600000000003</v>
      </c>
      <c r="G1198" s="5">
        <f t="shared" si="109"/>
        <v>11.79</v>
      </c>
      <c r="H1198" s="5">
        <v>21.283200000000001</v>
      </c>
      <c r="I1198" s="5">
        <f t="shared" si="110"/>
        <v>6.74</v>
      </c>
      <c r="J1198" s="5">
        <v>15.962400000000001</v>
      </c>
      <c r="K1198" s="5">
        <f t="shared" si="111"/>
        <v>5.05</v>
      </c>
      <c r="L1198" s="5">
        <f t="shared" si="112"/>
        <v>90.453600000000009</v>
      </c>
      <c r="M1198" s="5">
        <f t="shared" si="113"/>
        <v>28.64</v>
      </c>
      <c r="N1198" s="5"/>
      <c r="O1198" s="1"/>
    </row>
    <row r="1199" spans="1:15" s="3" customFormat="1" ht="13.5" customHeight="1" x14ac:dyDescent="0.15">
      <c r="A1199" s="6">
        <v>1200</v>
      </c>
      <c r="B1199" s="80" t="s">
        <v>2543</v>
      </c>
      <c r="C1199" s="101" t="s">
        <v>3280</v>
      </c>
      <c r="D1199" s="5">
        <v>15.962400000000001</v>
      </c>
      <c r="E1199" s="5">
        <f t="shared" si="108"/>
        <v>5.05</v>
      </c>
      <c r="F1199" s="5">
        <v>37.245600000000003</v>
      </c>
      <c r="G1199" s="5">
        <f t="shared" si="109"/>
        <v>11.79</v>
      </c>
      <c r="H1199" s="5">
        <v>21.283200000000001</v>
      </c>
      <c r="I1199" s="5">
        <f t="shared" si="110"/>
        <v>6.74</v>
      </c>
      <c r="J1199" s="5">
        <v>15.962400000000001</v>
      </c>
      <c r="K1199" s="5">
        <f t="shared" si="111"/>
        <v>5.05</v>
      </c>
      <c r="L1199" s="5">
        <f t="shared" si="112"/>
        <v>90.453600000000009</v>
      </c>
      <c r="M1199" s="5">
        <f t="shared" si="113"/>
        <v>28.64</v>
      </c>
      <c r="N1199" s="5"/>
      <c r="O1199" s="1"/>
    </row>
    <row r="1200" spans="1:15" s="3" customFormat="1" ht="13.5" customHeight="1" x14ac:dyDescent="0.15">
      <c r="A1200" s="6">
        <v>1201</v>
      </c>
      <c r="B1200" s="80" t="s">
        <v>2544</v>
      </c>
      <c r="C1200" s="101" t="s">
        <v>6048</v>
      </c>
      <c r="D1200" s="5">
        <v>15.962400000000001</v>
      </c>
      <c r="E1200" s="5">
        <f t="shared" si="108"/>
        <v>5.05</v>
      </c>
      <c r="F1200" s="5">
        <v>37.245600000000003</v>
      </c>
      <c r="G1200" s="5">
        <f t="shared" si="109"/>
        <v>11.79</v>
      </c>
      <c r="H1200" s="5">
        <v>21.283200000000001</v>
      </c>
      <c r="I1200" s="5">
        <f t="shared" si="110"/>
        <v>6.74</v>
      </c>
      <c r="J1200" s="5">
        <v>15.962400000000001</v>
      </c>
      <c r="K1200" s="5">
        <f t="shared" si="111"/>
        <v>5.05</v>
      </c>
      <c r="L1200" s="5">
        <f t="shared" si="112"/>
        <v>90.453600000000009</v>
      </c>
      <c r="M1200" s="5">
        <f t="shared" si="113"/>
        <v>28.64</v>
      </c>
      <c r="N1200" s="5"/>
      <c r="O1200" s="1"/>
    </row>
    <row r="1201" spans="1:15" s="3" customFormat="1" ht="13.5" customHeight="1" x14ac:dyDescent="0.15">
      <c r="A1201" s="6">
        <v>1202</v>
      </c>
      <c r="B1201" s="80" t="s">
        <v>2545</v>
      </c>
      <c r="C1201" s="101" t="s">
        <v>3281</v>
      </c>
      <c r="D1201" s="5">
        <v>15.962400000000001</v>
      </c>
      <c r="E1201" s="5">
        <f t="shared" si="108"/>
        <v>5.05</v>
      </c>
      <c r="F1201" s="5">
        <v>37.245600000000003</v>
      </c>
      <c r="G1201" s="5">
        <f t="shared" si="109"/>
        <v>11.79</v>
      </c>
      <c r="H1201" s="5">
        <v>21.283200000000001</v>
      </c>
      <c r="I1201" s="5">
        <f t="shared" si="110"/>
        <v>6.74</v>
      </c>
      <c r="J1201" s="5">
        <v>21.283200000000001</v>
      </c>
      <c r="K1201" s="5">
        <f t="shared" si="111"/>
        <v>6.74</v>
      </c>
      <c r="L1201" s="5">
        <f t="shared" si="112"/>
        <v>95.774400000000014</v>
      </c>
      <c r="M1201" s="5">
        <f t="shared" si="113"/>
        <v>30.33</v>
      </c>
      <c r="N1201" s="5"/>
      <c r="O1201" s="1"/>
    </row>
    <row r="1202" spans="1:15" s="3" customFormat="1" ht="13.5" customHeight="1" x14ac:dyDescent="0.15">
      <c r="A1202" s="6">
        <v>1204</v>
      </c>
      <c r="B1202" s="80" t="s">
        <v>2546</v>
      </c>
      <c r="C1202" s="101" t="s">
        <v>4372</v>
      </c>
      <c r="D1202" s="5">
        <v>15.962400000000001</v>
      </c>
      <c r="E1202" s="5">
        <f t="shared" si="108"/>
        <v>5.05</v>
      </c>
      <c r="F1202" s="5">
        <v>42.566400000000002</v>
      </c>
      <c r="G1202" s="5">
        <f t="shared" si="109"/>
        <v>13.48</v>
      </c>
      <c r="H1202" s="5">
        <v>26.603999999999999</v>
      </c>
      <c r="I1202" s="5">
        <f t="shared" si="110"/>
        <v>8.42</v>
      </c>
      <c r="J1202" s="5">
        <v>15.962400000000001</v>
      </c>
      <c r="K1202" s="5">
        <f t="shared" si="111"/>
        <v>5.05</v>
      </c>
      <c r="L1202" s="5">
        <f t="shared" si="112"/>
        <v>101.09520000000001</v>
      </c>
      <c r="M1202" s="5">
        <f t="shared" si="113"/>
        <v>32.01</v>
      </c>
      <c r="N1202" s="5"/>
      <c r="O1202" s="1"/>
    </row>
    <row r="1203" spans="1:15" s="3" customFormat="1" ht="13.5" customHeight="1" x14ac:dyDescent="0.15">
      <c r="A1203" s="6">
        <v>1205</v>
      </c>
      <c r="B1203" s="80" t="s">
        <v>2547</v>
      </c>
      <c r="C1203" s="101" t="s">
        <v>6049</v>
      </c>
      <c r="D1203" s="5">
        <v>15.962400000000001</v>
      </c>
      <c r="E1203" s="5">
        <f t="shared" si="108"/>
        <v>5.05</v>
      </c>
      <c r="F1203" s="5">
        <v>42.566400000000002</v>
      </c>
      <c r="G1203" s="5">
        <f t="shared" si="109"/>
        <v>13.48</v>
      </c>
      <c r="H1203" s="5">
        <v>26.603999999999999</v>
      </c>
      <c r="I1203" s="5">
        <f t="shared" si="110"/>
        <v>8.42</v>
      </c>
      <c r="J1203" s="5">
        <v>15.962400000000001</v>
      </c>
      <c r="K1203" s="5">
        <f t="shared" si="111"/>
        <v>5.05</v>
      </c>
      <c r="L1203" s="5">
        <f t="shared" si="112"/>
        <v>101.09520000000001</v>
      </c>
      <c r="M1203" s="5">
        <f t="shared" si="113"/>
        <v>32.01</v>
      </c>
      <c r="N1203" s="5"/>
      <c r="O1203" s="1"/>
    </row>
    <row r="1204" spans="1:15" s="3" customFormat="1" ht="13.5" customHeight="1" x14ac:dyDescent="0.15">
      <c r="A1204" s="6">
        <v>1206</v>
      </c>
      <c r="B1204" s="80" t="s">
        <v>1340</v>
      </c>
      <c r="C1204" s="101" t="s">
        <v>1341</v>
      </c>
      <c r="D1204" s="5">
        <v>15.962400000000001</v>
      </c>
      <c r="E1204" s="5">
        <f t="shared" ref="E1204:E1267" si="114">ROUND(D1204*$O$3/60,2)</f>
        <v>5.05</v>
      </c>
      <c r="F1204" s="5">
        <v>42.566400000000002</v>
      </c>
      <c r="G1204" s="5">
        <f t="shared" ref="G1204:G1267" si="115">ROUND(F1204*$O$3/60,2)</f>
        <v>13.48</v>
      </c>
      <c r="H1204" s="5">
        <v>26.603999999999999</v>
      </c>
      <c r="I1204" s="5">
        <f t="shared" ref="I1204:I1267" si="116">ROUND(H1204*$O$3/60,2)</f>
        <v>8.42</v>
      </c>
      <c r="J1204" s="5">
        <v>15.962400000000001</v>
      </c>
      <c r="K1204" s="5">
        <f t="shared" ref="K1204:K1267" si="117">ROUND(J1204*$O$3/60,2)</f>
        <v>5.05</v>
      </c>
      <c r="L1204" s="5">
        <f t="shared" si="112"/>
        <v>101.09520000000001</v>
      </c>
      <c r="M1204" s="5">
        <f t="shared" si="113"/>
        <v>32.01</v>
      </c>
      <c r="N1204" s="5"/>
      <c r="O1204" s="1"/>
    </row>
    <row r="1205" spans="1:15" s="3" customFormat="1" ht="13.5" customHeight="1" x14ac:dyDescent="0.15">
      <c r="A1205" s="6">
        <v>1207</v>
      </c>
      <c r="B1205" s="80" t="s">
        <v>2548</v>
      </c>
      <c r="C1205" s="101" t="s">
        <v>6050</v>
      </c>
      <c r="D1205" s="5">
        <v>15.962400000000001</v>
      </c>
      <c r="E1205" s="5">
        <f t="shared" si="114"/>
        <v>5.05</v>
      </c>
      <c r="F1205" s="5">
        <v>37.245600000000003</v>
      </c>
      <c r="G1205" s="5">
        <f t="shared" si="115"/>
        <v>11.79</v>
      </c>
      <c r="H1205" s="5">
        <v>21.283200000000001</v>
      </c>
      <c r="I1205" s="5">
        <f t="shared" si="116"/>
        <v>6.74</v>
      </c>
      <c r="J1205" s="5">
        <v>15.962400000000001</v>
      </c>
      <c r="K1205" s="5">
        <f t="shared" si="117"/>
        <v>5.05</v>
      </c>
      <c r="L1205" s="5">
        <f t="shared" si="112"/>
        <v>90.453600000000009</v>
      </c>
      <c r="M1205" s="5">
        <f t="shared" si="113"/>
        <v>28.64</v>
      </c>
      <c r="N1205" s="5"/>
      <c r="O1205" s="1"/>
    </row>
    <row r="1206" spans="1:15" s="3" customFormat="1" ht="13.5" customHeight="1" x14ac:dyDescent="0.15">
      <c r="A1206" s="6">
        <v>1208</v>
      </c>
      <c r="B1206" s="80" t="s">
        <v>2549</v>
      </c>
      <c r="C1206" s="101" t="s">
        <v>6051</v>
      </c>
      <c r="D1206" s="5">
        <v>15.962400000000001</v>
      </c>
      <c r="E1206" s="5">
        <f t="shared" si="114"/>
        <v>5.05</v>
      </c>
      <c r="F1206" s="5">
        <v>42.566400000000002</v>
      </c>
      <c r="G1206" s="5">
        <f t="shared" si="115"/>
        <v>13.48</v>
      </c>
      <c r="H1206" s="5">
        <v>26.603999999999999</v>
      </c>
      <c r="I1206" s="5">
        <f t="shared" si="116"/>
        <v>8.42</v>
      </c>
      <c r="J1206" s="5">
        <v>15.962400000000001</v>
      </c>
      <c r="K1206" s="5">
        <f t="shared" si="117"/>
        <v>5.05</v>
      </c>
      <c r="L1206" s="5">
        <f t="shared" si="112"/>
        <v>101.09520000000001</v>
      </c>
      <c r="M1206" s="5">
        <f t="shared" si="113"/>
        <v>32.01</v>
      </c>
      <c r="N1206" s="5"/>
      <c r="O1206" s="1"/>
    </row>
    <row r="1207" spans="1:15" s="3" customFormat="1" ht="13.5" customHeight="1" x14ac:dyDescent="0.15">
      <c r="A1207" s="6">
        <v>1209</v>
      </c>
      <c r="B1207" s="80" t="s">
        <v>2550</v>
      </c>
      <c r="C1207" s="101" t="s">
        <v>3282</v>
      </c>
      <c r="D1207" s="5">
        <v>15.962400000000001</v>
      </c>
      <c r="E1207" s="5">
        <f t="shared" si="114"/>
        <v>5.05</v>
      </c>
      <c r="F1207" s="5">
        <v>31.924800000000001</v>
      </c>
      <c r="G1207" s="5">
        <f t="shared" si="115"/>
        <v>10.11</v>
      </c>
      <c r="H1207" s="5">
        <v>18.622800000000002</v>
      </c>
      <c r="I1207" s="5">
        <f t="shared" si="116"/>
        <v>5.9</v>
      </c>
      <c r="J1207" s="5">
        <v>15.962400000000001</v>
      </c>
      <c r="K1207" s="5">
        <f t="shared" si="117"/>
        <v>5.05</v>
      </c>
      <c r="L1207" s="5">
        <f t="shared" si="112"/>
        <v>82.472400000000007</v>
      </c>
      <c r="M1207" s="5">
        <f t="shared" si="113"/>
        <v>26.12</v>
      </c>
      <c r="N1207" s="5"/>
      <c r="O1207" s="1"/>
    </row>
    <row r="1208" spans="1:15" s="3" customFormat="1" ht="13.5" customHeight="1" x14ac:dyDescent="0.15">
      <c r="A1208" s="6">
        <v>1210</v>
      </c>
      <c r="B1208" s="80" t="s">
        <v>2551</v>
      </c>
      <c r="C1208" s="101" t="s">
        <v>3283</v>
      </c>
      <c r="D1208" s="5">
        <v>15.962400000000001</v>
      </c>
      <c r="E1208" s="5">
        <f t="shared" si="114"/>
        <v>5.05</v>
      </c>
      <c r="F1208" s="5">
        <v>42.566400000000002</v>
      </c>
      <c r="G1208" s="5">
        <f t="shared" si="115"/>
        <v>13.48</v>
      </c>
      <c r="H1208" s="5">
        <v>23.9436</v>
      </c>
      <c r="I1208" s="5">
        <f t="shared" si="116"/>
        <v>7.58</v>
      </c>
      <c r="J1208" s="5">
        <v>15.962400000000001</v>
      </c>
      <c r="K1208" s="5">
        <f t="shared" si="117"/>
        <v>5.05</v>
      </c>
      <c r="L1208" s="5">
        <f t="shared" si="112"/>
        <v>98.43480000000001</v>
      </c>
      <c r="M1208" s="5">
        <f t="shared" si="113"/>
        <v>31.17</v>
      </c>
      <c r="N1208" s="5"/>
      <c r="O1208" s="1"/>
    </row>
    <row r="1209" spans="1:15" s="3" customFormat="1" ht="13.5" customHeight="1" x14ac:dyDescent="0.15">
      <c r="A1209" s="6">
        <v>1211</v>
      </c>
      <c r="B1209" s="80" t="s">
        <v>2552</v>
      </c>
      <c r="C1209" s="101" t="s">
        <v>3284</v>
      </c>
      <c r="D1209" s="5">
        <v>15.962400000000001</v>
      </c>
      <c r="E1209" s="5">
        <f t="shared" si="114"/>
        <v>5.05</v>
      </c>
      <c r="F1209" s="5">
        <v>31.924800000000001</v>
      </c>
      <c r="G1209" s="5">
        <f t="shared" si="115"/>
        <v>10.11</v>
      </c>
      <c r="H1209" s="5">
        <v>18.622800000000002</v>
      </c>
      <c r="I1209" s="5">
        <f t="shared" si="116"/>
        <v>5.9</v>
      </c>
      <c r="J1209" s="5">
        <v>15.962400000000001</v>
      </c>
      <c r="K1209" s="5">
        <f t="shared" si="117"/>
        <v>5.05</v>
      </c>
      <c r="L1209" s="5">
        <f t="shared" si="112"/>
        <v>82.472400000000007</v>
      </c>
      <c r="M1209" s="5">
        <f t="shared" si="113"/>
        <v>26.12</v>
      </c>
      <c r="N1209" s="5"/>
      <c r="O1209" s="1"/>
    </row>
    <row r="1210" spans="1:15" s="3" customFormat="1" ht="13.5" customHeight="1" x14ac:dyDescent="0.15">
      <c r="A1210" s="6">
        <v>1212</v>
      </c>
      <c r="B1210" s="80" t="s">
        <v>2553</v>
      </c>
      <c r="C1210" s="101" t="s">
        <v>3285</v>
      </c>
      <c r="D1210" s="5">
        <v>15.962400000000001</v>
      </c>
      <c r="E1210" s="5">
        <f t="shared" si="114"/>
        <v>5.05</v>
      </c>
      <c r="F1210" s="5">
        <v>42.566400000000002</v>
      </c>
      <c r="G1210" s="5">
        <f t="shared" si="115"/>
        <v>13.48</v>
      </c>
      <c r="H1210" s="5">
        <v>23.9436</v>
      </c>
      <c r="I1210" s="5">
        <f t="shared" si="116"/>
        <v>7.58</v>
      </c>
      <c r="J1210" s="5">
        <v>15.962400000000001</v>
      </c>
      <c r="K1210" s="5">
        <f t="shared" si="117"/>
        <v>5.05</v>
      </c>
      <c r="L1210" s="5">
        <f t="shared" si="112"/>
        <v>98.43480000000001</v>
      </c>
      <c r="M1210" s="5">
        <f t="shared" si="113"/>
        <v>31.17</v>
      </c>
      <c r="N1210" s="5"/>
      <c r="O1210" s="1"/>
    </row>
    <row r="1211" spans="1:15" s="3" customFormat="1" ht="13.5" customHeight="1" x14ac:dyDescent="0.15">
      <c r="A1211" s="6">
        <v>1213</v>
      </c>
      <c r="B1211" s="80" t="s">
        <v>2554</v>
      </c>
      <c r="C1211" s="101" t="s">
        <v>3286</v>
      </c>
      <c r="D1211" s="5">
        <v>15.962400000000001</v>
      </c>
      <c r="E1211" s="5">
        <f t="shared" si="114"/>
        <v>5.05</v>
      </c>
      <c r="F1211" s="5">
        <v>31.924800000000001</v>
      </c>
      <c r="G1211" s="5">
        <f t="shared" si="115"/>
        <v>10.11</v>
      </c>
      <c r="H1211" s="5">
        <v>18.622800000000002</v>
      </c>
      <c r="I1211" s="5">
        <f t="shared" si="116"/>
        <v>5.9</v>
      </c>
      <c r="J1211" s="5">
        <v>15.962400000000001</v>
      </c>
      <c r="K1211" s="5">
        <f t="shared" si="117"/>
        <v>5.05</v>
      </c>
      <c r="L1211" s="5">
        <f t="shared" si="112"/>
        <v>82.472400000000007</v>
      </c>
      <c r="M1211" s="5">
        <f t="shared" si="113"/>
        <v>26.12</v>
      </c>
      <c r="N1211" s="5"/>
      <c r="O1211" s="1"/>
    </row>
    <row r="1212" spans="1:15" s="3" customFormat="1" ht="13.5" customHeight="1" x14ac:dyDescent="0.15">
      <c r="A1212" s="6">
        <v>1214</v>
      </c>
      <c r="B1212" s="80" t="s">
        <v>2555</v>
      </c>
      <c r="C1212" s="101" t="s">
        <v>3287</v>
      </c>
      <c r="D1212" s="5">
        <v>15.962400000000001</v>
      </c>
      <c r="E1212" s="5">
        <f t="shared" si="114"/>
        <v>5.05</v>
      </c>
      <c r="F1212" s="5">
        <v>31.924800000000001</v>
      </c>
      <c r="G1212" s="5">
        <f t="shared" si="115"/>
        <v>10.11</v>
      </c>
      <c r="H1212" s="5">
        <v>18.622800000000002</v>
      </c>
      <c r="I1212" s="5">
        <f t="shared" si="116"/>
        <v>5.9</v>
      </c>
      <c r="J1212" s="5">
        <v>15.962400000000001</v>
      </c>
      <c r="K1212" s="5">
        <f t="shared" si="117"/>
        <v>5.05</v>
      </c>
      <c r="L1212" s="5">
        <f t="shared" si="112"/>
        <v>82.472400000000007</v>
      </c>
      <c r="M1212" s="5">
        <f t="shared" si="113"/>
        <v>26.12</v>
      </c>
      <c r="N1212" s="5"/>
      <c r="O1212" s="1"/>
    </row>
    <row r="1213" spans="1:15" s="3" customFormat="1" ht="13.5" customHeight="1" x14ac:dyDescent="0.15">
      <c r="A1213" s="6">
        <v>1215</v>
      </c>
      <c r="B1213" s="80" t="s">
        <v>2556</v>
      </c>
      <c r="C1213" s="101" t="s">
        <v>6052</v>
      </c>
      <c r="D1213" s="5">
        <v>15.962400000000001</v>
      </c>
      <c r="E1213" s="5">
        <f t="shared" si="114"/>
        <v>5.05</v>
      </c>
      <c r="F1213" s="5">
        <v>42.566400000000002</v>
      </c>
      <c r="G1213" s="5">
        <f t="shared" si="115"/>
        <v>13.48</v>
      </c>
      <c r="H1213" s="5">
        <v>23.9436</v>
      </c>
      <c r="I1213" s="5">
        <f t="shared" si="116"/>
        <v>7.58</v>
      </c>
      <c r="J1213" s="5">
        <v>15.962400000000001</v>
      </c>
      <c r="K1213" s="5">
        <f t="shared" si="117"/>
        <v>5.05</v>
      </c>
      <c r="L1213" s="5">
        <f t="shared" si="112"/>
        <v>98.43480000000001</v>
      </c>
      <c r="M1213" s="5">
        <f t="shared" si="113"/>
        <v>31.17</v>
      </c>
      <c r="N1213" s="5"/>
      <c r="O1213" s="1"/>
    </row>
    <row r="1214" spans="1:15" s="3" customFormat="1" ht="13.5" customHeight="1" x14ac:dyDescent="0.15">
      <c r="A1214" s="6">
        <v>1216</v>
      </c>
      <c r="B1214" s="80" t="s">
        <v>2557</v>
      </c>
      <c r="C1214" s="101" t="s">
        <v>3288</v>
      </c>
      <c r="D1214" s="5">
        <v>15.962400000000001</v>
      </c>
      <c r="E1214" s="5">
        <f t="shared" si="114"/>
        <v>5.05</v>
      </c>
      <c r="F1214" s="5">
        <v>31.924800000000001</v>
      </c>
      <c r="G1214" s="5">
        <f t="shared" si="115"/>
        <v>10.11</v>
      </c>
      <c r="H1214" s="5">
        <v>18.622800000000002</v>
      </c>
      <c r="I1214" s="5">
        <f t="shared" si="116"/>
        <v>5.9</v>
      </c>
      <c r="J1214" s="5">
        <v>15.962400000000001</v>
      </c>
      <c r="K1214" s="5">
        <f t="shared" si="117"/>
        <v>5.05</v>
      </c>
      <c r="L1214" s="5">
        <f t="shared" si="112"/>
        <v>82.472400000000007</v>
      </c>
      <c r="M1214" s="5">
        <f t="shared" si="113"/>
        <v>26.12</v>
      </c>
      <c r="N1214" s="5"/>
      <c r="O1214" s="1"/>
    </row>
    <row r="1215" spans="1:15" s="3" customFormat="1" ht="13.5" customHeight="1" x14ac:dyDescent="0.15">
      <c r="A1215" s="6">
        <v>1217</v>
      </c>
      <c r="B1215" s="80" t="s">
        <v>2558</v>
      </c>
      <c r="C1215" s="101" t="s">
        <v>6053</v>
      </c>
      <c r="D1215" s="5">
        <v>15.962400000000001</v>
      </c>
      <c r="E1215" s="5">
        <f t="shared" si="114"/>
        <v>5.05</v>
      </c>
      <c r="F1215" s="5">
        <v>42.566400000000002</v>
      </c>
      <c r="G1215" s="5">
        <f t="shared" si="115"/>
        <v>13.48</v>
      </c>
      <c r="H1215" s="5">
        <v>23.9436</v>
      </c>
      <c r="I1215" s="5">
        <f t="shared" si="116"/>
        <v>7.58</v>
      </c>
      <c r="J1215" s="5">
        <v>15.962400000000001</v>
      </c>
      <c r="K1215" s="5">
        <f t="shared" si="117"/>
        <v>5.05</v>
      </c>
      <c r="L1215" s="5">
        <f t="shared" si="112"/>
        <v>98.43480000000001</v>
      </c>
      <c r="M1215" s="5">
        <f t="shared" si="113"/>
        <v>31.17</v>
      </c>
      <c r="N1215" s="5"/>
      <c r="O1215" s="1"/>
    </row>
    <row r="1216" spans="1:15" s="3" customFormat="1" ht="13.5" customHeight="1" x14ac:dyDescent="0.15">
      <c r="A1216" s="6">
        <v>1218</v>
      </c>
      <c r="B1216" s="80" t="s">
        <v>2559</v>
      </c>
      <c r="C1216" s="101" t="s">
        <v>3289</v>
      </c>
      <c r="D1216" s="5">
        <v>15.962400000000001</v>
      </c>
      <c r="E1216" s="5">
        <f t="shared" si="114"/>
        <v>5.05</v>
      </c>
      <c r="F1216" s="5">
        <v>31.924800000000001</v>
      </c>
      <c r="G1216" s="5">
        <f t="shared" si="115"/>
        <v>10.11</v>
      </c>
      <c r="H1216" s="5">
        <v>18.622800000000002</v>
      </c>
      <c r="I1216" s="5">
        <f t="shared" si="116"/>
        <v>5.9</v>
      </c>
      <c r="J1216" s="5">
        <v>15.962400000000001</v>
      </c>
      <c r="K1216" s="5">
        <f t="shared" si="117"/>
        <v>5.05</v>
      </c>
      <c r="L1216" s="5">
        <f t="shared" ref="L1216:L1279" si="118">D1216+F1216+H1216+J1216</f>
        <v>82.472400000000007</v>
      </c>
      <c r="M1216" s="5">
        <f t="shared" si="113"/>
        <v>26.12</v>
      </c>
      <c r="N1216" s="5"/>
      <c r="O1216" s="1"/>
    </row>
    <row r="1217" spans="1:15" s="3" customFormat="1" ht="13.5" customHeight="1" x14ac:dyDescent="0.15">
      <c r="A1217" s="6">
        <v>1219</v>
      </c>
      <c r="B1217" s="80" t="s">
        <v>2560</v>
      </c>
      <c r="C1217" s="101" t="s">
        <v>3290</v>
      </c>
      <c r="D1217" s="5">
        <v>15.962400000000001</v>
      </c>
      <c r="E1217" s="5">
        <f t="shared" si="114"/>
        <v>5.05</v>
      </c>
      <c r="F1217" s="5">
        <v>42.566400000000002</v>
      </c>
      <c r="G1217" s="5">
        <f t="shared" si="115"/>
        <v>13.48</v>
      </c>
      <c r="H1217" s="5">
        <v>23.9436</v>
      </c>
      <c r="I1217" s="5">
        <f t="shared" si="116"/>
        <v>7.58</v>
      </c>
      <c r="J1217" s="5">
        <v>15.962400000000001</v>
      </c>
      <c r="K1217" s="5">
        <f t="shared" si="117"/>
        <v>5.05</v>
      </c>
      <c r="L1217" s="5">
        <f t="shared" si="118"/>
        <v>98.43480000000001</v>
      </c>
      <c r="M1217" s="5">
        <f t="shared" si="113"/>
        <v>31.17</v>
      </c>
      <c r="N1217" s="5"/>
      <c r="O1217" s="1"/>
    </row>
    <row r="1218" spans="1:15" s="3" customFormat="1" ht="13.5" customHeight="1" x14ac:dyDescent="0.15">
      <c r="A1218" s="6">
        <v>1220</v>
      </c>
      <c r="B1218" s="80" t="s">
        <v>2561</v>
      </c>
      <c r="C1218" s="101" t="s">
        <v>6054</v>
      </c>
      <c r="D1218" s="5">
        <v>15.962400000000001</v>
      </c>
      <c r="E1218" s="5">
        <f t="shared" si="114"/>
        <v>5.05</v>
      </c>
      <c r="F1218" s="5">
        <v>42.566400000000002</v>
      </c>
      <c r="G1218" s="5">
        <f t="shared" si="115"/>
        <v>13.48</v>
      </c>
      <c r="H1218" s="5">
        <v>23.9436</v>
      </c>
      <c r="I1218" s="5">
        <f t="shared" si="116"/>
        <v>7.58</v>
      </c>
      <c r="J1218" s="5">
        <v>15.962400000000001</v>
      </c>
      <c r="K1218" s="5">
        <f t="shared" si="117"/>
        <v>5.05</v>
      </c>
      <c r="L1218" s="5">
        <f t="shared" si="118"/>
        <v>98.43480000000001</v>
      </c>
      <c r="M1218" s="5">
        <f t="shared" si="113"/>
        <v>31.17</v>
      </c>
      <c r="N1218" s="5"/>
      <c r="O1218" s="1"/>
    </row>
    <row r="1219" spans="1:15" s="3" customFormat="1" ht="13.5" customHeight="1" x14ac:dyDescent="0.15">
      <c r="A1219" s="6">
        <v>1221</v>
      </c>
      <c r="B1219" s="80" t="s">
        <v>2562</v>
      </c>
      <c r="C1219" s="101" t="s">
        <v>3291</v>
      </c>
      <c r="D1219" s="5">
        <v>15.962400000000001</v>
      </c>
      <c r="E1219" s="5">
        <f t="shared" si="114"/>
        <v>5.05</v>
      </c>
      <c r="F1219" s="5">
        <v>42.566400000000002</v>
      </c>
      <c r="G1219" s="5">
        <f t="shared" si="115"/>
        <v>13.48</v>
      </c>
      <c r="H1219" s="5">
        <v>23.9436</v>
      </c>
      <c r="I1219" s="5">
        <f t="shared" si="116"/>
        <v>7.58</v>
      </c>
      <c r="J1219" s="5">
        <v>15.962400000000001</v>
      </c>
      <c r="K1219" s="5">
        <f t="shared" si="117"/>
        <v>5.05</v>
      </c>
      <c r="L1219" s="5">
        <f t="shared" si="118"/>
        <v>98.43480000000001</v>
      </c>
      <c r="M1219" s="5">
        <f t="shared" si="113"/>
        <v>31.17</v>
      </c>
      <c r="N1219" s="5"/>
      <c r="O1219" s="1"/>
    </row>
    <row r="1220" spans="1:15" s="3" customFormat="1" ht="13.5" customHeight="1" x14ac:dyDescent="0.15">
      <c r="A1220" s="6">
        <v>1222</v>
      </c>
      <c r="B1220" s="80" t="s">
        <v>1128</v>
      </c>
      <c r="C1220" s="101" t="s">
        <v>1129</v>
      </c>
      <c r="D1220" s="5">
        <v>15.962400000000001</v>
      </c>
      <c r="E1220" s="5">
        <f t="shared" si="114"/>
        <v>5.05</v>
      </c>
      <c r="F1220" s="5">
        <v>42.566400000000002</v>
      </c>
      <c r="G1220" s="5">
        <f t="shared" si="115"/>
        <v>13.48</v>
      </c>
      <c r="H1220" s="5">
        <v>23.9436</v>
      </c>
      <c r="I1220" s="5">
        <f t="shared" si="116"/>
        <v>7.58</v>
      </c>
      <c r="J1220" s="5">
        <v>15.962400000000001</v>
      </c>
      <c r="K1220" s="5">
        <f t="shared" si="117"/>
        <v>5.05</v>
      </c>
      <c r="L1220" s="5">
        <f t="shared" si="118"/>
        <v>98.43480000000001</v>
      </c>
      <c r="M1220" s="5">
        <f t="shared" si="113"/>
        <v>31.17</v>
      </c>
      <c r="N1220" s="5"/>
      <c r="O1220" s="1"/>
    </row>
    <row r="1221" spans="1:15" s="3" customFormat="1" ht="13.5" customHeight="1" x14ac:dyDescent="0.15">
      <c r="A1221" s="6">
        <v>1223</v>
      </c>
      <c r="B1221" s="80" t="s">
        <v>1110</v>
      </c>
      <c r="C1221" s="101" t="s">
        <v>1111</v>
      </c>
      <c r="D1221" s="5">
        <v>15.962400000000001</v>
      </c>
      <c r="E1221" s="5">
        <f t="shared" si="114"/>
        <v>5.05</v>
      </c>
      <c r="F1221" s="5">
        <v>31.924800000000001</v>
      </c>
      <c r="G1221" s="5">
        <f t="shared" si="115"/>
        <v>10.11</v>
      </c>
      <c r="H1221" s="5">
        <v>18.622800000000002</v>
      </c>
      <c r="I1221" s="5">
        <f t="shared" si="116"/>
        <v>5.9</v>
      </c>
      <c r="J1221" s="5">
        <v>15.962400000000001</v>
      </c>
      <c r="K1221" s="5">
        <f t="shared" si="117"/>
        <v>5.05</v>
      </c>
      <c r="L1221" s="5">
        <f t="shared" si="118"/>
        <v>82.472400000000007</v>
      </c>
      <c r="M1221" s="5">
        <f t="shared" ref="M1221:M1284" si="119">ROUND(L1221*$O$3/60,2)</f>
        <v>26.12</v>
      </c>
      <c r="N1221" s="5"/>
      <c r="O1221" s="1"/>
    </row>
    <row r="1222" spans="1:15" s="3" customFormat="1" ht="13.5" customHeight="1" x14ac:dyDescent="0.15">
      <c r="A1222" s="6">
        <v>1224</v>
      </c>
      <c r="B1222" s="80" t="s">
        <v>2563</v>
      </c>
      <c r="C1222" s="101" t="s">
        <v>3292</v>
      </c>
      <c r="D1222" s="5">
        <v>15.962400000000001</v>
      </c>
      <c r="E1222" s="5">
        <f t="shared" si="114"/>
        <v>5.05</v>
      </c>
      <c r="F1222" s="5">
        <v>31.924800000000001</v>
      </c>
      <c r="G1222" s="5">
        <f t="shared" si="115"/>
        <v>10.11</v>
      </c>
      <c r="H1222" s="5">
        <v>18.622800000000002</v>
      </c>
      <c r="I1222" s="5">
        <f t="shared" si="116"/>
        <v>5.9</v>
      </c>
      <c r="J1222" s="5">
        <v>15.962400000000001</v>
      </c>
      <c r="K1222" s="5">
        <f t="shared" si="117"/>
        <v>5.05</v>
      </c>
      <c r="L1222" s="5">
        <f t="shared" si="118"/>
        <v>82.472400000000007</v>
      </c>
      <c r="M1222" s="5">
        <f t="shared" si="119"/>
        <v>26.12</v>
      </c>
      <c r="N1222" s="5"/>
      <c r="O1222" s="1"/>
    </row>
    <row r="1223" spans="1:15" s="3" customFormat="1" ht="13.5" customHeight="1" x14ac:dyDescent="0.15">
      <c r="A1223" s="6">
        <v>1225</v>
      </c>
      <c r="B1223" s="80" t="s">
        <v>2564</v>
      </c>
      <c r="C1223" s="101" t="s">
        <v>3293</v>
      </c>
      <c r="D1223" s="5">
        <v>15.962400000000001</v>
      </c>
      <c r="E1223" s="5">
        <f t="shared" si="114"/>
        <v>5.05</v>
      </c>
      <c r="F1223" s="5">
        <v>31.924800000000001</v>
      </c>
      <c r="G1223" s="5">
        <f t="shared" si="115"/>
        <v>10.11</v>
      </c>
      <c r="H1223" s="5">
        <v>18.622800000000002</v>
      </c>
      <c r="I1223" s="5">
        <f t="shared" si="116"/>
        <v>5.9</v>
      </c>
      <c r="J1223" s="5">
        <v>15.962400000000001</v>
      </c>
      <c r="K1223" s="5">
        <f t="shared" si="117"/>
        <v>5.05</v>
      </c>
      <c r="L1223" s="5">
        <f t="shared" si="118"/>
        <v>82.472400000000007</v>
      </c>
      <c r="M1223" s="5">
        <f t="shared" si="119"/>
        <v>26.12</v>
      </c>
      <c r="N1223" s="5"/>
      <c r="O1223" s="1"/>
    </row>
    <row r="1224" spans="1:15" s="3" customFormat="1" ht="13.5" customHeight="1" x14ac:dyDescent="0.15">
      <c r="A1224" s="6">
        <v>1226</v>
      </c>
      <c r="B1224" s="80" t="s">
        <v>2565</v>
      </c>
      <c r="C1224" s="101" t="s">
        <v>6055</v>
      </c>
      <c r="D1224" s="5">
        <v>15.962400000000001</v>
      </c>
      <c r="E1224" s="5">
        <f t="shared" si="114"/>
        <v>5.05</v>
      </c>
      <c r="F1224" s="5">
        <v>42.566400000000002</v>
      </c>
      <c r="G1224" s="5">
        <f t="shared" si="115"/>
        <v>13.48</v>
      </c>
      <c r="H1224" s="5">
        <v>23.9436</v>
      </c>
      <c r="I1224" s="5">
        <f t="shared" si="116"/>
        <v>7.58</v>
      </c>
      <c r="J1224" s="5">
        <v>15.962400000000001</v>
      </c>
      <c r="K1224" s="5">
        <f t="shared" si="117"/>
        <v>5.05</v>
      </c>
      <c r="L1224" s="5">
        <f t="shared" si="118"/>
        <v>98.43480000000001</v>
      </c>
      <c r="M1224" s="5">
        <f t="shared" si="119"/>
        <v>31.17</v>
      </c>
      <c r="N1224" s="5"/>
      <c r="O1224" s="1"/>
    </row>
    <row r="1225" spans="1:15" s="3" customFormat="1" ht="13.5" customHeight="1" x14ac:dyDescent="0.15">
      <c r="A1225" s="6">
        <v>1227</v>
      </c>
      <c r="B1225" s="80" t="s">
        <v>2566</v>
      </c>
      <c r="C1225" s="101" t="s">
        <v>3294</v>
      </c>
      <c r="D1225" s="5">
        <v>15.962400000000001</v>
      </c>
      <c r="E1225" s="5">
        <f t="shared" si="114"/>
        <v>5.05</v>
      </c>
      <c r="F1225" s="5">
        <v>31.924800000000001</v>
      </c>
      <c r="G1225" s="5">
        <f t="shared" si="115"/>
        <v>10.11</v>
      </c>
      <c r="H1225" s="5">
        <v>18.622800000000002</v>
      </c>
      <c r="I1225" s="5">
        <f t="shared" si="116"/>
        <v>5.9</v>
      </c>
      <c r="J1225" s="5">
        <v>15.962400000000001</v>
      </c>
      <c r="K1225" s="5">
        <f t="shared" si="117"/>
        <v>5.05</v>
      </c>
      <c r="L1225" s="5">
        <f t="shared" si="118"/>
        <v>82.472400000000007</v>
      </c>
      <c r="M1225" s="5">
        <f t="shared" si="119"/>
        <v>26.12</v>
      </c>
      <c r="N1225" s="5"/>
      <c r="O1225" s="1"/>
    </row>
    <row r="1226" spans="1:15" s="3" customFormat="1" ht="13.5" customHeight="1" x14ac:dyDescent="0.15">
      <c r="A1226" s="6">
        <v>1228</v>
      </c>
      <c r="B1226" s="80" t="s">
        <v>2567</v>
      </c>
      <c r="C1226" s="101" t="s">
        <v>6056</v>
      </c>
      <c r="D1226" s="5">
        <v>15.962400000000001</v>
      </c>
      <c r="E1226" s="5">
        <f t="shared" si="114"/>
        <v>5.05</v>
      </c>
      <c r="F1226" s="5">
        <v>42.566400000000002</v>
      </c>
      <c r="G1226" s="5">
        <f t="shared" si="115"/>
        <v>13.48</v>
      </c>
      <c r="H1226" s="5">
        <v>23.9436</v>
      </c>
      <c r="I1226" s="5">
        <f t="shared" si="116"/>
        <v>7.58</v>
      </c>
      <c r="J1226" s="5">
        <v>15.962400000000001</v>
      </c>
      <c r="K1226" s="5">
        <f t="shared" si="117"/>
        <v>5.05</v>
      </c>
      <c r="L1226" s="5">
        <f t="shared" si="118"/>
        <v>98.43480000000001</v>
      </c>
      <c r="M1226" s="5">
        <f t="shared" si="119"/>
        <v>31.17</v>
      </c>
      <c r="N1226" s="5"/>
      <c r="O1226" s="1"/>
    </row>
    <row r="1227" spans="1:15" s="3" customFormat="1" ht="13.5" customHeight="1" x14ac:dyDescent="0.15">
      <c r="A1227" s="6">
        <v>1229</v>
      </c>
      <c r="B1227" s="80" t="s">
        <v>2568</v>
      </c>
      <c r="C1227" s="101" t="s">
        <v>6057</v>
      </c>
      <c r="D1227" s="5">
        <v>15.962400000000001</v>
      </c>
      <c r="E1227" s="5">
        <f t="shared" si="114"/>
        <v>5.05</v>
      </c>
      <c r="F1227" s="5">
        <v>47.8872</v>
      </c>
      <c r="G1227" s="5">
        <f t="shared" si="115"/>
        <v>15.16</v>
      </c>
      <c r="H1227" s="5">
        <v>26.603999999999999</v>
      </c>
      <c r="I1227" s="5">
        <f t="shared" si="116"/>
        <v>8.42</v>
      </c>
      <c r="J1227" s="5">
        <v>15.962400000000001</v>
      </c>
      <c r="K1227" s="5">
        <f t="shared" si="117"/>
        <v>5.05</v>
      </c>
      <c r="L1227" s="5">
        <f t="shared" si="118"/>
        <v>106.416</v>
      </c>
      <c r="M1227" s="5">
        <f t="shared" si="119"/>
        <v>33.700000000000003</v>
      </c>
      <c r="N1227" s="5"/>
      <c r="O1227" s="1"/>
    </row>
    <row r="1228" spans="1:15" s="3" customFormat="1" ht="13.5" customHeight="1" x14ac:dyDescent="0.15">
      <c r="A1228" s="6">
        <v>1230</v>
      </c>
      <c r="B1228" s="80" t="s">
        <v>1121</v>
      </c>
      <c r="C1228" s="101" t="s">
        <v>4874</v>
      </c>
      <c r="D1228" s="5">
        <v>15.962400000000001</v>
      </c>
      <c r="E1228" s="5">
        <f t="shared" si="114"/>
        <v>5.05</v>
      </c>
      <c r="F1228" s="5">
        <v>47.8872</v>
      </c>
      <c r="G1228" s="5">
        <f t="shared" si="115"/>
        <v>15.16</v>
      </c>
      <c r="H1228" s="5">
        <v>26.603999999999999</v>
      </c>
      <c r="I1228" s="5">
        <f t="shared" si="116"/>
        <v>8.42</v>
      </c>
      <c r="J1228" s="5">
        <v>15.962400000000001</v>
      </c>
      <c r="K1228" s="5">
        <f t="shared" si="117"/>
        <v>5.05</v>
      </c>
      <c r="L1228" s="5">
        <f t="shared" si="118"/>
        <v>106.416</v>
      </c>
      <c r="M1228" s="5">
        <f t="shared" si="119"/>
        <v>33.700000000000003</v>
      </c>
      <c r="N1228" s="5"/>
      <c r="O1228" s="1"/>
    </row>
    <row r="1229" spans="1:15" s="3" customFormat="1" ht="13.5" customHeight="1" x14ac:dyDescent="0.15">
      <c r="A1229" s="6">
        <v>1231</v>
      </c>
      <c r="B1229" s="80" t="s">
        <v>2569</v>
      </c>
      <c r="C1229" s="101" t="s">
        <v>6058</v>
      </c>
      <c r="D1229" s="5">
        <v>15.962400000000001</v>
      </c>
      <c r="E1229" s="5">
        <f t="shared" si="114"/>
        <v>5.05</v>
      </c>
      <c r="F1229" s="5">
        <v>47.8872</v>
      </c>
      <c r="G1229" s="5">
        <f t="shared" si="115"/>
        <v>15.16</v>
      </c>
      <c r="H1229" s="5">
        <v>26.603999999999999</v>
      </c>
      <c r="I1229" s="5">
        <f t="shared" si="116"/>
        <v>8.42</v>
      </c>
      <c r="J1229" s="5">
        <v>15.962400000000001</v>
      </c>
      <c r="K1229" s="5">
        <f t="shared" si="117"/>
        <v>5.05</v>
      </c>
      <c r="L1229" s="5">
        <f t="shared" si="118"/>
        <v>106.416</v>
      </c>
      <c r="M1229" s="5">
        <f t="shared" si="119"/>
        <v>33.700000000000003</v>
      </c>
      <c r="N1229" s="5"/>
      <c r="O1229" s="1"/>
    </row>
    <row r="1230" spans="1:15" s="3" customFormat="1" ht="13.5" customHeight="1" x14ac:dyDescent="0.15">
      <c r="A1230" s="6">
        <v>1232</v>
      </c>
      <c r="B1230" s="80" t="s">
        <v>2570</v>
      </c>
      <c r="C1230" s="101" t="s">
        <v>5783</v>
      </c>
      <c r="D1230" s="5">
        <v>15.962400000000001</v>
      </c>
      <c r="E1230" s="5">
        <f t="shared" si="114"/>
        <v>5.05</v>
      </c>
      <c r="F1230" s="5">
        <v>47.8872</v>
      </c>
      <c r="G1230" s="5">
        <f t="shared" si="115"/>
        <v>15.16</v>
      </c>
      <c r="H1230" s="5">
        <v>26.603999999999999</v>
      </c>
      <c r="I1230" s="5">
        <f t="shared" si="116"/>
        <v>8.42</v>
      </c>
      <c r="J1230" s="5">
        <v>15.962400000000001</v>
      </c>
      <c r="K1230" s="5">
        <f t="shared" si="117"/>
        <v>5.05</v>
      </c>
      <c r="L1230" s="5">
        <f t="shared" si="118"/>
        <v>106.416</v>
      </c>
      <c r="M1230" s="5">
        <f t="shared" si="119"/>
        <v>33.700000000000003</v>
      </c>
      <c r="N1230" s="5"/>
      <c r="O1230" s="1"/>
    </row>
    <row r="1231" spans="1:15" s="3" customFormat="1" ht="13.5" customHeight="1" x14ac:dyDescent="0.15">
      <c r="A1231" s="6">
        <v>1233</v>
      </c>
      <c r="B1231" s="80" t="s">
        <v>2571</v>
      </c>
      <c r="C1231" s="101" t="s">
        <v>6059</v>
      </c>
      <c r="D1231" s="5">
        <v>15.962400000000001</v>
      </c>
      <c r="E1231" s="5">
        <f t="shared" si="114"/>
        <v>5.05</v>
      </c>
      <c r="F1231" s="5">
        <v>63.849600000000002</v>
      </c>
      <c r="G1231" s="5">
        <f t="shared" si="115"/>
        <v>20.22</v>
      </c>
      <c r="H1231" s="5">
        <v>37.245600000000003</v>
      </c>
      <c r="I1231" s="5">
        <f t="shared" si="116"/>
        <v>11.79</v>
      </c>
      <c r="J1231" s="5">
        <v>15.962400000000001</v>
      </c>
      <c r="K1231" s="5">
        <f t="shared" si="117"/>
        <v>5.05</v>
      </c>
      <c r="L1231" s="5">
        <f t="shared" si="118"/>
        <v>133.02000000000001</v>
      </c>
      <c r="M1231" s="5">
        <f t="shared" si="119"/>
        <v>42.12</v>
      </c>
      <c r="N1231" s="5"/>
      <c r="O1231" s="1"/>
    </row>
    <row r="1232" spans="1:15" s="3" customFormat="1" ht="13.5" customHeight="1" x14ac:dyDescent="0.15">
      <c r="A1232" s="6">
        <v>1234</v>
      </c>
      <c r="B1232" s="80" t="s">
        <v>2572</v>
      </c>
      <c r="C1232" s="101" t="s">
        <v>6060</v>
      </c>
      <c r="D1232" s="5">
        <v>15.962400000000001</v>
      </c>
      <c r="E1232" s="5">
        <f t="shared" si="114"/>
        <v>5.05</v>
      </c>
      <c r="F1232" s="5">
        <v>53.207999999999998</v>
      </c>
      <c r="G1232" s="5">
        <f t="shared" si="115"/>
        <v>16.850000000000001</v>
      </c>
      <c r="H1232" s="5">
        <v>31.924800000000001</v>
      </c>
      <c r="I1232" s="5">
        <f t="shared" si="116"/>
        <v>10.11</v>
      </c>
      <c r="J1232" s="5">
        <v>15.962400000000001</v>
      </c>
      <c r="K1232" s="5">
        <f t="shared" si="117"/>
        <v>5.05</v>
      </c>
      <c r="L1232" s="5">
        <f t="shared" si="118"/>
        <v>117.05760000000001</v>
      </c>
      <c r="M1232" s="5">
        <f t="shared" si="119"/>
        <v>37.07</v>
      </c>
      <c r="N1232" s="5"/>
      <c r="O1232" s="1"/>
    </row>
    <row r="1233" spans="1:15" s="3" customFormat="1" ht="13.5" customHeight="1" x14ac:dyDescent="0.15">
      <c r="A1233" s="6">
        <v>1235</v>
      </c>
      <c r="B1233" s="80" t="s">
        <v>2573</v>
      </c>
      <c r="C1233" s="101" t="s">
        <v>6061</v>
      </c>
      <c r="D1233" s="5">
        <v>15.962400000000001</v>
      </c>
      <c r="E1233" s="5">
        <f t="shared" si="114"/>
        <v>5.05</v>
      </c>
      <c r="F1233" s="5">
        <v>63.849600000000002</v>
      </c>
      <c r="G1233" s="5">
        <f t="shared" si="115"/>
        <v>20.22</v>
      </c>
      <c r="H1233" s="5">
        <v>37.245600000000003</v>
      </c>
      <c r="I1233" s="5">
        <f t="shared" si="116"/>
        <v>11.79</v>
      </c>
      <c r="J1233" s="5">
        <v>15.962400000000001</v>
      </c>
      <c r="K1233" s="5">
        <f t="shared" si="117"/>
        <v>5.05</v>
      </c>
      <c r="L1233" s="5">
        <f t="shared" si="118"/>
        <v>133.02000000000001</v>
      </c>
      <c r="M1233" s="5">
        <f t="shared" si="119"/>
        <v>42.12</v>
      </c>
      <c r="N1233" s="5"/>
      <c r="O1233" s="1"/>
    </row>
    <row r="1234" spans="1:15" s="3" customFormat="1" ht="13.5" customHeight="1" x14ac:dyDescent="0.15">
      <c r="A1234" s="6">
        <v>1236</v>
      </c>
      <c r="B1234" s="80" t="s">
        <v>2574</v>
      </c>
      <c r="C1234" s="101" t="s">
        <v>3295</v>
      </c>
      <c r="D1234" s="5">
        <v>15.962400000000001</v>
      </c>
      <c r="E1234" s="5">
        <f t="shared" si="114"/>
        <v>5.05</v>
      </c>
      <c r="F1234" s="5">
        <v>42.566400000000002</v>
      </c>
      <c r="G1234" s="5">
        <f t="shared" si="115"/>
        <v>13.48</v>
      </c>
      <c r="H1234" s="5">
        <v>21.283200000000001</v>
      </c>
      <c r="I1234" s="5">
        <f t="shared" si="116"/>
        <v>6.74</v>
      </c>
      <c r="J1234" s="5">
        <v>15.962400000000001</v>
      </c>
      <c r="K1234" s="5">
        <f t="shared" si="117"/>
        <v>5.05</v>
      </c>
      <c r="L1234" s="5">
        <f t="shared" si="118"/>
        <v>95.774400000000014</v>
      </c>
      <c r="M1234" s="5">
        <f t="shared" si="119"/>
        <v>30.33</v>
      </c>
      <c r="N1234" s="5"/>
      <c r="O1234" s="1"/>
    </row>
    <row r="1235" spans="1:15" s="3" customFormat="1" ht="13.5" customHeight="1" x14ac:dyDescent="0.15">
      <c r="A1235" s="6">
        <v>1237</v>
      </c>
      <c r="B1235" s="80" t="s">
        <v>2575</v>
      </c>
      <c r="C1235" s="101" t="s">
        <v>3296</v>
      </c>
      <c r="D1235" s="5">
        <v>15.962400000000001</v>
      </c>
      <c r="E1235" s="5">
        <f t="shared" si="114"/>
        <v>5.05</v>
      </c>
      <c r="F1235" s="5">
        <v>42.566400000000002</v>
      </c>
      <c r="G1235" s="5">
        <f t="shared" si="115"/>
        <v>13.48</v>
      </c>
      <c r="H1235" s="5">
        <v>34.5852</v>
      </c>
      <c r="I1235" s="5">
        <f t="shared" si="116"/>
        <v>10.95</v>
      </c>
      <c r="J1235" s="5">
        <v>15.962400000000001</v>
      </c>
      <c r="K1235" s="5">
        <f t="shared" si="117"/>
        <v>5.05</v>
      </c>
      <c r="L1235" s="5">
        <f t="shared" si="118"/>
        <v>109.07640000000001</v>
      </c>
      <c r="M1235" s="5">
        <f t="shared" si="119"/>
        <v>34.54</v>
      </c>
      <c r="N1235" s="5"/>
      <c r="O1235" s="1"/>
    </row>
    <row r="1236" spans="1:15" s="3" customFormat="1" ht="13.5" customHeight="1" x14ac:dyDescent="0.15">
      <c r="A1236" s="6">
        <v>1238</v>
      </c>
      <c r="B1236" s="80" t="s">
        <v>2576</v>
      </c>
      <c r="C1236" s="101" t="s">
        <v>3297</v>
      </c>
      <c r="D1236" s="5">
        <v>15.962400000000001</v>
      </c>
      <c r="E1236" s="5">
        <f t="shared" si="114"/>
        <v>5.05</v>
      </c>
      <c r="F1236" s="5">
        <v>42.566400000000002</v>
      </c>
      <c r="G1236" s="5">
        <f t="shared" si="115"/>
        <v>13.48</v>
      </c>
      <c r="H1236" s="5">
        <v>34.5852</v>
      </c>
      <c r="I1236" s="5">
        <f t="shared" si="116"/>
        <v>10.95</v>
      </c>
      <c r="J1236" s="5">
        <v>15.962400000000001</v>
      </c>
      <c r="K1236" s="5">
        <f t="shared" si="117"/>
        <v>5.05</v>
      </c>
      <c r="L1236" s="5">
        <f t="shared" si="118"/>
        <v>109.07640000000001</v>
      </c>
      <c r="M1236" s="5">
        <f t="shared" si="119"/>
        <v>34.54</v>
      </c>
      <c r="N1236" s="5"/>
      <c r="O1236" s="1"/>
    </row>
    <row r="1237" spans="1:15" s="3" customFormat="1" ht="13.5" customHeight="1" x14ac:dyDescent="0.15">
      <c r="A1237" s="6">
        <v>1239</v>
      </c>
      <c r="B1237" s="80" t="s">
        <v>2577</v>
      </c>
      <c r="C1237" s="101" t="s">
        <v>6062</v>
      </c>
      <c r="D1237" s="5">
        <v>15.962400000000001</v>
      </c>
      <c r="E1237" s="5">
        <f t="shared" si="114"/>
        <v>5.05</v>
      </c>
      <c r="F1237" s="5">
        <v>63.849600000000002</v>
      </c>
      <c r="G1237" s="5">
        <f t="shared" si="115"/>
        <v>20.22</v>
      </c>
      <c r="H1237" s="5">
        <v>37.245600000000003</v>
      </c>
      <c r="I1237" s="5">
        <f t="shared" si="116"/>
        <v>11.79</v>
      </c>
      <c r="J1237" s="5">
        <v>15.962400000000001</v>
      </c>
      <c r="K1237" s="5">
        <f t="shared" si="117"/>
        <v>5.05</v>
      </c>
      <c r="L1237" s="5">
        <f t="shared" si="118"/>
        <v>133.02000000000001</v>
      </c>
      <c r="M1237" s="5">
        <f t="shared" si="119"/>
        <v>42.12</v>
      </c>
      <c r="N1237" s="5"/>
      <c r="O1237" s="1"/>
    </row>
    <row r="1238" spans="1:15" s="3" customFormat="1" ht="13.5" customHeight="1" x14ac:dyDescent="0.15">
      <c r="A1238" s="6">
        <v>1240</v>
      </c>
      <c r="B1238" s="80" t="s">
        <v>2578</v>
      </c>
      <c r="C1238" s="101" t="s">
        <v>3298</v>
      </c>
      <c r="D1238" s="5">
        <v>15.962400000000001</v>
      </c>
      <c r="E1238" s="5">
        <f t="shared" si="114"/>
        <v>5.05</v>
      </c>
      <c r="F1238" s="5">
        <v>42.566400000000002</v>
      </c>
      <c r="G1238" s="5">
        <f t="shared" si="115"/>
        <v>13.48</v>
      </c>
      <c r="H1238" s="5">
        <v>34.5852</v>
      </c>
      <c r="I1238" s="5">
        <f t="shared" si="116"/>
        <v>10.95</v>
      </c>
      <c r="J1238" s="5">
        <v>15.962400000000001</v>
      </c>
      <c r="K1238" s="5">
        <f t="shared" si="117"/>
        <v>5.05</v>
      </c>
      <c r="L1238" s="5">
        <f t="shared" si="118"/>
        <v>109.07640000000001</v>
      </c>
      <c r="M1238" s="5">
        <f t="shared" si="119"/>
        <v>34.54</v>
      </c>
      <c r="N1238" s="5"/>
      <c r="O1238" s="1"/>
    </row>
    <row r="1239" spans="1:15" s="3" customFormat="1" ht="13.5" customHeight="1" x14ac:dyDescent="0.15">
      <c r="A1239" s="6">
        <v>1241</v>
      </c>
      <c r="B1239" s="80" t="s">
        <v>2579</v>
      </c>
      <c r="C1239" s="101" t="s">
        <v>3299</v>
      </c>
      <c r="D1239" s="5">
        <v>15.962400000000001</v>
      </c>
      <c r="E1239" s="5">
        <f t="shared" si="114"/>
        <v>5.05</v>
      </c>
      <c r="F1239" s="5">
        <v>42.566400000000002</v>
      </c>
      <c r="G1239" s="5">
        <f t="shared" si="115"/>
        <v>13.48</v>
      </c>
      <c r="H1239" s="5">
        <v>34.5852</v>
      </c>
      <c r="I1239" s="5">
        <f t="shared" si="116"/>
        <v>10.95</v>
      </c>
      <c r="J1239" s="5">
        <v>15.962400000000001</v>
      </c>
      <c r="K1239" s="5">
        <f t="shared" si="117"/>
        <v>5.05</v>
      </c>
      <c r="L1239" s="5">
        <f t="shared" si="118"/>
        <v>109.07640000000001</v>
      </c>
      <c r="M1239" s="5">
        <f t="shared" si="119"/>
        <v>34.54</v>
      </c>
      <c r="N1239" s="5"/>
      <c r="O1239" s="1"/>
    </row>
    <row r="1240" spans="1:15" s="3" customFormat="1" ht="13.5" customHeight="1" x14ac:dyDescent="0.15">
      <c r="A1240" s="6">
        <v>1242</v>
      </c>
      <c r="B1240" s="80" t="s">
        <v>2580</v>
      </c>
      <c r="C1240" s="101" t="s">
        <v>3300</v>
      </c>
      <c r="D1240" s="5">
        <v>15.962400000000001</v>
      </c>
      <c r="E1240" s="5">
        <f t="shared" si="114"/>
        <v>5.05</v>
      </c>
      <c r="F1240" s="5">
        <v>42.566400000000002</v>
      </c>
      <c r="G1240" s="5">
        <f t="shared" si="115"/>
        <v>13.48</v>
      </c>
      <c r="H1240" s="5">
        <v>34.5852</v>
      </c>
      <c r="I1240" s="5">
        <f t="shared" si="116"/>
        <v>10.95</v>
      </c>
      <c r="J1240" s="5">
        <v>15.962400000000001</v>
      </c>
      <c r="K1240" s="5">
        <f t="shared" si="117"/>
        <v>5.05</v>
      </c>
      <c r="L1240" s="5">
        <f t="shared" si="118"/>
        <v>109.07640000000001</v>
      </c>
      <c r="M1240" s="5">
        <f t="shared" si="119"/>
        <v>34.54</v>
      </c>
      <c r="N1240" s="5"/>
      <c r="O1240" s="1"/>
    </row>
    <row r="1241" spans="1:15" s="3" customFormat="1" ht="13.5" customHeight="1" x14ac:dyDescent="0.15">
      <c r="A1241" s="6">
        <v>1243</v>
      </c>
      <c r="B1241" s="80" t="s">
        <v>2581</v>
      </c>
      <c r="C1241" s="101" t="s">
        <v>3301</v>
      </c>
      <c r="D1241" s="5">
        <v>15.962400000000001</v>
      </c>
      <c r="E1241" s="5">
        <f t="shared" si="114"/>
        <v>5.05</v>
      </c>
      <c r="F1241" s="5">
        <v>42.566400000000002</v>
      </c>
      <c r="G1241" s="5">
        <f t="shared" si="115"/>
        <v>13.48</v>
      </c>
      <c r="H1241" s="5">
        <v>34.5852</v>
      </c>
      <c r="I1241" s="5">
        <f t="shared" si="116"/>
        <v>10.95</v>
      </c>
      <c r="J1241" s="5">
        <v>15.962400000000001</v>
      </c>
      <c r="K1241" s="5">
        <f t="shared" si="117"/>
        <v>5.05</v>
      </c>
      <c r="L1241" s="5">
        <f t="shared" si="118"/>
        <v>109.07640000000001</v>
      </c>
      <c r="M1241" s="5">
        <f t="shared" si="119"/>
        <v>34.54</v>
      </c>
      <c r="N1241" s="5"/>
      <c r="O1241" s="1"/>
    </row>
    <row r="1242" spans="1:15" s="3" customFormat="1" ht="13.5" customHeight="1" x14ac:dyDescent="0.15">
      <c r="A1242" s="6">
        <v>1244</v>
      </c>
      <c r="B1242" s="80" t="s">
        <v>2582</v>
      </c>
      <c r="C1242" s="101" t="s">
        <v>3302</v>
      </c>
      <c r="D1242" s="5">
        <v>15.962400000000001</v>
      </c>
      <c r="E1242" s="5">
        <f t="shared" si="114"/>
        <v>5.05</v>
      </c>
      <c r="F1242" s="5">
        <v>42.566400000000002</v>
      </c>
      <c r="G1242" s="5">
        <f t="shared" si="115"/>
        <v>13.48</v>
      </c>
      <c r="H1242" s="5">
        <v>34.5852</v>
      </c>
      <c r="I1242" s="5">
        <f t="shared" si="116"/>
        <v>10.95</v>
      </c>
      <c r="J1242" s="5">
        <v>15.962400000000001</v>
      </c>
      <c r="K1242" s="5">
        <f t="shared" si="117"/>
        <v>5.05</v>
      </c>
      <c r="L1242" s="5">
        <f t="shared" si="118"/>
        <v>109.07640000000001</v>
      </c>
      <c r="M1242" s="5">
        <f t="shared" si="119"/>
        <v>34.54</v>
      </c>
      <c r="N1242" s="5"/>
      <c r="O1242" s="1"/>
    </row>
    <row r="1243" spans="1:15" s="3" customFormat="1" ht="13.5" customHeight="1" x14ac:dyDescent="0.15">
      <c r="A1243" s="6">
        <v>1245</v>
      </c>
      <c r="B1243" s="80" t="s">
        <v>2583</v>
      </c>
      <c r="C1243" s="101" t="s">
        <v>3303</v>
      </c>
      <c r="D1243" s="5">
        <v>15.962400000000001</v>
      </c>
      <c r="E1243" s="5">
        <f t="shared" si="114"/>
        <v>5.05</v>
      </c>
      <c r="F1243" s="5">
        <v>42.566400000000002</v>
      </c>
      <c r="G1243" s="5">
        <f t="shared" si="115"/>
        <v>13.48</v>
      </c>
      <c r="H1243" s="5">
        <v>34.5852</v>
      </c>
      <c r="I1243" s="5">
        <f t="shared" si="116"/>
        <v>10.95</v>
      </c>
      <c r="J1243" s="5">
        <v>15.962400000000001</v>
      </c>
      <c r="K1243" s="5">
        <f t="shared" si="117"/>
        <v>5.05</v>
      </c>
      <c r="L1243" s="5">
        <f t="shared" si="118"/>
        <v>109.07640000000001</v>
      </c>
      <c r="M1243" s="5">
        <f t="shared" si="119"/>
        <v>34.54</v>
      </c>
      <c r="N1243" s="5"/>
      <c r="O1243" s="1"/>
    </row>
    <row r="1244" spans="1:15" s="3" customFormat="1" ht="13.5" customHeight="1" x14ac:dyDescent="0.15">
      <c r="A1244" s="6">
        <v>1246</v>
      </c>
      <c r="B1244" s="80" t="s">
        <v>2584</v>
      </c>
      <c r="C1244" s="101" t="s">
        <v>3304</v>
      </c>
      <c r="D1244" s="5">
        <v>15.962400000000001</v>
      </c>
      <c r="E1244" s="5">
        <f t="shared" si="114"/>
        <v>5.05</v>
      </c>
      <c r="F1244" s="5">
        <v>42.566400000000002</v>
      </c>
      <c r="G1244" s="5">
        <f t="shared" si="115"/>
        <v>13.48</v>
      </c>
      <c r="H1244" s="5">
        <v>34.5852</v>
      </c>
      <c r="I1244" s="5">
        <f t="shared" si="116"/>
        <v>10.95</v>
      </c>
      <c r="J1244" s="5">
        <v>15.962400000000001</v>
      </c>
      <c r="K1244" s="5">
        <f t="shared" si="117"/>
        <v>5.05</v>
      </c>
      <c r="L1244" s="5">
        <f t="shared" si="118"/>
        <v>109.07640000000001</v>
      </c>
      <c r="M1244" s="5">
        <f t="shared" si="119"/>
        <v>34.54</v>
      </c>
      <c r="N1244" s="5"/>
      <c r="O1244" s="1"/>
    </row>
    <row r="1245" spans="1:15" s="3" customFormat="1" ht="13.5" customHeight="1" x14ac:dyDescent="0.15">
      <c r="A1245" s="6">
        <v>1247</v>
      </c>
      <c r="B1245" s="80" t="s">
        <v>5401</v>
      </c>
      <c r="C1245" s="101" t="s">
        <v>3305</v>
      </c>
      <c r="D1245" s="5">
        <v>15.962400000000001</v>
      </c>
      <c r="E1245" s="5">
        <f t="shared" si="114"/>
        <v>5.05</v>
      </c>
      <c r="F1245" s="5">
        <v>42.566400000000002</v>
      </c>
      <c r="G1245" s="5">
        <f t="shared" si="115"/>
        <v>13.48</v>
      </c>
      <c r="H1245" s="5">
        <v>34.5852</v>
      </c>
      <c r="I1245" s="5">
        <f t="shared" si="116"/>
        <v>10.95</v>
      </c>
      <c r="J1245" s="5">
        <v>15.962400000000001</v>
      </c>
      <c r="K1245" s="5">
        <f t="shared" si="117"/>
        <v>5.05</v>
      </c>
      <c r="L1245" s="5">
        <f t="shared" si="118"/>
        <v>109.07640000000001</v>
      </c>
      <c r="M1245" s="5">
        <f t="shared" si="119"/>
        <v>34.54</v>
      </c>
      <c r="N1245" s="5"/>
      <c r="O1245" s="1"/>
    </row>
    <row r="1246" spans="1:15" s="3" customFormat="1" ht="13.5" customHeight="1" x14ac:dyDescent="0.15">
      <c r="A1246" s="6">
        <v>1248</v>
      </c>
      <c r="B1246" s="80" t="s">
        <v>2585</v>
      </c>
      <c r="C1246" s="101" t="s">
        <v>3306</v>
      </c>
      <c r="D1246" s="5">
        <v>15.962400000000001</v>
      </c>
      <c r="E1246" s="5">
        <f t="shared" si="114"/>
        <v>5.05</v>
      </c>
      <c r="F1246" s="5">
        <v>42.566400000000002</v>
      </c>
      <c r="G1246" s="5">
        <f t="shared" si="115"/>
        <v>13.48</v>
      </c>
      <c r="H1246" s="5">
        <v>34.5852</v>
      </c>
      <c r="I1246" s="5">
        <f t="shared" si="116"/>
        <v>10.95</v>
      </c>
      <c r="J1246" s="5">
        <v>15.962400000000001</v>
      </c>
      <c r="K1246" s="5">
        <f t="shared" si="117"/>
        <v>5.05</v>
      </c>
      <c r="L1246" s="5">
        <f t="shared" si="118"/>
        <v>109.07640000000001</v>
      </c>
      <c r="M1246" s="5">
        <f t="shared" si="119"/>
        <v>34.54</v>
      </c>
      <c r="N1246" s="5"/>
      <c r="O1246" s="1"/>
    </row>
    <row r="1247" spans="1:15" s="3" customFormat="1" ht="13.5" customHeight="1" x14ac:dyDescent="0.15">
      <c r="A1247" s="6">
        <v>1249</v>
      </c>
      <c r="B1247" s="80" t="s">
        <v>2586</v>
      </c>
      <c r="C1247" s="101" t="s">
        <v>3307</v>
      </c>
      <c r="D1247" s="5">
        <v>15.962400000000001</v>
      </c>
      <c r="E1247" s="5">
        <f t="shared" si="114"/>
        <v>5.05</v>
      </c>
      <c r="F1247" s="5">
        <v>42.566400000000002</v>
      </c>
      <c r="G1247" s="5">
        <f t="shared" si="115"/>
        <v>13.48</v>
      </c>
      <c r="H1247" s="5">
        <v>34.5852</v>
      </c>
      <c r="I1247" s="5">
        <f t="shared" si="116"/>
        <v>10.95</v>
      </c>
      <c r="J1247" s="5">
        <v>15.962400000000001</v>
      </c>
      <c r="K1247" s="5">
        <f t="shared" si="117"/>
        <v>5.05</v>
      </c>
      <c r="L1247" s="5">
        <f t="shared" si="118"/>
        <v>109.07640000000001</v>
      </c>
      <c r="M1247" s="5">
        <f t="shared" si="119"/>
        <v>34.54</v>
      </c>
      <c r="N1247" s="5"/>
      <c r="O1247" s="1"/>
    </row>
    <row r="1248" spans="1:15" s="3" customFormat="1" ht="13.5" customHeight="1" x14ac:dyDescent="0.15">
      <c r="A1248" s="6">
        <v>1250</v>
      </c>
      <c r="B1248" s="80" t="s">
        <v>2587</v>
      </c>
      <c r="C1248" s="101" t="s">
        <v>3308</v>
      </c>
      <c r="D1248" s="5">
        <v>15.962400000000001</v>
      </c>
      <c r="E1248" s="5">
        <f t="shared" si="114"/>
        <v>5.05</v>
      </c>
      <c r="F1248" s="5">
        <v>42.566400000000002</v>
      </c>
      <c r="G1248" s="5">
        <f t="shared" si="115"/>
        <v>13.48</v>
      </c>
      <c r="H1248" s="5">
        <v>34.5852</v>
      </c>
      <c r="I1248" s="5">
        <f t="shared" si="116"/>
        <v>10.95</v>
      </c>
      <c r="J1248" s="5">
        <v>15.962400000000001</v>
      </c>
      <c r="K1248" s="5">
        <f t="shared" si="117"/>
        <v>5.05</v>
      </c>
      <c r="L1248" s="5">
        <f t="shared" si="118"/>
        <v>109.07640000000001</v>
      </c>
      <c r="M1248" s="5">
        <f t="shared" si="119"/>
        <v>34.54</v>
      </c>
      <c r="N1248" s="5"/>
      <c r="O1248" s="1"/>
    </row>
    <row r="1249" spans="1:15" s="3" customFormat="1" ht="13.5" customHeight="1" x14ac:dyDescent="0.15">
      <c r="A1249" s="6">
        <v>1251</v>
      </c>
      <c r="B1249" s="80" t="s">
        <v>2588</v>
      </c>
      <c r="C1249" s="101" t="s">
        <v>3309</v>
      </c>
      <c r="D1249" s="5">
        <v>15.962400000000001</v>
      </c>
      <c r="E1249" s="5">
        <f t="shared" si="114"/>
        <v>5.05</v>
      </c>
      <c r="F1249" s="5">
        <v>42.566400000000002</v>
      </c>
      <c r="G1249" s="5">
        <f t="shared" si="115"/>
        <v>13.48</v>
      </c>
      <c r="H1249" s="5">
        <v>34.5852</v>
      </c>
      <c r="I1249" s="5">
        <f t="shared" si="116"/>
        <v>10.95</v>
      </c>
      <c r="J1249" s="5">
        <v>15.962400000000001</v>
      </c>
      <c r="K1249" s="5">
        <f t="shared" si="117"/>
        <v>5.05</v>
      </c>
      <c r="L1249" s="5">
        <f t="shared" si="118"/>
        <v>109.07640000000001</v>
      </c>
      <c r="M1249" s="5">
        <f t="shared" si="119"/>
        <v>34.54</v>
      </c>
      <c r="N1249" s="5"/>
      <c r="O1249" s="1"/>
    </row>
    <row r="1250" spans="1:15" s="3" customFormat="1" ht="13.5" customHeight="1" x14ac:dyDescent="0.15">
      <c r="A1250" s="6">
        <v>1252</v>
      </c>
      <c r="B1250" s="80" t="s">
        <v>2589</v>
      </c>
      <c r="C1250" s="101" t="s">
        <v>3310</v>
      </c>
      <c r="D1250" s="5">
        <v>15.962400000000001</v>
      </c>
      <c r="E1250" s="5">
        <f t="shared" si="114"/>
        <v>5.05</v>
      </c>
      <c r="F1250" s="5">
        <v>42.566400000000002</v>
      </c>
      <c r="G1250" s="5">
        <f t="shared" si="115"/>
        <v>13.48</v>
      </c>
      <c r="H1250" s="5">
        <v>34.5852</v>
      </c>
      <c r="I1250" s="5">
        <f t="shared" si="116"/>
        <v>10.95</v>
      </c>
      <c r="J1250" s="5">
        <v>15.962400000000001</v>
      </c>
      <c r="K1250" s="5">
        <f t="shared" si="117"/>
        <v>5.05</v>
      </c>
      <c r="L1250" s="5">
        <f t="shared" si="118"/>
        <v>109.07640000000001</v>
      </c>
      <c r="M1250" s="5">
        <f t="shared" si="119"/>
        <v>34.54</v>
      </c>
      <c r="N1250" s="5"/>
      <c r="O1250" s="1"/>
    </row>
    <row r="1251" spans="1:15" s="3" customFormat="1" ht="13.5" customHeight="1" x14ac:dyDescent="0.15">
      <c r="A1251" s="6">
        <v>1253</v>
      </c>
      <c r="B1251" s="80" t="s">
        <v>1093</v>
      </c>
      <c r="C1251" s="101" t="s">
        <v>1094</v>
      </c>
      <c r="D1251" s="5">
        <v>15.962400000000001</v>
      </c>
      <c r="E1251" s="5">
        <f t="shared" si="114"/>
        <v>5.05</v>
      </c>
      <c r="F1251" s="5">
        <v>42.566400000000002</v>
      </c>
      <c r="G1251" s="5">
        <f t="shared" si="115"/>
        <v>13.48</v>
      </c>
      <c r="H1251" s="5">
        <v>34.5852</v>
      </c>
      <c r="I1251" s="5">
        <f t="shared" si="116"/>
        <v>10.95</v>
      </c>
      <c r="J1251" s="5">
        <v>15.962400000000001</v>
      </c>
      <c r="K1251" s="5">
        <f t="shared" si="117"/>
        <v>5.05</v>
      </c>
      <c r="L1251" s="5">
        <f t="shared" si="118"/>
        <v>109.07640000000001</v>
      </c>
      <c r="M1251" s="5">
        <f t="shared" si="119"/>
        <v>34.54</v>
      </c>
      <c r="N1251" s="5"/>
      <c r="O1251" s="1"/>
    </row>
    <row r="1252" spans="1:15" s="3" customFormat="1" ht="13.5" customHeight="1" x14ac:dyDescent="0.15">
      <c r="A1252" s="6">
        <v>1254</v>
      </c>
      <c r="B1252" s="80" t="s">
        <v>2590</v>
      </c>
      <c r="C1252" s="101" t="s">
        <v>3311</v>
      </c>
      <c r="D1252" s="5">
        <v>15.962400000000001</v>
      </c>
      <c r="E1252" s="5">
        <f t="shared" si="114"/>
        <v>5.05</v>
      </c>
      <c r="F1252" s="5">
        <v>42.566400000000002</v>
      </c>
      <c r="G1252" s="5">
        <f t="shared" si="115"/>
        <v>13.48</v>
      </c>
      <c r="H1252" s="5">
        <v>34.5852</v>
      </c>
      <c r="I1252" s="5">
        <f t="shared" si="116"/>
        <v>10.95</v>
      </c>
      <c r="J1252" s="5">
        <v>15.962400000000001</v>
      </c>
      <c r="K1252" s="5">
        <f t="shared" si="117"/>
        <v>5.05</v>
      </c>
      <c r="L1252" s="5">
        <f t="shared" si="118"/>
        <v>109.07640000000001</v>
      </c>
      <c r="M1252" s="5">
        <f t="shared" si="119"/>
        <v>34.54</v>
      </c>
      <c r="N1252" s="5"/>
      <c r="O1252" s="1"/>
    </row>
    <row r="1253" spans="1:15" s="3" customFormat="1" ht="13.5" customHeight="1" x14ac:dyDescent="0.15">
      <c r="A1253" s="6">
        <v>1255</v>
      </c>
      <c r="B1253" s="80" t="s">
        <v>2591</v>
      </c>
      <c r="C1253" s="101" t="s">
        <v>6063</v>
      </c>
      <c r="D1253" s="5">
        <v>15.962400000000001</v>
      </c>
      <c r="E1253" s="5">
        <f t="shared" si="114"/>
        <v>5.05</v>
      </c>
      <c r="F1253" s="5">
        <v>42.566400000000002</v>
      </c>
      <c r="G1253" s="5">
        <f t="shared" si="115"/>
        <v>13.48</v>
      </c>
      <c r="H1253" s="5">
        <v>34.5852</v>
      </c>
      <c r="I1253" s="5">
        <f t="shared" si="116"/>
        <v>10.95</v>
      </c>
      <c r="J1253" s="5">
        <v>15.962400000000001</v>
      </c>
      <c r="K1253" s="5">
        <f t="shared" si="117"/>
        <v>5.05</v>
      </c>
      <c r="L1253" s="5">
        <f t="shared" si="118"/>
        <v>109.07640000000001</v>
      </c>
      <c r="M1253" s="5">
        <f t="shared" si="119"/>
        <v>34.54</v>
      </c>
      <c r="N1253" s="5"/>
      <c r="O1253" s="1"/>
    </row>
    <row r="1254" spans="1:15" s="3" customFormat="1" ht="13.5" customHeight="1" x14ac:dyDescent="0.15">
      <c r="A1254" s="6">
        <v>1256</v>
      </c>
      <c r="B1254" s="80" t="s">
        <v>2592</v>
      </c>
      <c r="C1254" s="101" t="s">
        <v>3313</v>
      </c>
      <c r="D1254" s="5">
        <v>15.962400000000001</v>
      </c>
      <c r="E1254" s="5">
        <f t="shared" si="114"/>
        <v>5.05</v>
      </c>
      <c r="F1254" s="5">
        <v>42.566400000000002</v>
      </c>
      <c r="G1254" s="5">
        <f t="shared" si="115"/>
        <v>13.48</v>
      </c>
      <c r="H1254" s="5">
        <v>34.5852</v>
      </c>
      <c r="I1254" s="5">
        <f t="shared" si="116"/>
        <v>10.95</v>
      </c>
      <c r="J1254" s="5">
        <v>15.962400000000001</v>
      </c>
      <c r="K1254" s="5">
        <f t="shared" si="117"/>
        <v>5.05</v>
      </c>
      <c r="L1254" s="5">
        <f t="shared" si="118"/>
        <v>109.07640000000001</v>
      </c>
      <c r="M1254" s="5">
        <f t="shared" si="119"/>
        <v>34.54</v>
      </c>
      <c r="N1254" s="5"/>
      <c r="O1254" s="1"/>
    </row>
    <row r="1255" spans="1:15" s="3" customFormat="1" ht="13.5" customHeight="1" x14ac:dyDescent="0.15">
      <c r="A1255" s="6">
        <v>1257</v>
      </c>
      <c r="B1255" s="80" t="s">
        <v>2593</v>
      </c>
      <c r="C1255" s="101" t="s">
        <v>3312</v>
      </c>
      <c r="D1255" s="5">
        <v>15.962400000000001</v>
      </c>
      <c r="E1255" s="5">
        <f t="shared" si="114"/>
        <v>5.05</v>
      </c>
      <c r="F1255" s="5">
        <v>42.566400000000002</v>
      </c>
      <c r="G1255" s="5">
        <f t="shared" si="115"/>
        <v>13.48</v>
      </c>
      <c r="H1255" s="5">
        <v>34.5852</v>
      </c>
      <c r="I1255" s="5">
        <f t="shared" si="116"/>
        <v>10.95</v>
      </c>
      <c r="J1255" s="5">
        <v>15.962400000000001</v>
      </c>
      <c r="K1255" s="5">
        <f t="shared" si="117"/>
        <v>5.05</v>
      </c>
      <c r="L1255" s="5">
        <f t="shared" si="118"/>
        <v>109.07640000000001</v>
      </c>
      <c r="M1255" s="5">
        <f t="shared" si="119"/>
        <v>34.54</v>
      </c>
      <c r="N1255" s="5"/>
      <c r="O1255" s="1"/>
    </row>
    <row r="1256" spans="1:15" s="3" customFormat="1" ht="13.5" customHeight="1" x14ac:dyDescent="0.15">
      <c r="A1256" s="6">
        <v>1258</v>
      </c>
      <c r="B1256" s="80" t="s">
        <v>2594</v>
      </c>
      <c r="C1256" s="101" t="s">
        <v>6064</v>
      </c>
      <c r="D1256" s="5">
        <v>15.962400000000001</v>
      </c>
      <c r="E1256" s="5">
        <f t="shared" si="114"/>
        <v>5.05</v>
      </c>
      <c r="F1256" s="5">
        <v>37.245600000000003</v>
      </c>
      <c r="G1256" s="5">
        <f t="shared" si="115"/>
        <v>11.79</v>
      </c>
      <c r="H1256" s="5">
        <v>21.283200000000001</v>
      </c>
      <c r="I1256" s="5">
        <f t="shared" si="116"/>
        <v>6.74</v>
      </c>
      <c r="J1256" s="5">
        <v>15.962400000000001</v>
      </c>
      <c r="K1256" s="5">
        <f t="shared" si="117"/>
        <v>5.05</v>
      </c>
      <c r="L1256" s="5">
        <f t="shared" si="118"/>
        <v>90.453600000000009</v>
      </c>
      <c r="M1256" s="5">
        <f t="shared" si="119"/>
        <v>28.64</v>
      </c>
      <c r="N1256" s="5"/>
      <c r="O1256" s="1"/>
    </row>
    <row r="1257" spans="1:15" s="3" customFormat="1" ht="13.5" customHeight="1" x14ac:dyDescent="0.15">
      <c r="A1257" s="6">
        <v>1259</v>
      </c>
      <c r="B1257" s="80" t="s">
        <v>1338</v>
      </c>
      <c r="C1257" s="101" t="s">
        <v>1339</v>
      </c>
      <c r="D1257" s="5">
        <v>15.962400000000001</v>
      </c>
      <c r="E1257" s="5">
        <f t="shared" si="114"/>
        <v>5.05</v>
      </c>
      <c r="F1257" s="5">
        <v>42.566400000000002</v>
      </c>
      <c r="G1257" s="5">
        <f t="shared" si="115"/>
        <v>13.48</v>
      </c>
      <c r="H1257" s="5">
        <v>34.5852</v>
      </c>
      <c r="I1257" s="5">
        <f t="shared" si="116"/>
        <v>10.95</v>
      </c>
      <c r="J1257" s="5">
        <v>15.962400000000001</v>
      </c>
      <c r="K1257" s="5">
        <f t="shared" si="117"/>
        <v>5.05</v>
      </c>
      <c r="L1257" s="5">
        <f t="shared" si="118"/>
        <v>109.07640000000001</v>
      </c>
      <c r="M1257" s="5">
        <f t="shared" si="119"/>
        <v>34.54</v>
      </c>
      <c r="N1257" s="5"/>
      <c r="O1257" s="1"/>
    </row>
    <row r="1258" spans="1:15" s="3" customFormat="1" ht="13.5" customHeight="1" x14ac:dyDescent="0.15">
      <c r="A1258" s="6">
        <v>1260</v>
      </c>
      <c r="B1258" s="80" t="s">
        <v>2595</v>
      </c>
      <c r="C1258" s="101" t="s">
        <v>3314</v>
      </c>
      <c r="D1258" s="5">
        <v>15.962400000000001</v>
      </c>
      <c r="E1258" s="5">
        <f t="shared" si="114"/>
        <v>5.05</v>
      </c>
      <c r="F1258" s="5">
        <v>42.566400000000002</v>
      </c>
      <c r="G1258" s="5">
        <f t="shared" si="115"/>
        <v>13.48</v>
      </c>
      <c r="H1258" s="5">
        <v>34.5852</v>
      </c>
      <c r="I1258" s="5">
        <f t="shared" si="116"/>
        <v>10.95</v>
      </c>
      <c r="J1258" s="5">
        <v>15.962400000000001</v>
      </c>
      <c r="K1258" s="5">
        <f t="shared" si="117"/>
        <v>5.05</v>
      </c>
      <c r="L1258" s="5">
        <f t="shared" si="118"/>
        <v>109.07640000000001</v>
      </c>
      <c r="M1258" s="5">
        <f t="shared" si="119"/>
        <v>34.54</v>
      </c>
      <c r="N1258" s="5"/>
      <c r="O1258" s="1"/>
    </row>
    <row r="1259" spans="1:15" s="3" customFormat="1" ht="13.5" customHeight="1" x14ac:dyDescent="0.15">
      <c r="A1259" s="6">
        <v>1261</v>
      </c>
      <c r="B1259" s="80" t="s">
        <v>2596</v>
      </c>
      <c r="C1259" s="101" t="s">
        <v>3315</v>
      </c>
      <c r="D1259" s="5">
        <v>15.962400000000001</v>
      </c>
      <c r="E1259" s="5">
        <f t="shared" si="114"/>
        <v>5.05</v>
      </c>
      <c r="F1259" s="5">
        <v>42.566400000000002</v>
      </c>
      <c r="G1259" s="5">
        <f t="shared" si="115"/>
        <v>13.48</v>
      </c>
      <c r="H1259" s="5">
        <v>34.5852</v>
      </c>
      <c r="I1259" s="5">
        <f t="shared" si="116"/>
        <v>10.95</v>
      </c>
      <c r="J1259" s="5">
        <v>15.962400000000001</v>
      </c>
      <c r="K1259" s="5">
        <f t="shared" si="117"/>
        <v>5.05</v>
      </c>
      <c r="L1259" s="5">
        <f t="shared" si="118"/>
        <v>109.07640000000001</v>
      </c>
      <c r="M1259" s="5">
        <f t="shared" si="119"/>
        <v>34.54</v>
      </c>
      <c r="N1259" s="5"/>
      <c r="O1259" s="1"/>
    </row>
    <row r="1260" spans="1:15" s="3" customFormat="1" ht="13.5" customHeight="1" x14ac:dyDescent="0.15">
      <c r="A1260" s="6">
        <v>1262</v>
      </c>
      <c r="B1260" s="80" t="s">
        <v>2597</v>
      </c>
      <c r="C1260" s="101" t="s">
        <v>3316</v>
      </c>
      <c r="D1260" s="5">
        <v>15.962400000000001</v>
      </c>
      <c r="E1260" s="5">
        <f t="shared" si="114"/>
        <v>5.05</v>
      </c>
      <c r="F1260" s="5">
        <v>42.566400000000002</v>
      </c>
      <c r="G1260" s="5">
        <f t="shared" si="115"/>
        <v>13.48</v>
      </c>
      <c r="H1260" s="5">
        <v>34.5852</v>
      </c>
      <c r="I1260" s="5">
        <f t="shared" si="116"/>
        <v>10.95</v>
      </c>
      <c r="J1260" s="5">
        <v>15.962400000000001</v>
      </c>
      <c r="K1260" s="5">
        <f t="shared" si="117"/>
        <v>5.05</v>
      </c>
      <c r="L1260" s="5">
        <f t="shared" si="118"/>
        <v>109.07640000000001</v>
      </c>
      <c r="M1260" s="5">
        <f t="shared" si="119"/>
        <v>34.54</v>
      </c>
      <c r="N1260" s="5"/>
      <c r="O1260" s="1"/>
    </row>
    <row r="1261" spans="1:15" s="3" customFormat="1" ht="13.5" customHeight="1" x14ac:dyDescent="0.15">
      <c r="A1261" s="6">
        <v>1263</v>
      </c>
      <c r="B1261" s="80" t="s">
        <v>2598</v>
      </c>
      <c r="C1261" s="101" t="s">
        <v>3317</v>
      </c>
      <c r="D1261" s="5">
        <v>15.962400000000001</v>
      </c>
      <c r="E1261" s="5">
        <f t="shared" si="114"/>
        <v>5.05</v>
      </c>
      <c r="F1261" s="5">
        <v>42.566400000000002</v>
      </c>
      <c r="G1261" s="5">
        <f t="shared" si="115"/>
        <v>13.48</v>
      </c>
      <c r="H1261" s="5">
        <v>34.5852</v>
      </c>
      <c r="I1261" s="5">
        <f t="shared" si="116"/>
        <v>10.95</v>
      </c>
      <c r="J1261" s="5">
        <v>15.962400000000001</v>
      </c>
      <c r="K1261" s="5">
        <f t="shared" si="117"/>
        <v>5.05</v>
      </c>
      <c r="L1261" s="5">
        <f t="shared" si="118"/>
        <v>109.07640000000001</v>
      </c>
      <c r="M1261" s="5">
        <f t="shared" si="119"/>
        <v>34.54</v>
      </c>
      <c r="N1261" s="5"/>
      <c r="O1261" s="1"/>
    </row>
    <row r="1262" spans="1:15" s="3" customFormat="1" ht="13.5" customHeight="1" x14ac:dyDescent="0.15">
      <c r="A1262" s="6">
        <v>1264</v>
      </c>
      <c r="B1262" s="80" t="s">
        <v>2599</v>
      </c>
      <c r="C1262" s="101" t="s">
        <v>3318</v>
      </c>
      <c r="D1262" s="5">
        <v>15.962400000000001</v>
      </c>
      <c r="E1262" s="5">
        <f t="shared" si="114"/>
        <v>5.05</v>
      </c>
      <c r="F1262" s="5">
        <v>42.566400000000002</v>
      </c>
      <c r="G1262" s="5">
        <f t="shared" si="115"/>
        <v>13.48</v>
      </c>
      <c r="H1262" s="5">
        <v>34.5852</v>
      </c>
      <c r="I1262" s="5">
        <f t="shared" si="116"/>
        <v>10.95</v>
      </c>
      <c r="J1262" s="5">
        <v>15.962400000000001</v>
      </c>
      <c r="K1262" s="5">
        <f t="shared" si="117"/>
        <v>5.05</v>
      </c>
      <c r="L1262" s="5">
        <f t="shared" si="118"/>
        <v>109.07640000000001</v>
      </c>
      <c r="M1262" s="5">
        <f t="shared" si="119"/>
        <v>34.54</v>
      </c>
      <c r="N1262" s="5"/>
      <c r="O1262" s="1"/>
    </row>
    <row r="1263" spans="1:15" s="3" customFormat="1" ht="13.5" customHeight="1" x14ac:dyDescent="0.15">
      <c r="A1263" s="6">
        <v>1265</v>
      </c>
      <c r="B1263" s="80" t="s">
        <v>2600</v>
      </c>
      <c r="C1263" s="101" t="s">
        <v>6065</v>
      </c>
      <c r="D1263" s="5">
        <v>15.962400000000001</v>
      </c>
      <c r="E1263" s="5">
        <f t="shared" si="114"/>
        <v>5.05</v>
      </c>
      <c r="F1263" s="5">
        <v>53.207999999999998</v>
      </c>
      <c r="G1263" s="5">
        <f t="shared" si="115"/>
        <v>16.850000000000001</v>
      </c>
      <c r="H1263" s="5">
        <v>31.924800000000001</v>
      </c>
      <c r="I1263" s="5">
        <f t="shared" si="116"/>
        <v>10.11</v>
      </c>
      <c r="J1263" s="5">
        <v>15.962400000000001</v>
      </c>
      <c r="K1263" s="5">
        <f t="shared" si="117"/>
        <v>5.05</v>
      </c>
      <c r="L1263" s="5">
        <f t="shared" si="118"/>
        <v>117.05760000000001</v>
      </c>
      <c r="M1263" s="5">
        <f t="shared" si="119"/>
        <v>37.07</v>
      </c>
      <c r="N1263" s="5"/>
      <c r="O1263" s="1"/>
    </row>
    <row r="1264" spans="1:15" s="3" customFormat="1" ht="13.5" customHeight="1" x14ac:dyDescent="0.15">
      <c r="A1264" s="6">
        <v>1266</v>
      </c>
      <c r="B1264" s="80" t="s">
        <v>2601</v>
      </c>
      <c r="C1264" s="101" t="s">
        <v>3319</v>
      </c>
      <c r="D1264" s="5">
        <v>15.962400000000001</v>
      </c>
      <c r="E1264" s="5">
        <f t="shared" si="114"/>
        <v>5.05</v>
      </c>
      <c r="F1264" s="5">
        <v>42.566400000000002</v>
      </c>
      <c r="G1264" s="5">
        <f t="shared" si="115"/>
        <v>13.48</v>
      </c>
      <c r="H1264" s="5">
        <v>34.5852</v>
      </c>
      <c r="I1264" s="5">
        <f t="shared" si="116"/>
        <v>10.95</v>
      </c>
      <c r="J1264" s="5">
        <v>15.962400000000001</v>
      </c>
      <c r="K1264" s="5">
        <f t="shared" si="117"/>
        <v>5.05</v>
      </c>
      <c r="L1264" s="5">
        <f t="shared" si="118"/>
        <v>109.07640000000001</v>
      </c>
      <c r="M1264" s="5">
        <f t="shared" si="119"/>
        <v>34.54</v>
      </c>
      <c r="N1264" s="5"/>
      <c r="O1264" s="1"/>
    </row>
    <row r="1265" spans="1:15" s="3" customFormat="1" ht="13.5" customHeight="1" x14ac:dyDescent="0.15">
      <c r="A1265" s="6">
        <v>1267</v>
      </c>
      <c r="B1265" s="80" t="s">
        <v>2602</v>
      </c>
      <c r="C1265" s="101" t="s">
        <v>3320</v>
      </c>
      <c r="D1265" s="5">
        <v>15.962400000000001</v>
      </c>
      <c r="E1265" s="5">
        <f t="shared" si="114"/>
        <v>5.05</v>
      </c>
      <c r="F1265" s="5">
        <v>42.566400000000002</v>
      </c>
      <c r="G1265" s="5">
        <f t="shared" si="115"/>
        <v>13.48</v>
      </c>
      <c r="H1265" s="5">
        <v>34.5852</v>
      </c>
      <c r="I1265" s="5">
        <f t="shared" si="116"/>
        <v>10.95</v>
      </c>
      <c r="J1265" s="5">
        <v>15.962400000000001</v>
      </c>
      <c r="K1265" s="5">
        <f t="shared" si="117"/>
        <v>5.05</v>
      </c>
      <c r="L1265" s="5">
        <f t="shared" si="118"/>
        <v>109.07640000000001</v>
      </c>
      <c r="M1265" s="5">
        <f t="shared" si="119"/>
        <v>34.54</v>
      </c>
      <c r="N1265" s="5"/>
      <c r="O1265" s="1"/>
    </row>
    <row r="1266" spans="1:15" s="3" customFormat="1" ht="13.5" customHeight="1" x14ac:dyDescent="0.15">
      <c r="A1266" s="6">
        <v>1268</v>
      </c>
      <c r="B1266" s="80" t="s">
        <v>2603</v>
      </c>
      <c r="C1266" s="101" t="s">
        <v>3321</v>
      </c>
      <c r="D1266" s="5">
        <v>15.962400000000001</v>
      </c>
      <c r="E1266" s="5">
        <f t="shared" si="114"/>
        <v>5.05</v>
      </c>
      <c r="F1266" s="5">
        <v>42.566400000000002</v>
      </c>
      <c r="G1266" s="5">
        <f t="shared" si="115"/>
        <v>13.48</v>
      </c>
      <c r="H1266" s="5">
        <v>34.5852</v>
      </c>
      <c r="I1266" s="5">
        <f t="shared" si="116"/>
        <v>10.95</v>
      </c>
      <c r="J1266" s="5">
        <v>15.962400000000001</v>
      </c>
      <c r="K1266" s="5">
        <f t="shared" si="117"/>
        <v>5.05</v>
      </c>
      <c r="L1266" s="5">
        <f t="shared" si="118"/>
        <v>109.07640000000001</v>
      </c>
      <c r="M1266" s="5">
        <f t="shared" si="119"/>
        <v>34.54</v>
      </c>
      <c r="N1266" s="5"/>
      <c r="O1266" s="1"/>
    </row>
    <row r="1267" spans="1:15" s="3" customFormat="1" ht="13.5" customHeight="1" x14ac:dyDescent="0.15">
      <c r="A1267" s="6">
        <v>1269</v>
      </c>
      <c r="B1267" s="80" t="s">
        <v>2604</v>
      </c>
      <c r="C1267" s="101" t="s">
        <v>3322</v>
      </c>
      <c r="D1267" s="5">
        <v>15.962400000000001</v>
      </c>
      <c r="E1267" s="5">
        <f t="shared" si="114"/>
        <v>5.05</v>
      </c>
      <c r="F1267" s="5">
        <v>42.566400000000002</v>
      </c>
      <c r="G1267" s="5">
        <f t="shared" si="115"/>
        <v>13.48</v>
      </c>
      <c r="H1267" s="5">
        <v>34.5852</v>
      </c>
      <c r="I1267" s="5">
        <f t="shared" si="116"/>
        <v>10.95</v>
      </c>
      <c r="J1267" s="5">
        <v>15.962400000000001</v>
      </c>
      <c r="K1267" s="5">
        <f t="shared" si="117"/>
        <v>5.05</v>
      </c>
      <c r="L1267" s="5">
        <f t="shared" si="118"/>
        <v>109.07640000000001</v>
      </c>
      <c r="M1267" s="5">
        <f t="shared" si="119"/>
        <v>34.54</v>
      </c>
      <c r="N1267" s="5"/>
      <c r="O1267" s="1"/>
    </row>
    <row r="1268" spans="1:15" s="3" customFormat="1" ht="13.5" customHeight="1" x14ac:dyDescent="0.15">
      <c r="A1268" s="6">
        <v>1270</v>
      </c>
      <c r="B1268" s="80" t="s">
        <v>2605</v>
      </c>
      <c r="C1268" s="101" t="s">
        <v>3323</v>
      </c>
      <c r="D1268" s="5">
        <v>15.962400000000001</v>
      </c>
      <c r="E1268" s="5">
        <f t="shared" ref="E1268:E1331" si="120">ROUND(D1268*$O$3/60,2)</f>
        <v>5.05</v>
      </c>
      <c r="F1268" s="5">
        <v>42.566400000000002</v>
      </c>
      <c r="G1268" s="5">
        <f t="shared" ref="G1268:G1331" si="121">ROUND(F1268*$O$3/60,2)</f>
        <v>13.48</v>
      </c>
      <c r="H1268" s="5">
        <v>34.5852</v>
      </c>
      <c r="I1268" s="5">
        <f t="shared" ref="I1268:I1331" si="122">ROUND(H1268*$O$3/60,2)</f>
        <v>10.95</v>
      </c>
      <c r="J1268" s="5">
        <v>15.962400000000001</v>
      </c>
      <c r="K1268" s="5">
        <f t="shared" ref="K1268:K1331" si="123">ROUND(J1268*$O$3/60,2)</f>
        <v>5.05</v>
      </c>
      <c r="L1268" s="5">
        <f t="shared" si="118"/>
        <v>109.07640000000001</v>
      </c>
      <c r="M1268" s="5">
        <f t="shared" si="119"/>
        <v>34.54</v>
      </c>
      <c r="N1268" s="5"/>
      <c r="O1268" s="1"/>
    </row>
    <row r="1269" spans="1:15" s="3" customFormat="1" ht="13.5" customHeight="1" x14ac:dyDescent="0.15">
      <c r="A1269" s="6">
        <v>1271</v>
      </c>
      <c r="B1269" s="80" t="s">
        <v>2606</v>
      </c>
      <c r="C1269" s="101" t="s">
        <v>3324</v>
      </c>
      <c r="D1269" s="5">
        <v>15.962400000000001</v>
      </c>
      <c r="E1269" s="5">
        <f t="shared" si="120"/>
        <v>5.05</v>
      </c>
      <c r="F1269" s="5">
        <v>42.566400000000002</v>
      </c>
      <c r="G1269" s="5">
        <f t="shared" si="121"/>
        <v>13.48</v>
      </c>
      <c r="H1269" s="5">
        <v>34.5852</v>
      </c>
      <c r="I1269" s="5">
        <f t="shared" si="122"/>
        <v>10.95</v>
      </c>
      <c r="J1269" s="5">
        <v>15.962400000000001</v>
      </c>
      <c r="K1269" s="5">
        <f t="shared" si="123"/>
        <v>5.05</v>
      </c>
      <c r="L1269" s="5">
        <f t="shared" si="118"/>
        <v>109.07640000000001</v>
      </c>
      <c r="M1269" s="5">
        <f t="shared" si="119"/>
        <v>34.54</v>
      </c>
      <c r="N1269" s="5"/>
      <c r="O1269" s="1"/>
    </row>
    <row r="1270" spans="1:15" s="3" customFormat="1" ht="13.5" customHeight="1" x14ac:dyDescent="0.15">
      <c r="A1270" s="6">
        <v>1272</v>
      </c>
      <c r="B1270" s="80" t="s">
        <v>2607</v>
      </c>
      <c r="C1270" s="101" t="s">
        <v>3325</v>
      </c>
      <c r="D1270" s="5">
        <v>15.962400000000001</v>
      </c>
      <c r="E1270" s="5">
        <f t="shared" si="120"/>
        <v>5.05</v>
      </c>
      <c r="F1270" s="5">
        <v>42.566400000000002</v>
      </c>
      <c r="G1270" s="5">
        <f t="shared" si="121"/>
        <v>13.48</v>
      </c>
      <c r="H1270" s="5">
        <v>34.5852</v>
      </c>
      <c r="I1270" s="5">
        <f t="shared" si="122"/>
        <v>10.95</v>
      </c>
      <c r="J1270" s="5">
        <v>15.962400000000001</v>
      </c>
      <c r="K1270" s="5">
        <f t="shared" si="123"/>
        <v>5.05</v>
      </c>
      <c r="L1270" s="5">
        <f t="shared" si="118"/>
        <v>109.07640000000001</v>
      </c>
      <c r="M1270" s="5">
        <f t="shared" si="119"/>
        <v>34.54</v>
      </c>
      <c r="N1270" s="5"/>
      <c r="O1270" s="1"/>
    </row>
    <row r="1271" spans="1:15" s="3" customFormat="1" ht="13.5" customHeight="1" x14ac:dyDescent="0.15">
      <c r="A1271" s="6">
        <v>1273</v>
      </c>
      <c r="B1271" s="80" t="s">
        <v>2608</v>
      </c>
      <c r="C1271" s="101" t="s">
        <v>3326</v>
      </c>
      <c r="D1271" s="5">
        <v>15.962400000000001</v>
      </c>
      <c r="E1271" s="5">
        <f t="shared" si="120"/>
        <v>5.05</v>
      </c>
      <c r="F1271" s="5">
        <v>42.566400000000002</v>
      </c>
      <c r="G1271" s="5">
        <f t="shared" si="121"/>
        <v>13.48</v>
      </c>
      <c r="H1271" s="5">
        <v>34.5852</v>
      </c>
      <c r="I1271" s="5">
        <f t="shared" si="122"/>
        <v>10.95</v>
      </c>
      <c r="J1271" s="5">
        <v>15.962400000000001</v>
      </c>
      <c r="K1271" s="5">
        <f t="shared" si="123"/>
        <v>5.05</v>
      </c>
      <c r="L1271" s="5">
        <f t="shared" si="118"/>
        <v>109.07640000000001</v>
      </c>
      <c r="M1271" s="5">
        <f t="shared" si="119"/>
        <v>34.54</v>
      </c>
      <c r="N1271" s="5"/>
      <c r="O1271" s="1"/>
    </row>
    <row r="1272" spans="1:15" s="3" customFormat="1" ht="13.5" customHeight="1" x14ac:dyDescent="0.15">
      <c r="A1272" s="6">
        <v>1274</v>
      </c>
      <c r="B1272" s="80" t="s">
        <v>2609</v>
      </c>
      <c r="C1272" s="101" t="s">
        <v>3327</v>
      </c>
      <c r="D1272" s="5">
        <v>15.962400000000001</v>
      </c>
      <c r="E1272" s="5">
        <f t="shared" si="120"/>
        <v>5.05</v>
      </c>
      <c r="F1272" s="5">
        <v>42.566400000000002</v>
      </c>
      <c r="G1272" s="5">
        <f t="shared" si="121"/>
        <v>13.48</v>
      </c>
      <c r="H1272" s="5">
        <v>34.5852</v>
      </c>
      <c r="I1272" s="5">
        <f t="shared" si="122"/>
        <v>10.95</v>
      </c>
      <c r="J1272" s="5">
        <v>15.962400000000001</v>
      </c>
      <c r="K1272" s="5">
        <f t="shared" si="123"/>
        <v>5.05</v>
      </c>
      <c r="L1272" s="5">
        <f t="shared" si="118"/>
        <v>109.07640000000001</v>
      </c>
      <c r="M1272" s="5">
        <f t="shared" si="119"/>
        <v>34.54</v>
      </c>
      <c r="N1272" s="5"/>
      <c r="O1272" s="1"/>
    </row>
    <row r="1273" spans="1:15" s="3" customFormat="1" ht="13.5" customHeight="1" x14ac:dyDescent="0.15">
      <c r="A1273" s="6">
        <v>1275</v>
      </c>
      <c r="B1273" s="80" t="s">
        <v>2610</v>
      </c>
      <c r="C1273" s="101" t="s">
        <v>6066</v>
      </c>
      <c r="D1273" s="5">
        <v>15.962400000000001</v>
      </c>
      <c r="E1273" s="5">
        <f t="shared" si="120"/>
        <v>5.05</v>
      </c>
      <c r="F1273" s="5">
        <v>42.566400000000002</v>
      </c>
      <c r="G1273" s="5">
        <f t="shared" si="121"/>
        <v>13.48</v>
      </c>
      <c r="H1273" s="5">
        <v>34.5852</v>
      </c>
      <c r="I1273" s="5">
        <f t="shared" si="122"/>
        <v>10.95</v>
      </c>
      <c r="J1273" s="5">
        <v>15.962400000000001</v>
      </c>
      <c r="K1273" s="5">
        <f t="shared" si="123"/>
        <v>5.05</v>
      </c>
      <c r="L1273" s="5">
        <f t="shared" si="118"/>
        <v>109.07640000000001</v>
      </c>
      <c r="M1273" s="5">
        <f t="shared" si="119"/>
        <v>34.54</v>
      </c>
      <c r="N1273" s="5"/>
      <c r="O1273" s="1"/>
    </row>
    <row r="1274" spans="1:15" s="3" customFormat="1" ht="13.5" customHeight="1" x14ac:dyDescent="0.15">
      <c r="A1274" s="6">
        <v>1276</v>
      </c>
      <c r="B1274" s="80" t="s">
        <v>2611</v>
      </c>
      <c r="C1274" s="101" t="s">
        <v>6067</v>
      </c>
      <c r="D1274" s="5">
        <v>15.962400000000001</v>
      </c>
      <c r="E1274" s="5">
        <f t="shared" si="120"/>
        <v>5.05</v>
      </c>
      <c r="F1274" s="5">
        <v>42.566400000000002</v>
      </c>
      <c r="G1274" s="5">
        <f t="shared" si="121"/>
        <v>13.48</v>
      </c>
      <c r="H1274" s="5">
        <v>34.5852</v>
      </c>
      <c r="I1274" s="5">
        <f t="shared" si="122"/>
        <v>10.95</v>
      </c>
      <c r="J1274" s="5">
        <v>15.962400000000001</v>
      </c>
      <c r="K1274" s="5">
        <f t="shared" si="123"/>
        <v>5.05</v>
      </c>
      <c r="L1274" s="5">
        <f t="shared" si="118"/>
        <v>109.07640000000001</v>
      </c>
      <c r="M1274" s="5">
        <f t="shared" si="119"/>
        <v>34.54</v>
      </c>
      <c r="N1274" s="5"/>
      <c r="O1274" s="1"/>
    </row>
    <row r="1275" spans="1:15" s="3" customFormat="1" ht="13.5" customHeight="1" x14ac:dyDescent="0.15">
      <c r="A1275" s="6">
        <v>1277</v>
      </c>
      <c r="B1275" s="80" t="s">
        <v>2612</v>
      </c>
      <c r="C1275" s="101" t="s">
        <v>3328</v>
      </c>
      <c r="D1275" s="5">
        <v>15.962400000000001</v>
      </c>
      <c r="E1275" s="5">
        <f t="shared" si="120"/>
        <v>5.05</v>
      </c>
      <c r="F1275" s="5">
        <v>42.566400000000002</v>
      </c>
      <c r="G1275" s="5">
        <f t="shared" si="121"/>
        <v>13.48</v>
      </c>
      <c r="H1275" s="5">
        <v>34.5852</v>
      </c>
      <c r="I1275" s="5">
        <f t="shared" si="122"/>
        <v>10.95</v>
      </c>
      <c r="J1275" s="5">
        <v>15.962400000000001</v>
      </c>
      <c r="K1275" s="5">
        <f t="shared" si="123"/>
        <v>5.05</v>
      </c>
      <c r="L1275" s="5">
        <f t="shared" si="118"/>
        <v>109.07640000000001</v>
      </c>
      <c r="M1275" s="5">
        <f t="shared" si="119"/>
        <v>34.54</v>
      </c>
      <c r="N1275" s="5"/>
      <c r="O1275" s="1"/>
    </row>
    <row r="1276" spans="1:15" s="3" customFormat="1" ht="13.5" customHeight="1" x14ac:dyDescent="0.15">
      <c r="A1276" s="6">
        <v>1278</v>
      </c>
      <c r="B1276" s="80" t="s">
        <v>2613</v>
      </c>
      <c r="C1276" s="101" t="s">
        <v>3329</v>
      </c>
      <c r="D1276" s="5">
        <v>15.962400000000001</v>
      </c>
      <c r="E1276" s="5">
        <f t="shared" si="120"/>
        <v>5.05</v>
      </c>
      <c r="F1276" s="5">
        <v>42.566400000000002</v>
      </c>
      <c r="G1276" s="5">
        <f t="shared" si="121"/>
        <v>13.48</v>
      </c>
      <c r="H1276" s="5">
        <v>34.5852</v>
      </c>
      <c r="I1276" s="5">
        <f t="shared" si="122"/>
        <v>10.95</v>
      </c>
      <c r="J1276" s="5">
        <v>15.962400000000001</v>
      </c>
      <c r="K1276" s="5">
        <f t="shared" si="123"/>
        <v>5.05</v>
      </c>
      <c r="L1276" s="5">
        <f t="shared" si="118"/>
        <v>109.07640000000001</v>
      </c>
      <c r="M1276" s="5">
        <f t="shared" si="119"/>
        <v>34.54</v>
      </c>
      <c r="N1276" s="5"/>
      <c r="O1276" s="1"/>
    </row>
    <row r="1277" spans="1:15" s="3" customFormat="1" ht="13.5" customHeight="1" x14ac:dyDescent="0.15">
      <c r="A1277" s="6">
        <v>1279</v>
      </c>
      <c r="B1277" s="80" t="s">
        <v>2614</v>
      </c>
      <c r="C1277" s="101" t="s">
        <v>6068</v>
      </c>
      <c r="D1277" s="5">
        <v>15.962400000000001</v>
      </c>
      <c r="E1277" s="5">
        <f t="shared" si="120"/>
        <v>5.05</v>
      </c>
      <c r="F1277" s="5">
        <v>79.812000000000012</v>
      </c>
      <c r="G1277" s="5">
        <f t="shared" si="121"/>
        <v>25.27</v>
      </c>
      <c r="H1277" s="5">
        <v>42.566400000000002</v>
      </c>
      <c r="I1277" s="5">
        <f t="shared" si="122"/>
        <v>13.48</v>
      </c>
      <c r="J1277" s="5">
        <v>15.962400000000001</v>
      </c>
      <c r="K1277" s="5">
        <f t="shared" si="123"/>
        <v>5.05</v>
      </c>
      <c r="L1277" s="5">
        <f t="shared" si="118"/>
        <v>154.3032</v>
      </c>
      <c r="M1277" s="5">
        <f t="shared" si="119"/>
        <v>48.86</v>
      </c>
      <c r="N1277" s="5"/>
      <c r="O1277" s="1"/>
    </row>
    <row r="1278" spans="1:15" s="3" customFormat="1" ht="13.5" customHeight="1" x14ac:dyDescent="0.15">
      <c r="A1278" s="6">
        <v>1280</v>
      </c>
      <c r="B1278" s="80" t="s">
        <v>2615</v>
      </c>
      <c r="C1278" s="101" t="s">
        <v>6069</v>
      </c>
      <c r="D1278" s="5">
        <v>15.962400000000001</v>
      </c>
      <c r="E1278" s="5">
        <f t="shared" si="120"/>
        <v>5.05</v>
      </c>
      <c r="F1278" s="5">
        <v>79.812000000000012</v>
      </c>
      <c r="G1278" s="5">
        <f t="shared" si="121"/>
        <v>25.27</v>
      </c>
      <c r="H1278" s="5">
        <v>42.566400000000002</v>
      </c>
      <c r="I1278" s="5">
        <f t="shared" si="122"/>
        <v>13.48</v>
      </c>
      <c r="J1278" s="5">
        <v>15.962400000000001</v>
      </c>
      <c r="K1278" s="5">
        <f t="shared" si="123"/>
        <v>5.05</v>
      </c>
      <c r="L1278" s="5">
        <f t="shared" si="118"/>
        <v>154.3032</v>
      </c>
      <c r="M1278" s="5">
        <f t="shared" si="119"/>
        <v>48.86</v>
      </c>
      <c r="N1278" s="5"/>
      <c r="O1278" s="1"/>
    </row>
    <row r="1279" spans="1:15" s="3" customFormat="1" ht="13.5" customHeight="1" x14ac:dyDescent="0.15">
      <c r="A1279" s="6">
        <v>1281</v>
      </c>
      <c r="B1279" s="80" t="s">
        <v>2616</v>
      </c>
      <c r="C1279" s="101" t="s">
        <v>3330</v>
      </c>
      <c r="D1279" s="5">
        <v>15.962400000000001</v>
      </c>
      <c r="E1279" s="5">
        <f t="shared" si="120"/>
        <v>5.05</v>
      </c>
      <c r="F1279" s="5">
        <v>42.566400000000002</v>
      </c>
      <c r="G1279" s="5">
        <f t="shared" si="121"/>
        <v>13.48</v>
      </c>
      <c r="H1279" s="5">
        <v>34.5852</v>
      </c>
      <c r="I1279" s="5">
        <f t="shared" si="122"/>
        <v>10.95</v>
      </c>
      <c r="J1279" s="5">
        <v>15.962400000000001</v>
      </c>
      <c r="K1279" s="5">
        <f t="shared" si="123"/>
        <v>5.05</v>
      </c>
      <c r="L1279" s="5">
        <f t="shared" si="118"/>
        <v>109.07640000000001</v>
      </c>
      <c r="M1279" s="5">
        <f t="shared" si="119"/>
        <v>34.54</v>
      </c>
      <c r="N1279" s="5"/>
      <c r="O1279" s="1"/>
    </row>
    <row r="1280" spans="1:15" s="3" customFormat="1" ht="13.5" customHeight="1" x14ac:dyDescent="0.15">
      <c r="A1280" s="6">
        <v>1282</v>
      </c>
      <c r="B1280" s="80" t="s">
        <v>2617</v>
      </c>
      <c r="C1280" s="101" t="s">
        <v>3331</v>
      </c>
      <c r="D1280" s="5">
        <v>15.962400000000001</v>
      </c>
      <c r="E1280" s="5">
        <f t="shared" si="120"/>
        <v>5.05</v>
      </c>
      <c r="F1280" s="5">
        <v>42.566400000000002</v>
      </c>
      <c r="G1280" s="5">
        <f t="shared" si="121"/>
        <v>13.48</v>
      </c>
      <c r="H1280" s="5">
        <v>34.5852</v>
      </c>
      <c r="I1280" s="5">
        <f t="shared" si="122"/>
        <v>10.95</v>
      </c>
      <c r="J1280" s="5">
        <v>15.962400000000001</v>
      </c>
      <c r="K1280" s="5">
        <f t="shared" si="123"/>
        <v>5.05</v>
      </c>
      <c r="L1280" s="5">
        <f t="shared" ref="L1280:L1343" si="124">D1280+F1280+H1280+J1280</f>
        <v>109.07640000000001</v>
      </c>
      <c r="M1280" s="5">
        <f t="shared" si="119"/>
        <v>34.54</v>
      </c>
      <c r="N1280" s="5"/>
      <c r="O1280" s="1"/>
    </row>
    <row r="1281" spans="1:15" s="3" customFormat="1" ht="13.5" customHeight="1" x14ac:dyDescent="0.15">
      <c r="A1281" s="6">
        <v>1283</v>
      </c>
      <c r="B1281" s="80" t="s">
        <v>1014</v>
      </c>
      <c r="C1281" s="101" t="s">
        <v>1015</v>
      </c>
      <c r="D1281" s="5">
        <v>15.962400000000001</v>
      </c>
      <c r="E1281" s="5">
        <f t="shared" si="120"/>
        <v>5.05</v>
      </c>
      <c r="F1281" s="5">
        <v>42.566400000000002</v>
      </c>
      <c r="G1281" s="5">
        <f t="shared" si="121"/>
        <v>13.48</v>
      </c>
      <c r="H1281" s="5">
        <v>34.5852</v>
      </c>
      <c r="I1281" s="5">
        <f t="shared" si="122"/>
        <v>10.95</v>
      </c>
      <c r="J1281" s="5">
        <v>15.962400000000001</v>
      </c>
      <c r="K1281" s="5">
        <f t="shared" si="123"/>
        <v>5.05</v>
      </c>
      <c r="L1281" s="5">
        <f t="shared" si="124"/>
        <v>109.07640000000001</v>
      </c>
      <c r="M1281" s="5">
        <f t="shared" si="119"/>
        <v>34.54</v>
      </c>
      <c r="N1281" s="5"/>
      <c r="O1281" s="1"/>
    </row>
    <row r="1282" spans="1:15" s="3" customFormat="1" ht="13.5" customHeight="1" x14ac:dyDescent="0.15">
      <c r="A1282" s="6">
        <v>1284</v>
      </c>
      <c r="B1282" s="80" t="s">
        <v>2618</v>
      </c>
      <c r="C1282" s="101" t="s">
        <v>3332</v>
      </c>
      <c r="D1282" s="5">
        <v>15.962400000000001</v>
      </c>
      <c r="E1282" s="5">
        <f t="shared" si="120"/>
        <v>5.05</v>
      </c>
      <c r="F1282" s="5">
        <v>42.566400000000002</v>
      </c>
      <c r="G1282" s="5">
        <f t="shared" si="121"/>
        <v>13.48</v>
      </c>
      <c r="H1282" s="5">
        <v>34.5852</v>
      </c>
      <c r="I1282" s="5">
        <f t="shared" si="122"/>
        <v>10.95</v>
      </c>
      <c r="J1282" s="5">
        <v>15.962400000000001</v>
      </c>
      <c r="K1282" s="5">
        <f t="shared" si="123"/>
        <v>5.05</v>
      </c>
      <c r="L1282" s="5">
        <f t="shared" si="124"/>
        <v>109.07640000000001</v>
      </c>
      <c r="M1282" s="5">
        <f t="shared" si="119"/>
        <v>34.54</v>
      </c>
      <c r="N1282" s="5"/>
      <c r="O1282" s="1"/>
    </row>
    <row r="1283" spans="1:15" s="3" customFormat="1" ht="13.5" customHeight="1" x14ac:dyDescent="0.15">
      <c r="A1283" s="6">
        <v>1285</v>
      </c>
      <c r="B1283" s="80" t="s">
        <v>2619</v>
      </c>
      <c r="C1283" s="101" t="s">
        <v>3333</v>
      </c>
      <c r="D1283" s="5">
        <v>15.962400000000001</v>
      </c>
      <c r="E1283" s="5">
        <f t="shared" si="120"/>
        <v>5.05</v>
      </c>
      <c r="F1283" s="5">
        <v>37.245600000000003</v>
      </c>
      <c r="G1283" s="5">
        <f t="shared" si="121"/>
        <v>11.79</v>
      </c>
      <c r="H1283" s="5">
        <v>21.283200000000001</v>
      </c>
      <c r="I1283" s="5">
        <f t="shared" si="122"/>
        <v>6.74</v>
      </c>
      <c r="J1283" s="5">
        <v>15.962400000000001</v>
      </c>
      <c r="K1283" s="5">
        <f t="shared" si="123"/>
        <v>5.05</v>
      </c>
      <c r="L1283" s="5">
        <f t="shared" si="124"/>
        <v>90.453600000000009</v>
      </c>
      <c r="M1283" s="5">
        <f t="shared" si="119"/>
        <v>28.64</v>
      </c>
      <c r="N1283" s="5"/>
      <c r="O1283" s="1"/>
    </row>
    <row r="1284" spans="1:15" s="3" customFormat="1" ht="13.5" customHeight="1" x14ac:dyDescent="0.15">
      <c r="A1284" s="6">
        <v>1286</v>
      </c>
      <c r="B1284" s="80" t="s">
        <v>2620</v>
      </c>
      <c r="C1284" s="101" t="s">
        <v>3334</v>
      </c>
      <c r="D1284" s="5">
        <v>15.962400000000001</v>
      </c>
      <c r="E1284" s="5">
        <f t="shared" si="120"/>
        <v>5.05</v>
      </c>
      <c r="F1284" s="5">
        <v>42.566400000000002</v>
      </c>
      <c r="G1284" s="5">
        <f t="shared" si="121"/>
        <v>13.48</v>
      </c>
      <c r="H1284" s="5">
        <v>34.5852</v>
      </c>
      <c r="I1284" s="5">
        <f t="shared" si="122"/>
        <v>10.95</v>
      </c>
      <c r="J1284" s="5">
        <v>15.962400000000001</v>
      </c>
      <c r="K1284" s="5">
        <f t="shared" si="123"/>
        <v>5.05</v>
      </c>
      <c r="L1284" s="5">
        <f t="shared" si="124"/>
        <v>109.07640000000001</v>
      </c>
      <c r="M1284" s="5">
        <f t="shared" si="119"/>
        <v>34.54</v>
      </c>
      <c r="N1284" s="5"/>
      <c r="O1284" s="1"/>
    </row>
    <row r="1285" spans="1:15" s="3" customFormat="1" ht="13.5" customHeight="1" x14ac:dyDescent="0.15">
      <c r="A1285" s="6">
        <v>1287</v>
      </c>
      <c r="B1285" s="80" t="s">
        <v>2621</v>
      </c>
      <c r="C1285" s="101" t="s">
        <v>6070</v>
      </c>
      <c r="D1285" s="5">
        <v>15.962400000000001</v>
      </c>
      <c r="E1285" s="5">
        <f t="shared" si="120"/>
        <v>5.05</v>
      </c>
      <c r="F1285" s="5">
        <v>42.566400000000002</v>
      </c>
      <c r="G1285" s="5">
        <f t="shared" si="121"/>
        <v>13.48</v>
      </c>
      <c r="H1285" s="5">
        <v>21.283200000000001</v>
      </c>
      <c r="I1285" s="5">
        <f t="shared" si="122"/>
        <v>6.74</v>
      </c>
      <c r="J1285" s="5">
        <v>15.962400000000001</v>
      </c>
      <c r="K1285" s="5">
        <f t="shared" si="123"/>
        <v>5.05</v>
      </c>
      <c r="L1285" s="5">
        <f t="shared" si="124"/>
        <v>95.774400000000014</v>
      </c>
      <c r="M1285" s="5">
        <f t="shared" ref="M1285:M1348" si="125">ROUND(L1285*$O$3/60,2)</f>
        <v>30.33</v>
      </c>
      <c r="N1285" s="5"/>
      <c r="O1285" s="1"/>
    </row>
    <row r="1286" spans="1:15" s="3" customFormat="1" ht="13.5" customHeight="1" x14ac:dyDescent="0.15">
      <c r="A1286" s="6">
        <v>1288</v>
      </c>
      <c r="B1286" s="80" t="s">
        <v>2622</v>
      </c>
      <c r="C1286" s="101" t="s">
        <v>6071</v>
      </c>
      <c r="D1286" s="5">
        <v>15.962400000000001</v>
      </c>
      <c r="E1286" s="5">
        <f t="shared" si="120"/>
        <v>5.05</v>
      </c>
      <c r="F1286" s="5">
        <v>42.566400000000002</v>
      </c>
      <c r="G1286" s="5">
        <f t="shared" si="121"/>
        <v>13.48</v>
      </c>
      <c r="H1286" s="5">
        <v>21.283200000000001</v>
      </c>
      <c r="I1286" s="5">
        <f t="shared" si="122"/>
        <v>6.74</v>
      </c>
      <c r="J1286" s="5">
        <v>15.962400000000001</v>
      </c>
      <c r="K1286" s="5">
        <f t="shared" si="123"/>
        <v>5.05</v>
      </c>
      <c r="L1286" s="5">
        <f t="shared" si="124"/>
        <v>95.774400000000014</v>
      </c>
      <c r="M1286" s="5">
        <f t="shared" si="125"/>
        <v>30.33</v>
      </c>
      <c r="N1286" s="5"/>
      <c r="O1286" s="1"/>
    </row>
    <row r="1287" spans="1:15" s="3" customFormat="1" ht="13.5" customHeight="1" x14ac:dyDescent="0.15">
      <c r="A1287" s="6">
        <v>1289</v>
      </c>
      <c r="B1287" s="80" t="s">
        <v>2623</v>
      </c>
      <c r="C1287" s="101" t="s">
        <v>6072</v>
      </c>
      <c r="D1287" s="5">
        <v>15.962400000000001</v>
      </c>
      <c r="E1287" s="5">
        <f t="shared" si="120"/>
        <v>5.05</v>
      </c>
      <c r="F1287" s="5">
        <v>42.566400000000002</v>
      </c>
      <c r="G1287" s="5">
        <f t="shared" si="121"/>
        <v>13.48</v>
      </c>
      <c r="H1287" s="5">
        <v>21.283200000000001</v>
      </c>
      <c r="I1287" s="5">
        <f t="shared" si="122"/>
        <v>6.74</v>
      </c>
      <c r="J1287" s="5">
        <v>15.962400000000001</v>
      </c>
      <c r="K1287" s="5">
        <f t="shared" si="123"/>
        <v>5.05</v>
      </c>
      <c r="L1287" s="5">
        <f t="shared" si="124"/>
        <v>95.774400000000014</v>
      </c>
      <c r="M1287" s="5">
        <f t="shared" si="125"/>
        <v>30.33</v>
      </c>
      <c r="N1287" s="5"/>
      <c r="O1287" s="1"/>
    </row>
    <row r="1288" spans="1:15" s="3" customFormat="1" ht="13.5" customHeight="1" x14ac:dyDescent="0.15">
      <c r="A1288" s="6">
        <v>1290</v>
      </c>
      <c r="B1288" s="80" t="s">
        <v>2624</v>
      </c>
      <c r="C1288" s="101" t="s">
        <v>6073</v>
      </c>
      <c r="D1288" s="5">
        <v>15.962400000000001</v>
      </c>
      <c r="E1288" s="5">
        <f t="shared" si="120"/>
        <v>5.05</v>
      </c>
      <c r="F1288" s="5">
        <v>42.566400000000002</v>
      </c>
      <c r="G1288" s="5">
        <f t="shared" si="121"/>
        <v>13.48</v>
      </c>
      <c r="H1288" s="5">
        <v>21.283200000000001</v>
      </c>
      <c r="I1288" s="5">
        <f t="shared" si="122"/>
        <v>6.74</v>
      </c>
      <c r="J1288" s="5">
        <v>15.962400000000001</v>
      </c>
      <c r="K1288" s="5">
        <f t="shared" si="123"/>
        <v>5.05</v>
      </c>
      <c r="L1288" s="5">
        <f t="shared" si="124"/>
        <v>95.774400000000014</v>
      </c>
      <c r="M1288" s="5">
        <f t="shared" si="125"/>
        <v>30.33</v>
      </c>
      <c r="N1288" s="5"/>
      <c r="O1288" s="1"/>
    </row>
    <row r="1289" spans="1:15" s="3" customFormat="1" ht="13.5" customHeight="1" x14ac:dyDescent="0.15">
      <c r="A1289" s="6">
        <v>1291</v>
      </c>
      <c r="B1289" s="80" t="s">
        <v>2625</v>
      </c>
      <c r="C1289" s="101" t="s">
        <v>6074</v>
      </c>
      <c r="D1289" s="5">
        <v>15.962400000000001</v>
      </c>
      <c r="E1289" s="5">
        <f t="shared" si="120"/>
        <v>5.05</v>
      </c>
      <c r="F1289" s="5">
        <v>42.566400000000002</v>
      </c>
      <c r="G1289" s="5">
        <f t="shared" si="121"/>
        <v>13.48</v>
      </c>
      <c r="H1289" s="5">
        <v>21.283200000000001</v>
      </c>
      <c r="I1289" s="5">
        <f t="shared" si="122"/>
        <v>6.74</v>
      </c>
      <c r="J1289" s="5">
        <v>15.962400000000001</v>
      </c>
      <c r="K1289" s="5">
        <f t="shared" si="123"/>
        <v>5.05</v>
      </c>
      <c r="L1289" s="5">
        <f t="shared" si="124"/>
        <v>95.774400000000014</v>
      </c>
      <c r="M1289" s="5">
        <f t="shared" si="125"/>
        <v>30.33</v>
      </c>
      <c r="N1289" s="5"/>
      <c r="O1289" s="1"/>
    </row>
    <row r="1290" spans="1:15" s="3" customFormat="1" ht="13.5" customHeight="1" x14ac:dyDescent="0.15">
      <c r="A1290" s="6">
        <v>1292</v>
      </c>
      <c r="B1290" s="80" t="s">
        <v>2626</v>
      </c>
      <c r="C1290" s="101" t="s">
        <v>6075</v>
      </c>
      <c r="D1290" s="5">
        <v>15.962400000000001</v>
      </c>
      <c r="E1290" s="5">
        <f t="shared" si="120"/>
        <v>5.05</v>
      </c>
      <c r="F1290" s="5">
        <v>42.566400000000002</v>
      </c>
      <c r="G1290" s="5">
        <f t="shared" si="121"/>
        <v>13.48</v>
      </c>
      <c r="H1290" s="5">
        <v>21.283200000000001</v>
      </c>
      <c r="I1290" s="5">
        <f t="shared" si="122"/>
        <v>6.74</v>
      </c>
      <c r="J1290" s="5">
        <v>15.962400000000001</v>
      </c>
      <c r="K1290" s="5">
        <f t="shared" si="123"/>
        <v>5.05</v>
      </c>
      <c r="L1290" s="5">
        <f t="shared" si="124"/>
        <v>95.774400000000014</v>
      </c>
      <c r="M1290" s="5">
        <f t="shared" si="125"/>
        <v>30.33</v>
      </c>
      <c r="N1290" s="5"/>
      <c r="O1290" s="1"/>
    </row>
    <row r="1291" spans="1:15" s="3" customFormat="1" ht="13.5" customHeight="1" x14ac:dyDescent="0.15">
      <c r="A1291" s="6">
        <v>1293</v>
      </c>
      <c r="B1291" s="80" t="s">
        <v>2627</v>
      </c>
      <c r="C1291" s="101" t="s">
        <v>6076</v>
      </c>
      <c r="D1291" s="5">
        <v>15.962400000000001</v>
      </c>
      <c r="E1291" s="5">
        <f t="shared" si="120"/>
        <v>5.05</v>
      </c>
      <c r="F1291" s="5">
        <v>42.566400000000002</v>
      </c>
      <c r="G1291" s="5">
        <f t="shared" si="121"/>
        <v>13.48</v>
      </c>
      <c r="H1291" s="5">
        <v>21.283200000000001</v>
      </c>
      <c r="I1291" s="5">
        <f t="shared" si="122"/>
        <v>6.74</v>
      </c>
      <c r="J1291" s="5">
        <v>15.962400000000001</v>
      </c>
      <c r="K1291" s="5">
        <f t="shared" si="123"/>
        <v>5.05</v>
      </c>
      <c r="L1291" s="5">
        <f t="shared" si="124"/>
        <v>95.774400000000014</v>
      </c>
      <c r="M1291" s="5">
        <f t="shared" si="125"/>
        <v>30.33</v>
      </c>
      <c r="N1291" s="5"/>
      <c r="O1291" s="1"/>
    </row>
    <row r="1292" spans="1:15" s="3" customFormat="1" ht="13.5" customHeight="1" x14ac:dyDescent="0.15">
      <c r="A1292" s="6">
        <v>1294</v>
      </c>
      <c r="B1292" s="80" t="s">
        <v>2628</v>
      </c>
      <c r="C1292" s="101" t="s">
        <v>6077</v>
      </c>
      <c r="D1292" s="5">
        <v>15.962400000000001</v>
      </c>
      <c r="E1292" s="5">
        <f t="shared" si="120"/>
        <v>5.05</v>
      </c>
      <c r="F1292" s="5">
        <v>42.566400000000002</v>
      </c>
      <c r="G1292" s="5">
        <f t="shared" si="121"/>
        <v>13.48</v>
      </c>
      <c r="H1292" s="5">
        <v>21.283200000000001</v>
      </c>
      <c r="I1292" s="5">
        <f t="shared" si="122"/>
        <v>6.74</v>
      </c>
      <c r="J1292" s="5">
        <v>15.962400000000001</v>
      </c>
      <c r="K1292" s="5">
        <f t="shared" si="123"/>
        <v>5.05</v>
      </c>
      <c r="L1292" s="5">
        <f t="shared" si="124"/>
        <v>95.774400000000014</v>
      </c>
      <c r="M1292" s="5">
        <f t="shared" si="125"/>
        <v>30.33</v>
      </c>
      <c r="N1292" s="5"/>
      <c r="O1292" s="1"/>
    </row>
    <row r="1293" spans="1:15" s="3" customFormat="1" ht="13.5" customHeight="1" x14ac:dyDescent="0.15">
      <c r="A1293" s="6">
        <v>1295</v>
      </c>
      <c r="B1293" s="80" t="s">
        <v>2629</v>
      </c>
      <c r="C1293" s="101" t="s">
        <v>6078</v>
      </c>
      <c r="D1293" s="5">
        <v>15.962400000000001</v>
      </c>
      <c r="E1293" s="5">
        <f t="shared" si="120"/>
        <v>5.05</v>
      </c>
      <c r="F1293" s="5">
        <v>42.566400000000002</v>
      </c>
      <c r="G1293" s="5">
        <f t="shared" si="121"/>
        <v>13.48</v>
      </c>
      <c r="H1293" s="5">
        <v>21.283200000000001</v>
      </c>
      <c r="I1293" s="5">
        <f t="shared" si="122"/>
        <v>6.74</v>
      </c>
      <c r="J1293" s="5">
        <v>15.962400000000001</v>
      </c>
      <c r="K1293" s="5">
        <f t="shared" si="123"/>
        <v>5.05</v>
      </c>
      <c r="L1293" s="5">
        <f t="shared" si="124"/>
        <v>95.774400000000014</v>
      </c>
      <c r="M1293" s="5">
        <f t="shared" si="125"/>
        <v>30.33</v>
      </c>
      <c r="N1293" s="5"/>
      <c r="O1293" s="1"/>
    </row>
    <row r="1294" spans="1:15" s="3" customFormat="1" ht="13.5" customHeight="1" x14ac:dyDescent="0.15">
      <c r="A1294" s="6">
        <v>1296</v>
      </c>
      <c r="B1294" s="80" t="s">
        <v>2630</v>
      </c>
      <c r="C1294" s="101" t="s">
        <v>6079</v>
      </c>
      <c r="D1294" s="5">
        <v>15.962400000000001</v>
      </c>
      <c r="E1294" s="5">
        <f t="shared" si="120"/>
        <v>5.05</v>
      </c>
      <c r="F1294" s="5">
        <v>42.566400000000002</v>
      </c>
      <c r="G1294" s="5">
        <f t="shared" si="121"/>
        <v>13.48</v>
      </c>
      <c r="H1294" s="5">
        <v>21.283200000000001</v>
      </c>
      <c r="I1294" s="5">
        <f t="shared" si="122"/>
        <v>6.74</v>
      </c>
      <c r="J1294" s="5">
        <v>15.962400000000001</v>
      </c>
      <c r="K1294" s="5">
        <f t="shared" si="123"/>
        <v>5.05</v>
      </c>
      <c r="L1294" s="5">
        <f t="shared" si="124"/>
        <v>95.774400000000014</v>
      </c>
      <c r="M1294" s="5">
        <f t="shared" si="125"/>
        <v>30.33</v>
      </c>
      <c r="N1294" s="5"/>
      <c r="O1294" s="1"/>
    </row>
    <row r="1295" spans="1:15" s="3" customFormat="1" ht="13.5" customHeight="1" x14ac:dyDescent="0.15">
      <c r="A1295" s="6">
        <v>1297</v>
      </c>
      <c r="B1295" s="80" t="s">
        <v>2631</v>
      </c>
      <c r="C1295" s="101" t="s">
        <v>6080</v>
      </c>
      <c r="D1295" s="5">
        <v>15.962400000000001</v>
      </c>
      <c r="E1295" s="5">
        <f t="shared" si="120"/>
        <v>5.05</v>
      </c>
      <c r="F1295" s="5">
        <v>42.566400000000002</v>
      </c>
      <c r="G1295" s="5">
        <f t="shared" si="121"/>
        <v>13.48</v>
      </c>
      <c r="H1295" s="5">
        <v>21.283200000000001</v>
      </c>
      <c r="I1295" s="5">
        <f t="shared" si="122"/>
        <v>6.74</v>
      </c>
      <c r="J1295" s="5">
        <v>15.962400000000001</v>
      </c>
      <c r="K1295" s="5">
        <f t="shared" si="123"/>
        <v>5.05</v>
      </c>
      <c r="L1295" s="5">
        <f t="shared" si="124"/>
        <v>95.774400000000014</v>
      </c>
      <c r="M1295" s="5">
        <f t="shared" si="125"/>
        <v>30.33</v>
      </c>
      <c r="N1295" s="5"/>
      <c r="O1295" s="1"/>
    </row>
    <row r="1296" spans="1:15" s="3" customFormat="1" ht="13.5" customHeight="1" x14ac:dyDescent="0.15">
      <c r="A1296" s="6">
        <v>1298</v>
      </c>
      <c r="B1296" s="80" t="s">
        <v>2632</v>
      </c>
      <c r="C1296" s="101" t="s">
        <v>6081</v>
      </c>
      <c r="D1296" s="5">
        <v>15.962400000000001</v>
      </c>
      <c r="E1296" s="5">
        <f t="shared" si="120"/>
        <v>5.05</v>
      </c>
      <c r="F1296" s="5">
        <v>42.566400000000002</v>
      </c>
      <c r="G1296" s="5">
        <f t="shared" si="121"/>
        <v>13.48</v>
      </c>
      <c r="H1296" s="5">
        <v>21.283200000000001</v>
      </c>
      <c r="I1296" s="5">
        <f t="shared" si="122"/>
        <v>6.74</v>
      </c>
      <c r="J1296" s="5">
        <v>15.962400000000001</v>
      </c>
      <c r="K1296" s="5">
        <f t="shared" si="123"/>
        <v>5.05</v>
      </c>
      <c r="L1296" s="5">
        <f t="shared" si="124"/>
        <v>95.774400000000014</v>
      </c>
      <c r="M1296" s="5">
        <f t="shared" si="125"/>
        <v>30.33</v>
      </c>
      <c r="N1296" s="5"/>
      <c r="O1296" s="1"/>
    </row>
    <row r="1297" spans="1:15" s="3" customFormat="1" ht="13.5" customHeight="1" x14ac:dyDescent="0.15">
      <c r="A1297" s="6">
        <v>1299</v>
      </c>
      <c r="B1297" s="80" t="s">
        <v>2633</v>
      </c>
      <c r="C1297" s="101" t="s">
        <v>6082</v>
      </c>
      <c r="D1297" s="5">
        <v>15.962400000000001</v>
      </c>
      <c r="E1297" s="5">
        <f t="shared" si="120"/>
        <v>5.05</v>
      </c>
      <c r="F1297" s="5">
        <v>42.566400000000002</v>
      </c>
      <c r="G1297" s="5">
        <f t="shared" si="121"/>
        <v>13.48</v>
      </c>
      <c r="H1297" s="5">
        <v>21.283200000000001</v>
      </c>
      <c r="I1297" s="5">
        <f t="shared" si="122"/>
        <v>6.74</v>
      </c>
      <c r="J1297" s="5">
        <v>15.962400000000001</v>
      </c>
      <c r="K1297" s="5">
        <f t="shared" si="123"/>
        <v>5.05</v>
      </c>
      <c r="L1297" s="5">
        <f t="shared" si="124"/>
        <v>95.774400000000014</v>
      </c>
      <c r="M1297" s="5">
        <f t="shared" si="125"/>
        <v>30.33</v>
      </c>
      <c r="N1297" s="5"/>
      <c r="O1297" s="1"/>
    </row>
    <row r="1298" spans="1:15" s="3" customFormat="1" ht="13.5" customHeight="1" x14ac:dyDescent="0.15">
      <c r="A1298" s="6">
        <v>1300</v>
      </c>
      <c r="B1298" s="80" t="s">
        <v>2634</v>
      </c>
      <c r="C1298" s="101" t="s">
        <v>6083</v>
      </c>
      <c r="D1298" s="5">
        <v>15.962400000000001</v>
      </c>
      <c r="E1298" s="5">
        <f t="shared" si="120"/>
        <v>5.05</v>
      </c>
      <c r="F1298" s="5">
        <v>42.566400000000002</v>
      </c>
      <c r="G1298" s="5">
        <f t="shared" si="121"/>
        <v>13.48</v>
      </c>
      <c r="H1298" s="5">
        <v>21.283200000000001</v>
      </c>
      <c r="I1298" s="5">
        <f t="shared" si="122"/>
        <v>6.74</v>
      </c>
      <c r="J1298" s="5">
        <v>15.962400000000001</v>
      </c>
      <c r="K1298" s="5">
        <f t="shared" si="123"/>
        <v>5.05</v>
      </c>
      <c r="L1298" s="5">
        <f t="shared" si="124"/>
        <v>95.774400000000014</v>
      </c>
      <c r="M1298" s="5">
        <f t="shared" si="125"/>
        <v>30.33</v>
      </c>
      <c r="N1298" s="5"/>
      <c r="O1298" s="1"/>
    </row>
    <row r="1299" spans="1:15" s="3" customFormat="1" ht="13.5" customHeight="1" x14ac:dyDescent="0.15">
      <c r="A1299" s="6">
        <v>1301</v>
      </c>
      <c r="B1299" s="80" t="s">
        <v>1091</v>
      </c>
      <c r="C1299" s="101" t="s">
        <v>4868</v>
      </c>
      <c r="D1299" s="5">
        <v>15.962400000000001</v>
      </c>
      <c r="E1299" s="5">
        <f t="shared" si="120"/>
        <v>5.05</v>
      </c>
      <c r="F1299" s="5">
        <v>53.207999999999998</v>
      </c>
      <c r="G1299" s="5">
        <f t="shared" si="121"/>
        <v>16.850000000000001</v>
      </c>
      <c r="H1299" s="5">
        <v>26.603999999999999</v>
      </c>
      <c r="I1299" s="5">
        <f t="shared" si="122"/>
        <v>8.42</v>
      </c>
      <c r="J1299" s="5">
        <v>15.962400000000001</v>
      </c>
      <c r="K1299" s="5">
        <f t="shared" si="123"/>
        <v>5.05</v>
      </c>
      <c r="L1299" s="5">
        <f t="shared" si="124"/>
        <v>111.7368</v>
      </c>
      <c r="M1299" s="5">
        <f t="shared" si="125"/>
        <v>35.380000000000003</v>
      </c>
      <c r="N1299" s="5"/>
      <c r="O1299" s="1"/>
    </row>
    <row r="1300" spans="1:15" s="3" customFormat="1" ht="13.5" customHeight="1" x14ac:dyDescent="0.15">
      <c r="A1300" s="6">
        <v>1302</v>
      </c>
      <c r="B1300" s="80" t="s">
        <v>2635</v>
      </c>
      <c r="C1300" s="101" t="s">
        <v>6084</v>
      </c>
      <c r="D1300" s="5">
        <v>15.962400000000001</v>
      </c>
      <c r="E1300" s="5">
        <f t="shared" si="120"/>
        <v>5.05</v>
      </c>
      <c r="F1300" s="5">
        <v>53.207999999999998</v>
      </c>
      <c r="G1300" s="5">
        <f t="shared" si="121"/>
        <v>16.850000000000001</v>
      </c>
      <c r="H1300" s="5">
        <v>26.603999999999999</v>
      </c>
      <c r="I1300" s="5">
        <f t="shared" si="122"/>
        <v>8.42</v>
      </c>
      <c r="J1300" s="5">
        <v>15.962400000000001</v>
      </c>
      <c r="K1300" s="5">
        <f t="shared" si="123"/>
        <v>5.05</v>
      </c>
      <c r="L1300" s="5">
        <f t="shared" si="124"/>
        <v>111.7368</v>
      </c>
      <c r="M1300" s="5">
        <f t="shared" si="125"/>
        <v>35.380000000000003</v>
      </c>
      <c r="N1300" s="5"/>
      <c r="O1300" s="1"/>
    </row>
    <row r="1301" spans="1:15" s="3" customFormat="1" ht="13.5" customHeight="1" x14ac:dyDescent="0.15">
      <c r="A1301" s="6">
        <v>1303</v>
      </c>
      <c r="B1301" s="80" t="s">
        <v>2636</v>
      </c>
      <c r="C1301" s="101" t="s">
        <v>3335</v>
      </c>
      <c r="D1301" s="5">
        <v>15.962400000000001</v>
      </c>
      <c r="E1301" s="5">
        <f t="shared" si="120"/>
        <v>5.05</v>
      </c>
      <c r="F1301" s="5">
        <v>42.566400000000002</v>
      </c>
      <c r="G1301" s="5">
        <f t="shared" si="121"/>
        <v>13.48</v>
      </c>
      <c r="H1301" s="5">
        <v>34.5852</v>
      </c>
      <c r="I1301" s="5">
        <f t="shared" si="122"/>
        <v>10.95</v>
      </c>
      <c r="J1301" s="5">
        <v>15.962400000000001</v>
      </c>
      <c r="K1301" s="5">
        <f t="shared" si="123"/>
        <v>5.05</v>
      </c>
      <c r="L1301" s="5">
        <f t="shared" si="124"/>
        <v>109.07640000000001</v>
      </c>
      <c r="M1301" s="5">
        <f t="shared" si="125"/>
        <v>34.54</v>
      </c>
      <c r="N1301" s="5"/>
      <c r="O1301" s="1"/>
    </row>
    <row r="1302" spans="1:15" s="3" customFormat="1" ht="13.5" customHeight="1" x14ac:dyDescent="0.15">
      <c r="A1302" s="6">
        <v>1304</v>
      </c>
      <c r="B1302" s="80" t="s">
        <v>2637</v>
      </c>
      <c r="C1302" s="101" t="s">
        <v>6085</v>
      </c>
      <c r="D1302" s="5">
        <v>15.962400000000001</v>
      </c>
      <c r="E1302" s="5">
        <f t="shared" si="120"/>
        <v>5.05</v>
      </c>
      <c r="F1302" s="5">
        <v>53.207999999999998</v>
      </c>
      <c r="G1302" s="5">
        <f t="shared" si="121"/>
        <v>16.850000000000001</v>
      </c>
      <c r="H1302" s="5">
        <v>31.924800000000001</v>
      </c>
      <c r="I1302" s="5">
        <f t="shared" si="122"/>
        <v>10.11</v>
      </c>
      <c r="J1302" s="5">
        <v>15.962400000000001</v>
      </c>
      <c r="K1302" s="5">
        <f t="shared" si="123"/>
        <v>5.05</v>
      </c>
      <c r="L1302" s="5">
        <f t="shared" si="124"/>
        <v>117.05760000000001</v>
      </c>
      <c r="M1302" s="5">
        <f t="shared" si="125"/>
        <v>37.07</v>
      </c>
      <c r="N1302" s="5"/>
      <c r="O1302" s="1"/>
    </row>
    <row r="1303" spans="1:15" s="3" customFormat="1" ht="13.5" customHeight="1" x14ac:dyDescent="0.15">
      <c r="A1303" s="6">
        <v>1305</v>
      </c>
      <c r="B1303" s="80" t="s">
        <v>2638</v>
      </c>
      <c r="C1303" s="101" t="s">
        <v>6086</v>
      </c>
      <c r="D1303" s="5">
        <v>15.962400000000001</v>
      </c>
      <c r="E1303" s="5">
        <f t="shared" si="120"/>
        <v>5.05</v>
      </c>
      <c r="F1303" s="5">
        <v>63.849600000000002</v>
      </c>
      <c r="G1303" s="5">
        <f t="shared" si="121"/>
        <v>20.22</v>
      </c>
      <c r="H1303" s="5">
        <v>37.245600000000003</v>
      </c>
      <c r="I1303" s="5">
        <f t="shared" si="122"/>
        <v>11.79</v>
      </c>
      <c r="J1303" s="5">
        <v>15.962400000000001</v>
      </c>
      <c r="K1303" s="5">
        <f t="shared" si="123"/>
        <v>5.05</v>
      </c>
      <c r="L1303" s="5">
        <f t="shared" si="124"/>
        <v>133.02000000000001</v>
      </c>
      <c r="M1303" s="5">
        <f t="shared" si="125"/>
        <v>42.12</v>
      </c>
      <c r="N1303" s="5"/>
      <c r="O1303" s="1"/>
    </row>
    <row r="1304" spans="1:15" s="3" customFormat="1" ht="13.5" customHeight="1" x14ac:dyDescent="0.15">
      <c r="A1304" s="6">
        <v>1306</v>
      </c>
      <c r="B1304" s="80" t="s">
        <v>2639</v>
      </c>
      <c r="C1304" s="101" t="s">
        <v>6087</v>
      </c>
      <c r="D1304" s="5">
        <v>15.962400000000001</v>
      </c>
      <c r="E1304" s="5">
        <f t="shared" si="120"/>
        <v>5.05</v>
      </c>
      <c r="F1304" s="5">
        <v>63.849600000000002</v>
      </c>
      <c r="G1304" s="5">
        <f t="shared" si="121"/>
        <v>20.22</v>
      </c>
      <c r="H1304" s="5">
        <v>37.245600000000003</v>
      </c>
      <c r="I1304" s="5">
        <f t="shared" si="122"/>
        <v>11.79</v>
      </c>
      <c r="J1304" s="5">
        <v>15.962400000000001</v>
      </c>
      <c r="K1304" s="5">
        <f t="shared" si="123"/>
        <v>5.05</v>
      </c>
      <c r="L1304" s="5">
        <f t="shared" si="124"/>
        <v>133.02000000000001</v>
      </c>
      <c r="M1304" s="5">
        <f t="shared" si="125"/>
        <v>42.12</v>
      </c>
      <c r="N1304" s="5"/>
      <c r="O1304" s="1"/>
    </row>
    <row r="1305" spans="1:15" s="3" customFormat="1" ht="13.5" customHeight="1" x14ac:dyDescent="0.15">
      <c r="A1305" s="6">
        <v>1307</v>
      </c>
      <c r="B1305" s="80" t="s">
        <v>2640</v>
      </c>
      <c r="C1305" s="101" t="s">
        <v>6088</v>
      </c>
      <c r="D1305" s="5">
        <v>15.962400000000001</v>
      </c>
      <c r="E1305" s="5">
        <f t="shared" si="120"/>
        <v>5.05</v>
      </c>
      <c r="F1305" s="5">
        <v>53.207999999999998</v>
      </c>
      <c r="G1305" s="5">
        <f t="shared" si="121"/>
        <v>16.850000000000001</v>
      </c>
      <c r="H1305" s="5">
        <v>31.924800000000001</v>
      </c>
      <c r="I1305" s="5">
        <f t="shared" si="122"/>
        <v>10.11</v>
      </c>
      <c r="J1305" s="5">
        <v>15.962400000000001</v>
      </c>
      <c r="K1305" s="5">
        <f t="shared" si="123"/>
        <v>5.05</v>
      </c>
      <c r="L1305" s="5">
        <f t="shared" si="124"/>
        <v>117.05760000000001</v>
      </c>
      <c r="M1305" s="5">
        <f t="shared" si="125"/>
        <v>37.07</v>
      </c>
      <c r="N1305" s="5"/>
      <c r="O1305" s="1"/>
    </row>
    <row r="1306" spans="1:15" s="3" customFormat="1" ht="13.5" customHeight="1" x14ac:dyDescent="0.15">
      <c r="A1306" s="6">
        <v>1308</v>
      </c>
      <c r="B1306" s="80" t="s">
        <v>2641</v>
      </c>
      <c r="C1306" s="101" t="s">
        <v>6089</v>
      </c>
      <c r="D1306" s="5">
        <v>15.962400000000001</v>
      </c>
      <c r="E1306" s="5">
        <f t="shared" si="120"/>
        <v>5.05</v>
      </c>
      <c r="F1306" s="5">
        <v>63.849600000000002</v>
      </c>
      <c r="G1306" s="5">
        <f t="shared" si="121"/>
        <v>20.22</v>
      </c>
      <c r="H1306" s="5">
        <v>37.245600000000003</v>
      </c>
      <c r="I1306" s="5">
        <f t="shared" si="122"/>
        <v>11.79</v>
      </c>
      <c r="J1306" s="5">
        <v>15.962400000000001</v>
      </c>
      <c r="K1306" s="5">
        <f t="shared" si="123"/>
        <v>5.05</v>
      </c>
      <c r="L1306" s="5">
        <f t="shared" si="124"/>
        <v>133.02000000000001</v>
      </c>
      <c r="M1306" s="5">
        <f t="shared" si="125"/>
        <v>42.12</v>
      </c>
      <c r="N1306" s="5"/>
      <c r="O1306" s="1"/>
    </row>
    <row r="1307" spans="1:15" s="3" customFormat="1" ht="13.5" customHeight="1" x14ac:dyDescent="0.15">
      <c r="A1307" s="6">
        <v>1309</v>
      </c>
      <c r="B1307" s="80" t="s">
        <v>2642</v>
      </c>
      <c r="C1307" s="101" t="s">
        <v>3336</v>
      </c>
      <c r="D1307" s="5">
        <v>15.962400000000001</v>
      </c>
      <c r="E1307" s="5">
        <f t="shared" si="120"/>
        <v>5.05</v>
      </c>
      <c r="F1307" s="5">
        <v>42.566400000000002</v>
      </c>
      <c r="G1307" s="5">
        <f t="shared" si="121"/>
        <v>13.48</v>
      </c>
      <c r="H1307" s="5">
        <v>21.283200000000001</v>
      </c>
      <c r="I1307" s="5">
        <f t="shared" si="122"/>
        <v>6.74</v>
      </c>
      <c r="J1307" s="5">
        <v>15.962400000000001</v>
      </c>
      <c r="K1307" s="5">
        <f t="shared" si="123"/>
        <v>5.05</v>
      </c>
      <c r="L1307" s="5">
        <f t="shared" si="124"/>
        <v>95.774400000000014</v>
      </c>
      <c r="M1307" s="5">
        <f t="shared" si="125"/>
        <v>30.33</v>
      </c>
      <c r="N1307" s="5"/>
      <c r="O1307" s="1"/>
    </row>
    <row r="1308" spans="1:15" s="3" customFormat="1" ht="13.5" customHeight="1" x14ac:dyDescent="0.15">
      <c r="A1308" s="6">
        <v>1310</v>
      </c>
      <c r="B1308" s="80" t="s">
        <v>2643</v>
      </c>
      <c r="C1308" s="101" t="s">
        <v>6090</v>
      </c>
      <c r="D1308" s="5">
        <v>15.962400000000001</v>
      </c>
      <c r="E1308" s="5">
        <f t="shared" si="120"/>
        <v>5.05</v>
      </c>
      <c r="F1308" s="5">
        <v>53.207999999999998</v>
      </c>
      <c r="G1308" s="5">
        <f t="shared" si="121"/>
        <v>16.850000000000001</v>
      </c>
      <c r="H1308" s="5">
        <v>31.924800000000001</v>
      </c>
      <c r="I1308" s="5">
        <f t="shared" si="122"/>
        <v>10.11</v>
      </c>
      <c r="J1308" s="5">
        <v>15.962400000000001</v>
      </c>
      <c r="K1308" s="5">
        <f t="shared" si="123"/>
        <v>5.05</v>
      </c>
      <c r="L1308" s="5">
        <f t="shared" si="124"/>
        <v>117.05760000000001</v>
      </c>
      <c r="M1308" s="5">
        <f t="shared" si="125"/>
        <v>37.07</v>
      </c>
      <c r="N1308" s="5"/>
      <c r="O1308" s="1"/>
    </row>
    <row r="1309" spans="1:15" s="3" customFormat="1" ht="13.5" customHeight="1" x14ac:dyDescent="0.15">
      <c r="A1309" s="6">
        <v>1311</v>
      </c>
      <c r="B1309" s="80" t="s">
        <v>2644</v>
      </c>
      <c r="C1309" s="101" t="s">
        <v>6091</v>
      </c>
      <c r="D1309" s="5">
        <v>15.962400000000001</v>
      </c>
      <c r="E1309" s="5">
        <f t="shared" si="120"/>
        <v>5.05</v>
      </c>
      <c r="F1309" s="5">
        <v>53.207999999999998</v>
      </c>
      <c r="G1309" s="5">
        <f t="shared" si="121"/>
        <v>16.850000000000001</v>
      </c>
      <c r="H1309" s="5">
        <v>31.924800000000001</v>
      </c>
      <c r="I1309" s="5">
        <f t="shared" si="122"/>
        <v>10.11</v>
      </c>
      <c r="J1309" s="5">
        <v>15.962400000000001</v>
      </c>
      <c r="K1309" s="5">
        <f t="shared" si="123"/>
        <v>5.05</v>
      </c>
      <c r="L1309" s="5">
        <f t="shared" si="124"/>
        <v>117.05760000000001</v>
      </c>
      <c r="M1309" s="5">
        <f t="shared" si="125"/>
        <v>37.07</v>
      </c>
      <c r="N1309" s="5"/>
      <c r="O1309" s="1"/>
    </row>
    <row r="1310" spans="1:15" s="3" customFormat="1" ht="13.5" customHeight="1" x14ac:dyDescent="0.15">
      <c r="A1310" s="6">
        <v>1312</v>
      </c>
      <c r="B1310" s="80" t="s">
        <v>2645</v>
      </c>
      <c r="C1310" s="101" t="s">
        <v>6092</v>
      </c>
      <c r="D1310" s="5">
        <v>15.962400000000001</v>
      </c>
      <c r="E1310" s="5">
        <f t="shared" si="120"/>
        <v>5.05</v>
      </c>
      <c r="F1310" s="5">
        <v>53.207999999999998</v>
      </c>
      <c r="G1310" s="5">
        <f t="shared" si="121"/>
        <v>16.850000000000001</v>
      </c>
      <c r="H1310" s="5">
        <v>31.924800000000001</v>
      </c>
      <c r="I1310" s="5">
        <f t="shared" si="122"/>
        <v>10.11</v>
      </c>
      <c r="J1310" s="5">
        <v>15.962400000000001</v>
      </c>
      <c r="K1310" s="5">
        <f t="shared" si="123"/>
        <v>5.05</v>
      </c>
      <c r="L1310" s="5">
        <f t="shared" si="124"/>
        <v>117.05760000000001</v>
      </c>
      <c r="M1310" s="5">
        <f t="shared" si="125"/>
        <v>37.07</v>
      </c>
      <c r="N1310" s="5"/>
      <c r="O1310" s="1"/>
    </row>
    <row r="1311" spans="1:15" s="3" customFormat="1" ht="13.5" customHeight="1" x14ac:dyDescent="0.15">
      <c r="A1311" s="6">
        <v>1313</v>
      </c>
      <c r="B1311" s="80" t="s">
        <v>2646</v>
      </c>
      <c r="C1311" s="101" t="s">
        <v>6093</v>
      </c>
      <c r="D1311" s="5">
        <v>15.962400000000001</v>
      </c>
      <c r="E1311" s="5">
        <f t="shared" si="120"/>
        <v>5.05</v>
      </c>
      <c r="F1311" s="5">
        <v>53.207999999999998</v>
      </c>
      <c r="G1311" s="5">
        <f t="shared" si="121"/>
        <v>16.850000000000001</v>
      </c>
      <c r="H1311" s="5">
        <v>31.924800000000001</v>
      </c>
      <c r="I1311" s="5">
        <f t="shared" si="122"/>
        <v>10.11</v>
      </c>
      <c r="J1311" s="5">
        <v>15.962400000000001</v>
      </c>
      <c r="K1311" s="5">
        <f t="shared" si="123"/>
        <v>5.05</v>
      </c>
      <c r="L1311" s="5">
        <f t="shared" si="124"/>
        <v>117.05760000000001</v>
      </c>
      <c r="M1311" s="5">
        <f t="shared" si="125"/>
        <v>37.07</v>
      </c>
      <c r="N1311" s="5"/>
      <c r="O1311" s="1"/>
    </row>
    <row r="1312" spans="1:15" s="3" customFormat="1" ht="13.5" customHeight="1" x14ac:dyDescent="0.15">
      <c r="A1312" s="6">
        <v>1314</v>
      </c>
      <c r="B1312" s="80" t="s">
        <v>2647</v>
      </c>
      <c r="C1312" s="101" t="s">
        <v>6094</v>
      </c>
      <c r="D1312" s="5">
        <v>15.962400000000001</v>
      </c>
      <c r="E1312" s="5">
        <f t="shared" si="120"/>
        <v>5.05</v>
      </c>
      <c r="F1312" s="5">
        <v>63.849600000000002</v>
      </c>
      <c r="G1312" s="5">
        <f t="shared" si="121"/>
        <v>20.22</v>
      </c>
      <c r="H1312" s="5">
        <v>37.245600000000003</v>
      </c>
      <c r="I1312" s="5">
        <f t="shared" si="122"/>
        <v>11.79</v>
      </c>
      <c r="J1312" s="5">
        <v>15.962400000000001</v>
      </c>
      <c r="K1312" s="5">
        <f t="shared" si="123"/>
        <v>5.05</v>
      </c>
      <c r="L1312" s="5">
        <f t="shared" si="124"/>
        <v>133.02000000000001</v>
      </c>
      <c r="M1312" s="5">
        <f t="shared" si="125"/>
        <v>42.12</v>
      </c>
      <c r="N1312" s="5"/>
      <c r="O1312" s="1"/>
    </row>
    <row r="1313" spans="1:15" s="3" customFormat="1" ht="13.5" customHeight="1" x14ac:dyDescent="0.15">
      <c r="A1313" s="6">
        <v>1315</v>
      </c>
      <c r="B1313" s="80" t="s">
        <v>2648</v>
      </c>
      <c r="C1313" s="101" t="s">
        <v>3337</v>
      </c>
      <c r="D1313" s="5">
        <v>15.962400000000001</v>
      </c>
      <c r="E1313" s="5">
        <f t="shared" si="120"/>
        <v>5.05</v>
      </c>
      <c r="F1313" s="5">
        <v>42.566400000000002</v>
      </c>
      <c r="G1313" s="5">
        <f t="shared" si="121"/>
        <v>13.48</v>
      </c>
      <c r="H1313" s="5">
        <v>34.5852</v>
      </c>
      <c r="I1313" s="5">
        <f t="shared" si="122"/>
        <v>10.95</v>
      </c>
      <c r="J1313" s="5">
        <v>15.962400000000001</v>
      </c>
      <c r="K1313" s="5">
        <f t="shared" si="123"/>
        <v>5.05</v>
      </c>
      <c r="L1313" s="5">
        <f t="shared" si="124"/>
        <v>109.07640000000001</v>
      </c>
      <c r="M1313" s="5">
        <f t="shared" si="125"/>
        <v>34.54</v>
      </c>
      <c r="N1313" s="5"/>
      <c r="O1313" s="1"/>
    </row>
    <row r="1314" spans="1:15" s="3" customFormat="1" ht="13.5" customHeight="1" x14ac:dyDescent="0.15">
      <c r="A1314" s="6">
        <v>1316</v>
      </c>
      <c r="B1314" s="80" t="s">
        <v>2649</v>
      </c>
      <c r="C1314" s="101" t="s">
        <v>6095</v>
      </c>
      <c r="D1314" s="5">
        <v>15.962400000000001</v>
      </c>
      <c r="E1314" s="5">
        <f t="shared" si="120"/>
        <v>5.05</v>
      </c>
      <c r="F1314" s="5">
        <v>53.207999999999998</v>
      </c>
      <c r="G1314" s="5">
        <f t="shared" si="121"/>
        <v>16.850000000000001</v>
      </c>
      <c r="H1314" s="5">
        <v>31.924800000000001</v>
      </c>
      <c r="I1314" s="5">
        <f t="shared" si="122"/>
        <v>10.11</v>
      </c>
      <c r="J1314" s="5">
        <v>15.962400000000001</v>
      </c>
      <c r="K1314" s="5">
        <f t="shared" si="123"/>
        <v>5.05</v>
      </c>
      <c r="L1314" s="5">
        <f t="shared" si="124"/>
        <v>117.05760000000001</v>
      </c>
      <c r="M1314" s="5">
        <f t="shared" si="125"/>
        <v>37.07</v>
      </c>
      <c r="N1314" s="5"/>
      <c r="O1314" s="1"/>
    </row>
    <row r="1315" spans="1:15" s="3" customFormat="1" ht="13.5" customHeight="1" x14ac:dyDescent="0.15">
      <c r="A1315" s="6">
        <v>1317</v>
      </c>
      <c r="B1315" s="80" t="s">
        <v>2650</v>
      </c>
      <c r="C1315" s="101" t="s">
        <v>6096</v>
      </c>
      <c r="D1315" s="5">
        <v>15.962400000000001</v>
      </c>
      <c r="E1315" s="5">
        <f t="shared" si="120"/>
        <v>5.05</v>
      </c>
      <c r="F1315" s="5">
        <v>63.849600000000002</v>
      </c>
      <c r="G1315" s="5">
        <f t="shared" si="121"/>
        <v>20.22</v>
      </c>
      <c r="H1315" s="5">
        <v>37.245600000000003</v>
      </c>
      <c r="I1315" s="5">
        <f t="shared" si="122"/>
        <v>11.79</v>
      </c>
      <c r="J1315" s="5">
        <v>15.962400000000001</v>
      </c>
      <c r="K1315" s="5">
        <f t="shared" si="123"/>
        <v>5.05</v>
      </c>
      <c r="L1315" s="5">
        <f t="shared" si="124"/>
        <v>133.02000000000001</v>
      </c>
      <c r="M1315" s="5">
        <f t="shared" si="125"/>
        <v>42.12</v>
      </c>
      <c r="N1315" s="5"/>
      <c r="O1315" s="1"/>
    </row>
    <row r="1316" spans="1:15" s="3" customFormat="1" ht="13.5" customHeight="1" x14ac:dyDescent="0.15">
      <c r="A1316" s="6">
        <v>1318</v>
      </c>
      <c r="B1316" s="80" t="s">
        <v>2651</v>
      </c>
      <c r="C1316" s="101" t="s">
        <v>6097</v>
      </c>
      <c r="D1316" s="5">
        <v>15.962400000000001</v>
      </c>
      <c r="E1316" s="5">
        <f t="shared" si="120"/>
        <v>5.05</v>
      </c>
      <c r="F1316" s="5">
        <v>42.566400000000002</v>
      </c>
      <c r="G1316" s="5">
        <f t="shared" si="121"/>
        <v>13.48</v>
      </c>
      <c r="H1316" s="5">
        <v>34.5852</v>
      </c>
      <c r="I1316" s="5">
        <f t="shared" si="122"/>
        <v>10.95</v>
      </c>
      <c r="J1316" s="5">
        <v>15.962400000000001</v>
      </c>
      <c r="K1316" s="5">
        <f t="shared" si="123"/>
        <v>5.05</v>
      </c>
      <c r="L1316" s="5">
        <f t="shared" si="124"/>
        <v>109.07640000000001</v>
      </c>
      <c r="M1316" s="5">
        <f t="shared" si="125"/>
        <v>34.54</v>
      </c>
      <c r="N1316" s="5"/>
      <c r="O1316" s="1"/>
    </row>
    <row r="1317" spans="1:15" s="3" customFormat="1" ht="13.5" customHeight="1" x14ac:dyDescent="0.15">
      <c r="A1317" s="6">
        <v>1319</v>
      </c>
      <c r="B1317" s="80" t="s">
        <v>2652</v>
      </c>
      <c r="C1317" s="101" t="s">
        <v>6098</v>
      </c>
      <c r="D1317" s="5">
        <v>15.962400000000001</v>
      </c>
      <c r="E1317" s="5">
        <f t="shared" si="120"/>
        <v>5.05</v>
      </c>
      <c r="F1317" s="5">
        <v>63.849600000000002</v>
      </c>
      <c r="G1317" s="5">
        <f t="shared" si="121"/>
        <v>20.22</v>
      </c>
      <c r="H1317" s="5">
        <v>37.245600000000003</v>
      </c>
      <c r="I1317" s="5">
        <f t="shared" si="122"/>
        <v>11.79</v>
      </c>
      <c r="J1317" s="5">
        <v>15.962400000000001</v>
      </c>
      <c r="K1317" s="5">
        <f t="shared" si="123"/>
        <v>5.05</v>
      </c>
      <c r="L1317" s="5">
        <f t="shared" si="124"/>
        <v>133.02000000000001</v>
      </c>
      <c r="M1317" s="5">
        <f t="shared" si="125"/>
        <v>42.12</v>
      </c>
      <c r="N1317" s="5"/>
      <c r="O1317" s="1"/>
    </row>
    <row r="1318" spans="1:15" s="3" customFormat="1" ht="13.5" customHeight="1" x14ac:dyDescent="0.15">
      <c r="A1318" s="6">
        <v>1320</v>
      </c>
      <c r="B1318" s="80" t="s">
        <v>2653</v>
      </c>
      <c r="C1318" s="101" t="s">
        <v>6099</v>
      </c>
      <c r="D1318" s="5">
        <v>15.962400000000001</v>
      </c>
      <c r="E1318" s="5">
        <f t="shared" si="120"/>
        <v>5.05</v>
      </c>
      <c r="F1318" s="5">
        <v>53.207999999999998</v>
      </c>
      <c r="G1318" s="5">
        <f t="shared" si="121"/>
        <v>16.850000000000001</v>
      </c>
      <c r="H1318" s="5">
        <v>31.924800000000001</v>
      </c>
      <c r="I1318" s="5">
        <f t="shared" si="122"/>
        <v>10.11</v>
      </c>
      <c r="J1318" s="5">
        <v>15.962400000000001</v>
      </c>
      <c r="K1318" s="5">
        <f t="shared" si="123"/>
        <v>5.05</v>
      </c>
      <c r="L1318" s="5">
        <f t="shared" si="124"/>
        <v>117.05760000000001</v>
      </c>
      <c r="M1318" s="5">
        <f t="shared" si="125"/>
        <v>37.07</v>
      </c>
      <c r="N1318" s="5"/>
      <c r="O1318" s="1"/>
    </row>
    <row r="1319" spans="1:15" s="3" customFormat="1" ht="13.5" customHeight="1" x14ac:dyDescent="0.15">
      <c r="A1319" s="6">
        <v>1321</v>
      </c>
      <c r="B1319" s="80" t="s">
        <v>2654</v>
      </c>
      <c r="C1319" s="101" t="s">
        <v>3338</v>
      </c>
      <c r="D1319" s="5">
        <v>15.962400000000001</v>
      </c>
      <c r="E1319" s="5">
        <f t="shared" si="120"/>
        <v>5.05</v>
      </c>
      <c r="F1319" s="5">
        <v>42.566400000000002</v>
      </c>
      <c r="G1319" s="5">
        <f t="shared" si="121"/>
        <v>13.48</v>
      </c>
      <c r="H1319" s="5">
        <v>34.5852</v>
      </c>
      <c r="I1319" s="5">
        <f t="shared" si="122"/>
        <v>10.95</v>
      </c>
      <c r="J1319" s="5">
        <v>15.962400000000001</v>
      </c>
      <c r="K1319" s="5">
        <f t="shared" si="123"/>
        <v>5.05</v>
      </c>
      <c r="L1319" s="5">
        <f t="shared" si="124"/>
        <v>109.07640000000001</v>
      </c>
      <c r="M1319" s="5">
        <f t="shared" si="125"/>
        <v>34.54</v>
      </c>
      <c r="N1319" s="5"/>
      <c r="O1319" s="1"/>
    </row>
    <row r="1320" spans="1:15" s="3" customFormat="1" ht="13.5" customHeight="1" x14ac:dyDescent="0.15">
      <c r="A1320" s="6">
        <v>1322</v>
      </c>
      <c r="B1320" s="80" t="s">
        <v>2655</v>
      </c>
      <c r="C1320" s="101" t="s">
        <v>6100</v>
      </c>
      <c r="D1320" s="5">
        <v>15.962400000000001</v>
      </c>
      <c r="E1320" s="5">
        <f t="shared" si="120"/>
        <v>5.05</v>
      </c>
      <c r="F1320" s="5">
        <v>53.207999999999998</v>
      </c>
      <c r="G1320" s="5">
        <f t="shared" si="121"/>
        <v>16.850000000000001</v>
      </c>
      <c r="H1320" s="5">
        <v>31.924800000000001</v>
      </c>
      <c r="I1320" s="5">
        <f t="shared" si="122"/>
        <v>10.11</v>
      </c>
      <c r="J1320" s="5">
        <v>15.962400000000001</v>
      </c>
      <c r="K1320" s="5">
        <f t="shared" si="123"/>
        <v>5.05</v>
      </c>
      <c r="L1320" s="5">
        <f t="shared" si="124"/>
        <v>117.05760000000001</v>
      </c>
      <c r="M1320" s="5">
        <f t="shared" si="125"/>
        <v>37.07</v>
      </c>
      <c r="N1320" s="5"/>
      <c r="O1320" s="1"/>
    </row>
    <row r="1321" spans="1:15" s="3" customFormat="1" ht="13.5" customHeight="1" x14ac:dyDescent="0.15">
      <c r="A1321" s="6">
        <v>1323</v>
      </c>
      <c r="B1321" s="80" t="s">
        <v>2656</v>
      </c>
      <c r="C1321" s="101" t="s">
        <v>6101</v>
      </c>
      <c r="D1321" s="5">
        <v>15.962400000000001</v>
      </c>
      <c r="E1321" s="5">
        <f t="shared" si="120"/>
        <v>5.05</v>
      </c>
      <c r="F1321" s="5">
        <v>42.566400000000002</v>
      </c>
      <c r="G1321" s="5">
        <f t="shared" si="121"/>
        <v>13.48</v>
      </c>
      <c r="H1321" s="5">
        <v>21.283200000000001</v>
      </c>
      <c r="I1321" s="5">
        <f t="shared" si="122"/>
        <v>6.74</v>
      </c>
      <c r="J1321" s="5">
        <v>15.962400000000001</v>
      </c>
      <c r="K1321" s="5">
        <f t="shared" si="123"/>
        <v>5.05</v>
      </c>
      <c r="L1321" s="5">
        <f t="shared" si="124"/>
        <v>95.774400000000014</v>
      </c>
      <c r="M1321" s="5">
        <f t="shared" si="125"/>
        <v>30.33</v>
      </c>
      <c r="N1321" s="5"/>
      <c r="O1321" s="1"/>
    </row>
    <row r="1322" spans="1:15" s="3" customFormat="1" ht="13.5" customHeight="1" x14ac:dyDescent="0.15">
      <c r="A1322" s="6">
        <v>1324</v>
      </c>
      <c r="B1322" s="80" t="s">
        <v>2657</v>
      </c>
      <c r="C1322" s="101" t="s">
        <v>6102</v>
      </c>
      <c r="D1322" s="5">
        <v>15.962400000000001</v>
      </c>
      <c r="E1322" s="5">
        <f t="shared" si="120"/>
        <v>5.05</v>
      </c>
      <c r="F1322" s="5">
        <v>42.566400000000002</v>
      </c>
      <c r="G1322" s="5">
        <f t="shared" si="121"/>
        <v>13.48</v>
      </c>
      <c r="H1322" s="5">
        <v>21.283200000000001</v>
      </c>
      <c r="I1322" s="5">
        <f t="shared" si="122"/>
        <v>6.74</v>
      </c>
      <c r="J1322" s="5">
        <v>15.962400000000001</v>
      </c>
      <c r="K1322" s="5">
        <f t="shared" si="123"/>
        <v>5.05</v>
      </c>
      <c r="L1322" s="5">
        <f t="shared" si="124"/>
        <v>95.774400000000014</v>
      </c>
      <c r="M1322" s="5">
        <f t="shared" si="125"/>
        <v>30.33</v>
      </c>
      <c r="N1322" s="5"/>
      <c r="O1322" s="1"/>
    </row>
    <row r="1323" spans="1:15" s="3" customFormat="1" ht="13.5" customHeight="1" x14ac:dyDescent="0.15">
      <c r="A1323" s="6">
        <v>1325</v>
      </c>
      <c r="B1323" s="80" t="s">
        <v>1071</v>
      </c>
      <c r="C1323" s="101" t="s">
        <v>4861</v>
      </c>
      <c r="D1323" s="5">
        <v>15.962400000000001</v>
      </c>
      <c r="E1323" s="5">
        <f t="shared" si="120"/>
        <v>5.05</v>
      </c>
      <c r="F1323" s="5">
        <v>42.566400000000002</v>
      </c>
      <c r="G1323" s="5">
        <f t="shared" si="121"/>
        <v>13.48</v>
      </c>
      <c r="H1323" s="5">
        <v>21.283200000000001</v>
      </c>
      <c r="I1323" s="5">
        <f t="shared" si="122"/>
        <v>6.74</v>
      </c>
      <c r="J1323" s="5">
        <v>15.962400000000001</v>
      </c>
      <c r="K1323" s="5">
        <f t="shared" si="123"/>
        <v>5.05</v>
      </c>
      <c r="L1323" s="5">
        <f t="shared" si="124"/>
        <v>95.774400000000014</v>
      </c>
      <c r="M1323" s="5">
        <f t="shared" si="125"/>
        <v>30.33</v>
      </c>
      <c r="N1323" s="5"/>
      <c r="O1323" s="1"/>
    </row>
    <row r="1324" spans="1:15" s="3" customFormat="1" ht="13.5" customHeight="1" x14ac:dyDescent="0.15">
      <c r="A1324" s="6">
        <v>1326</v>
      </c>
      <c r="B1324" s="80" t="s">
        <v>2658</v>
      </c>
      <c r="C1324" s="101" t="s">
        <v>3339</v>
      </c>
      <c r="D1324" s="5">
        <v>15.962400000000001</v>
      </c>
      <c r="E1324" s="5">
        <f t="shared" si="120"/>
        <v>5.05</v>
      </c>
      <c r="F1324" s="5">
        <v>42.566400000000002</v>
      </c>
      <c r="G1324" s="5">
        <f t="shared" si="121"/>
        <v>13.48</v>
      </c>
      <c r="H1324" s="5">
        <v>21.283200000000001</v>
      </c>
      <c r="I1324" s="5">
        <f t="shared" si="122"/>
        <v>6.74</v>
      </c>
      <c r="J1324" s="5">
        <v>15.962400000000001</v>
      </c>
      <c r="K1324" s="5">
        <f t="shared" si="123"/>
        <v>5.05</v>
      </c>
      <c r="L1324" s="5">
        <f t="shared" si="124"/>
        <v>95.774400000000014</v>
      </c>
      <c r="M1324" s="5">
        <f t="shared" si="125"/>
        <v>30.33</v>
      </c>
      <c r="N1324" s="5"/>
      <c r="O1324" s="1"/>
    </row>
    <row r="1325" spans="1:15" s="3" customFormat="1" ht="13.5" customHeight="1" x14ac:dyDescent="0.15">
      <c r="A1325" s="6">
        <v>1327</v>
      </c>
      <c r="B1325" s="80" t="s">
        <v>2659</v>
      </c>
      <c r="C1325" s="101" t="s">
        <v>6103</v>
      </c>
      <c r="D1325" s="5">
        <v>15.962400000000001</v>
      </c>
      <c r="E1325" s="5">
        <f t="shared" si="120"/>
        <v>5.05</v>
      </c>
      <c r="F1325" s="5">
        <v>53.207999999999998</v>
      </c>
      <c r="G1325" s="5">
        <f t="shared" si="121"/>
        <v>16.850000000000001</v>
      </c>
      <c r="H1325" s="5">
        <v>31.924800000000001</v>
      </c>
      <c r="I1325" s="5">
        <f t="shared" si="122"/>
        <v>10.11</v>
      </c>
      <c r="J1325" s="5">
        <v>15.962400000000001</v>
      </c>
      <c r="K1325" s="5">
        <f t="shared" si="123"/>
        <v>5.05</v>
      </c>
      <c r="L1325" s="5">
        <f t="shared" si="124"/>
        <v>117.05760000000001</v>
      </c>
      <c r="M1325" s="5">
        <f t="shared" si="125"/>
        <v>37.07</v>
      </c>
      <c r="N1325" s="5"/>
      <c r="O1325" s="1"/>
    </row>
    <row r="1326" spans="1:15" s="3" customFormat="1" ht="13.5" customHeight="1" x14ac:dyDescent="0.15">
      <c r="A1326" s="6">
        <v>1328</v>
      </c>
      <c r="B1326" s="80" t="s">
        <v>2660</v>
      </c>
      <c r="C1326" s="101" t="s">
        <v>6104</v>
      </c>
      <c r="D1326" s="5">
        <v>15.962400000000001</v>
      </c>
      <c r="E1326" s="5">
        <f t="shared" si="120"/>
        <v>5.05</v>
      </c>
      <c r="F1326" s="5">
        <v>53.207999999999998</v>
      </c>
      <c r="G1326" s="5">
        <f t="shared" si="121"/>
        <v>16.850000000000001</v>
      </c>
      <c r="H1326" s="5">
        <v>31.924800000000001</v>
      </c>
      <c r="I1326" s="5">
        <f t="shared" si="122"/>
        <v>10.11</v>
      </c>
      <c r="J1326" s="5">
        <v>15.962400000000001</v>
      </c>
      <c r="K1326" s="5">
        <f t="shared" si="123"/>
        <v>5.05</v>
      </c>
      <c r="L1326" s="5">
        <f t="shared" si="124"/>
        <v>117.05760000000001</v>
      </c>
      <c r="M1326" s="5">
        <f t="shared" si="125"/>
        <v>37.07</v>
      </c>
      <c r="N1326" s="5"/>
      <c r="O1326" s="1"/>
    </row>
    <row r="1327" spans="1:15" s="3" customFormat="1" ht="13.5" customHeight="1" x14ac:dyDescent="0.15">
      <c r="A1327" s="6">
        <v>1329</v>
      </c>
      <c r="B1327" s="80" t="s">
        <v>2661</v>
      </c>
      <c r="C1327" s="101" t="s">
        <v>6105</v>
      </c>
      <c r="D1327" s="5">
        <v>15.962400000000001</v>
      </c>
      <c r="E1327" s="5">
        <f t="shared" si="120"/>
        <v>5.05</v>
      </c>
      <c r="F1327" s="5">
        <v>63.849600000000002</v>
      </c>
      <c r="G1327" s="5">
        <f t="shared" si="121"/>
        <v>20.22</v>
      </c>
      <c r="H1327" s="5">
        <v>37.245600000000003</v>
      </c>
      <c r="I1327" s="5">
        <f t="shared" si="122"/>
        <v>11.79</v>
      </c>
      <c r="J1327" s="5">
        <v>15.962400000000001</v>
      </c>
      <c r="K1327" s="5">
        <f t="shared" si="123"/>
        <v>5.05</v>
      </c>
      <c r="L1327" s="5">
        <f t="shared" si="124"/>
        <v>133.02000000000001</v>
      </c>
      <c r="M1327" s="5">
        <f t="shared" si="125"/>
        <v>42.12</v>
      </c>
      <c r="N1327" s="5"/>
      <c r="O1327" s="1"/>
    </row>
    <row r="1328" spans="1:15" s="3" customFormat="1" ht="13.5" customHeight="1" x14ac:dyDescent="0.15">
      <c r="A1328" s="6">
        <v>1330</v>
      </c>
      <c r="B1328" s="80" t="s">
        <v>2662</v>
      </c>
      <c r="C1328" s="101" t="s">
        <v>6106</v>
      </c>
      <c r="D1328" s="5">
        <v>15.962400000000001</v>
      </c>
      <c r="E1328" s="5">
        <f t="shared" si="120"/>
        <v>5.05</v>
      </c>
      <c r="F1328" s="5">
        <v>63.849600000000002</v>
      </c>
      <c r="G1328" s="5">
        <f t="shared" si="121"/>
        <v>20.22</v>
      </c>
      <c r="H1328" s="5">
        <v>37.245600000000003</v>
      </c>
      <c r="I1328" s="5">
        <f t="shared" si="122"/>
        <v>11.79</v>
      </c>
      <c r="J1328" s="5">
        <v>15.962400000000001</v>
      </c>
      <c r="K1328" s="5">
        <f t="shared" si="123"/>
        <v>5.05</v>
      </c>
      <c r="L1328" s="5">
        <f t="shared" si="124"/>
        <v>133.02000000000001</v>
      </c>
      <c r="M1328" s="5">
        <f t="shared" si="125"/>
        <v>42.12</v>
      </c>
      <c r="N1328" s="5"/>
      <c r="O1328" s="1"/>
    </row>
    <row r="1329" spans="1:15" s="3" customFormat="1" ht="13.5" customHeight="1" x14ac:dyDescent="0.15">
      <c r="A1329" s="6">
        <v>1331</v>
      </c>
      <c r="B1329" s="80" t="s">
        <v>2663</v>
      </c>
      <c r="C1329" s="101" t="s">
        <v>6107</v>
      </c>
      <c r="D1329" s="5">
        <v>15.962400000000001</v>
      </c>
      <c r="E1329" s="5">
        <f t="shared" si="120"/>
        <v>5.05</v>
      </c>
      <c r="F1329" s="5">
        <v>42.566400000000002</v>
      </c>
      <c r="G1329" s="5">
        <f t="shared" si="121"/>
        <v>13.48</v>
      </c>
      <c r="H1329" s="5">
        <v>21.283200000000001</v>
      </c>
      <c r="I1329" s="5">
        <f t="shared" si="122"/>
        <v>6.74</v>
      </c>
      <c r="J1329" s="5">
        <v>15.962400000000001</v>
      </c>
      <c r="K1329" s="5">
        <f t="shared" si="123"/>
        <v>5.05</v>
      </c>
      <c r="L1329" s="5">
        <f t="shared" si="124"/>
        <v>95.774400000000014</v>
      </c>
      <c r="M1329" s="5">
        <f t="shared" si="125"/>
        <v>30.33</v>
      </c>
      <c r="N1329" s="5"/>
      <c r="O1329" s="1"/>
    </row>
    <row r="1330" spans="1:15" s="3" customFormat="1" ht="13.5" customHeight="1" x14ac:dyDescent="0.15">
      <c r="A1330" s="6">
        <v>1332</v>
      </c>
      <c r="B1330" s="80" t="s">
        <v>2664</v>
      </c>
      <c r="C1330" s="101" t="s">
        <v>6108</v>
      </c>
      <c r="D1330" s="5">
        <v>15.962400000000001</v>
      </c>
      <c r="E1330" s="5">
        <f t="shared" si="120"/>
        <v>5.05</v>
      </c>
      <c r="F1330" s="5">
        <v>42.566400000000002</v>
      </c>
      <c r="G1330" s="5">
        <f t="shared" si="121"/>
        <v>13.48</v>
      </c>
      <c r="H1330" s="5">
        <v>21.283200000000001</v>
      </c>
      <c r="I1330" s="5">
        <f t="shared" si="122"/>
        <v>6.74</v>
      </c>
      <c r="J1330" s="5">
        <v>15.962400000000001</v>
      </c>
      <c r="K1330" s="5">
        <f t="shared" si="123"/>
        <v>5.05</v>
      </c>
      <c r="L1330" s="5">
        <f t="shared" si="124"/>
        <v>95.774400000000014</v>
      </c>
      <c r="M1330" s="5">
        <f t="shared" si="125"/>
        <v>30.33</v>
      </c>
      <c r="N1330" s="5"/>
      <c r="O1330" s="1"/>
    </row>
    <row r="1331" spans="1:15" s="3" customFormat="1" ht="13.5" customHeight="1" x14ac:dyDescent="0.15">
      <c r="A1331" s="6">
        <v>1333</v>
      </c>
      <c r="B1331" s="80" t="s">
        <v>2665</v>
      </c>
      <c r="C1331" s="101" t="s">
        <v>6109</v>
      </c>
      <c r="D1331" s="5">
        <v>15.962400000000001</v>
      </c>
      <c r="E1331" s="5">
        <f t="shared" si="120"/>
        <v>5.05</v>
      </c>
      <c r="F1331" s="5">
        <v>42.566400000000002</v>
      </c>
      <c r="G1331" s="5">
        <f t="shared" si="121"/>
        <v>13.48</v>
      </c>
      <c r="H1331" s="5">
        <v>21.283200000000001</v>
      </c>
      <c r="I1331" s="5">
        <f t="shared" si="122"/>
        <v>6.74</v>
      </c>
      <c r="J1331" s="5">
        <v>15.962400000000001</v>
      </c>
      <c r="K1331" s="5">
        <f t="shared" si="123"/>
        <v>5.05</v>
      </c>
      <c r="L1331" s="5">
        <f t="shared" si="124"/>
        <v>95.774400000000014</v>
      </c>
      <c r="M1331" s="5">
        <f t="shared" si="125"/>
        <v>30.33</v>
      </c>
      <c r="N1331" s="5"/>
      <c r="O1331" s="1"/>
    </row>
    <row r="1332" spans="1:15" s="3" customFormat="1" ht="13.5" customHeight="1" x14ac:dyDescent="0.15">
      <c r="A1332" s="6">
        <v>1334</v>
      </c>
      <c r="B1332" s="80" t="s">
        <v>2666</v>
      </c>
      <c r="C1332" s="101" t="s">
        <v>6110</v>
      </c>
      <c r="D1332" s="5">
        <v>15.962400000000001</v>
      </c>
      <c r="E1332" s="5">
        <f t="shared" ref="E1332:E1388" si="126">ROUND(D1332*$O$3/60,2)</f>
        <v>5.05</v>
      </c>
      <c r="F1332" s="5">
        <v>42.566400000000002</v>
      </c>
      <c r="G1332" s="5">
        <f t="shared" ref="G1332:G1388" si="127">ROUND(F1332*$O$3/60,2)</f>
        <v>13.48</v>
      </c>
      <c r="H1332" s="5">
        <v>34.5852</v>
      </c>
      <c r="I1332" s="5">
        <f t="shared" ref="I1332:I1388" si="128">ROUND(H1332*$O$3/60,2)</f>
        <v>10.95</v>
      </c>
      <c r="J1332" s="5">
        <v>15.962400000000001</v>
      </c>
      <c r="K1332" s="5">
        <f t="shared" ref="K1332:K1388" si="129">ROUND(J1332*$O$3/60,2)</f>
        <v>5.05</v>
      </c>
      <c r="L1332" s="5">
        <f t="shared" si="124"/>
        <v>109.07640000000001</v>
      </c>
      <c r="M1332" s="5">
        <f t="shared" si="125"/>
        <v>34.54</v>
      </c>
      <c r="N1332" s="5"/>
      <c r="O1332" s="1"/>
    </row>
    <row r="1333" spans="1:15" s="3" customFormat="1" ht="13.5" customHeight="1" x14ac:dyDescent="0.15">
      <c r="A1333" s="6">
        <v>1335</v>
      </c>
      <c r="B1333" s="80" t="s">
        <v>2667</v>
      </c>
      <c r="C1333" s="101" t="s">
        <v>6111</v>
      </c>
      <c r="D1333" s="5">
        <v>15.962400000000001</v>
      </c>
      <c r="E1333" s="5">
        <f t="shared" si="126"/>
        <v>5.05</v>
      </c>
      <c r="F1333" s="5">
        <v>42.566400000000002</v>
      </c>
      <c r="G1333" s="5">
        <f t="shared" si="127"/>
        <v>13.48</v>
      </c>
      <c r="H1333" s="5">
        <v>34.5852</v>
      </c>
      <c r="I1333" s="5">
        <f t="shared" si="128"/>
        <v>10.95</v>
      </c>
      <c r="J1333" s="5">
        <v>15.962400000000001</v>
      </c>
      <c r="K1333" s="5">
        <f t="shared" si="129"/>
        <v>5.05</v>
      </c>
      <c r="L1333" s="5">
        <f t="shared" si="124"/>
        <v>109.07640000000001</v>
      </c>
      <c r="M1333" s="5">
        <f t="shared" si="125"/>
        <v>34.54</v>
      </c>
      <c r="N1333" s="5"/>
      <c r="O1333" s="1"/>
    </row>
    <row r="1334" spans="1:15" s="3" customFormat="1" ht="13.5" customHeight="1" x14ac:dyDescent="0.15">
      <c r="A1334" s="6">
        <v>1336</v>
      </c>
      <c r="B1334" s="80" t="s">
        <v>2668</v>
      </c>
      <c r="C1334" s="101" t="s">
        <v>6112</v>
      </c>
      <c r="D1334" s="5">
        <v>15.962400000000001</v>
      </c>
      <c r="E1334" s="5">
        <f t="shared" si="126"/>
        <v>5.05</v>
      </c>
      <c r="F1334" s="5">
        <v>53.207999999999998</v>
      </c>
      <c r="G1334" s="5">
        <f t="shared" si="127"/>
        <v>16.850000000000001</v>
      </c>
      <c r="H1334" s="5">
        <v>26.603999999999999</v>
      </c>
      <c r="I1334" s="5">
        <f t="shared" si="128"/>
        <v>8.42</v>
      </c>
      <c r="J1334" s="5">
        <v>15.962400000000001</v>
      </c>
      <c r="K1334" s="5">
        <f t="shared" si="129"/>
        <v>5.05</v>
      </c>
      <c r="L1334" s="5">
        <f t="shared" si="124"/>
        <v>111.7368</v>
      </c>
      <c r="M1334" s="5">
        <f t="shared" si="125"/>
        <v>35.380000000000003</v>
      </c>
      <c r="N1334" s="5"/>
      <c r="O1334" s="1"/>
    </row>
    <row r="1335" spans="1:15" s="3" customFormat="1" ht="13.5" customHeight="1" x14ac:dyDescent="0.15">
      <c r="A1335" s="6">
        <v>1337</v>
      </c>
      <c r="B1335" s="80" t="s">
        <v>2669</v>
      </c>
      <c r="C1335" s="101" t="s">
        <v>6113</v>
      </c>
      <c r="D1335" s="5">
        <v>10.6416</v>
      </c>
      <c r="E1335" s="5">
        <f t="shared" si="126"/>
        <v>3.37</v>
      </c>
      <c r="F1335" s="5">
        <v>21.283200000000001</v>
      </c>
      <c r="G1335" s="5">
        <f t="shared" si="127"/>
        <v>6.74</v>
      </c>
      <c r="H1335" s="5">
        <v>15.962400000000001</v>
      </c>
      <c r="I1335" s="5">
        <f t="shared" si="128"/>
        <v>5.05</v>
      </c>
      <c r="J1335" s="5">
        <v>7.9812000000000003</v>
      </c>
      <c r="K1335" s="5">
        <f t="shared" si="129"/>
        <v>2.5299999999999998</v>
      </c>
      <c r="L1335" s="5">
        <f t="shared" si="124"/>
        <v>55.868400000000001</v>
      </c>
      <c r="M1335" s="5">
        <f t="shared" si="125"/>
        <v>17.690000000000001</v>
      </c>
      <c r="N1335" s="5"/>
      <c r="O1335" s="1"/>
    </row>
    <row r="1336" spans="1:15" s="3" customFormat="1" ht="13.5" customHeight="1" x14ac:dyDescent="0.15">
      <c r="A1336" s="6">
        <v>1338</v>
      </c>
      <c r="B1336" s="80" t="s">
        <v>2670</v>
      </c>
      <c r="C1336" s="101" t="s">
        <v>6114</v>
      </c>
      <c r="D1336" s="5">
        <v>10.6416</v>
      </c>
      <c r="E1336" s="5">
        <f t="shared" si="126"/>
        <v>3.37</v>
      </c>
      <c r="F1336" s="5">
        <v>21.283200000000001</v>
      </c>
      <c r="G1336" s="5">
        <f t="shared" si="127"/>
        <v>6.74</v>
      </c>
      <c r="H1336" s="5">
        <v>15.962400000000001</v>
      </c>
      <c r="I1336" s="5">
        <f t="shared" si="128"/>
        <v>5.05</v>
      </c>
      <c r="J1336" s="5">
        <v>7.9812000000000003</v>
      </c>
      <c r="K1336" s="5">
        <f t="shared" si="129"/>
        <v>2.5299999999999998</v>
      </c>
      <c r="L1336" s="5">
        <f t="shared" si="124"/>
        <v>55.868400000000001</v>
      </c>
      <c r="M1336" s="5">
        <f t="shared" si="125"/>
        <v>17.690000000000001</v>
      </c>
      <c r="N1336" s="5"/>
      <c r="O1336" s="1"/>
    </row>
    <row r="1337" spans="1:15" s="3" customFormat="1" ht="13.5" customHeight="1" x14ac:dyDescent="0.15">
      <c r="A1337" s="6">
        <v>1339</v>
      </c>
      <c r="B1337" s="80" t="s">
        <v>2671</v>
      </c>
      <c r="C1337" s="101" t="s">
        <v>6115</v>
      </c>
      <c r="D1337" s="5">
        <v>15.962400000000001</v>
      </c>
      <c r="E1337" s="5">
        <f t="shared" si="126"/>
        <v>5.05</v>
      </c>
      <c r="F1337" s="5">
        <v>53.207999999999998</v>
      </c>
      <c r="G1337" s="5">
        <f t="shared" si="127"/>
        <v>16.850000000000001</v>
      </c>
      <c r="H1337" s="5">
        <v>26.603999999999999</v>
      </c>
      <c r="I1337" s="5">
        <f t="shared" si="128"/>
        <v>8.42</v>
      </c>
      <c r="J1337" s="5">
        <v>15.962400000000001</v>
      </c>
      <c r="K1337" s="5">
        <f t="shared" si="129"/>
        <v>5.05</v>
      </c>
      <c r="L1337" s="5">
        <f t="shared" si="124"/>
        <v>111.7368</v>
      </c>
      <c r="M1337" s="5">
        <f t="shared" si="125"/>
        <v>35.380000000000003</v>
      </c>
      <c r="N1337" s="5"/>
      <c r="O1337" s="1"/>
    </row>
    <row r="1338" spans="1:15" s="3" customFormat="1" ht="13.5" customHeight="1" x14ac:dyDescent="0.15">
      <c r="A1338" s="6">
        <v>1340</v>
      </c>
      <c r="B1338" s="80" t="s">
        <v>2672</v>
      </c>
      <c r="C1338" s="101" t="s">
        <v>6116</v>
      </c>
      <c r="D1338" s="5">
        <v>15.962400000000001</v>
      </c>
      <c r="E1338" s="5">
        <f t="shared" si="126"/>
        <v>5.05</v>
      </c>
      <c r="F1338" s="5">
        <v>53.207999999999998</v>
      </c>
      <c r="G1338" s="5">
        <f t="shared" si="127"/>
        <v>16.850000000000001</v>
      </c>
      <c r="H1338" s="5">
        <v>26.603999999999999</v>
      </c>
      <c r="I1338" s="5">
        <f t="shared" si="128"/>
        <v>8.42</v>
      </c>
      <c r="J1338" s="5">
        <v>15.962400000000001</v>
      </c>
      <c r="K1338" s="5">
        <f t="shared" si="129"/>
        <v>5.05</v>
      </c>
      <c r="L1338" s="5">
        <f t="shared" si="124"/>
        <v>111.7368</v>
      </c>
      <c r="M1338" s="5">
        <f t="shared" si="125"/>
        <v>35.380000000000003</v>
      </c>
      <c r="N1338" s="5"/>
      <c r="O1338" s="1"/>
    </row>
    <row r="1339" spans="1:15" s="3" customFormat="1" ht="13.5" customHeight="1" x14ac:dyDescent="0.15">
      <c r="A1339" s="6">
        <v>1341</v>
      </c>
      <c r="B1339" s="80" t="s">
        <v>2673</v>
      </c>
      <c r="C1339" s="101" t="s">
        <v>6117</v>
      </c>
      <c r="D1339" s="5">
        <v>15.962400000000001</v>
      </c>
      <c r="E1339" s="5">
        <f t="shared" si="126"/>
        <v>5.05</v>
      </c>
      <c r="F1339" s="5">
        <v>53.207999999999998</v>
      </c>
      <c r="G1339" s="5">
        <f t="shared" si="127"/>
        <v>16.850000000000001</v>
      </c>
      <c r="H1339" s="5">
        <v>26.603999999999999</v>
      </c>
      <c r="I1339" s="5">
        <f t="shared" si="128"/>
        <v>8.42</v>
      </c>
      <c r="J1339" s="5">
        <v>15.962400000000001</v>
      </c>
      <c r="K1339" s="5">
        <f t="shared" si="129"/>
        <v>5.05</v>
      </c>
      <c r="L1339" s="5">
        <f t="shared" si="124"/>
        <v>111.7368</v>
      </c>
      <c r="M1339" s="5">
        <f t="shared" si="125"/>
        <v>35.380000000000003</v>
      </c>
      <c r="N1339" s="5"/>
      <c r="O1339" s="1"/>
    </row>
    <row r="1340" spans="1:15" s="3" customFormat="1" ht="13.5" customHeight="1" x14ac:dyDescent="0.15">
      <c r="A1340" s="6">
        <v>1342</v>
      </c>
      <c r="B1340" s="80" t="s">
        <v>2674</v>
      </c>
      <c r="C1340" s="101" t="s">
        <v>3340</v>
      </c>
      <c r="D1340" s="5">
        <v>10.6416</v>
      </c>
      <c r="E1340" s="5">
        <f t="shared" si="126"/>
        <v>3.37</v>
      </c>
      <c r="F1340" s="5">
        <v>21.283200000000001</v>
      </c>
      <c r="G1340" s="5">
        <f t="shared" si="127"/>
        <v>6.74</v>
      </c>
      <c r="H1340" s="5">
        <v>15.962400000000001</v>
      </c>
      <c r="I1340" s="5">
        <f t="shared" si="128"/>
        <v>5.05</v>
      </c>
      <c r="J1340" s="5">
        <v>7.9812000000000003</v>
      </c>
      <c r="K1340" s="5">
        <f t="shared" si="129"/>
        <v>2.5299999999999998</v>
      </c>
      <c r="L1340" s="5">
        <f t="shared" si="124"/>
        <v>55.868400000000001</v>
      </c>
      <c r="M1340" s="5">
        <f t="shared" si="125"/>
        <v>17.690000000000001</v>
      </c>
      <c r="N1340" s="5"/>
      <c r="O1340" s="1"/>
    </row>
    <row r="1341" spans="1:15" s="3" customFormat="1" ht="13.5" customHeight="1" x14ac:dyDescent="0.15">
      <c r="A1341" s="6">
        <v>1343</v>
      </c>
      <c r="B1341" s="80" t="s">
        <v>2675</v>
      </c>
      <c r="C1341" s="101" t="s">
        <v>3341</v>
      </c>
      <c r="D1341" s="5">
        <v>15.962400000000001</v>
      </c>
      <c r="E1341" s="5">
        <f t="shared" si="126"/>
        <v>5.05</v>
      </c>
      <c r="F1341" s="5">
        <v>21.283200000000001</v>
      </c>
      <c r="G1341" s="5">
        <f t="shared" si="127"/>
        <v>6.74</v>
      </c>
      <c r="H1341" s="5">
        <v>5.3208000000000002</v>
      </c>
      <c r="I1341" s="5">
        <f t="shared" si="128"/>
        <v>1.68</v>
      </c>
      <c r="J1341" s="5">
        <v>15.962400000000001</v>
      </c>
      <c r="K1341" s="5">
        <f t="shared" si="129"/>
        <v>5.05</v>
      </c>
      <c r="L1341" s="5">
        <f t="shared" si="124"/>
        <v>58.528800000000004</v>
      </c>
      <c r="M1341" s="5">
        <f t="shared" si="125"/>
        <v>18.53</v>
      </c>
      <c r="N1341" s="5"/>
      <c r="O1341" s="1"/>
    </row>
    <row r="1342" spans="1:15" s="3" customFormat="1" ht="13.5" customHeight="1" x14ac:dyDescent="0.15">
      <c r="A1342" s="6">
        <v>1344</v>
      </c>
      <c r="B1342" s="80" t="s">
        <v>2676</v>
      </c>
      <c r="C1342" s="101" t="s">
        <v>6118</v>
      </c>
      <c r="D1342" s="5">
        <v>15.962400000000001</v>
      </c>
      <c r="E1342" s="5">
        <f t="shared" si="126"/>
        <v>5.05</v>
      </c>
      <c r="F1342" s="5">
        <v>21.283200000000001</v>
      </c>
      <c r="G1342" s="5">
        <f t="shared" si="127"/>
        <v>6.74</v>
      </c>
      <c r="H1342" s="5">
        <v>5.3208000000000002</v>
      </c>
      <c r="I1342" s="5">
        <f t="shared" si="128"/>
        <v>1.68</v>
      </c>
      <c r="J1342" s="5">
        <v>15.962400000000001</v>
      </c>
      <c r="K1342" s="5">
        <f t="shared" si="129"/>
        <v>5.05</v>
      </c>
      <c r="L1342" s="5">
        <f t="shared" si="124"/>
        <v>58.528800000000004</v>
      </c>
      <c r="M1342" s="5">
        <f t="shared" si="125"/>
        <v>18.53</v>
      </c>
      <c r="N1342" s="5"/>
      <c r="O1342" s="1"/>
    </row>
    <row r="1343" spans="1:15" s="3" customFormat="1" ht="13.5" customHeight="1" x14ac:dyDescent="0.15">
      <c r="A1343" s="6">
        <v>1345</v>
      </c>
      <c r="B1343" s="80" t="s">
        <v>2677</v>
      </c>
      <c r="C1343" s="101" t="s">
        <v>3342</v>
      </c>
      <c r="D1343" s="5">
        <v>15.962400000000001</v>
      </c>
      <c r="E1343" s="5">
        <f t="shared" si="126"/>
        <v>5.05</v>
      </c>
      <c r="F1343" s="5">
        <v>21.283200000000001</v>
      </c>
      <c r="G1343" s="5">
        <f t="shared" si="127"/>
        <v>6.74</v>
      </c>
      <c r="H1343" s="5">
        <v>5.3208000000000002</v>
      </c>
      <c r="I1343" s="5">
        <f t="shared" si="128"/>
        <v>1.68</v>
      </c>
      <c r="J1343" s="5">
        <v>15.962400000000001</v>
      </c>
      <c r="K1343" s="5">
        <f t="shared" si="129"/>
        <v>5.05</v>
      </c>
      <c r="L1343" s="5">
        <f t="shared" si="124"/>
        <v>58.528800000000004</v>
      </c>
      <c r="M1343" s="5">
        <f t="shared" si="125"/>
        <v>18.53</v>
      </c>
      <c r="N1343" s="5"/>
      <c r="O1343" s="1"/>
    </row>
    <row r="1344" spans="1:15" s="3" customFormat="1" ht="13.5" customHeight="1" x14ac:dyDescent="0.15">
      <c r="A1344" s="6">
        <v>1346</v>
      </c>
      <c r="B1344" s="80" t="s">
        <v>2678</v>
      </c>
      <c r="C1344" s="101" t="s">
        <v>3343</v>
      </c>
      <c r="D1344" s="5">
        <v>15.962400000000001</v>
      </c>
      <c r="E1344" s="5">
        <f t="shared" si="126"/>
        <v>5.05</v>
      </c>
      <c r="F1344" s="5">
        <v>21.283200000000001</v>
      </c>
      <c r="G1344" s="5">
        <f t="shared" si="127"/>
        <v>6.74</v>
      </c>
      <c r="H1344" s="5">
        <v>5.3208000000000002</v>
      </c>
      <c r="I1344" s="5">
        <f t="shared" si="128"/>
        <v>1.68</v>
      </c>
      <c r="J1344" s="5">
        <v>15.962400000000001</v>
      </c>
      <c r="K1344" s="5">
        <f t="shared" si="129"/>
        <v>5.05</v>
      </c>
      <c r="L1344" s="5">
        <f t="shared" ref="L1344:L1401" si="130">D1344+F1344+H1344+J1344</f>
        <v>58.528800000000004</v>
      </c>
      <c r="M1344" s="5">
        <f t="shared" si="125"/>
        <v>18.53</v>
      </c>
      <c r="N1344" s="5"/>
      <c r="O1344" s="1"/>
    </row>
    <row r="1345" spans="1:15" s="3" customFormat="1" ht="13.5" customHeight="1" x14ac:dyDescent="0.15">
      <c r="A1345" s="6">
        <v>1348</v>
      </c>
      <c r="B1345" s="80" t="s">
        <v>2679</v>
      </c>
      <c r="C1345" s="101" t="s">
        <v>6119</v>
      </c>
      <c r="D1345" s="5">
        <v>15.962400000000001</v>
      </c>
      <c r="E1345" s="5">
        <f t="shared" si="126"/>
        <v>5.05</v>
      </c>
      <c r="F1345" s="5">
        <v>42.566400000000002</v>
      </c>
      <c r="G1345" s="5">
        <f t="shared" si="127"/>
        <v>13.48</v>
      </c>
      <c r="H1345" s="5">
        <v>21.283200000000001</v>
      </c>
      <c r="I1345" s="5">
        <f t="shared" si="128"/>
        <v>6.74</v>
      </c>
      <c r="J1345" s="5">
        <v>15.962400000000001</v>
      </c>
      <c r="K1345" s="5">
        <f t="shared" si="129"/>
        <v>5.05</v>
      </c>
      <c r="L1345" s="5">
        <f t="shared" si="130"/>
        <v>95.774400000000014</v>
      </c>
      <c r="M1345" s="5">
        <f t="shared" si="125"/>
        <v>30.33</v>
      </c>
      <c r="N1345" s="5"/>
      <c r="O1345" s="1"/>
    </row>
    <row r="1346" spans="1:15" s="3" customFormat="1" ht="13.5" customHeight="1" x14ac:dyDescent="0.15">
      <c r="A1346" s="6">
        <v>1349</v>
      </c>
      <c r="B1346" s="80" t="s">
        <v>2680</v>
      </c>
      <c r="C1346" s="101" t="s">
        <v>6120</v>
      </c>
      <c r="D1346" s="5">
        <v>15.962400000000001</v>
      </c>
      <c r="E1346" s="5">
        <f t="shared" si="126"/>
        <v>5.05</v>
      </c>
      <c r="F1346" s="5">
        <v>42.566400000000002</v>
      </c>
      <c r="G1346" s="5">
        <f t="shared" si="127"/>
        <v>13.48</v>
      </c>
      <c r="H1346" s="5">
        <v>23.9436</v>
      </c>
      <c r="I1346" s="5">
        <f t="shared" si="128"/>
        <v>7.58</v>
      </c>
      <c r="J1346" s="5">
        <v>15.962400000000001</v>
      </c>
      <c r="K1346" s="5">
        <f t="shared" si="129"/>
        <v>5.05</v>
      </c>
      <c r="L1346" s="5">
        <f t="shared" si="130"/>
        <v>98.43480000000001</v>
      </c>
      <c r="M1346" s="5">
        <f t="shared" si="125"/>
        <v>31.17</v>
      </c>
      <c r="N1346" s="5"/>
      <c r="O1346" s="1"/>
    </row>
    <row r="1347" spans="1:15" s="3" customFormat="1" ht="13.5" customHeight="1" x14ac:dyDescent="0.15">
      <c r="A1347" s="6">
        <v>1350</v>
      </c>
      <c r="B1347" s="80" t="s">
        <v>2681</v>
      </c>
      <c r="C1347" s="101" t="s">
        <v>6121</v>
      </c>
      <c r="D1347" s="5">
        <v>15.962400000000001</v>
      </c>
      <c r="E1347" s="5">
        <f t="shared" si="126"/>
        <v>5.05</v>
      </c>
      <c r="F1347" s="5">
        <v>37.245600000000003</v>
      </c>
      <c r="G1347" s="5">
        <f t="shared" si="127"/>
        <v>11.79</v>
      </c>
      <c r="H1347" s="5">
        <v>26.603999999999999</v>
      </c>
      <c r="I1347" s="5">
        <f t="shared" si="128"/>
        <v>8.42</v>
      </c>
      <c r="J1347" s="5">
        <v>15.962400000000001</v>
      </c>
      <c r="K1347" s="5">
        <f t="shared" si="129"/>
        <v>5.05</v>
      </c>
      <c r="L1347" s="5">
        <f t="shared" si="130"/>
        <v>95.774400000000014</v>
      </c>
      <c r="M1347" s="5">
        <f t="shared" si="125"/>
        <v>30.33</v>
      </c>
      <c r="N1347" s="5"/>
      <c r="O1347" s="1"/>
    </row>
    <row r="1348" spans="1:15" s="3" customFormat="1" ht="13.5" customHeight="1" x14ac:dyDescent="0.15">
      <c r="A1348" s="6">
        <v>1352</v>
      </c>
      <c r="B1348" s="80" t="s">
        <v>2682</v>
      </c>
      <c r="C1348" s="101" t="s">
        <v>6122</v>
      </c>
      <c r="D1348" s="5">
        <v>10.6416</v>
      </c>
      <c r="E1348" s="5">
        <f t="shared" si="126"/>
        <v>3.37</v>
      </c>
      <c r="F1348" s="5">
        <v>21.283200000000001</v>
      </c>
      <c r="G1348" s="5">
        <f t="shared" si="127"/>
        <v>6.74</v>
      </c>
      <c r="H1348" s="5">
        <v>15.962400000000001</v>
      </c>
      <c r="I1348" s="5">
        <f t="shared" si="128"/>
        <v>5.05</v>
      </c>
      <c r="J1348" s="5">
        <v>7.9812000000000003</v>
      </c>
      <c r="K1348" s="5">
        <f t="shared" si="129"/>
        <v>2.5299999999999998</v>
      </c>
      <c r="L1348" s="5">
        <f t="shared" si="130"/>
        <v>55.868400000000001</v>
      </c>
      <c r="M1348" s="5">
        <f t="shared" si="125"/>
        <v>17.690000000000001</v>
      </c>
      <c r="N1348" s="5"/>
      <c r="O1348" s="1"/>
    </row>
    <row r="1349" spans="1:15" s="3" customFormat="1" ht="13.5" customHeight="1" x14ac:dyDescent="0.15">
      <c r="A1349" s="6">
        <v>1353</v>
      </c>
      <c r="B1349" s="80" t="s">
        <v>2683</v>
      </c>
      <c r="C1349" s="101" t="s">
        <v>6123</v>
      </c>
      <c r="D1349" s="5">
        <v>15.962400000000001</v>
      </c>
      <c r="E1349" s="5">
        <f t="shared" si="126"/>
        <v>5.05</v>
      </c>
      <c r="F1349" s="5">
        <v>37.245600000000003</v>
      </c>
      <c r="G1349" s="5">
        <f t="shared" si="127"/>
        <v>11.79</v>
      </c>
      <c r="H1349" s="5">
        <v>29.264399999999998</v>
      </c>
      <c r="I1349" s="5">
        <f t="shared" si="128"/>
        <v>9.27</v>
      </c>
      <c r="J1349" s="5">
        <v>15.962400000000001</v>
      </c>
      <c r="K1349" s="5">
        <f t="shared" si="129"/>
        <v>5.05</v>
      </c>
      <c r="L1349" s="5">
        <f t="shared" si="130"/>
        <v>98.43480000000001</v>
      </c>
      <c r="M1349" s="5">
        <f t="shared" ref="M1349:M1412" si="131">ROUND(L1349*$O$3/60,2)</f>
        <v>31.17</v>
      </c>
      <c r="N1349" s="5"/>
      <c r="O1349" s="1"/>
    </row>
    <row r="1350" spans="1:15" s="3" customFormat="1" ht="13.5" customHeight="1" x14ac:dyDescent="0.15">
      <c r="A1350" s="6">
        <v>1354</v>
      </c>
      <c r="B1350" s="80" t="s">
        <v>2684</v>
      </c>
      <c r="C1350" s="101" t="s">
        <v>6124</v>
      </c>
      <c r="D1350" s="5">
        <v>15.962400000000001</v>
      </c>
      <c r="E1350" s="5">
        <f t="shared" si="126"/>
        <v>5.05</v>
      </c>
      <c r="F1350" s="5">
        <v>21.283200000000001</v>
      </c>
      <c r="G1350" s="5">
        <f t="shared" si="127"/>
        <v>6.74</v>
      </c>
      <c r="H1350" s="5">
        <v>5.3208000000000002</v>
      </c>
      <c r="I1350" s="5">
        <f t="shared" si="128"/>
        <v>1.68</v>
      </c>
      <c r="J1350" s="5">
        <v>15.962400000000001</v>
      </c>
      <c r="K1350" s="5">
        <f t="shared" si="129"/>
        <v>5.05</v>
      </c>
      <c r="L1350" s="5">
        <f t="shared" si="130"/>
        <v>58.528800000000004</v>
      </c>
      <c r="M1350" s="5">
        <f t="shared" si="131"/>
        <v>18.53</v>
      </c>
      <c r="N1350" s="5"/>
      <c r="O1350" s="1"/>
    </row>
    <row r="1351" spans="1:15" s="3" customFormat="1" ht="13.5" customHeight="1" x14ac:dyDescent="0.15">
      <c r="A1351" s="6">
        <v>1356</v>
      </c>
      <c r="B1351" s="80" t="s">
        <v>2685</v>
      </c>
      <c r="C1351" s="101" t="s">
        <v>6125</v>
      </c>
      <c r="D1351" s="5">
        <v>15.962400000000001</v>
      </c>
      <c r="E1351" s="5">
        <f t="shared" si="126"/>
        <v>5.05</v>
      </c>
      <c r="F1351" s="5">
        <v>47.8872</v>
      </c>
      <c r="G1351" s="5">
        <f t="shared" si="127"/>
        <v>15.16</v>
      </c>
      <c r="H1351" s="5">
        <v>29.264399999999998</v>
      </c>
      <c r="I1351" s="5">
        <f t="shared" si="128"/>
        <v>9.27</v>
      </c>
      <c r="J1351" s="5">
        <v>15.962400000000001</v>
      </c>
      <c r="K1351" s="5">
        <f t="shared" si="129"/>
        <v>5.05</v>
      </c>
      <c r="L1351" s="5">
        <f t="shared" si="130"/>
        <v>109.07640000000001</v>
      </c>
      <c r="M1351" s="5">
        <f t="shared" si="131"/>
        <v>34.54</v>
      </c>
      <c r="N1351" s="5"/>
      <c r="O1351" s="1"/>
    </row>
    <row r="1352" spans="1:15" s="3" customFormat="1" ht="13.5" customHeight="1" x14ac:dyDescent="0.15">
      <c r="A1352" s="6">
        <v>1357</v>
      </c>
      <c r="B1352" s="80" t="s">
        <v>2686</v>
      </c>
      <c r="C1352" s="101" t="s">
        <v>6126</v>
      </c>
      <c r="D1352" s="5">
        <v>15.962400000000001</v>
      </c>
      <c r="E1352" s="5">
        <f t="shared" si="126"/>
        <v>5.05</v>
      </c>
      <c r="F1352" s="5">
        <v>53.207999999999998</v>
      </c>
      <c r="G1352" s="5">
        <f t="shared" si="127"/>
        <v>16.850000000000001</v>
      </c>
      <c r="H1352" s="5">
        <v>31.924800000000001</v>
      </c>
      <c r="I1352" s="5">
        <f t="shared" si="128"/>
        <v>10.11</v>
      </c>
      <c r="J1352" s="5">
        <v>15.962400000000001</v>
      </c>
      <c r="K1352" s="5">
        <f t="shared" si="129"/>
        <v>5.05</v>
      </c>
      <c r="L1352" s="5">
        <f t="shared" si="130"/>
        <v>117.05760000000001</v>
      </c>
      <c r="M1352" s="5">
        <f t="shared" si="131"/>
        <v>37.07</v>
      </c>
      <c r="N1352" s="5"/>
      <c r="O1352" s="1"/>
    </row>
    <row r="1353" spans="1:15" s="3" customFormat="1" ht="13.5" customHeight="1" x14ac:dyDescent="0.15">
      <c r="A1353" s="6">
        <v>1358</v>
      </c>
      <c r="B1353" s="80" t="s">
        <v>2687</v>
      </c>
      <c r="C1353" s="101" t="s">
        <v>6127</v>
      </c>
      <c r="D1353" s="5">
        <v>15.962400000000001</v>
      </c>
      <c r="E1353" s="5">
        <f t="shared" si="126"/>
        <v>5.05</v>
      </c>
      <c r="F1353" s="5">
        <v>21.283200000000001</v>
      </c>
      <c r="G1353" s="5">
        <f t="shared" si="127"/>
        <v>6.74</v>
      </c>
      <c r="H1353" s="5">
        <v>15.962400000000001</v>
      </c>
      <c r="I1353" s="5">
        <f t="shared" si="128"/>
        <v>5.05</v>
      </c>
      <c r="J1353" s="5">
        <v>15.962400000000001</v>
      </c>
      <c r="K1353" s="5">
        <f t="shared" si="129"/>
        <v>5.05</v>
      </c>
      <c r="L1353" s="5">
        <f t="shared" si="130"/>
        <v>69.170400000000001</v>
      </c>
      <c r="M1353" s="5">
        <f t="shared" si="131"/>
        <v>21.9</v>
      </c>
      <c r="N1353" s="5"/>
      <c r="O1353" s="1"/>
    </row>
    <row r="1354" spans="1:15" s="3" customFormat="1" ht="13.5" customHeight="1" x14ac:dyDescent="0.15">
      <c r="A1354" s="6">
        <v>1359</v>
      </c>
      <c r="B1354" s="80" t="s">
        <v>2688</v>
      </c>
      <c r="C1354" s="101" t="s">
        <v>6128</v>
      </c>
      <c r="D1354" s="5">
        <v>15.962400000000001</v>
      </c>
      <c r="E1354" s="5">
        <f t="shared" si="126"/>
        <v>5.05</v>
      </c>
      <c r="F1354" s="5">
        <v>31.924800000000001</v>
      </c>
      <c r="G1354" s="5">
        <f t="shared" si="127"/>
        <v>10.11</v>
      </c>
      <c r="H1354" s="5">
        <v>18.622800000000002</v>
      </c>
      <c r="I1354" s="5">
        <f t="shared" si="128"/>
        <v>5.9</v>
      </c>
      <c r="J1354" s="5">
        <v>15.962400000000001</v>
      </c>
      <c r="K1354" s="5">
        <f t="shared" si="129"/>
        <v>5.05</v>
      </c>
      <c r="L1354" s="5">
        <f t="shared" si="130"/>
        <v>82.472400000000007</v>
      </c>
      <c r="M1354" s="5">
        <f t="shared" si="131"/>
        <v>26.12</v>
      </c>
      <c r="N1354" s="5"/>
      <c r="O1354" s="1"/>
    </row>
    <row r="1355" spans="1:15" s="3" customFormat="1" ht="13.5" customHeight="1" x14ac:dyDescent="0.15">
      <c r="A1355" s="6">
        <v>1360</v>
      </c>
      <c r="B1355" s="80" t="s">
        <v>2689</v>
      </c>
      <c r="C1355" s="101" t="s">
        <v>6129</v>
      </c>
      <c r="D1355" s="5">
        <v>15.962400000000001</v>
      </c>
      <c r="E1355" s="5">
        <f t="shared" si="126"/>
        <v>5.05</v>
      </c>
      <c r="F1355" s="5">
        <v>37.245600000000003</v>
      </c>
      <c r="G1355" s="5">
        <f t="shared" si="127"/>
        <v>11.79</v>
      </c>
      <c r="H1355" s="5">
        <v>21.283200000000001</v>
      </c>
      <c r="I1355" s="5">
        <f t="shared" si="128"/>
        <v>6.74</v>
      </c>
      <c r="J1355" s="5">
        <v>15.962400000000001</v>
      </c>
      <c r="K1355" s="5">
        <f t="shared" si="129"/>
        <v>5.05</v>
      </c>
      <c r="L1355" s="5">
        <f t="shared" si="130"/>
        <v>90.453600000000009</v>
      </c>
      <c r="M1355" s="5">
        <f t="shared" si="131"/>
        <v>28.64</v>
      </c>
      <c r="N1355" s="5"/>
      <c r="O1355" s="1"/>
    </row>
    <row r="1356" spans="1:15" s="3" customFormat="1" ht="13.5" customHeight="1" x14ac:dyDescent="0.15">
      <c r="A1356" s="6">
        <v>1361</v>
      </c>
      <c r="B1356" s="80" t="s">
        <v>2690</v>
      </c>
      <c r="C1356" s="101" t="s">
        <v>6130</v>
      </c>
      <c r="D1356" s="5">
        <v>15.962400000000001</v>
      </c>
      <c r="E1356" s="5">
        <f t="shared" si="126"/>
        <v>5.05</v>
      </c>
      <c r="F1356" s="5">
        <v>37.245600000000003</v>
      </c>
      <c r="G1356" s="5">
        <f t="shared" si="127"/>
        <v>11.79</v>
      </c>
      <c r="H1356" s="5">
        <v>26.603999999999999</v>
      </c>
      <c r="I1356" s="5">
        <f t="shared" si="128"/>
        <v>8.42</v>
      </c>
      <c r="J1356" s="5">
        <v>15.962400000000001</v>
      </c>
      <c r="K1356" s="5">
        <f t="shared" si="129"/>
        <v>5.05</v>
      </c>
      <c r="L1356" s="5">
        <f t="shared" si="130"/>
        <v>95.774400000000014</v>
      </c>
      <c r="M1356" s="5">
        <f t="shared" si="131"/>
        <v>30.33</v>
      </c>
      <c r="N1356" s="5"/>
      <c r="O1356" s="1"/>
    </row>
    <row r="1357" spans="1:15" s="3" customFormat="1" ht="13.5" customHeight="1" x14ac:dyDescent="0.15">
      <c r="A1357" s="6">
        <v>1362</v>
      </c>
      <c r="B1357" s="80" t="s">
        <v>2691</v>
      </c>
      <c r="C1357" s="101" t="s">
        <v>6131</v>
      </c>
      <c r="D1357" s="5">
        <v>15.962400000000001</v>
      </c>
      <c r="E1357" s="5">
        <f t="shared" si="126"/>
        <v>5.05</v>
      </c>
      <c r="F1357" s="5">
        <v>37.245600000000003</v>
      </c>
      <c r="G1357" s="5">
        <f t="shared" si="127"/>
        <v>11.79</v>
      </c>
      <c r="H1357" s="5">
        <v>26.603999999999999</v>
      </c>
      <c r="I1357" s="5">
        <f t="shared" si="128"/>
        <v>8.42</v>
      </c>
      <c r="J1357" s="5">
        <v>15.962400000000001</v>
      </c>
      <c r="K1357" s="5">
        <f t="shared" si="129"/>
        <v>5.05</v>
      </c>
      <c r="L1357" s="5">
        <f t="shared" si="130"/>
        <v>95.774400000000014</v>
      </c>
      <c r="M1357" s="5">
        <f t="shared" si="131"/>
        <v>30.33</v>
      </c>
      <c r="N1357" s="5"/>
      <c r="O1357" s="1"/>
    </row>
    <row r="1358" spans="1:15" s="3" customFormat="1" ht="13.5" customHeight="1" x14ac:dyDescent="0.15">
      <c r="A1358" s="6">
        <v>1363</v>
      </c>
      <c r="B1358" s="80" t="s">
        <v>2692</v>
      </c>
      <c r="C1358" s="101" t="s">
        <v>3344</v>
      </c>
      <c r="D1358" s="5">
        <v>15.962400000000001</v>
      </c>
      <c r="E1358" s="5">
        <f t="shared" si="126"/>
        <v>5.05</v>
      </c>
      <c r="F1358" s="5">
        <v>47.8872</v>
      </c>
      <c r="G1358" s="5">
        <f t="shared" si="127"/>
        <v>15.16</v>
      </c>
      <c r="H1358" s="5">
        <v>26.603999999999999</v>
      </c>
      <c r="I1358" s="5">
        <f t="shared" si="128"/>
        <v>8.42</v>
      </c>
      <c r="J1358" s="5">
        <v>15.962400000000001</v>
      </c>
      <c r="K1358" s="5">
        <f t="shared" si="129"/>
        <v>5.05</v>
      </c>
      <c r="L1358" s="5">
        <f t="shared" si="130"/>
        <v>106.416</v>
      </c>
      <c r="M1358" s="5">
        <f t="shared" si="131"/>
        <v>33.700000000000003</v>
      </c>
      <c r="N1358" s="5"/>
      <c r="O1358" s="84"/>
    </row>
    <row r="1359" spans="1:15" s="3" customFormat="1" ht="13.5" customHeight="1" x14ac:dyDescent="0.15">
      <c r="A1359" s="6">
        <v>1364</v>
      </c>
      <c r="B1359" s="80" t="s">
        <v>2693</v>
      </c>
      <c r="C1359" s="101" t="s">
        <v>6132</v>
      </c>
      <c r="D1359" s="5">
        <v>15.962400000000001</v>
      </c>
      <c r="E1359" s="5">
        <f t="shared" si="126"/>
        <v>5.05</v>
      </c>
      <c r="F1359" s="5">
        <v>37.245600000000003</v>
      </c>
      <c r="G1359" s="5">
        <f t="shared" si="127"/>
        <v>11.79</v>
      </c>
      <c r="H1359" s="5">
        <v>26.603999999999999</v>
      </c>
      <c r="I1359" s="5">
        <f t="shared" si="128"/>
        <v>8.42</v>
      </c>
      <c r="J1359" s="5">
        <v>15.962400000000001</v>
      </c>
      <c r="K1359" s="5">
        <f t="shared" si="129"/>
        <v>5.05</v>
      </c>
      <c r="L1359" s="5">
        <f t="shared" si="130"/>
        <v>95.774400000000014</v>
      </c>
      <c r="M1359" s="5">
        <f t="shared" si="131"/>
        <v>30.33</v>
      </c>
      <c r="N1359" s="5"/>
      <c r="O1359" s="84"/>
    </row>
    <row r="1360" spans="1:15" s="3" customFormat="1" ht="13.5" customHeight="1" x14ac:dyDescent="0.15">
      <c r="A1360" s="6">
        <v>1365</v>
      </c>
      <c r="B1360" s="80" t="s">
        <v>2694</v>
      </c>
      <c r="C1360" s="101" t="s">
        <v>3345</v>
      </c>
      <c r="D1360" s="5">
        <v>15.962400000000001</v>
      </c>
      <c r="E1360" s="5">
        <f t="shared" si="126"/>
        <v>5.05</v>
      </c>
      <c r="F1360" s="5">
        <v>37.245600000000003</v>
      </c>
      <c r="G1360" s="5">
        <f t="shared" si="127"/>
        <v>11.79</v>
      </c>
      <c r="H1360" s="5">
        <v>26.603999999999999</v>
      </c>
      <c r="I1360" s="5">
        <f t="shared" si="128"/>
        <v>8.42</v>
      </c>
      <c r="J1360" s="5">
        <v>15.962400000000001</v>
      </c>
      <c r="K1360" s="5">
        <f t="shared" si="129"/>
        <v>5.05</v>
      </c>
      <c r="L1360" s="5">
        <f t="shared" si="130"/>
        <v>95.774400000000014</v>
      </c>
      <c r="M1360" s="5">
        <f t="shared" si="131"/>
        <v>30.33</v>
      </c>
      <c r="N1360" s="5"/>
      <c r="O1360" s="84"/>
    </row>
    <row r="1361" spans="1:15" s="3" customFormat="1" ht="13.5" customHeight="1" x14ac:dyDescent="0.15">
      <c r="A1361" s="6">
        <v>1366</v>
      </c>
      <c r="B1361" s="80" t="s">
        <v>287</v>
      </c>
      <c r="C1361" s="101" t="s">
        <v>5011</v>
      </c>
      <c r="D1361" s="5">
        <v>15.962400000000001</v>
      </c>
      <c r="E1361" s="5">
        <f t="shared" si="126"/>
        <v>5.05</v>
      </c>
      <c r="F1361" s="5">
        <v>31.924800000000001</v>
      </c>
      <c r="G1361" s="5">
        <f t="shared" si="127"/>
        <v>10.11</v>
      </c>
      <c r="H1361" s="5">
        <v>15.962400000000001</v>
      </c>
      <c r="I1361" s="5">
        <f t="shared" si="128"/>
        <v>5.05</v>
      </c>
      <c r="J1361" s="5">
        <v>15.962400000000001</v>
      </c>
      <c r="K1361" s="5">
        <f t="shared" si="129"/>
        <v>5.05</v>
      </c>
      <c r="L1361" s="5">
        <f t="shared" si="130"/>
        <v>79.811999999999998</v>
      </c>
      <c r="M1361" s="5">
        <f t="shared" si="131"/>
        <v>25.27</v>
      </c>
      <c r="N1361" s="5"/>
      <c r="O1361" s="84"/>
    </row>
    <row r="1362" spans="1:15" s="3" customFormat="1" ht="13.5" customHeight="1" x14ac:dyDescent="0.15">
      <c r="A1362" s="6">
        <v>1367</v>
      </c>
      <c r="B1362" s="80" t="s">
        <v>2695</v>
      </c>
      <c r="C1362" s="101" t="s">
        <v>6133</v>
      </c>
      <c r="D1362" s="5">
        <v>10.6416</v>
      </c>
      <c r="E1362" s="5">
        <f t="shared" si="126"/>
        <v>3.37</v>
      </c>
      <c r="F1362" s="5">
        <v>21.283200000000001</v>
      </c>
      <c r="G1362" s="5">
        <f t="shared" si="127"/>
        <v>6.74</v>
      </c>
      <c r="H1362" s="5">
        <v>15.962400000000001</v>
      </c>
      <c r="I1362" s="5">
        <f t="shared" si="128"/>
        <v>5.05</v>
      </c>
      <c r="J1362" s="5">
        <v>7.9812000000000003</v>
      </c>
      <c r="K1362" s="5">
        <f t="shared" si="129"/>
        <v>2.5299999999999998</v>
      </c>
      <c r="L1362" s="5">
        <f t="shared" si="130"/>
        <v>55.868400000000001</v>
      </c>
      <c r="M1362" s="5">
        <f t="shared" si="131"/>
        <v>17.690000000000001</v>
      </c>
      <c r="N1362" s="5"/>
      <c r="O1362" s="84"/>
    </row>
    <row r="1363" spans="1:15" s="3" customFormat="1" ht="13.5" customHeight="1" x14ac:dyDescent="0.15">
      <c r="A1363" s="6">
        <v>1368</v>
      </c>
      <c r="B1363" s="80" t="s">
        <v>4769</v>
      </c>
      <c r="C1363" s="101" t="s">
        <v>4844</v>
      </c>
      <c r="D1363" s="5">
        <v>15.962400000000001</v>
      </c>
      <c r="E1363" s="5">
        <f t="shared" si="126"/>
        <v>5.05</v>
      </c>
      <c r="F1363" s="5">
        <v>21.283200000000001</v>
      </c>
      <c r="G1363" s="5">
        <f t="shared" si="127"/>
        <v>6.74</v>
      </c>
      <c r="H1363" s="5">
        <v>21.283200000000001</v>
      </c>
      <c r="I1363" s="5">
        <f t="shared" si="128"/>
        <v>6.74</v>
      </c>
      <c r="J1363" s="5">
        <v>15.962400000000001</v>
      </c>
      <c r="K1363" s="5">
        <f t="shared" si="129"/>
        <v>5.05</v>
      </c>
      <c r="L1363" s="5">
        <f t="shared" si="130"/>
        <v>74.491200000000006</v>
      </c>
      <c r="M1363" s="5">
        <f t="shared" si="131"/>
        <v>23.59</v>
      </c>
      <c r="N1363" s="5"/>
      <c r="O1363" s="84"/>
    </row>
    <row r="1364" spans="1:15" s="3" customFormat="1" ht="13.5" customHeight="1" x14ac:dyDescent="0.15">
      <c r="A1364" s="6">
        <v>1369</v>
      </c>
      <c r="B1364" s="80" t="s">
        <v>2696</v>
      </c>
      <c r="C1364" s="101" t="s">
        <v>6134</v>
      </c>
      <c r="D1364" s="5">
        <v>15.962400000000001</v>
      </c>
      <c r="E1364" s="5">
        <f t="shared" si="126"/>
        <v>5.05</v>
      </c>
      <c r="F1364" s="5">
        <v>31.924800000000001</v>
      </c>
      <c r="G1364" s="5">
        <f t="shared" si="127"/>
        <v>10.11</v>
      </c>
      <c r="H1364" s="5">
        <v>18.622800000000002</v>
      </c>
      <c r="I1364" s="5">
        <f t="shared" si="128"/>
        <v>5.9</v>
      </c>
      <c r="J1364" s="5">
        <v>15.962400000000001</v>
      </c>
      <c r="K1364" s="5">
        <f t="shared" si="129"/>
        <v>5.05</v>
      </c>
      <c r="L1364" s="5">
        <f t="shared" si="130"/>
        <v>82.472400000000007</v>
      </c>
      <c r="M1364" s="5">
        <f t="shared" si="131"/>
        <v>26.12</v>
      </c>
      <c r="N1364" s="5"/>
      <c r="O1364" s="84"/>
    </row>
    <row r="1365" spans="1:15" s="3" customFormat="1" ht="13.5" customHeight="1" x14ac:dyDescent="0.15">
      <c r="A1365" s="6">
        <v>1370</v>
      </c>
      <c r="B1365" s="80" t="s">
        <v>872</v>
      </c>
      <c r="C1365" s="101" t="s">
        <v>873</v>
      </c>
      <c r="D1365" s="5">
        <v>15.962400000000001</v>
      </c>
      <c r="E1365" s="5">
        <f t="shared" si="126"/>
        <v>5.05</v>
      </c>
      <c r="F1365" s="5">
        <v>42.566400000000002</v>
      </c>
      <c r="G1365" s="5">
        <f t="shared" si="127"/>
        <v>13.48</v>
      </c>
      <c r="H1365" s="5">
        <v>23.9436</v>
      </c>
      <c r="I1365" s="5">
        <f t="shared" si="128"/>
        <v>7.58</v>
      </c>
      <c r="J1365" s="5">
        <v>15.962400000000001</v>
      </c>
      <c r="K1365" s="5">
        <f t="shared" si="129"/>
        <v>5.05</v>
      </c>
      <c r="L1365" s="5">
        <f t="shared" si="130"/>
        <v>98.43480000000001</v>
      </c>
      <c r="M1365" s="5">
        <f t="shared" si="131"/>
        <v>31.17</v>
      </c>
      <c r="N1365" s="5"/>
      <c r="O1365" s="84"/>
    </row>
    <row r="1366" spans="1:15" s="3" customFormat="1" ht="13.5" customHeight="1" x14ac:dyDescent="0.15">
      <c r="A1366" s="6">
        <v>1371</v>
      </c>
      <c r="B1366" s="80" t="s">
        <v>2697</v>
      </c>
      <c r="C1366" s="101" t="s">
        <v>6135</v>
      </c>
      <c r="D1366" s="5">
        <v>10.6416</v>
      </c>
      <c r="E1366" s="5">
        <f t="shared" si="126"/>
        <v>3.37</v>
      </c>
      <c r="F1366" s="5">
        <v>21.283200000000001</v>
      </c>
      <c r="G1366" s="5">
        <f t="shared" si="127"/>
        <v>6.74</v>
      </c>
      <c r="H1366" s="5">
        <v>15.962400000000001</v>
      </c>
      <c r="I1366" s="5">
        <f t="shared" si="128"/>
        <v>5.05</v>
      </c>
      <c r="J1366" s="5">
        <v>7.9812000000000003</v>
      </c>
      <c r="K1366" s="5">
        <f t="shared" si="129"/>
        <v>2.5299999999999998</v>
      </c>
      <c r="L1366" s="5">
        <f t="shared" si="130"/>
        <v>55.868400000000001</v>
      </c>
      <c r="M1366" s="5">
        <f t="shared" si="131"/>
        <v>17.690000000000001</v>
      </c>
      <c r="N1366" s="5"/>
      <c r="O1366" s="84"/>
    </row>
    <row r="1367" spans="1:15" s="3" customFormat="1" ht="13.5" customHeight="1" x14ac:dyDescent="0.15">
      <c r="A1367" s="6">
        <v>1372</v>
      </c>
      <c r="B1367" s="80" t="s">
        <v>2698</v>
      </c>
      <c r="C1367" s="101" t="s">
        <v>6136</v>
      </c>
      <c r="D1367" s="5">
        <v>10.6416</v>
      </c>
      <c r="E1367" s="5">
        <f t="shared" si="126"/>
        <v>3.37</v>
      </c>
      <c r="F1367" s="5">
        <v>21.283200000000001</v>
      </c>
      <c r="G1367" s="5">
        <f t="shared" si="127"/>
        <v>6.74</v>
      </c>
      <c r="H1367" s="5">
        <v>15.962400000000001</v>
      </c>
      <c r="I1367" s="5">
        <f t="shared" si="128"/>
        <v>5.05</v>
      </c>
      <c r="J1367" s="5">
        <v>7.9812000000000003</v>
      </c>
      <c r="K1367" s="5">
        <f t="shared" si="129"/>
        <v>2.5299999999999998</v>
      </c>
      <c r="L1367" s="5">
        <f t="shared" si="130"/>
        <v>55.868400000000001</v>
      </c>
      <c r="M1367" s="5">
        <f t="shared" si="131"/>
        <v>17.690000000000001</v>
      </c>
      <c r="N1367" s="5"/>
      <c r="O1367" s="84"/>
    </row>
    <row r="1368" spans="1:15" s="3" customFormat="1" ht="13.5" customHeight="1" x14ac:dyDescent="0.15">
      <c r="A1368" s="6">
        <v>1373</v>
      </c>
      <c r="B1368" s="80" t="s">
        <v>2699</v>
      </c>
      <c r="C1368" s="101" t="s">
        <v>6137</v>
      </c>
      <c r="D1368" s="5">
        <v>10.6416</v>
      </c>
      <c r="E1368" s="5">
        <f t="shared" si="126"/>
        <v>3.37</v>
      </c>
      <c r="F1368" s="5">
        <v>21.283200000000001</v>
      </c>
      <c r="G1368" s="5">
        <f t="shared" si="127"/>
        <v>6.74</v>
      </c>
      <c r="H1368" s="5">
        <v>15.962400000000001</v>
      </c>
      <c r="I1368" s="5">
        <f t="shared" si="128"/>
        <v>5.05</v>
      </c>
      <c r="J1368" s="5">
        <v>7.9812000000000003</v>
      </c>
      <c r="K1368" s="5">
        <f t="shared" si="129"/>
        <v>2.5299999999999998</v>
      </c>
      <c r="L1368" s="5">
        <f t="shared" si="130"/>
        <v>55.868400000000001</v>
      </c>
      <c r="M1368" s="5">
        <f t="shared" si="131"/>
        <v>17.690000000000001</v>
      </c>
      <c r="N1368" s="5"/>
      <c r="O1368" s="84"/>
    </row>
    <row r="1369" spans="1:15" s="3" customFormat="1" ht="13.5" customHeight="1" x14ac:dyDescent="0.15">
      <c r="A1369" s="6">
        <v>1374</v>
      </c>
      <c r="B1369" s="80" t="s">
        <v>2700</v>
      </c>
      <c r="C1369" s="101" t="s">
        <v>6138</v>
      </c>
      <c r="D1369" s="5">
        <v>15.962400000000001</v>
      </c>
      <c r="E1369" s="5">
        <f t="shared" si="126"/>
        <v>5.05</v>
      </c>
      <c r="F1369" s="5">
        <v>21.283200000000001</v>
      </c>
      <c r="G1369" s="5">
        <f t="shared" si="127"/>
        <v>6.74</v>
      </c>
      <c r="H1369" s="5">
        <v>5.3208000000000002</v>
      </c>
      <c r="I1369" s="5">
        <f t="shared" si="128"/>
        <v>1.68</v>
      </c>
      <c r="J1369" s="5">
        <v>15.962400000000001</v>
      </c>
      <c r="K1369" s="5">
        <f t="shared" si="129"/>
        <v>5.05</v>
      </c>
      <c r="L1369" s="5">
        <f t="shared" si="130"/>
        <v>58.528800000000004</v>
      </c>
      <c r="M1369" s="5">
        <f t="shared" si="131"/>
        <v>18.53</v>
      </c>
      <c r="N1369" s="5"/>
      <c r="O1369" s="84"/>
    </row>
    <row r="1370" spans="1:15" s="3" customFormat="1" ht="13.5" customHeight="1" x14ac:dyDescent="0.15">
      <c r="A1370" s="6">
        <v>1375</v>
      </c>
      <c r="B1370" s="80" t="s">
        <v>2701</v>
      </c>
      <c r="C1370" s="101" t="s">
        <v>3346</v>
      </c>
      <c r="D1370" s="5">
        <v>15.962400000000001</v>
      </c>
      <c r="E1370" s="5">
        <f t="shared" si="126"/>
        <v>5.05</v>
      </c>
      <c r="F1370" s="5">
        <v>63.849600000000002</v>
      </c>
      <c r="G1370" s="5">
        <f t="shared" si="127"/>
        <v>20.22</v>
      </c>
      <c r="H1370" s="5">
        <v>26.603999999999999</v>
      </c>
      <c r="I1370" s="5">
        <f t="shared" si="128"/>
        <v>8.42</v>
      </c>
      <c r="J1370" s="5">
        <v>15.962400000000001</v>
      </c>
      <c r="K1370" s="5">
        <f t="shared" si="129"/>
        <v>5.05</v>
      </c>
      <c r="L1370" s="5">
        <f t="shared" si="130"/>
        <v>122.3784</v>
      </c>
      <c r="M1370" s="5">
        <f t="shared" si="131"/>
        <v>38.75</v>
      </c>
      <c r="N1370" s="5"/>
      <c r="O1370" s="84"/>
    </row>
    <row r="1371" spans="1:15" s="3" customFormat="1" ht="13.5" customHeight="1" x14ac:dyDescent="0.15">
      <c r="A1371" s="6">
        <v>1376</v>
      </c>
      <c r="B1371" s="80" t="s">
        <v>2702</v>
      </c>
      <c r="C1371" s="101" t="s">
        <v>3347</v>
      </c>
      <c r="D1371" s="5">
        <v>15.962400000000001</v>
      </c>
      <c r="E1371" s="5">
        <f t="shared" si="126"/>
        <v>5.05</v>
      </c>
      <c r="F1371" s="5">
        <v>37.245600000000003</v>
      </c>
      <c r="G1371" s="5">
        <f t="shared" si="127"/>
        <v>11.79</v>
      </c>
      <c r="H1371" s="5">
        <v>26.603999999999999</v>
      </c>
      <c r="I1371" s="5">
        <f t="shared" si="128"/>
        <v>8.42</v>
      </c>
      <c r="J1371" s="5">
        <v>15.962400000000001</v>
      </c>
      <c r="K1371" s="5">
        <f t="shared" si="129"/>
        <v>5.05</v>
      </c>
      <c r="L1371" s="5">
        <f t="shared" si="130"/>
        <v>95.774400000000014</v>
      </c>
      <c r="M1371" s="5">
        <f t="shared" si="131"/>
        <v>30.33</v>
      </c>
      <c r="N1371" s="5"/>
      <c r="O1371" s="84"/>
    </row>
    <row r="1372" spans="1:15" s="3" customFormat="1" ht="13.5" customHeight="1" x14ac:dyDescent="0.15">
      <c r="A1372" s="6">
        <v>1377</v>
      </c>
      <c r="B1372" s="80" t="s">
        <v>2703</v>
      </c>
      <c r="C1372" s="101" t="s">
        <v>6139</v>
      </c>
      <c r="D1372" s="5">
        <v>15.962400000000001</v>
      </c>
      <c r="E1372" s="5">
        <f t="shared" si="126"/>
        <v>5.05</v>
      </c>
      <c r="F1372" s="5">
        <v>31.924800000000001</v>
      </c>
      <c r="G1372" s="5">
        <f t="shared" si="127"/>
        <v>10.11</v>
      </c>
      <c r="H1372" s="5">
        <v>18.622800000000002</v>
      </c>
      <c r="I1372" s="5">
        <f t="shared" si="128"/>
        <v>5.9</v>
      </c>
      <c r="J1372" s="5">
        <v>15.962400000000001</v>
      </c>
      <c r="K1372" s="5">
        <f t="shared" si="129"/>
        <v>5.05</v>
      </c>
      <c r="L1372" s="5">
        <f t="shared" si="130"/>
        <v>82.472400000000007</v>
      </c>
      <c r="M1372" s="5">
        <f t="shared" si="131"/>
        <v>26.12</v>
      </c>
      <c r="N1372" s="5"/>
      <c r="O1372" s="84"/>
    </row>
    <row r="1373" spans="1:15" s="3" customFormat="1" ht="13.5" customHeight="1" x14ac:dyDescent="0.15">
      <c r="A1373" s="6">
        <v>1379</v>
      </c>
      <c r="B1373" s="80" t="s">
        <v>2704</v>
      </c>
      <c r="C1373" s="101" t="s">
        <v>6140</v>
      </c>
      <c r="D1373" s="5">
        <v>10.6416</v>
      </c>
      <c r="E1373" s="5">
        <f t="shared" si="126"/>
        <v>3.37</v>
      </c>
      <c r="F1373" s="5">
        <v>21.283200000000001</v>
      </c>
      <c r="G1373" s="5">
        <f t="shared" si="127"/>
        <v>6.74</v>
      </c>
      <c r="H1373" s="5">
        <v>15.962400000000001</v>
      </c>
      <c r="I1373" s="5">
        <f t="shared" si="128"/>
        <v>5.05</v>
      </c>
      <c r="J1373" s="5">
        <v>7.9812000000000003</v>
      </c>
      <c r="K1373" s="5">
        <f t="shared" si="129"/>
        <v>2.5299999999999998</v>
      </c>
      <c r="L1373" s="5">
        <f t="shared" si="130"/>
        <v>55.868400000000001</v>
      </c>
      <c r="M1373" s="5">
        <f t="shared" si="131"/>
        <v>17.690000000000001</v>
      </c>
      <c r="N1373" s="5"/>
      <c r="O1373" s="84"/>
    </row>
    <row r="1374" spans="1:15" s="3" customFormat="1" ht="13.5" customHeight="1" x14ac:dyDescent="0.15">
      <c r="A1374" s="6">
        <v>1380</v>
      </c>
      <c r="B1374" s="80" t="s">
        <v>1239</v>
      </c>
      <c r="C1374" s="101" t="s">
        <v>1240</v>
      </c>
      <c r="D1374" s="5">
        <v>15.962400000000001</v>
      </c>
      <c r="E1374" s="5">
        <f t="shared" si="126"/>
        <v>5.05</v>
      </c>
      <c r="F1374" s="5">
        <v>63.849600000000002</v>
      </c>
      <c r="G1374" s="5">
        <f t="shared" si="127"/>
        <v>20.22</v>
      </c>
      <c r="H1374" s="5">
        <v>37.245600000000003</v>
      </c>
      <c r="I1374" s="5">
        <f t="shared" si="128"/>
        <v>11.79</v>
      </c>
      <c r="J1374" s="5">
        <v>15.962400000000001</v>
      </c>
      <c r="K1374" s="5">
        <f t="shared" si="129"/>
        <v>5.05</v>
      </c>
      <c r="L1374" s="5">
        <f t="shared" si="130"/>
        <v>133.02000000000001</v>
      </c>
      <c r="M1374" s="5">
        <f t="shared" si="131"/>
        <v>42.12</v>
      </c>
      <c r="N1374" s="5"/>
      <c r="O1374" s="84"/>
    </row>
    <row r="1375" spans="1:15" s="3" customFormat="1" ht="13.5" customHeight="1" x14ac:dyDescent="0.15">
      <c r="A1375" s="6">
        <v>1381</v>
      </c>
      <c r="B1375" s="80" t="s">
        <v>2705</v>
      </c>
      <c r="C1375" s="101" t="s">
        <v>4917</v>
      </c>
      <c r="D1375" s="5">
        <v>15.962400000000001</v>
      </c>
      <c r="E1375" s="5">
        <f t="shared" si="126"/>
        <v>5.05</v>
      </c>
      <c r="F1375" s="5">
        <v>37.245600000000003</v>
      </c>
      <c r="G1375" s="5">
        <f t="shared" si="127"/>
        <v>11.79</v>
      </c>
      <c r="H1375" s="5">
        <v>23.9436</v>
      </c>
      <c r="I1375" s="5">
        <f t="shared" si="128"/>
        <v>7.58</v>
      </c>
      <c r="J1375" s="5">
        <v>15.962400000000001</v>
      </c>
      <c r="K1375" s="5">
        <f t="shared" si="129"/>
        <v>5.05</v>
      </c>
      <c r="L1375" s="5">
        <f t="shared" si="130"/>
        <v>93.114000000000004</v>
      </c>
      <c r="M1375" s="5">
        <f t="shared" si="131"/>
        <v>29.49</v>
      </c>
      <c r="N1375" s="5"/>
      <c r="O1375" s="84"/>
    </row>
    <row r="1376" spans="1:15" s="3" customFormat="1" ht="13.5" customHeight="1" x14ac:dyDescent="0.15">
      <c r="A1376" s="6">
        <v>1382</v>
      </c>
      <c r="B1376" s="80" t="s">
        <v>2706</v>
      </c>
      <c r="C1376" s="101" t="s">
        <v>6141</v>
      </c>
      <c r="D1376" s="5">
        <v>15.962400000000001</v>
      </c>
      <c r="E1376" s="5">
        <f t="shared" si="126"/>
        <v>5.05</v>
      </c>
      <c r="F1376" s="5">
        <v>15.962400000000001</v>
      </c>
      <c r="G1376" s="5">
        <f t="shared" si="127"/>
        <v>5.05</v>
      </c>
      <c r="H1376" s="5">
        <v>5.3208000000000002</v>
      </c>
      <c r="I1376" s="5">
        <f t="shared" si="128"/>
        <v>1.68</v>
      </c>
      <c r="J1376" s="5">
        <v>15.962400000000001</v>
      </c>
      <c r="K1376" s="5">
        <f t="shared" si="129"/>
        <v>5.05</v>
      </c>
      <c r="L1376" s="5">
        <f t="shared" si="130"/>
        <v>53.208000000000006</v>
      </c>
      <c r="M1376" s="5">
        <f t="shared" si="131"/>
        <v>16.850000000000001</v>
      </c>
      <c r="N1376" s="5"/>
      <c r="O1376" s="84"/>
    </row>
    <row r="1377" spans="1:15" s="3" customFormat="1" ht="13.5" customHeight="1" x14ac:dyDescent="0.15">
      <c r="A1377" s="6">
        <v>1383</v>
      </c>
      <c r="B1377" s="80" t="s">
        <v>2707</v>
      </c>
      <c r="C1377" s="101" t="s">
        <v>6142</v>
      </c>
      <c r="D1377" s="5">
        <v>15.962400000000001</v>
      </c>
      <c r="E1377" s="5">
        <f t="shared" si="126"/>
        <v>5.05</v>
      </c>
      <c r="F1377" s="5">
        <v>37.245600000000003</v>
      </c>
      <c r="G1377" s="5">
        <f t="shared" si="127"/>
        <v>11.79</v>
      </c>
      <c r="H1377" s="5">
        <v>26.603999999999999</v>
      </c>
      <c r="I1377" s="5">
        <f t="shared" si="128"/>
        <v>8.42</v>
      </c>
      <c r="J1377" s="5">
        <v>15.962400000000001</v>
      </c>
      <c r="K1377" s="5">
        <f t="shared" si="129"/>
        <v>5.05</v>
      </c>
      <c r="L1377" s="5">
        <f t="shared" si="130"/>
        <v>95.774400000000014</v>
      </c>
      <c r="M1377" s="5">
        <f t="shared" si="131"/>
        <v>30.33</v>
      </c>
      <c r="N1377" s="5"/>
      <c r="O1377" s="84"/>
    </row>
    <row r="1378" spans="1:15" s="3" customFormat="1" ht="13.5" customHeight="1" x14ac:dyDescent="0.15">
      <c r="A1378" s="6">
        <v>1384</v>
      </c>
      <c r="B1378" s="80" t="s">
        <v>2708</v>
      </c>
      <c r="C1378" s="101" t="s">
        <v>6143</v>
      </c>
      <c r="D1378" s="5">
        <v>15.962400000000001</v>
      </c>
      <c r="E1378" s="5">
        <f t="shared" si="126"/>
        <v>5.05</v>
      </c>
      <c r="F1378" s="5">
        <v>37.245600000000003</v>
      </c>
      <c r="G1378" s="5">
        <f t="shared" si="127"/>
        <v>11.79</v>
      </c>
      <c r="H1378" s="5">
        <v>26.603999999999999</v>
      </c>
      <c r="I1378" s="5">
        <f t="shared" si="128"/>
        <v>8.42</v>
      </c>
      <c r="J1378" s="5">
        <v>15.962400000000001</v>
      </c>
      <c r="K1378" s="5">
        <f t="shared" si="129"/>
        <v>5.05</v>
      </c>
      <c r="L1378" s="5">
        <f t="shared" si="130"/>
        <v>95.774400000000014</v>
      </c>
      <c r="M1378" s="5">
        <f t="shared" si="131"/>
        <v>30.33</v>
      </c>
      <c r="N1378" s="5"/>
      <c r="O1378" s="84"/>
    </row>
    <row r="1379" spans="1:15" s="3" customFormat="1" ht="13.5" customHeight="1" x14ac:dyDescent="0.15">
      <c r="A1379" s="6">
        <v>1385</v>
      </c>
      <c r="B1379" s="80" t="s">
        <v>2709</v>
      </c>
      <c r="C1379" s="101" t="s">
        <v>6144</v>
      </c>
      <c r="D1379" s="5">
        <v>5.3208000000000002</v>
      </c>
      <c r="E1379" s="5">
        <f t="shared" si="126"/>
        <v>1.68</v>
      </c>
      <c r="F1379" s="5">
        <v>15.962400000000001</v>
      </c>
      <c r="G1379" s="5">
        <f t="shared" si="127"/>
        <v>5.05</v>
      </c>
      <c r="H1379" s="5">
        <v>5.3208000000000002</v>
      </c>
      <c r="I1379" s="5">
        <f t="shared" si="128"/>
        <v>1.68</v>
      </c>
      <c r="J1379" s="5">
        <v>15.962400000000001</v>
      </c>
      <c r="K1379" s="5">
        <f t="shared" si="129"/>
        <v>5.05</v>
      </c>
      <c r="L1379" s="5">
        <f t="shared" si="130"/>
        <v>42.566400000000002</v>
      </c>
      <c r="M1379" s="5">
        <f t="shared" si="131"/>
        <v>13.48</v>
      </c>
      <c r="N1379" s="5"/>
      <c r="O1379" s="84"/>
    </row>
    <row r="1380" spans="1:15" s="3" customFormat="1" ht="13.5" customHeight="1" x14ac:dyDescent="0.15">
      <c r="A1380" s="6">
        <v>1386</v>
      </c>
      <c r="B1380" s="80" t="s">
        <v>2710</v>
      </c>
      <c r="C1380" s="101" t="s">
        <v>6145</v>
      </c>
      <c r="D1380" s="5">
        <v>15.962400000000001</v>
      </c>
      <c r="E1380" s="5">
        <f t="shared" si="126"/>
        <v>5.05</v>
      </c>
      <c r="F1380" s="5">
        <v>42.566400000000002</v>
      </c>
      <c r="G1380" s="5">
        <f t="shared" si="127"/>
        <v>13.48</v>
      </c>
      <c r="H1380" s="5">
        <v>21.283200000000001</v>
      </c>
      <c r="I1380" s="5">
        <f t="shared" si="128"/>
        <v>6.74</v>
      </c>
      <c r="J1380" s="5">
        <v>15.962400000000001</v>
      </c>
      <c r="K1380" s="5">
        <f t="shared" si="129"/>
        <v>5.05</v>
      </c>
      <c r="L1380" s="5">
        <f t="shared" si="130"/>
        <v>95.774400000000014</v>
      </c>
      <c r="M1380" s="5">
        <f t="shared" si="131"/>
        <v>30.33</v>
      </c>
      <c r="N1380" s="5"/>
      <c r="O1380" s="84"/>
    </row>
    <row r="1381" spans="1:15" s="3" customFormat="1" ht="13.5" customHeight="1" x14ac:dyDescent="0.15">
      <c r="A1381" s="6">
        <v>1387</v>
      </c>
      <c r="B1381" s="80" t="s">
        <v>2711</v>
      </c>
      <c r="C1381" s="101" t="s">
        <v>3348</v>
      </c>
      <c r="D1381" s="5">
        <v>15.962400000000001</v>
      </c>
      <c r="E1381" s="5">
        <f t="shared" si="126"/>
        <v>5.05</v>
      </c>
      <c r="F1381" s="5">
        <v>37.245600000000003</v>
      </c>
      <c r="G1381" s="5">
        <f t="shared" si="127"/>
        <v>11.79</v>
      </c>
      <c r="H1381" s="5">
        <v>26.603999999999999</v>
      </c>
      <c r="I1381" s="5">
        <f t="shared" si="128"/>
        <v>8.42</v>
      </c>
      <c r="J1381" s="5">
        <v>15.962400000000001</v>
      </c>
      <c r="K1381" s="5">
        <f t="shared" si="129"/>
        <v>5.05</v>
      </c>
      <c r="L1381" s="5">
        <f t="shared" si="130"/>
        <v>95.774400000000014</v>
      </c>
      <c r="M1381" s="5">
        <f t="shared" si="131"/>
        <v>30.33</v>
      </c>
      <c r="N1381" s="5"/>
      <c r="O1381" s="84"/>
    </row>
    <row r="1382" spans="1:15" s="3" customFormat="1" ht="13.5" customHeight="1" x14ac:dyDescent="0.15">
      <c r="A1382" s="6">
        <v>1388</v>
      </c>
      <c r="B1382" s="81" t="s">
        <v>2712</v>
      </c>
      <c r="C1382" s="101" t="e">
        <v>#N/A</v>
      </c>
      <c r="D1382" s="5">
        <v>15.962400000000001</v>
      </c>
      <c r="E1382" s="5">
        <f t="shared" si="126"/>
        <v>5.05</v>
      </c>
      <c r="F1382" s="5">
        <v>47.8872</v>
      </c>
      <c r="G1382" s="5">
        <f t="shared" si="127"/>
        <v>15.16</v>
      </c>
      <c r="H1382" s="5">
        <v>15.962400000000001</v>
      </c>
      <c r="I1382" s="5">
        <f t="shared" si="128"/>
        <v>5.05</v>
      </c>
      <c r="J1382" s="5">
        <v>15.962400000000001</v>
      </c>
      <c r="K1382" s="5">
        <f t="shared" si="129"/>
        <v>5.05</v>
      </c>
      <c r="L1382" s="5">
        <f t="shared" si="130"/>
        <v>95.7744</v>
      </c>
      <c r="M1382" s="5">
        <f t="shared" si="131"/>
        <v>30.33</v>
      </c>
      <c r="N1382" s="5"/>
      <c r="O1382" s="1" t="s">
        <v>6272</v>
      </c>
    </row>
    <row r="1383" spans="1:15" s="3" customFormat="1" ht="13.5" customHeight="1" x14ac:dyDescent="0.15">
      <c r="A1383" s="6">
        <v>1389</v>
      </c>
      <c r="B1383" s="80" t="s">
        <v>2713</v>
      </c>
      <c r="C1383" s="101" t="s">
        <v>3349</v>
      </c>
      <c r="D1383" s="5">
        <v>15.962400000000001</v>
      </c>
      <c r="E1383" s="5">
        <f t="shared" si="126"/>
        <v>5.05</v>
      </c>
      <c r="F1383" s="5">
        <v>42.566400000000002</v>
      </c>
      <c r="G1383" s="5">
        <f t="shared" si="127"/>
        <v>13.48</v>
      </c>
      <c r="H1383" s="5">
        <v>23.9436</v>
      </c>
      <c r="I1383" s="5">
        <f t="shared" si="128"/>
        <v>7.58</v>
      </c>
      <c r="J1383" s="5">
        <v>15.962400000000001</v>
      </c>
      <c r="K1383" s="5">
        <f t="shared" si="129"/>
        <v>5.05</v>
      </c>
      <c r="L1383" s="5">
        <f t="shared" si="130"/>
        <v>98.43480000000001</v>
      </c>
      <c r="M1383" s="5">
        <f t="shared" si="131"/>
        <v>31.17</v>
      </c>
      <c r="N1383" s="5"/>
      <c r="O1383" s="84"/>
    </row>
    <row r="1384" spans="1:15" s="3" customFormat="1" ht="13.5" customHeight="1" x14ac:dyDescent="0.15">
      <c r="A1384" s="6">
        <v>1390</v>
      </c>
      <c r="B1384" s="80" t="s">
        <v>2715</v>
      </c>
      <c r="C1384" s="101" t="s">
        <v>3350</v>
      </c>
      <c r="D1384" s="5">
        <v>15.962400000000001</v>
      </c>
      <c r="E1384" s="5">
        <f t="shared" si="126"/>
        <v>5.05</v>
      </c>
      <c r="F1384" s="5">
        <v>0</v>
      </c>
      <c r="G1384" s="5">
        <f t="shared" si="127"/>
        <v>0</v>
      </c>
      <c r="H1384" s="5">
        <v>319.24800000000005</v>
      </c>
      <c r="I1384" s="5">
        <f t="shared" si="128"/>
        <v>101.1</v>
      </c>
      <c r="J1384" s="5">
        <v>15.962400000000001</v>
      </c>
      <c r="K1384" s="5">
        <f t="shared" si="129"/>
        <v>5.05</v>
      </c>
      <c r="L1384" s="5">
        <f t="shared" si="130"/>
        <v>351.17280000000005</v>
      </c>
      <c r="M1384" s="5">
        <f t="shared" si="131"/>
        <v>111.2</v>
      </c>
      <c r="N1384" s="5"/>
      <c r="O1384" s="84"/>
    </row>
    <row r="1385" spans="1:15" s="3" customFormat="1" ht="13.5" customHeight="1" x14ac:dyDescent="0.15">
      <c r="A1385" s="6">
        <v>1391</v>
      </c>
      <c r="B1385" s="80" t="s">
        <v>2716</v>
      </c>
      <c r="C1385" s="101" t="s">
        <v>6146</v>
      </c>
      <c r="D1385" s="5">
        <v>15.962400000000001</v>
      </c>
      <c r="E1385" s="5">
        <f t="shared" si="126"/>
        <v>5.05</v>
      </c>
      <c r="F1385" s="5">
        <v>21.283200000000001</v>
      </c>
      <c r="G1385" s="5">
        <f t="shared" si="127"/>
        <v>6.74</v>
      </c>
      <c r="H1385" s="5">
        <v>5.3208000000000002</v>
      </c>
      <c r="I1385" s="5">
        <f t="shared" si="128"/>
        <v>1.68</v>
      </c>
      <c r="J1385" s="5">
        <v>15.962400000000001</v>
      </c>
      <c r="K1385" s="5">
        <f t="shared" si="129"/>
        <v>5.05</v>
      </c>
      <c r="L1385" s="5">
        <f t="shared" si="130"/>
        <v>58.528800000000004</v>
      </c>
      <c r="M1385" s="5">
        <f t="shared" si="131"/>
        <v>18.53</v>
      </c>
      <c r="N1385" s="5"/>
      <c r="O1385" s="84"/>
    </row>
    <row r="1386" spans="1:15" s="3" customFormat="1" ht="13.5" customHeight="1" x14ac:dyDescent="0.15">
      <c r="A1386" s="6">
        <v>1392</v>
      </c>
      <c r="B1386" s="80" t="s">
        <v>2717</v>
      </c>
      <c r="C1386" s="101" t="s">
        <v>6147</v>
      </c>
      <c r="D1386" s="5">
        <v>15.962400000000001</v>
      </c>
      <c r="E1386" s="5">
        <f t="shared" si="126"/>
        <v>5.05</v>
      </c>
      <c r="F1386" s="5">
        <v>5.3208000000000002</v>
      </c>
      <c r="G1386" s="5">
        <f t="shared" si="127"/>
        <v>1.68</v>
      </c>
      <c r="H1386" s="5">
        <v>2.6604000000000001</v>
      </c>
      <c r="I1386" s="5">
        <f t="shared" si="128"/>
        <v>0.84</v>
      </c>
      <c r="J1386" s="5">
        <v>15.962400000000001</v>
      </c>
      <c r="K1386" s="5">
        <f t="shared" si="129"/>
        <v>5.05</v>
      </c>
      <c r="L1386" s="5">
        <f t="shared" si="130"/>
        <v>39.905999999999999</v>
      </c>
      <c r="M1386" s="5">
        <f t="shared" si="131"/>
        <v>12.64</v>
      </c>
      <c r="N1386" s="5"/>
      <c r="O1386" s="84"/>
    </row>
    <row r="1387" spans="1:15" s="3" customFormat="1" ht="13.5" customHeight="1" x14ac:dyDescent="0.15">
      <c r="A1387" s="6">
        <v>1395</v>
      </c>
      <c r="B1387" s="80" t="s">
        <v>4770</v>
      </c>
      <c r="C1387" s="101" t="s">
        <v>4771</v>
      </c>
      <c r="D1387" s="5">
        <v>15.962400000000001</v>
      </c>
      <c r="E1387" s="5">
        <f t="shared" si="126"/>
        <v>5.05</v>
      </c>
      <c r="F1387" s="5">
        <v>31.924800000000001</v>
      </c>
      <c r="G1387" s="5">
        <f t="shared" si="127"/>
        <v>10.11</v>
      </c>
      <c r="H1387" s="5">
        <v>18.622800000000002</v>
      </c>
      <c r="I1387" s="5">
        <f t="shared" si="128"/>
        <v>5.9</v>
      </c>
      <c r="J1387" s="5">
        <v>15.962400000000001</v>
      </c>
      <c r="K1387" s="5">
        <f t="shared" si="129"/>
        <v>5.05</v>
      </c>
      <c r="L1387" s="5">
        <f t="shared" si="130"/>
        <v>82.472400000000007</v>
      </c>
      <c r="M1387" s="5">
        <f t="shared" si="131"/>
        <v>26.12</v>
      </c>
      <c r="N1387" s="5"/>
      <c r="O1387" s="84"/>
    </row>
    <row r="1388" spans="1:15" s="3" customFormat="1" ht="13.5" customHeight="1" x14ac:dyDescent="0.15">
      <c r="A1388" s="6">
        <v>1396</v>
      </c>
      <c r="B1388" s="80" t="s">
        <v>2718</v>
      </c>
      <c r="C1388" s="101" t="s">
        <v>6148</v>
      </c>
      <c r="D1388" s="5">
        <v>15.962400000000001</v>
      </c>
      <c r="E1388" s="5">
        <f t="shared" si="126"/>
        <v>5.05</v>
      </c>
      <c r="F1388" s="5">
        <v>63.849600000000002</v>
      </c>
      <c r="G1388" s="5">
        <f t="shared" si="127"/>
        <v>20.22</v>
      </c>
      <c r="H1388" s="5">
        <v>31.924800000000001</v>
      </c>
      <c r="I1388" s="5">
        <f t="shared" si="128"/>
        <v>10.11</v>
      </c>
      <c r="J1388" s="5">
        <v>15.962400000000001</v>
      </c>
      <c r="K1388" s="5">
        <f t="shared" si="129"/>
        <v>5.05</v>
      </c>
      <c r="L1388" s="5">
        <f t="shared" si="130"/>
        <v>127.6992</v>
      </c>
      <c r="M1388" s="5">
        <f t="shared" si="131"/>
        <v>40.44</v>
      </c>
      <c r="N1388" s="5"/>
      <c r="O1388" s="84"/>
    </row>
    <row r="1389" spans="1:15" s="3" customFormat="1" ht="13.5" customHeight="1" x14ac:dyDescent="0.15">
      <c r="A1389" s="6">
        <v>1397</v>
      </c>
      <c r="B1389" s="80" t="s">
        <v>2719</v>
      </c>
      <c r="C1389" s="101" t="s">
        <v>6149</v>
      </c>
      <c r="D1389" s="5">
        <v>15.962400000000001</v>
      </c>
      <c r="E1389" s="5">
        <f t="shared" ref="E1389:E1443" si="132">ROUND(D1389*$O$3/60,2)</f>
        <v>5.05</v>
      </c>
      <c r="F1389" s="5">
        <v>63.849600000000002</v>
      </c>
      <c r="G1389" s="5">
        <f t="shared" ref="G1389:G1443" si="133">ROUND(F1389*$O$3/60,2)</f>
        <v>20.22</v>
      </c>
      <c r="H1389" s="5">
        <v>31.924800000000001</v>
      </c>
      <c r="I1389" s="5">
        <f t="shared" ref="I1389:I1443" si="134">ROUND(H1389*$O$3/60,2)</f>
        <v>10.11</v>
      </c>
      <c r="J1389" s="5">
        <v>15.962400000000001</v>
      </c>
      <c r="K1389" s="5">
        <f t="shared" ref="K1389:K1443" si="135">ROUND(J1389*$O$3/60,2)</f>
        <v>5.05</v>
      </c>
      <c r="L1389" s="5">
        <f t="shared" si="130"/>
        <v>127.6992</v>
      </c>
      <c r="M1389" s="5">
        <f t="shared" si="131"/>
        <v>40.44</v>
      </c>
      <c r="N1389" s="5"/>
      <c r="O1389" s="84"/>
    </row>
    <row r="1390" spans="1:15" s="3" customFormat="1" ht="13.5" customHeight="1" x14ac:dyDescent="0.15">
      <c r="A1390" s="6">
        <v>1398</v>
      </c>
      <c r="B1390" s="80" t="s">
        <v>2720</v>
      </c>
      <c r="C1390" s="101" t="s">
        <v>6132</v>
      </c>
      <c r="D1390" s="5">
        <v>15.962400000000001</v>
      </c>
      <c r="E1390" s="5">
        <f t="shared" si="132"/>
        <v>5.05</v>
      </c>
      <c r="F1390" s="5">
        <v>37.245600000000003</v>
      </c>
      <c r="G1390" s="5">
        <f t="shared" si="133"/>
        <v>11.79</v>
      </c>
      <c r="H1390" s="5">
        <v>26.603999999999999</v>
      </c>
      <c r="I1390" s="5">
        <f t="shared" si="134"/>
        <v>8.42</v>
      </c>
      <c r="J1390" s="5">
        <v>15.962400000000001</v>
      </c>
      <c r="K1390" s="5">
        <f t="shared" si="135"/>
        <v>5.05</v>
      </c>
      <c r="L1390" s="5">
        <f t="shared" si="130"/>
        <v>95.774400000000014</v>
      </c>
      <c r="M1390" s="5">
        <f t="shared" si="131"/>
        <v>30.33</v>
      </c>
      <c r="N1390" s="5"/>
      <c r="O1390" s="84"/>
    </row>
    <row r="1391" spans="1:15" s="3" customFormat="1" ht="13.5" customHeight="1" x14ac:dyDescent="0.15">
      <c r="A1391" s="6">
        <v>1399</v>
      </c>
      <c r="B1391" s="80" t="s">
        <v>2721</v>
      </c>
      <c r="C1391" s="101" t="s">
        <v>3132</v>
      </c>
      <c r="D1391" s="5">
        <v>15.962400000000001</v>
      </c>
      <c r="E1391" s="5">
        <f t="shared" si="132"/>
        <v>5.05</v>
      </c>
      <c r="F1391" s="5">
        <v>42.566400000000002</v>
      </c>
      <c r="G1391" s="5">
        <f t="shared" si="133"/>
        <v>13.48</v>
      </c>
      <c r="H1391" s="5">
        <v>23.9436</v>
      </c>
      <c r="I1391" s="5">
        <f t="shared" si="134"/>
        <v>7.58</v>
      </c>
      <c r="J1391" s="5">
        <v>15.962400000000001</v>
      </c>
      <c r="K1391" s="5">
        <f t="shared" si="135"/>
        <v>5.05</v>
      </c>
      <c r="L1391" s="5">
        <f t="shared" si="130"/>
        <v>98.43480000000001</v>
      </c>
      <c r="M1391" s="5">
        <f t="shared" si="131"/>
        <v>31.17</v>
      </c>
      <c r="N1391" s="5"/>
      <c r="O1391" s="84"/>
    </row>
    <row r="1392" spans="1:15" s="3" customFormat="1" ht="13.5" customHeight="1" x14ac:dyDescent="0.15">
      <c r="A1392" s="6">
        <v>1400</v>
      </c>
      <c r="B1392" s="80" t="s">
        <v>2722</v>
      </c>
      <c r="C1392" s="101" t="s">
        <v>3129</v>
      </c>
      <c r="D1392" s="5">
        <v>15.962400000000001</v>
      </c>
      <c r="E1392" s="5">
        <f t="shared" si="132"/>
        <v>5.05</v>
      </c>
      <c r="F1392" s="5">
        <v>42.566400000000002</v>
      </c>
      <c r="G1392" s="5">
        <f t="shared" si="133"/>
        <v>13.48</v>
      </c>
      <c r="H1392" s="5">
        <v>23.9436</v>
      </c>
      <c r="I1392" s="5">
        <f t="shared" si="134"/>
        <v>7.58</v>
      </c>
      <c r="J1392" s="5">
        <v>15.962400000000001</v>
      </c>
      <c r="K1392" s="5">
        <f t="shared" si="135"/>
        <v>5.05</v>
      </c>
      <c r="L1392" s="5">
        <f t="shared" si="130"/>
        <v>98.43480000000001</v>
      </c>
      <c r="M1392" s="5">
        <f t="shared" si="131"/>
        <v>31.17</v>
      </c>
      <c r="N1392" s="5"/>
      <c r="O1392" s="84"/>
    </row>
    <row r="1393" spans="1:15" s="3" customFormat="1" ht="13.5" customHeight="1" x14ac:dyDescent="0.15">
      <c r="A1393" s="6">
        <v>1401</v>
      </c>
      <c r="B1393" s="80" t="s">
        <v>2723</v>
      </c>
      <c r="C1393" s="101" t="s">
        <v>6150</v>
      </c>
      <c r="D1393" s="5">
        <v>15.962400000000001</v>
      </c>
      <c r="E1393" s="5">
        <f t="shared" si="132"/>
        <v>5.05</v>
      </c>
      <c r="F1393" s="5">
        <v>31.924800000000001</v>
      </c>
      <c r="G1393" s="5">
        <f t="shared" si="133"/>
        <v>10.11</v>
      </c>
      <c r="H1393" s="5">
        <v>18.622800000000002</v>
      </c>
      <c r="I1393" s="5">
        <f t="shared" si="134"/>
        <v>5.9</v>
      </c>
      <c r="J1393" s="5">
        <v>15.962400000000001</v>
      </c>
      <c r="K1393" s="5">
        <f t="shared" si="135"/>
        <v>5.05</v>
      </c>
      <c r="L1393" s="5">
        <f t="shared" si="130"/>
        <v>82.472400000000007</v>
      </c>
      <c r="M1393" s="5">
        <f t="shared" si="131"/>
        <v>26.12</v>
      </c>
      <c r="N1393" s="5"/>
      <c r="O1393" s="84"/>
    </row>
    <row r="1394" spans="1:15" s="3" customFormat="1" ht="13.5" customHeight="1" x14ac:dyDescent="0.15">
      <c r="A1394" s="6">
        <v>1402</v>
      </c>
      <c r="B1394" s="80" t="s">
        <v>2724</v>
      </c>
      <c r="C1394" s="101" t="s">
        <v>6151</v>
      </c>
      <c r="D1394" s="5">
        <v>15.962400000000001</v>
      </c>
      <c r="E1394" s="5">
        <f t="shared" si="132"/>
        <v>5.05</v>
      </c>
      <c r="F1394" s="5">
        <v>31.924800000000001</v>
      </c>
      <c r="G1394" s="5">
        <f t="shared" si="133"/>
        <v>10.11</v>
      </c>
      <c r="H1394" s="5">
        <v>18.622800000000002</v>
      </c>
      <c r="I1394" s="5">
        <f t="shared" si="134"/>
        <v>5.9</v>
      </c>
      <c r="J1394" s="5">
        <v>15.962400000000001</v>
      </c>
      <c r="K1394" s="5">
        <f t="shared" si="135"/>
        <v>5.05</v>
      </c>
      <c r="L1394" s="5">
        <f t="shared" si="130"/>
        <v>82.472400000000007</v>
      </c>
      <c r="M1394" s="5">
        <f t="shared" si="131"/>
        <v>26.12</v>
      </c>
      <c r="N1394" s="5"/>
      <c r="O1394" s="84"/>
    </row>
    <row r="1395" spans="1:15" s="3" customFormat="1" ht="13.5" customHeight="1" x14ac:dyDescent="0.15">
      <c r="A1395" s="6">
        <v>1403</v>
      </c>
      <c r="B1395" s="80" t="s">
        <v>2725</v>
      </c>
      <c r="C1395" s="101" t="s">
        <v>6152</v>
      </c>
      <c r="D1395" s="5">
        <v>15.962400000000001</v>
      </c>
      <c r="E1395" s="5">
        <f t="shared" si="132"/>
        <v>5.05</v>
      </c>
      <c r="F1395" s="5">
        <v>42.566400000000002</v>
      </c>
      <c r="G1395" s="5">
        <f t="shared" si="133"/>
        <v>13.48</v>
      </c>
      <c r="H1395" s="5">
        <v>34.5852</v>
      </c>
      <c r="I1395" s="5">
        <f t="shared" si="134"/>
        <v>10.95</v>
      </c>
      <c r="J1395" s="5">
        <v>15.962400000000001</v>
      </c>
      <c r="K1395" s="5">
        <f t="shared" si="135"/>
        <v>5.05</v>
      </c>
      <c r="L1395" s="5">
        <f t="shared" si="130"/>
        <v>109.07640000000001</v>
      </c>
      <c r="M1395" s="5">
        <f t="shared" si="131"/>
        <v>34.54</v>
      </c>
      <c r="N1395" s="5"/>
      <c r="O1395" s="84"/>
    </row>
    <row r="1396" spans="1:15" s="3" customFormat="1" ht="13.5" customHeight="1" x14ac:dyDescent="0.15">
      <c r="A1396" s="6">
        <v>1404</v>
      </c>
      <c r="B1396" s="80" t="s">
        <v>2726</v>
      </c>
      <c r="C1396" s="101" t="s">
        <v>3351</v>
      </c>
      <c r="D1396" s="5">
        <v>15.962400000000001</v>
      </c>
      <c r="E1396" s="5">
        <f t="shared" si="132"/>
        <v>5.05</v>
      </c>
      <c r="F1396" s="5">
        <v>37.245600000000003</v>
      </c>
      <c r="G1396" s="5">
        <f t="shared" si="133"/>
        <v>11.79</v>
      </c>
      <c r="H1396" s="5">
        <v>21.283200000000001</v>
      </c>
      <c r="I1396" s="5">
        <f t="shared" si="134"/>
        <v>6.74</v>
      </c>
      <c r="J1396" s="5">
        <v>15.962400000000001</v>
      </c>
      <c r="K1396" s="5">
        <f t="shared" si="135"/>
        <v>5.05</v>
      </c>
      <c r="L1396" s="5">
        <f t="shared" si="130"/>
        <v>90.453600000000009</v>
      </c>
      <c r="M1396" s="5">
        <f t="shared" si="131"/>
        <v>28.64</v>
      </c>
      <c r="N1396" s="5"/>
      <c r="O1396" s="84"/>
    </row>
    <row r="1397" spans="1:15" s="3" customFormat="1" ht="13.5" customHeight="1" x14ac:dyDescent="0.15">
      <c r="A1397" s="6">
        <v>1405</v>
      </c>
      <c r="B1397" s="80" t="s">
        <v>2727</v>
      </c>
      <c r="C1397" s="101" t="s">
        <v>6153</v>
      </c>
      <c r="D1397" s="5">
        <v>15.962400000000001</v>
      </c>
      <c r="E1397" s="5">
        <f t="shared" si="132"/>
        <v>5.05</v>
      </c>
      <c r="F1397" s="5">
        <v>39.906000000000006</v>
      </c>
      <c r="G1397" s="5">
        <f t="shared" si="133"/>
        <v>12.64</v>
      </c>
      <c r="H1397" s="5">
        <v>29.264399999999998</v>
      </c>
      <c r="I1397" s="5">
        <f t="shared" si="134"/>
        <v>9.27</v>
      </c>
      <c r="J1397" s="5">
        <v>15.962400000000001</v>
      </c>
      <c r="K1397" s="5">
        <f t="shared" si="135"/>
        <v>5.05</v>
      </c>
      <c r="L1397" s="5">
        <f t="shared" si="130"/>
        <v>101.09520000000001</v>
      </c>
      <c r="M1397" s="5">
        <f t="shared" si="131"/>
        <v>32.01</v>
      </c>
      <c r="N1397" s="5"/>
      <c r="O1397" s="84"/>
    </row>
    <row r="1398" spans="1:15" s="3" customFormat="1" ht="13.5" customHeight="1" x14ac:dyDescent="0.15">
      <c r="A1398" s="6">
        <v>1406</v>
      </c>
      <c r="B1398" s="80" t="s">
        <v>2728</v>
      </c>
      <c r="C1398" s="101" t="s">
        <v>6154</v>
      </c>
      <c r="D1398" s="5">
        <v>15.962400000000001</v>
      </c>
      <c r="E1398" s="5">
        <f t="shared" si="132"/>
        <v>5.05</v>
      </c>
      <c r="F1398" s="5">
        <v>37.245600000000003</v>
      </c>
      <c r="G1398" s="5">
        <f t="shared" si="133"/>
        <v>11.79</v>
      </c>
      <c r="H1398" s="5">
        <v>26.603999999999999</v>
      </c>
      <c r="I1398" s="5">
        <f t="shared" si="134"/>
        <v>8.42</v>
      </c>
      <c r="J1398" s="5">
        <v>15.962400000000001</v>
      </c>
      <c r="K1398" s="5">
        <f t="shared" si="135"/>
        <v>5.05</v>
      </c>
      <c r="L1398" s="5">
        <f t="shared" si="130"/>
        <v>95.774400000000014</v>
      </c>
      <c r="M1398" s="5">
        <f t="shared" si="131"/>
        <v>30.33</v>
      </c>
      <c r="N1398" s="5"/>
      <c r="O1398" s="84"/>
    </row>
    <row r="1399" spans="1:15" s="3" customFormat="1" ht="13.5" customHeight="1" x14ac:dyDescent="0.15">
      <c r="A1399" s="6">
        <v>1407</v>
      </c>
      <c r="B1399" s="80" t="s">
        <v>2729</v>
      </c>
      <c r="C1399" s="101" t="s">
        <v>5141</v>
      </c>
      <c r="D1399" s="5">
        <v>15.962400000000001</v>
      </c>
      <c r="E1399" s="5">
        <f t="shared" si="132"/>
        <v>5.05</v>
      </c>
      <c r="F1399" s="5">
        <v>37.245600000000003</v>
      </c>
      <c r="G1399" s="5">
        <f t="shared" si="133"/>
        <v>11.79</v>
      </c>
      <c r="H1399" s="5">
        <v>21.283200000000001</v>
      </c>
      <c r="I1399" s="5">
        <f t="shared" si="134"/>
        <v>6.74</v>
      </c>
      <c r="J1399" s="5">
        <v>15.962400000000001</v>
      </c>
      <c r="K1399" s="5">
        <f t="shared" si="135"/>
        <v>5.05</v>
      </c>
      <c r="L1399" s="5">
        <f t="shared" si="130"/>
        <v>90.453600000000009</v>
      </c>
      <c r="M1399" s="5">
        <f t="shared" si="131"/>
        <v>28.64</v>
      </c>
      <c r="N1399" s="5"/>
      <c r="O1399" s="84"/>
    </row>
    <row r="1400" spans="1:15" s="3" customFormat="1" ht="13.5" customHeight="1" x14ac:dyDescent="0.15">
      <c r="A1400" s="6">
        <v>1408</v>
      </c>
      <c r="B1400" s="80" t="s">
        <v>5405</v>
      </c>
      <c r="C1400" s="101" t="s">
        <v>5438</v>
      </c>
      <c r="D1400" s="5">
        <v>15.962400000000001</v>
      </c>
      <c r="E1400" s="5">
        <f t="shared" si="132"/>
        <v>5.05</v>
      </c>
      <c r="F1400" s="5">
        <v>15.962400000000001</v>
      </c>
      <c r="G1400" s="5">
        <f t="shared" si="133"/>
        <v>5.05</v>
      </c>
      <c r="H1400" s="5">
        <v>2.6604000000000001</v>
      </c>
      <c r="I1400" s="5">
        <f t="shared" si="134"/>
        <v>0.84</v>
      </c>
      <c r="J1400" s="5">
        <v>15.962400000000001</v>
      </c>
      <c r="K1400" s="5">
        <f t="shared" si="135"/>
        <v>5.05</v>
      </c>
      <c r="L1400" s="5">
        <f t="shared" si="130"/>
        <v>50.547600000000003</v>
      </c>
      <c r="M1400" s="5">
        <f t="shared" si="131"/>
        <v>16.010000000000002</v>
      </c>
      <c r="N1400" s="5"/>
      <c r="O1400" s="84"/>
    </row>
    <row r="1401" spans="1:15" s="3" customFormat="1" ht="13.5" customHeight="1" x14ac:dyDescent="0.15">
      <c r="A1401" s="6">
        <v>1409</v>
      </c>
      <c r="B1401" s="80" t="s">
        <v>2730</v>
      </c>
      <c r="C1401" s="101" t="s">
        <v>6155</v>
      </c>
      <c r="D1401" s="5">
        <v>15.962400000000001</v>
      </c>
      <c r="E1401" s="5">
        <f t="shared" si="132"/>
        <v>5.05</v>
      </c>
      <c r="F1401" s="5">
        <v>47.8872</v>
      </c>
      <c r="G1401" s="5">
        <f t="shared" si="133"/>
        <v>15.16</v>
      </c>
      <c r="H1401" s="5">
        <v>26.603999999999999</v>
      </c>
      <c r="I1401" s="5">
        <f t="shared" si="134"/>
        <v>8.42</v>
      </c>
      <c r="J1401" s="5">
        <v>15.962400000000001</v>
      </c>
      <c r="K1401" s="5">
        <f t="shared" si="135"/>
        <v>5.05</v>
      </c>
      <c r="L1401" s="5">
        <f t="shared" si="130"/>
        <v>106.416</v>
      </c>
      <c r="M1401" s="5">
        <f t="shared" si="131"/>
        <v>33.700000000000003</v>
      </c>
      <c r="N1401" s="5"/>
      <c r="O1401" s="84"/>
    </row>
    <row r="1402" spans="1:15" s="3" customFormat="1" ht="13.5" customHeight="1" x14ac:dyDescent="0.15">
      <c r="A1402" s="6">
        <v>1410</v>
      </c>
      <c r="B1402" s="80" t="s">
        <v>2731</v>
      </c>
      <c r="C1402" s="101" t="s">
        <v>6156</v>
      </c>
      <c r="D1402" s="5">
        <v>15.962400000000001</v>
      </c>
      <c r="E1402" s="5">
        <f t="shared" si="132"/>
        <v>5.05</v>
      </c>
      <c r="F1402" s="5">
        <v>37.245600000000003</v>
      </c>
      <c r="G1402" s="5">
        <f t="shared" si="133"/>
        <v>11.79</v>
      </c>
      <c r="H1402" s="5">
        <v>21.283200000000001</v>
      </c>
      <c r="I1402" s="5">
        <f t="shared" si="134"/>
        <v>6.74</v>
      </c>
      <c r="J1402" s="5">
        <v>15.962400000000001</v>
      </c>
      <c r="K1402" s="5">
        <f t="shared" si="135"/>
        <v>5.05</v>
      </c>
      <c r="L1402" s="5">
        <f t="shared" ref="L1402:L1456" si="136">D1402+F1402+H1402+J1402</f>
        <v>90.453600000000009</v>
      </c>
      <c r="M1402" s="5">
        <f t="shared" si="131"/>
        <v>28.64</v>
      </c>
      <c r="N1402" s="5"/>
      <c r="O1402" s="84"/>
    </row>
    <row r="1403" spans="1:15" s="3" customFormat="1" ht="13.5" customHeight="1" x14ac:dyDescent="0.15">
      <c r="A1403" s="6">
        <v>1411</v>
      </c>
      <c r="B1403" s="80" t="s">
        <v>2732</v>
      </c>
      <c r="C1403" s="101" t="s">
        <v>3352</v>
      </c>
      <c r="D1403" s="5">
        <v>15.962400000000001</v>
      </c>
      <c r="E1403" s="5">
        <f t="shared" si="132"/>
        <v>5.05</v>
      </c>
      <c r="F1403" s="5">
        <v>47.8872</v>
      </c>
      <c r="G1403" s="5">
        <f t="shared" si="133"/>
        <v>15.16</v>
      </c>
      <c r="H1403" s="5">
        <v>15.962400000000001</v>
      </c>
      <c r="I1403" s="5">
        <f t="shared" si="134"/>
        <v>5.05</v>
      </c>
      <c r="J1403" s="5">
        <v>15.962400000000001</v>
      </c>
      <c r="K1403" s="5">
        <f t="shared" si="135"/>
        <v>5.05</v>
      </c>
      <c r="L1403" s="5">
        <f t="shared" si="136"/>
        <v>95.7744</v>
      </c>
      <c r="M1403" s="5">
        <f t="shared" si="131"/>
        <v>30.33</v>
      </c>
      <c r="N1403" s="5"/>
      <c r="O1403" s="84"/>
    </row>
    <row r="1404" spans="1:15" s="3" customFormat="1" ht="13.5" customHeight="1" x14ac:dyDescent="0.15">
      <c r="A1404" s="6">
        <v>1413</v>
      </c>
      <c r="B1404" s="80" t="s">
        <v>2733</v>
      </c>
      <c r="C1404" s="101" t="s">
        <v>3353</v>
      </c>
      <c r="D1404" s="5">
        <v>12.6846</v>
      </c>
      <c r="E1404" s="5">
        <f t="shared" si="132"/>
        <v>4.0199999999999996</v>
      </c>
      <c r="F1404" s="5">
        <v>63.423000000000002</v>
      </c>
      <c r="G1404" s="5">
        <f t="shared" si="133"/>
        <v>20.079999999999998</v>
      </c>
      <c r="H1404" s="5">
        <v>38.053799999999995</v>
      </c>
      <c r="I1404" s="5">
        <f t="shared" si="134"/>
        <v>12.05</v>
      </c>
      <c r="J1404" s="5">
        <v>12.6846</v>
      </c>
      <c r="K1404" s="5">
        <f t="shared" si="135"/>
        <v>4.0199999999999996</v>
      </c>
      <c r="L1404" s="5">
        <f t="shared" si="136"/>
        <v>126.846</v>
      </c>
      <c r="M1404" s="5">
        <f t="shared" si="131"/>
        <v>40.17</v>
      </c>
      <c r="N1404" s="5"/>
      <c r="O1404" s="83"/>
    </row>
    <row r="1405" spans="1:15" s="3" customFormat="1" ht="13.5" customHeight="1" x14ac:dyDescent="0.15">
      <c r="A1405" s="6">
        <v>1414</v>
      </c>
      <c r="B1405" s="80" t="s">
        <v>106</v>
      </c>
      <c r="C1405" s="101" t="s">
        <v>107</v>
      </c>
      <c r="D1405" s="5">
        <v>12.6846</v>
      </c>
      <c r="E1405" s="5">
        <f t="shared" si="132"/>
        <v>4.0199999999999996</v>
      </c>
      <c r="F1405" s="5">
        <v>63.423000000000002</v>
      </c>
      <c r="G1405" s="5">
        <f t="shared" si="133"/>
        <v>20.079999999999998</v>
      </c>
      <c r="H1405" s="5">
        <v>38.053799999999995</v>
      </c>
      <c r="I1405" s="5">
        <f t="shared" si="134"/>
        <v>12.05</v>
      </c>
      <c r="J1405" s="5">
        <v>12.6846</v>
      </c>
      <c r="K1405" s="5">
        <f t="shared" si="135"/>
        <v>4.0199999999999996</v>
      </c>
      <c r="L1405" s="5">
        <f t="shared" si="136"/>
        <v>126.846</v>
      </c>
      <c r="M1405" s="5">
        <f t="shared" si="131"/>
        <v>40.17</v>
      </c>
      <c r="N1405" s="5"/>
      <c r="O1405" s="83"/>
    </row>
    <row r="1406" spans="1:15" s="3" customFormat="1" ht="13.5" customHeight="1" x14ac:dyDescent="0.15">
      <c r="A1406" s="6">
        <v>1415</v>
      </c>
      <c r="B1406" s="80" t="s">
        <v>2734</v>
      </c>
      <c r="C1406" s="101" t="s">
        <v>3354</v>
      </c>
      <c r="D1406" s="5">
        <v>12.6846</v>
      </c>
      <c r="E1406" s="5">
        <f t="shared" si="132"/>
        <v>4.0199999999999996</v>
      </c>
      <c r="F1406" s="5">
        <v>50.738399999999999</v>
      </c>
      <c r="G1406" s="5">
        <f t="shared" si="133"/>
        <v>16.07</v>
      </c>
      <c r="H1406" s="5">
        <v>35.939700000000002</v>
      </c>
      <c r="I1406" s="5">
        <f t="shared" si="134"/>
        <v>11.38</v>
      </c>
      <c r="J1406" s="5">
        <v>12.6846</v>
      </c>
      <c r="K1406" s="5">
        <f t="shared" si="135"/>
        <v>4.0199999999999996</v>
      </c>
      <c r="L1406" s="5">
        <f t="shared" si="136"/>
        <v>112.04730000000001</v>
      </c>
      <c r="M1406" s="5">
        <f t="shared" si="131"/>
        <v>35.479999999999997</v>
      </c>
      <c r="N1406" s="5"/>
      <c r="O1406" s="83"/>
    </row>
    <row r="1407" spans="1:15" s="3" customFormat="1" ht="13.5" customHeight="1" x14ac:dyDescent="0.15">
      <c r="A1407" s="6">
        <v>1416</v>
      </c>
      <c r="B1407" s="80" t="s">
        <v>2735</v>
      </c>
      <c r="C1407" s="101" t="s">
        <v>6157</v>
      </c>
      <c r="D1407" s="5">
        <v>12.6846</v>
      </c>
      <c r="E1407" s="5">
        <f t="shared" si="132"/>
        <v>4.0199999999999996</v>
      </c>
      <c r="F1407" s="5">
        <v>38.053799999999995</v>
      </c>
      <c r="G1407" s="5">
        <f t="shared" si="133"/>
        <v>12.05</v>
      </c>
      <c r="H1407" s="5">
        <v>19.026899999999998</v>
      </c>
      <c r="I1407" s="5">
        <f t="shared" si="134"/>
        <v>6.03</v>
      </c>
      <c r="J1407" s="5">
        <v>12.6846</v>
      </c>
      <c r="K1407" s="5">
        <f t="shared" si="135"/>
        <v>4.0199999999999996</v>
      </c>
      <c r="L1407" s="5">
        <f t="shared" si="136"/>
        <v>82.4499</v>
      </c>
      <c r="M1407" s="5">
        <f t="shared" si="131"/>
        <v>26.11</v>
      </c>
      <c r="N1407" s="5"/>
      <c r="O1407" s="83"/>
    </row>
    <row r="1408" spans="1:15" s="3" customFormat="1" ht="13.5" customHeight="1" x14ac:dyDescent="0.15">
      <c r="A1408" s="6">
        <v>1417</v>
      </c>
      <c r="B1408" s="80" t="s">
        <v>5392</v>
      </c>
      <c r="C1408" s="101" t="s">
        <v>5390</v>
      </c>
      <c r="D1408" s="5">
        <v>12.6846</v>
      </c>
      <c r="E1408" s="5">
        <f t="shared" si="132"/>
        <v>4.0199999999999996</v>
      </c>
      <c r="F1408" s="5">
        <v>50.738399999999999</v>
      </c>
      <c r="G1408" s="5">
        <f t="shared" si="133"/>
        <v>16.07</v>
      </c>
      <c r="H1408" s="5">
        <v>35.939700000000002</v>
      </c>
      <c r="I1408" s="5">
        <f t="shared" si="134"/>
        <v>11.38</v>
      </c>
      <c r="J1408" s="5">
        <v>12.6846</v>
      </c>
      <c r="K1408" s="5">
        <f t="shared" si="135"/>
        <v>4.0199999999999996</v>
      </c>
      <c r="L1408" s="5">
        <f t="shared" si="136"/>
        <v>112.04730000000001</v>
      </c>
      <c r="M1408" s="5">
        <f t="shared" si="131"/>
        <v>35.479999999999997</v>
      </c>
      <c r="N1408" s="5"/>
      <c r="O1408" s="83"/>
    </row>
    <row r="1409" spans="1:15" s="3" customFormat="1" ht="13.5" customHeight="1" x14ac:dyDescent="0.15">
      <c r="A1409" s="6">
        <v>1418</v>
      </c>
      <c r="B1409" s="80" t="s">
        <v>312</v>
      </c>
      <c r="C1409" s="101" t="s">
        <v>313</v>
      </c>
      <c r="D1409" s="5">
        <v>12.6846</v>
      </c>
      <c r="E1409" s="5">
        <f t="shared" si="132"/>
        <v>4.0199999999999996</v>
      </c>
      <c r="F1409" s="5">
        <v>38.053799999999995</v>
      </c>
      <c r="G1409" s="5">
        <f t="shared" si="133"/>
        <v>12.05</v>
      </c>
      <c r="H1409" s="5">
        <v>19.026899999999998</v>
      </c>
      <c r="I1409" s="5">
        <f t="shared" si="134"/>
        <v>6.03</v>
      </c>
      <c r="J1409" s="5">
        <v>12.6846</v>
      </c>
      <c r="K1409" s="5">
        <f t="shared" si="135"/>
        <v>4.0199999999999996</v>
      </c>
      <c r="L1409" s="5">
        <f t="shared" si="136"/>
        <v>82.4499</v>
      </c>
      <c r="M1409" s="5">
        <f t="shared" si="131"/>
        <v>26.11</v>
      </c>
      <c r="N1409" s="5"/>
      <c r="O1409" s="83"/>
    </row>
    <row r="1410" spans="1:15" s="3" customFormat="1" ht="13.5" customHeight="1" x14ac:dyDescent="0.15">
      <c r="A1410" s="6">
        <v>1419</v>
      </c>
      <c r="B1410" s="80" t="s">
        <v>2736</v>
      </c>
      <c r="C1410" s="101" t="s">
        <v>6158</v>
      </c>
      <c r="D1410" s="5">
        <v>12.6846</v>
      </c>
      <c r="E1410" s="5">
        <f t="shared" si="132"/>
        <v>4.0199999999999996</v>
      </c>
      <c r="F1410" s="5">
        <v>38.053799999999995</v>
      </c>
      <c r="G1410" s="5">
        <f t="shared" si="133"/>
        <v>12.05</v>
      </c>
      <c r="H1410" s="5">
        <v>19.026899999999998</v>
      </c>
      <c r="I1410" s="5">
        <f t="shared" si="134"/>
        <v>6.03</v>
      </c>
      <c r="J1410" s="5">
        <v>12.6846</v>
      </c>
      <c r="K1410" s="5">
        <f t="shared" si="135"/>
        <v>4.0199999999999996</v>
      </c>
      <c r="L1410" s="5">
        <f t="shared" si="136"/>
        <v>82.4499</v>
      </c>
      <c r="M1410" s="5">
        <f t="shared" si="131"/>
        <v>26.11</v>
      </c>
      <c r="N1410" s="5"/>
      <c r="O1410" s="83"/>
    </row>
    <row r="1411" spans="1:15" s="3" customFormat="1" ht="13.5" customHeight="1" x14ac:dyDescent="0.15">
      <c r="A1411" s="6">
        <v>1420</v>
      </c>
      <c r="B1411" s="80" t="s">
        <v>2737</v>
      </c>
      <c r="C1411" s="101" t="s">
        <v>6159</v>
      </c>
      <c r="D1411" s="5">
        <v>12.6846</v>
      </c>
      <c r="E1411" s="5">
        <f t="shared" si="132"/>
        <v>4.0199999999999996</v>
      </c>
      <c r="F1411" s="5">
        <v>50.738399999999999</v>
      </c>
      <c r="G1411" s="5">
        <f t="shared" si="133"/>
        <v>16.07</v>
      </c>
      <c r="H1411" s="5">
        <v>35.939700000000002</v>
      </c>
      <c r="I1411" s="5">
        <f t="shared" si="134"/>
        <v>11.38</v>
      </c>
      <c r="J1411" s="5">
        <v>12.6846</v>
      </c>
      <c r="K1411" s="5">
        <f t="shared" si="135"/>
        <v>4.0199999999999996</v>
      </c>
      <c r="L1411" s="5">
        <f t="shared" si="136"/>
        <v>112.04730000000001</v>
      </c>
      <c r="M1411" s="5">
        <f t="shared" si="131"/>
        <v>35.479999999999997</v>
      </c>
      <c r="N1411" s="5"/>
      <c r="O1411" s="83"/>
    </row>
    <row r="1412" spans="1:15" s="3" customFormat="1" ht="13.5" customHeight="1" x14ac:dyDescent="0.15">
      <c r="A1412" s="6">
        <v>1421</v>
      </c>
      <c r="B1412" s="80" t="s">
        <v>2738</v>
      </c>
      <c r="C1412" s="101" t="s">
        <v>6160</v>
      </c>
      <c r="D1412" s="5">
        <v>12.6846</v>
      </c>
      <c r="E1412" s="5">
        <f t="shared" si="132"/>
        <v>4.0199999999999996</v>
      </c>
      <c r="F1412" s="5">
        <v>50.738399999999999</v>
      </c>
      <c r="G1412" s="5">
        <f t="shared" si="133"/>
        <v>16.07</v>
      </c>
      <c r="H1412" s="5">
        <v>35.939700000000002</v>
      </c>
      <c r="I1412" s="5">
        <f t="shared" si="134"/>
        <v>11.38</v>
      </c>
      <c r="J1412" s="5">
        <v>12.6846</v>
      </c>
      <c r="K1412" s="5">
        <f t="shared" si="135"/>
        <v>4.0199999999999996</v>
      </c>
      <c r="L1412" s="5">
        <f t="shared" si="136"/>
        <v>112.04730000000001</v>
      </c>
      <c r="M1412" s="5">
        <f t="shared" si="131"/>
        <v>35.479999999999997</v>
      </c>
      <c r="N1412" s="5"/>
      <c r="O1412" s="83"/>
    </row>
    <row r="1413" spans="1:15" s="3" customFormat="1" ht="13.5" customHeight="1" x14ac:dyDescent="0.15">
      <c r="A1413" s="6">
        <v>1422</v>
      </c>
      <c r="B1413" s="80" t="s">
        <v>2739</v>
      </c>
      <c r="C1413" s="101" t="s">
        <v>6161</v>
      </c>
      <c r="D1413" s="5">
        <v>12.6846</v>
      </c>
      <c r="E1413" s="5">
        <f t="shared" si="132"/>
        <v>4.0199999999999996</v>
      </c>
      <c r="F1413" s="5">
        <v>63.423000000000002</v>
      </c>
      <c r="G1413" s="5">
        <f t="shared" si="133"/>
        <v>20.079999999999998</v>
      </c>
      <c r="H1413" s="5">
        <v>38.053799999999995</v>
      </c>
      <c r="I1413" s="5">
        <f t="shared" si="134"/>
        <v>12.05</v>
      </c>
      <c r="J1413" s="5">
        <v>12.6846</v>
      </c>
      <c r="K1413" s="5">
        <f t="shared" si="135"/>
        <v>4.0199999999999996</v>
      </c>
      <c r="L1413" s="5">
        <f t="shared" si="136"/>
        <v>126.846</v>
      </c>
      <c r="M1413" s="5">
        <f t="shared" ref="M1413:M1476" si="137">ROUND(L1413*$O$3/60,2)</f>
        <v>40.17</v>
      </c>
      <c r="N1413" s="5"/>
      <c r="O1413" s="83"/>
    </row>
    <row r="1414" spans="1:15" s="3" customFormat="1" ht="13.5" customHeight="1" x14ac:dyDescent="0.15">
      <c r="A1414" s="6">
        <v>1423</v>
      </c>
      <c r="B1414" s="80" t="s">
        <v>2740</v>
      </c>
      <c r="C1414" s="101" t="s">
        <v>3355</v>
      </c>
      <c r="D1414" s="5">
        <v>12.6846</v>
      </c>
      <c r="E1414" s="5">
        <f t="shared" si="132"/>
        <v>4.0199999999999996</v>
      </c>
      <c r="F1414" s="5">
        <v>63.423000000000002</v>
      </c>
      <c r="G1414" s="5">
        <f t="shared" si="133"/>
        <v>20.079999999999998</v>
      </c>
      <c r="H1414" s="5">
        <v>50.738399999999999</v>
      </c>
      <c r="I1414" s="5">
        <f t="shared" si="134"/>
        <v>16.07</v>
      </c>
      <c r="J1414" s="5">
        <v>12.6846</v>
      </c>
      <c r="K1414" s="5">
        <f t="shared" si="135"/>
        <v>4.0199999999999996</v>
      </c>
      <c r="L1414" s="5">
        <f t="shared" si="136"/>
        <v>139.53059999999999</v>
      </c>
      <c r="M1414" s="5">
        <f t="shared" si="137"/>
        <v>44.18</v>
      </c>
      <c r="N1414" s="5"/>
      <c r="O1414" s="83"/>
    </row>
    <row r="1415" spans="1:15" s="3" customFormat="1" ht="13.5" customHeight="1" x14ac:dyDescent="0.15">
      <c r="A1415" s="6">
        <v>1424</v>
      </c>
      <c r="B1415" s="80" t="s">
        <v>2741</v>
      </c>
      <c r="C1415" s="101" t="s">
        <v>6162</v>
      </c>
      <c r="D1415" s="5">
        <v>12.6846</v>
      </c>
      <c r="E1415" s="5">
        <f t="shared" si="132"/>
        <v>4.0199999999999996</v>
      </c>
      <c r="F1415" s="5">
        <v>50.738399999999999</v>
      </c>
      <c r="G1415" s="5">
        <f t="shared" si="133"/>
        <v>16.07</v>
      </c>
      <c r="H1415" s="5">
        <v>38.053799999999995</v>
      </c>
      <c r="I1415" s="5">
        <f t="shared" si="134"/>
        <v>12.05</v>
      </c>
      <c r="J1415" s="5">
        <v>12.6846</v>
      </c>
      <c r="K1415" s="5">
        <f t="shared" si="135"/>
        <v>4.0199999999999996</v>
      </c>
      <c r="L1415" s="5">
        <f t="shared" si="136"/>
        <v>114.1614</v>
      </c>
      <c r="M1415" s="5">
        <f t="shared" si="137"/>
        <v>36.15</v>
      </c>
      <c r="N1415" s="5"/>
      <c r="O1415" s="83"/>
    </row>
    <row r="1416" spans="1:15" s="3" customFormat="1" ht="13.5" customHeight="1" x14ac:dyDescent="0.15">
      <c r="A1416" s="6">
        <v>1425</v>
      </c>
      <c r="B1416" s="80" t="s">
        <v>2742</v>
      </c>
      <c r="C1416" s="101" t="s">
        <v>3356</v>
      </c>
      <c r="D1416" s="5">
        <v>12.6846</v>
      </c>
      <c r="E1416" s="5">
        <f t="shared" si="132"/>
        <v>4.0199999999999996</v>
      </c>
      <c r="F1416" s="5">
        <v>50.738399999999999</v>
      </c>
      <c r="G1416" s="5">
        <f t="shared" si="133"/>
        <v>16.07</v>
      </c>
      <c r="H1416" s="5">
        <v>25.369199999999999</v>
      </c>
      <c r="I1416" s="5">
        <f t="shared" si="134"/>
        <v>8.0299999999999994</v>
      </c>
      <c r="J1416" s="5">
        <v>12.6846</v>
      </c>
      <c r="K1416" s="5">
        <f t="shared" si="135"/>
        <v>4.0199999999999996</v>
      </c>
      <c r="L1416" s="5">
        <f t="shared" si="136"/>
        <v>101.47680000000001</v>
      </c>
      <c r="M1416" s="5">
        <f t="shared" si="137"/>
        <v>32.130000000000003</v>
      </c>
      <c r="N1416" s="5"/>
      <c r="O1416" s="83"/>
    </row>
    <row r="1417" spans="1:15" s="3" customFormat="1" ht="13.5" customHeight="1" x14ac:dyDescent="0.15">
      <c r="A1417" s="6">
        <v>1426</v>
      </c>
      <c r="B1417" s="80" t="s">
        <v>1513</v>
      </c>
      <c r="C1417" s="101" t="s">
        <v>3357</v>
      </c>
      <c r="D1417" s="5">
        <v>12.6846</v>
      </c>
      <c r="E1417" s="5">
        <f t="shared" si="132"/>
        <v>4.0199999999999996</v>
      </c>
      <c r="F1417" s="5">
        <v>50.738399999999999</v>
      </c>
      <c r="G1417" s="5">
        <f t="shared" si="133"/>
        <v>16.07</v>
      </c>
      <c r="H1417" s="5">
        <v>35.939700000000002</v>
      </c>
      <c r="I1417" s="5">
        <f t="shared" si="134"/>
        <v>11.38</v>
      </c>
      <c r="J1417" s="5">
        <v>12.6846</v>
      </c>
      <c r="K1417" s="5">
        <f t="shared" si="135"/>
        <v>4.0199999999999996</v>
      </c>
      <c r="L1417" s="5">
        <f t="shared" si="136"/>
        <v>112.04730000000001</v>
      </c>
      <c r="M1417" s="5">
        <f t="shared" si="137"/>
        <v>35.479999999999997</v>
      </c>
      <c r="N1417" s="5"/>
      <c r="O1417" s="83"/>
    </row>
    <row r="1418" spans="1:15" s="3" customFormat="1" ht="13.5" customHeight="1" x14ac:dyDescent="0.15">
      <c r="A1418" s="6">
        <v>1427</v>
      </c>
      <c r="B1418" s="80" t="s">
        <v>2743</v>
      </c>
      <c r="C1418" s="101" t="s">
        <v>6163</v>
      </c>
      <c r="D1418" s="5">
        <v>12.6846</v>
      </c>
      <c r="E1418" s="5">
        <f t="shared" si="132"/>
        <v>4.0199999999999996</v>
      </c>
      <c r="F1418" s="5">
        <v>17.239391999999999</v>
      </c>
      <c r="G1418" s="5">
        <f t="shared" si="133"/>
        <v>5.46</v>
      </c>
      <c r="H1418" s="5">
        <v>12.929544000000002</v>
      </c>
      <c r="I1418" s="5">
        <f t="shared" si="134"/>
        <v>4.09</v>
      </c>
      <c r="J1418" s="5">
        <v>12.6846</v>
      </c>
      <c r="K1418" s="5">
        <f t="shared" si="135"/>
        <v>4.0199999999999996</v>
      </c>
      <c r="L1418" s="5">
        <f t="shared" si="136"/>
        <v>55.538135999999994</v>
      </c>
      <c r="M1418" s="5">
        <f t="shared" si="137"/>
        <v>17.59</v>
      </c>
      <c r="N1418" s="5"/>
      <c r="O1418" s="83"/>
    </row>
    <row r="1419" spans="1:15" s="3" customFormat="1" ht="13.5" customHeight="1" x14ac:dyDescent="0.15">
      <c r="A1419" s="6">
        <v>1428</v>
      </c>
      <c r="B1419" s="80" t="s">
        <v>5420</v>
      </c>
      <c r="C1419" s="101" t="s">
        <v>5441</v>
      </c>
      <c r="D1419" s="5">
        <v>12.6846</v>
      </c>
      <c r="E1419" s="5">
        <f t="shared" si="132"/>
        <v>4.0199999999999996</v>
      </c>
      <c r="F1419" s="5">
        <v>12.929544000000002</v>
      </c>
      <c r="G1419" s="5">
        <f t="shared" si="133"/>
        <v>4.09</v>
      </c>
      <c r="H1419" s="5">
        <v>2.1549239999999998</v>
      </c>
      <c r="I1419" s="5">
        <f t="shared" si="134"/>
        <v>0.68</v>
      </c>
      <c r="J1419" s="5">
        <v>12.6846</v>
      </c>
      <c r="K1419" s="5">
        <f t="shared" si="135"/>
        <v>4.0199999999999996</v>
      </c>
      <c r="L1419" s="5">
        <f t="shared" si="136"/>
        <v>40.453668000000008</v>
      </c>
      <c r="M1419" s="5">
        <f t="shared" si="137"/>
        <v>12.81</v>
      </c>
      <c r="N1419" s="5"/>
      <c r="O1419" s="83"/>
    </row>
    <row r="1420" spans="1:15" s="3" customFormat="1" ht="13.5" customHeight="1" x14ac:dyDescent="0.15">
      <c r="A1420" s="6">
        <v>1429</v>
      </c>
      <c r="B1420" s="80" t="s">
        <v>2744</v>
      </c>
      <c r="C1420" s="101" t="s">
        <v>3358</v>
      </c>
      <c r="D1420" s="5">
        <v>12.6846</v>
      </c>
      <c r="E1420" s="5">
        <f t="shared" si="132"/>
        <v>4.0199999999999996</v>
      </c>
      <c r="F1420" s="5">
        <v>34.478783999999997</v>
      </c>
      <c r="G1420" s="5">
        <f t="shared" si="133"/>
        <v>10.92</v>
      </c>
      <c r="H1420" s="5">
        <v>19.394316</v>
      </c>
      <c r="I1420" s="5">
        <f t="shared" si="134"/>
        <v>6.14</v>
      </c>
      <c r="J1420" s="5">
        <v>12.6846</v>
      </c>
      <c r="K1420" s="5">
        <f t="shared" si="135"/>
        <v>4.0199999999999996</v>
      </c>
      <c r="L1420" s="5">
        <f t="shared" si="136"/>
        <v>79.2423</v>
      </c>
      <c r="M1420" s="5">
        <f t="shared" si="137"/>
        <v>25.09</v>
      </c>
      <c r="N1420" s="5"/>
      <c r="O1420" s="83"/>
    </row>
    <row r="1421" spans="1:15" s="3" customFormat="1" ht="13.5" customHeight="1" x14ac:dyDescent="0.15">
      <c r="A1421" s="6">
        <v>1430</v>
      </c>
      <c r="B1421" s="80" t="s">
        <v>990</v>
      </c>
      <c r="C1421" s="101" t="s">
        <v>991</v>
      </c>
      <c r="D1421" s="5">
        <v>12.6846</v>
      </c>
      <c r="E1421" s="5">
        <f t="shared" si="132"/>
        <v>4.0199999999999996</v>
      </c>
      <c r="F1421" s="5">
        <v>47.408327999999997</v>
      </c>
      <c r="G1421" s="5">
        <f t="shared" si="133"/>
        <v>15.01</v>
      </c>
      <c r="H1421" s="5">
        <v>25.859088000000003</v>
      </c>
      <c r="I1421" s="5">
        <f t="shared" si="134"/>
        <v>8.19</v>
      </c>
      <c r="J1421" s="5">
        <v>12.6846</v>
      </c>
      <c r="K1421" s="5">
        <f t="shared" si="135"/>
        <v>4.0199999999999996</v>
      </c>
      <c r="L1421" s="5">
        <f t="shared" si="136"/>
        <v>98.636616000000004</v>
      </c>
      <c r="M1421" s="5">
        <f t="shared" si="137"/>
        <v>31.23</v>
      </c>
      <c r="N1421" s="5"/>
      <c r="O1421" s="83"/>
    </row>
    <row r="1422" spans="1:15" s="3" customFormat="1" ht="13.5" customHeight="1" x14ac:dyDescent="0.15">
      <c r="A1422" s="6">
        <v>1431</v>
      </c>
      <c r="B1422" s="80" t="s">
        <v>2745</v>
      </c>
      <c r="C1422" s="101" t="s">
        <v>6164</v>
      </c>
      <c r="D1422" s="5">
        <v>12.6846</v>
      </c>
      <c r="E1422" s="5">
        <f t="shared" si="132"/>
        <v>4.0199999999999996</v>
      </c>
      <c r="F1422" s="5">
        <v>34.480242000000004</v>
      </c>
      <c r="G1422" s="5">
        <f t="shared" si="133"/>
        <v>10.92</v>
      </c>
      <c r="H1422" s="5">
        <v>17.240121000000002</v>
      </c>
      <c r="I1422" s="5">
        <f t="shared" si="134"/>
        <v>5.46</v>
      </c>
      <c r="J1422" s="5">
        <v>12.6846</v>
      </c>
      <c r="K1422" s="5">
        <f t="shared" si="135"/>
        <v>4.0199999999999996</v>
      </c>
      <c r="L1422" s="5">
        <f t="shared" si="136"/>
        <v>77.089563000000012</v>
      </c>
      <c r="M1422" s="5">
        <f t="shared" si="137"/>
        <v>24.41</v>
      </c>
      <c r="N1422" s="5"/>
      <c r="O1422" s="83"/>
    </row>
    <row r="1423" spans="1:15" s="3" customFormat="1" ht="13.5" customHeight="1" x14ac:dyDescent="0.15">
      <c r="A1423" s="6">
        <v>1432</v>
      </c>
      <c r="B1423" s="80" t="s">
        <v>2746</v>
      </c>
      <c r="C1423" s="101" t="s">
        <v>6165</v>
      </c>
      <c r="D1423" s="5">
        <v>12.6846</v>
      </c>
      <c r="E1423" s="5">
        <f t="shared" si="132"/>
        <v>4.0199999999999996</v>
      </c>
      <c r="F1423" s="5">
        <v>34.480242000000004</v>
      </c>
      <c r="G1423" s="5">
        <f t="shared" si="133"/>
        <v>10.92</v>
      </c>
      <c r="H1423" s="5">
        <v>17.240121000000002</v>
      </c>
      <c r="I1423" s="5">
        <f t="shared" si="134"/>
        <v>5.46</v>
      </c>
      <c r="J1423" s="5">
        <v>12.6846</v>
      </c>
      <c r="K1423" s="5">
        <f t="shared" si="135"/>
        <v>4.0199999999999996</v>
      </c>
      <c r="L1423" s="5">
        <f t="shared" si="136"/>
        <v>77.089563000000012</v>
      </c>
      <c r="M1423" s="5">
        <f t="shared" si="137"/>
        <v>24.41</v>
      </c>
      <c r="N1423" s="5"/>
      <c r="O1423" s="83"/>
    </row>
    <row r="1424" spans="1:15" s="3" customFormat="1" ht="13.5" customHeight="1" x14ac:dyDescent="0.15">
      <c r="A1424" s="6">
        <v>1433</v>
      </c>
      <c r="B1424" s="80" t="s">
        <v>2747</v>
      </c>
      <c r="C1424" s="101" t="s">
        <v>6166</v>
      </c>
      <c r="D1424" s="5">
        <v>12.6846</v>
      </c>
      <c r="E1424" s="5">
        <f t="shared" si="132"/>
        <v>4.0199999999999996</v>
      </c>
      <c r="F1424" s="5">
        <v>51.720362999999999</v>
      </c>
      <c r="G1424" s="5">
        <f t="shared" si="133"/>
        <v>16.38</v>
      </c>
      <c r="H1424" s="5">
        <v>22.986827999999999</v>
      </c>
      <c r="I1424" s="5">
        <f t="shared" si="134"/>
        <v>7.28</v>
      </c>
      <c r="J1424" s="5">
        <v>12.6846</v>
      </c>
      <c r="K1424" s="5">
        <f t="shared" si="135"/>
        <v>4.0199999999999996</v>
      </c>
      <c r="L1424" s="5">
        <f t="shared" si="136"/>
        <v>100.076391</v>
      </c>
      <c r="M1424" s="5">
        <f t="shared" si="137"/>
        <v>31.69</v>
      </c>
      <c r="N1424" s="5"/>
      <c r="O1424" s="83"/>
    </row>
    <row r="1425" spans="1:15" s="3" customFormat="1" ht="13.5" customHeight="1" x14ac:dyDescent="0.15">
      <c r="A1425" s="6">
        <v>1434</v>
      </c>
      <c r="B1425" s="80" t="s">
        <v>2748</v>
      </c>
      <c r="C1425" s="101" t="s">
        <v>3372</v>
      </c>
      <c r="D1425" s="5">
        <v>12.6846</v>
      </c>
      <c r="E1425" s="5">
        <f t="shared" si="132"/>
        <v>4.0199999999999996</v>
      </c>
      <c r="F1425" s="5">
        <v>86.20060500000001</v>
      </c>
      <c r="G1425" s="5">
        <f t="shared" si="133"/>
        <v>27.3</v>
      </c>
      <c r="H1425" s="5">
        <v>68.960484000000008</v>
      </c>
      <c r="I1425" s="5">
        <f t="shared" si="134"/>
        <v>21.84</v>
      </c>
      <c r="J1425" s="5">
        <v>12.6846</v>
      </c>
      <c r="K1425" s="5">
        <f t="shared" si="135"/>
        <v>4.0199999999999996</v>
      </c>
      <c r="L1425" s="5">
        <f t="shared" si="136"/>
        <v>180.53028900000001</v>
      </c>
      <c r="M1425" s="5">
        <f t="shared" si="137"/>
        <v>57.17</v>
      </c>
      <c r="N1425" s="5"/>
      <c r="O1425" s="83"/>
    </row>
    <row r="1426" spans="1:15" s="3" customFormat="1" ht="13.5" customHeight="1" x14ac:dyDescent="0.15">
      <c r="A1426" s="6">
        <v>1435</v>
      </c>
      <c r="B1426" s="80" t="s">
        <v>2749</v>
      </c>
      <c r="C1426" s="101" t="s">
        <v>3359</v>
      </c>
      <c r="D1426" s="5">
        <v>12.6846</v>
      </c>
      <c r="E1426" s="5">
        <f t="shared" si="132"/>
        <v>4.0199999999999996</v>
      </c>
      <c r="F1426" s="5">
        <v>68.960484000000008</v>
      </c>
      <c r="G1426" s="5">
        <f t="shared" si="133"/>
        <v>21.84</v>
      </c>
      <c r="H1426" s="5">
        <v>51.720362999999999</v>
      </c>
      <c r="I1426" s="5">
        <f t="shared" si="134"/>
        <v>16.38</v>
      </c>
      <c r="J1426" s="5">
        <v>12.6846</v>
      </c>
      <c r="K1426" s="5">
        <f t="shared" si="135"/>
        <v>4.0199999999999996</v>
      </c>
      <c r="L1426" s="5">
        <f t="shared" si="136"/>
        <v>146.05004700000001</v>
      </c>
      <c r="M1426" s="5">
        <f t="shared" si="137"/>
        <v>46.25</v>
      </c>
      <c r="N1426" s="5"/>
      <c r="O1426" s="83"/>
    </row>
    <row r="1427" spans="1:15" s="3" customFormat="1" ht="13.5" customHeight="1" x14ac:dyDescent="0.15">
      <c r="A1427" s="6">
        <v>1436</v>
      </c>
      <c r="B1427" s="80" t="s">
        <v>1206</v>
      </c>
      <c r="C1427" s="101" t="s">
        <v>4883</v>
      </c>
      <c r="D1427" s="5">
        <v>12.6846</v>
      </c>
      <c r="E1427" s="5">
        <f t="shared" si="132"/>
        <v>4.0199999999999996</v>
      </c>
      <c r="F1427" s="5">
        <v>86.20060500000001</v>
      </c>
      <c r="G1427" s="5">
        <f t="shared" si="133"/>
        <v>27.3</v>
      </c>
      <c r="H1427" s="5">
        <v>68.960484000000008</v>
      </c>
      <c r="I1427" s="5">
        <f t="shared" si="134"/>
        <v>21.84</v>
      </c>
      <c r="J1427" s="5">
        <v>12.6846</v>
      </c>
      <c r="K1427" s="5">
        <f t="shared" si="135"/>
        <v>4.0199999999999996</v>
      </c>
      <c r="L1427" s="5">
        <f t="shared" si="136"/>
        <v>180.53028900000001</v>
      </c>
      <c r="M1427" s="5">
        <f t="shared" si="137"/>
        <v>57.17</v>
      </c>
      <c r="N1427" s="5"/>
      <c r="O1427" s="83"/>
    </row>
    <row r="1428" spans="1:15" s="3" customFormat="1" ht="13.5" customHeight="1" x14ac:dyDescent="0.15">
      <c r="A1428" s="6">
        <v>1437</v>
      </c>
      <c r="B1428" s="80" t="s">
        <v>2750</v>
      </c>
      <c r="C1428" s="101" t="s">
        <v>4929</v>
      </c>
      <c r="D1428" s="5">
        <v>12.6846</v>
      </c>
      <c r="E1428" s="5">
        <f t="shared" si="132"/>
        <v>4.0199999999999996</v>
      </c>
      <c r="F1428" s="5">
        <v>86.20060500000001</v>
      </c>
      <c r="G1428" s="5">
        <f t="shared" si="133"/>
        <v>27.3</v>
      </c>
      <c r="H1428" s="5">
        <v>51.720362999999999</v>
      </c>
      <c r="I1428" s="5">
        <f t="shared" si="134"/>
        <v>16.38</v>
      </c>
      <c r="J1428" s="5">
        <v>12.6846</v>
      </c>
      <c r="K1428" s="5">
        <f t="shared" si="135"/>
        <v>4.0199999999999996</v>
      </c>
      <c r="L1428" s="5">
        <f t="shared" si="136"/>
        <v>163.29016799999999</v>
      </c>
      <c r="M1428" s="5">
        <f t="shared" si="137"/>
        <v>51.71</v>
      </c>
      <c r="N1428" s="5"/>
      <c r="O1428" s="83"/>
    </row>
    <row r="1429" spans="1:15" s="3" customFormat="1" ht="13.5" customHeight="1" x14ac:dyDescent="0.15">
      <c r="A1429" s="6">
        <v>1438</v>
      </c>
      <c r="B1429" s="80" t="s">
        <v>953</v>
      </c>
      <c r="C1429" s="101" t="s">
        <v>954</v>
      </c>
      <c r="D1429" s="5">
        <v>12.6846</v>
      </c>
      <c r="E1429" s="5">
        <f t="shared" si="132"/>
        <v>4.0199999999999996</v>
      </c>
      <c r="F1429" s="5">
        <v>86.20060500000001</v>
      </c>
      <c r="G1429" s="5">
        <f t="shared" si="133"/>
        <v>27.3</v>
      </c>
      <c r="H1429" s="5">
        <v>51.720362999999999</v>
      </c>
      <c r="I1429" s="5">
        <f t="shared" si="134"/>
        <v>16.38</v>
      </c>
      <c r="J1429" s="5">
        <v>12.6846</v>
      </c>
      <c r="K1429" s="5">
        <f t="shared" si="135"/>
        <v>4.0199999999999996</v>
      </c>
      <c r="L1429" s="5">
        <f t="shared" si="136"/>
        <v>163.29016799999999</v>
      </c>
      <c r="M1429" s="5">
        <f t="shared" si="137"/>
        <v>51.71</v>
      </c>
      <c r="N1429" s="5"/>
      <c r="O1429" s="83"/>
    </row>
    <row r="1430" spans="1:15" s="3" customFormat="1" ht="13.5" customHeight="1" x14ac:dyDescent="0.15">
      <c r="A1430" s="6">
        <v>1439</v>
      </c>
      <c r="B1430" s="80" t="s">
        <v>2751</v>
      </c>
      <c r="C1430" s="101" t="s">
        <v>6167</v>
      </c>
      <c r="D1430" s="5">
        <v>12.6846</v>
      </c>
      <c r="E1430" s="5">
        <f t="shared" si="132"/>
        <v>4.0199999999999996</v>
      </c>
      <c r="F1430" s="5">
        <v>68.960484000000008</v>
      </c>
      <c r="G1430" s="5">
        <f t="shared" si="133"/>
        <v>21.84</v>
      </c>
      <c r="H1430" s="5">
        <v>51.720362999999999</v>
      </c>
      <c r="I1430" s="5">
        <f t="shared" si="134"/>
        <v>16.38</v>
      </c>
      <c r="J1430" s="5">
        <v>12.6846</v>
      </c>
      <c r="K1430" s="5">
        <f t="shared" si="135"/>
        <v>4.0199999999999996</v>
      </c>
      <c r="L1430" s="5">
        <f t="shared" si="136"/>
        <v>146.05004700000001</v>
      </c>
      <c r="M1430" s="5">
        <f t="shared" si="137"/>
        <v>46.25</v>
      </c>
      <c r="N1430" s="5"/>
      <c r="O1430" s="83"/>
    </row>
    <row r="1431" spans="1:15" s="3" customFormat="1" ht="13.5" customHeight="1" x14ac:dyDescent="0.15">
      <c r="A1431" s="6">
        <v>1440</v>
      </c>
      <c r="B1431" s="80" t="s">
        <v>938</v>
      </c>
      <c r="C1431" s="101" t="s">
        <v>939</v>
      </c>
      <c r="D1431" s="5">
        <v>12.6846</v>
      </c>
      <c r="E1431" s="5">
        <f t="shared" si="132"/>
        <v>4.0199999999999996</v>
      </c>
      <c r="F1431" s="5">
        <v>68.960484000000008</v>
      </c>
      <c r="G1431" s="5">
        <f t="shared" si="133"/>
        <v>21.84</v>
      </c>
      <c r="H1431" s="5">
        <v>51.720362999999999</v>
      </c>
      <c r="I1431" s="5">
        <f t="shared" si="134"/>
        <v>16.38</v>
      </c>
      <c r="J1431" s="5">
        <v>12.6846</v>
      </c>
      <c r="K1431" s="5">
        <f t="shared" si="135"/>
        <v>4.0199999999999996</v>
      </c>
      <c r="L1431" s="5">
        <f t="shared" si="136"/>
        <v>146.05004700000001</v>
      </c>
      <c r="M1431" s="5">
        <f t="shared" si="137"/>
        <v>46.25</v>
      </c>
      <c r="N1431" s="5"/>
      <c r="O1431" s="83"/>
    </row>
    <row r="1432" spans="1:15" s="3" customFormat="1" ht="13.5" customHeight="1" x14ac:dyDescent="0.15">
      <c r="A1432" s="6">
        <v>1445</v>
      </c>
      <c r="B1432" s="80" t="s">
        <v>1511</v>
      </c>
      <c r="C1432" s="101" t="s">
        <v>1510</v>
      </c>
      <c r="D1432" s="5">
        <v>12.6846</v>
      </c>
      <c r="E1432" s="5">
        <f t="shared" si="132"/>
        <v>4.0199999999999996</v>
      </c>
      <c r="F1432" s="5">
        <v>86.20060500000001</v>
      </c>
      <c r="G1432" s="5">
        <f t="shared" si="133"/>
        <v>27.3</v>
      </c>
      <c r="H1432" s="5">
        <v>51.720362999999999</v>
      </c>
      <c r="I1432" s="5">
        <f t="shared" si="134"/>
        <v>16.38</v>
      </c>
      <c r="J1432" s="5">
        <v>12.6846</v>
      </c>
      <c r="K1432" s="5">
        <f t="shared" si="135"/>
        <v>4.0199999999999996</v>
      </c>
      <c r="L1432" s="5">
        <f t="shared" si="136"/>
        <v>163.29016799999999</v>
      </c>
      <c r="M1432" s="5">
        <f t="shared" si="137"/>
        <v>51.71</v>
      </c>
      <c r="N1432" s="5"/>
      <c r="O1432" s="83"/>
    </row>
    <row r="1433" spans="1:15" s="3" customFormat="1" ht="13.5" customHeight="1" x14ac:dyDescent="0.15">
      <c r="A1433" s="6">
        <v>1447</v>
      </c>
      <c r="B1433" s="80" t="s">
        <v>75</v>
      </c>
      <c r="C1433" s="101" t="s">
        <v>76</v>
      </c>
      <c r="D1433" s="5">
        <v>12.6846</v>
      </c>
      <c r="E1433" s="5">
        <f t="shared" si="132"/>
        <v>4.0199999999999996</v>
      </c>
      <c r="F1433" s="5">
        <v>86.20060500000001</v>
      </c>
      <c r="G1433" s="5">
        <f t="shared" si="133"/>
        <v>27.3</v>
      </c>
      <c r="H1433" s="5">
        <v>51.720362999999999</v>
      </c>
      <c r="I1433" s="5">
        <f t="shared" si="134"/>
        <v>16.38</v>
      </c>
      <c r="J1433" s="5">
        <v>12.6846</v>
      </c>
      <c r="K1433" s="5">
        <f t="shared" si="135"/>
        <v>4.0199999999999996</v>
      </c>
      <c r="L1433" s="5">
        <f t="shared" si="136"/>
        <v>163.29016799999999</v>
      </c>
      <c r="M1433" s="5">
        <f t="shared" si="137"/>
        <v>51.71</v>
      </c>
      <c r="N1433" s="5"/>
      <c r="O1433" s="83"/>
    </row>
    <row r="1434" spans="1:15" s="3" customFormat="1" ht="13.5" customHeight="1" x14ac:dyDescent="0.15">
      <c r="A1434" s="6">
        <v>1448</v>
      </c>
      <c r="B1434" s="80" t="s">
        <v>163</v>
      </c>
      <c r="C1434" s="101" t="s">
        <v>4996</v>
      </c>
      <c r="D1434" s="5">
        <v>12.6846</v>
      </c>
      <c r="E1434" s="5">
        <f t="shared" si="132"/>
        <v>4.0199999999999996</v>
      </c>
      <c r="F1434" s="5">
        <v>86.20060500000001</v>
      </c>
      <c r="G1434" s="5">
        <f t="shared" si="133"/>
        <v>27.3</v>
      </c>
      <c r="H1434" s="5">
        <v>51.720362999999999</v>
      </c>
      <c r="I1434" s="5">
        <f t="shared" si="134"/>
        <v>16.38</v>
      </c>
      <c r="J1434" s="5">
        <v>12.6846</v>
      </c>
      <c r="K1434" s="5">
        <f t="shared" si="135"/>
        <v>4.0199999999999996</v>
      </c>
      <c r="L1434" s="5">
        <f t="shared" si="136"/>
        <v>163.29016799999999</v>
      </c>
      <c r="M1434" s="5">
        <f t="shared" si="137"/>
        <v>51.71</v>
      </c>
      <c r="N1434" s="5"/>
      <c r="O1434" s="83"/>
    </row>
    <row r="1435" spans="1:15" s="3" customFormat="1" ht="13.5" customHeight="1" x14ac:dyDescent="0.15">
      <c r="A1435" s="6">
        <v>1449</v>
      </c>
      <c r="B1435" s="80" t="s">
        <v>2752</v>
      </c>
      <c r="C1435" s="101" t="s">
        <v>3360</v>
      </c>
      <c r="D1435" s="5">
        <v>12.6846</v>
      </c>
      <c r="E1435" s="5">
        <f t="shared" si="132"/>
        <v>4.0199999999999996</v>
      </c>
      <c r="F1435" s="5">
        <v>86.20060500000001</v>
      </c>
      <c r="G1435" s="5">
        <f t="shared" si="133"/>
        <v>27.3</v>
      </c>
      <c r="H1435" s="5">
        <v>51.720362999999999</v>
      </c>
      <c r="I1435" s="5">
        <f t="shared" si="134"/>
        <v>16.38</v>
      </c>
      <c r="J1435" s="5">
        <v>12.6846</v>
      </c>
      <c r="K1435" s="5">
        <f t="shared" si="135"/>
        <v>4.0199999999999996</v>
      </c>
      <c r="L1435" s="5">
        <f t="shared" si="136"/>
        <v>163.29016799999999</v>
      </c>
      <c r="M1435" s="5">
        <f t="shared" si="137"/>
        <v>51.71</v>
      </c>
      <c r="N1435" s="5"/>
      <c r="O1435" s="83"/>
    </row>
    <row r="1436" spans="1:15" s="3" customFormat="1" ht="13.5" customHeight="1" x14ac:dyDescent="0.15">
      <c r="A1436" s="6">
        <v>1450</v>
      </c>
      <c r="B1436" s="80" t="s">
        <v>4772</v>
      </c>
      <c r="C1436" s="101" t="s">
        <v>4773</v>
      </c>
      <c r="D1436" s="5">
        <v>12.6846</v>
      </c>
      <c r="E1436" s="5">
        <f t="shared" si="132"/>
        <v>4.0199999999999996</v>
      </c>
      <c r="F1436" s="5">
        <v>86.20060500000001</v>
      </c>
      <c r="G1436" s="5">
        <f t="shared" si="133"/>
        <v>27.3</v>
      </c>
      <c r="H1436" s="5">
        <v>51.720362999999999</v>
      </c>
      <c r="I1436" s="5">
        <f t="shared" si="134"/>
        <v>16.38</v>
      </c>
      <c r="J1436" s="5">
        <v>12.6846</v>
      </c>
      <c r="K1436" s="5">
        <f t="shared" si="135"/>
        <v>4.0199999999999996</v>
      </c>
      <c r="L1436" s="5">
        <f t="shared" si="136"/>
        <v>163.29016799999999</v>
      </c>
      <c r="M1436" s="5">
        <f t="shared" si="137"/>
        <v>51.71</v>
      </c>
      <c r="N1436" s="5"/>
      <c r="O1436" s="83"/>
    </row>
    <row r="1437" spans="1:15" s="3" customFormat="1" ht="13.5" customHeight="1" x14ac:dyDescent="0.15">
      <c r="A1437" s="6">
        <v>1451</v>
      </c>
      <c r="B1437" s="80" t="s">
        <v>2753</v>
      </c>
      <c r="C1437" s="101" t="s">
        <v>6168</v>
      </c>
      <c r="D1437" s="5">
        <v>12.6846</v>
      </c>
      <c r="E1437" s="5">
        <f t="shared" si="132"/>
        <v>4.0199999999999996</v>
      </c>
      <c r="F1437" s="5">
        <v>86.20060500000001</v>
      </c>
      <c r="G1437" s="5">
        <f t="shared" si="133"/>
        <v>27.3</v>
      </c>
      <c r="H1437" s="5">
        <v>51.720362999999999</v>
      </c>
      <c r="I1437" s="5">
        <f t="shared" si="134"/>
        <v>16.38</v>
      </c>
      <c r="J1437" s="5">
        <v>12.6846</v>
      </c>
      <c r="K1437" s="5">
        <f t="shared" si="135"/>
        <v>4.0199999999999996</v>
      </c>
      <c r="L1437" s="5">
        <f t="shared" si="136"/>
        <v>163.29016799999999</v>
      </c>
      <c r="M1437" s="5">
        <f t="shared" si="137"/>
        <v>51.71</v>
      </c>
      <c r="N1437" s="5"/>
      <c r="O1437" s="83"/>
    </row>
    <row r="1438" spans="1:15" s="3" customFormat="1" ht="13.5" customHeight="1" x14ac:dyDescent="0.15">
      <c r="A1438" s="6">
        <v>1452</v>
      </c>
      <c r="B1438" s="80" t="s">
        <v>2754</v>
      </c>
      <c r="C1438" s="101" t="s">
        <v>6169</v>
      </c>
      <c r="D1438" s="5">
        <v>12.6846</v>
      </c>
      <c r="E1438" s="5">
        <f t="shared" si="132"/>
        <v>4.0199999999999996</v>
      </c>
      <c r="F1438" s="5">
        <v>17.239391999999999</v>
      </c>
      <c r="G1438" s="5">
        <f t="shared" si="133"/>
        <v>5.46</v>
      </c>
      <c r="H1438" s="5">
        <v>4.3098479999999997</v>
      </c>
      <c r="I1438" s="5">
        <f t="shared" si="134"/>
        <v>1.36</v>
      </c>
      <c r="J1438" s="5">
        <v>12.6846</v>
      </c>
      <c r="K1438" s="5">
        <f t="shared" si="135"/>
        <v>4.0199999999999996</v>
      </c>
      <c r="L1438" s="5">
        <f t="shared" si="136"/>
        <v>46.918440000000004</v>
      </c>
      <c r="M1438" s="5">
        <f t="shared" si="137"/>
        <v>14.86</v>
      </c>
      <c r="N1438" s="5"/>
      <c r="O1438" s="83"/>
    </row>
    <row r="1439" spans="1:15" s="3" customFormat="1" ht="13.5" customHeight="1" x14ac:dyDescent="0.15">
      <c r="A1439" s="6">
        <v>1454</v>
      </c>
      <c r="B1439" s="80" t="s">
        <v>2755</v>
      </c>
      <c r="C1439" s="101" t="s">
        <v>6170</v>
      </c>
      <c r="D1439" s="5">
        <v>12.6846</v>
      </c>
      <c r="E1439" s="5">
        <f t="shared" si="132"/>
        <v>4.0199999999999996</v>
      </c>
      <c r="F1439" s="5">
        <v>86.20060500000001</v>
      </c>
      <c r="G1439" s="5">
        <f t="shared" si="133"/>
        <v>27.3</v>
      </c>
      <c r="H1439" s="5">
        <v>51.720362999999999</v>
      </c>
      <c r="I1439" s="5">
        <f t="shared" si="134"/>
        <v>16.38</v>
      </c>
      <c r="J1439" s="5">
        <v>12.6846</v>
      </c>
      <c r="K1439" s="5">
        <f t="shared" si="135"/>
        <v>4.0199999999999996</v>
      </c>
      <c r="L1439" s="5">
        <f t="shared" si="136"/>
        <v>163.29016799999999</v>
      </c>
      <c r="M1439" s="5">
        <f t="shared" si="137"/>
        <v>51.71</v>
      </c>
      <c r="N1439" s="5"/>
      <c r="O1439" s="83"/>
    </row>
    <row r="1440" spans="1:15" s="3" customFormat="1" ht="13.5" customHeight="1" x14ac:dyDescent="0.15">
      <c r="A1440" s="6">
        <v>1455</v>
      </c>
      <c r="B1440" s="80" t="s">
        <v>15</v>
      </c>
      <c r="C1440" s="101" t="s">
        <v>4976</v>
      </c>
      <c r="D1440" s="5">
        <v>11.016</v>
      </c>
      <c r="E1440" s="5">
        <f t="shared" si="132"/>
        <v>3.49</v>
      </c>
      <c r="F1440" s="5">
        <v>33.048000000000002</v>
      </c>
      <c r="G1440" s="5">
        <f t="shared" si="133"/>
        <v>10.47</v>
      </c>
      <c r="H1440" s="5">
        <v>16.524000000000001</v>
      </c>
      <c r="I1440" s="5">
        <f t="shared" si="134"/>
        <v>5.23</v>
      </c>
      <c r="J1440" s="5">
        <v>11.016</v>
      </c>
      <c r="K1440" s="5">
        <f t="shared" si="135"/>
        <v>3.49</v>
      </c>
      <c r="L1440" s="5">
        <f t="shared" si="136"/>
        <v>71.603999999999999</v>
      </c>
      <c r="M1440" s="5">
        <f t="shared" si="137"/>
        <v>22.67</v>
      </c>
      <c r="N1440" s="5"/>
      <c r="O1440" s="83"/>
    </row>
    <row r="1441" spans="1:15" s="3" customFormat="1" ht="13.5" customHeight="1" x14ac:dyDescent="0.15">
      <c r="A1441" s="6">
        <v>1456</v>
      </c>
      <c r="B1441" s="80" t="s">
        <v>994</v>
      </c>
      <c r="C1441" s="101" t="s">
        <v>4952</v>
      </c>
      <c r="D1441" s="5">
        <v>11.016</v>
      </c>
      <c r="E1441" s="5">
        <f t="shared" si="132"/>
        <v>3.49</v>
      </c>
      <c r="F1441" s="5">
        <v>33.048000000000002</v>
      </c>
      <c r="G1441" s="5">
        <f t="shared" si="133"/>
        <v>10.47</v>
      </c>
      <c r="H1441" s="5">
        <v>16.524000000000001</v>
      </c>
      <c r="I1441" s="5">
        <f t="shared" si="134"/>
        <v>5.23</v>
      </c>
      <c r="J1441" s="5">
        <v>11.016</v>
      </c>
      <c r="K1441" s="5">
        <f t="shared" si="135"/>
        <v>3.49</v>
      </c>
      <c r="L1441" s="5">
        <f t="shared" si="136"/>
        <v>71.603999999999999</v>
      </c>
      <c r="M1441" s="5">
        <f t="shared" si="137"/>
        <v>22.67</v>
      </c>
      <c r="N1441" s="5"/>
      <c r="O1441" s="83"/>
    </row>
    <row r="1442" spans="1:15" s="3" customFormat="1" ht="13.5" customHeight="1" x14ac:dyDescent="0.15">
      <c r="A1442" s="6">
        <v>1457</v>
      </c>
      <c r="B1442" s="80" t="s">
        <v>2756</v>
      </c>
      <c r="C1442" s="101" t="s">
        <v>6171</v>
      </c>
      <c r="D1442" s="5">
        <v>16.524000000000001</v>
      </c>
      <c r="E1442" s="5">
        <f t="shared" si="132"/>
        <v>5.23</v>
      </c>
      <c r="F1442" s="5">
        <v>33.048000000000002</v>
      </c>
      <c r="G1442" s="5">
        <f t="shared" si="133"/>
        <v>10.47</v>
      </c>
      <c r="H1442" s="5">
        <v>16.524000000000001</v>
      </c>
      <c r="I1442" s="5">
        <f t="shared" si="134"/>
        <v>5.23</v>
      </c>
      <c r="J1442" s="5">
        <v>16.524000000000001</v>
      </c>
      <c r="K1442" s="5">
        <f t="shared" si="135"/>
        <v>5.23</v>
      </c>
      <c r="L1442" s="5">
        <f t="shared" si="136"/>
        <v>82.62</v>
      </c>
      <c r="M1442" s="5">
        <f t="shared" si="137"/>
        <v>26.16</v>
      </c>
      <c r="N1442" s="5"/>
      <c r="O1442" s="83"/>
    </row>
    <row r="1443" spans="1:15" s="3" customFormat="1" ht="13.5" customHeight="1" x14ac:dyDescent="0.15">
      <c r="A1443" s="6">
        <v>1459</v>
      </c>
      <c r="B1443" s="80" t="s">
        <v>6343</v>
      </c>
      <c r="C1443" s="101" t="s">
        <v>929</v>
      </c>
      <c r="D1443" s="5">
        <v>16.524000000000001</v>
      </c>
      <c r="E1443" s="5">
        <f t="shared" si="132"/>
        <v>5.23</v>
      </c>
      <c r="F1443" s="5">
        <v>32.4</v>
      </c>
      <c r="G1443" s="5">
        <f t="shared" si="133"/>
        <v>10.26</v>
      </c>
      <c r="H1443" s="5">
        <v>16.2</v>
      </c>
      <c r="I1443" s="5">
        <f t="shared" si="134"/>
        <v>5.13</v>
      </c>
      <c r="J1443" s="5">
        <v>16.524000000000001</v>
      </c>
      <c r="K1443" s="5">
        <f t="shared" si="135"/>
        <v>5.23</v>
      </c>
      <c r="L1443" s="5">
        <f t="shared" si="136"/>
        <v>81.647999999999996</v>
      </c>
      <c r="M1443" s="5">
        <f t="shared" si="137"/>
        <v>25.86</v>
      </c>
      <c r="N1443" s="5"/>
      <c r="O1443" s="83"/>
    </row>
    <row r="1444" spans="1:15" s="3" customFormat="1" ht="13.5" customHeight="1" x14ac:dyDescent="0.15">
      <c r="A1444" s="6">
        <v>1460</v>
      </c>
      <c r="B1444" s="80" t="s">
        <v>2891</v>
      </c>
      <c r="C1444" s="101" t="s">
        <v>3361</v>
      </c>
      <c r="D1444" s="5">
        <v>16.524000000000001</v>
      </c>
      <c r="E1444" s="5">
        <f t="shared" ref="E1444:E1484" si="138">ROUND(D1444*$O$3/60,2)</f>
        <v>5.23</v>
      </c>
      <c r="F1444" s="5">
        <v>66.096000000000004</v>
      </c>
      <c r="G1444" s="5">
        <f t="shared" ref="G1444:G1484" si="139">ROUND(F1444*$O$3/60,2)</f>
        <v>20.93</v>
      </c>
      <c r="H1444" s="5">
        <v>49.572000000000003</v>
      </c>
      <c r="I1444" s="5">
        <f t="shared" ref="I1444:I1484" si="140">ROUND(H1444*$O$3/60,2)</f>
        <v>15.7</v>
      </c>
      <c r="J1444" s="5">
        <v>16.524000000000001</v>
      </c>
      <c r="K1444" s="5">
        <f t="shared" ref="K1444:K1484" si="141">ROUND(J1444*$O$3/60,2)</f>
        <v>5.23</v>
      </c>
      <c r="L1444" s="5">
        <f t="shared" si="136"/>
        <v>148.71600000000001</v>
      </c>
      <c r="M1444" s="5">
        <f t="shared" si="137"/>
        <v>47.09</v>
      </c>
      <c r="N1444" s="5"/>
      <c r="O1444" s="83"/>
    </row>
    <row r="1445" spans="1:15" s="3" customFormat="1" ht="13.5" customHeight="1" x14ac:dyDescent="0.15">
      <c r="A1445" s="6">
        <v>1462</v>
      </c>
      <c r="B1445" s="80" t="s">
        <v>2787</v>
      </c>
      <c r="C1445" s="101" t="s">
        <v>6172</v>
      </c>
      <c r="D1445" s="5">
        <v>11.016</v>
      </c>
      <c r="E1445" s="5">
        <f t="shared" si="138"/>
        <v>3.49</v>
      </c>
      <c r="F1445" s="5">
        <v>47.736000000000004</v>
      </c>
      <c r="G1445" s="5">
        <f t="shared" si="139"/>
        <v>15.12</v>
      </c>
      <c r="H1445" s="5">
        <v>38.880000000000003</v>
      </c>
      <c r="I1445" s="5">
        <f t="shared" si="140"/>
        <v>12.31</v>
      </c>
      <c r="J1445" s="5">
        <v>11.016</v>
      </c>
      <c r="K1445" s="5">
        <f t="shared" si="141"/>
        <v>3.49</v>
      </c>
      <c r="L1445" s="5">
        <f t="shared" si="136"/>
        <v>108.64800000000001</v>
      </c>
      <c r="M1445" s="5">
        <f t="shared" si="137"/>
        <v>34.409999999999997</v>
      </c>
      <c r="N1445" s="5"/>
      <c r="O1445" s="83"/>
    </row>
    <row r="1446" spans="1:15" s="85" customFormat="1" ht="13.5" customHeight="1" x14ac:dyDescent="0.15">
      <c r="A1446" s="6">
        <v>1463</v>
      </c>
      <c r="B1446" s="80" t="s">
        <v>2788</v>
      </c>
      <c r="C1446" s="101" t="s">
        <v>2867</v>
      </c>
      <c r="D1446" s="5">
        <v>11.016</v>
      </c>
      <c r="E1446" s="5">
        <f t="shared" si="138"/>
        <v>3.49</v>
      </c>
      <c r="F1446" s="5">
        <v>47.736000000000004</v>
      </c>
      <c r="G1446" s="5">
        <f t="shared" si="139"/>
        <v>15.12</v>
      </c>
      <c r="H1446" s="5">
        <v>38.880000000000003</v>
      </c>
      <c r="I1446" s="5">
        <f t="shared" si="140"/>
        <v>12.31</v>
      </c>
      <c r="J1446" s="5">
        <v>11.016</v>
      </c>
      <c r="K1446" s="5">
        <f t="shared" si="141"/>
        <v>3.49</v>
      </c>
      <c r="L1446" s="5">
        <f t="shared" si="136"/>
        <v>108.64800000000001</v>
      </c>
      <c r="M1446" s="5">
        <f t="shared" si="137"/>
        <v>34.409999999999997</v>
      </c>
      <c r="N1446" s="5"/>
      <c r="O1446" s="86"/>
    </row>
    <row r="1447" spans="1:15" s="3" customFormat="1" ht="13.5" customHeight="1" x14ac:dyDescent="0.15">
      <c r="A1447" s="6">
        <v>1464</v>
      </c>
      <c r="B1447" s="80" t="s">
        <v>2789</v>
      </c>
      <c r="C1447" s="101" t="s">
        <v>6173</v>
      </c>
      <c r="D1447" s="5">
        <v>11.016</v>
      </c>
      <c r="E1447" s="5">
        <f t="shared" si="138"/>
        <v>3.49</v>
      </c>
      <c r="F1447" s="5">
        <v>47.736000000000004</v>
      </c>
      <c r="G1447" s="5">
        <f t="shared" si="139"/>
        <v>15.12</v>
      </c>
      <c r="H1447" s="5">
        <v>38.880000000000003</v>
      </c>
      <c r="I1447" s="5">
        <f t="shared" si="140"/>
        <v>12.31</v>
      </c>
      <c r="J1447" s="5">
        <v>11.016</v>
      </c>
      <c r="K1447" s="5">
        <f t="shared" si="141"/>
        <v>3.49</v>
      </c>
      <c r="L1447" s="5">
        <f t="shared" si="136"/>
        <v>108.64800000000001</v>
      </c>
      <c r="M1447" s="5">
        <f t="shared" si="137"/>
        <v>34.409999999999997</v>
      </c>
      <c r="N1447" s="5"/>
      <c r="O1447" s="83"/>
    </row>
    <row r="1448" spans="1:15" s="3" customFormat="1" ht="13.5" customHeight="1" x14ac:dyDescent="0.15">
      <c r="A1448" s="6">
        <v>1465</v>
      </c>
      <c r="B1448" s="80" t="s">
        <v>2790</v>
      </c>
      <c r="C1448" s="101" t="s">
        <v>3362</v>
      </c>
      <c r="D1448" s="5">
        <v>11.016</v>
      </c>
      <c r="E1448" s="5">
        <f t="shared" si="138"/>
        <v>3.49</v>
      </c>
      <c r="F1448" s="5">
        <v>33.048000000000002</v>
      </c>
      <c r="G1448" s="5">
        <f t="shared" si="139"/>
        <v>10.47</v>
      </c>
      <c r="H1448" s="5">
        <v>25.92</v>
      </c>
      <c r="I1448" s="5">
        <f t="shared" si="140"/>
        <v>8.2100000000000009</v>
      </c>
      <c r="J1448" s="5">
        <v>11.016</v>
      </c>
      <c r="K1448" s="5">
        <f t="shared" si="141"/>
        <v>3.49</v>
      </c>
      <c r="L1448" s="5">
        <f t="shared" si="136"/>
        <v>81.000000000000014</v>
      </c>
      <c r="M1448" s="5">
        <f t="shared" si="137"/>
        <v>25.65</v>
      </c>
      <c r="N1448" s="5"/>
      <c r="O1448" s="83"/>
    </row>
    <row r="1449" spans="1:15" s="3" customFormat="1" ht="13.5" customHeight="1" x14ac:dyDescent="0.15">
      <c r="A1449" s="6">
        <v>1466</v>
      </c>
      <c r="B1449" s="80" t="s">
        <v>572</v>
      </c>
      <c r="C1449" s="101" t="s">
        <v>573</v>
      </c>
      <c r="D1449" s="5">
        <v>11.016</v>
      </c>
      <c r="E1449" s="5">
        <f t="shared" si="138"/>
        <v>3.49</v>
      </c>
      <c r="F1449" s="5">
        <v>44.064</v>
      </c>
      <c r="G1449" s="5">
        <f t="shared" si="139"/>
        <v>13.95</v>
      </c>
      <c r="H1449" s="5">
        <v>25.92</v>
      </c>
      <c r="I1449" s="5">
        <f t="shared" si="140"/>
        <v>8.2100000000000009</v>
      </c>
      <c r="J1449" s="5">
        <v>11.016</v>
      </c>
      <c r="K1449" s="5">
        <f t="shared" si="141"/>
        <v>3.49</v>
      </c>
      <c r="L1449" s="5">
        <f t="shared" si="136"/>
        <v>92.016000000000005</v>
      </c>
      <c r="M1449" s="5">
        <f t="shared" si="137"/>
        <v>29.14</v>
      </c>
      <c r="N1449" s="5"/>
      <c r="O1449" s="83"/>
    </row>
    <row r="1450" spans="1:15" s="3" customFormat="1" ht="13.5" customHeight="1" x14ac:dyDescent="0.15">
      <c r="A1450" s="6">
        <v>1467</v>
      </c>
      <c r="B1450" s="80" t="s">
        <v>2791</v>
      </c>
      <c r="C1450" s="101" t="s">
        <v>3363</v>
      </c>
      <c r="D1450" s="5">
        <v>11.016</v>
      </c>
      <c r="E1450" s="5">
        <f t="shared" si="138"/>
        <v>3.49</v>
      </c>
      <c r="F1450" s="5">
        <v>44.064</v>
      </c>
      <c r="G1450" s="5">
        <f t="shared" si="139"/>
        <v>13.95</v>
      </c>
      <c r="H1450" s="5">
        <v>25.92</v>
      </c>
      <c r="I1450" s="5">
        <f t="shared" si="140"/>
        <v>8.2100000000000009</v>
      </c>
      <c r="J1450" s="5">
        <v>11.016</v>
      </c>
      <c r="K1450" s="5">
        <f t="shared" si="141"/>
        <v>3.49</v>
      </c>
      <c r="L1450" s="5">
        <f t="shared" si="136"/>
        <v>92.016000000000005</v>
      </c>
      <c r="M1450" s="5">
        <f t="shared" si="137"/>
        <v>29.14</v>
      </c>
      <c r="N1450" s="5"/>
      <c r="O1450" s="83"/>
    </row>
    <row r="1451" spans="1:15" s="3" customFormat="1" ht="13.5" customHeight="1" x14ac:dyDescent="0.15">
      <c r="A1451" s="6">
        <v>1468</v>
      </c>
      <c r="B1451" s="80" t="s">
        <v>2792</v>
      </c>
      <c r="C1451" s="101" t="s">
        <v>6174</v>
      </c>
      <c r="D1451" s="5">
        <v>11.016</v>
      </c>
      <c r="E1451" s="5">
        <f t="shared" si="138"/>
        <v>3.49</v>
      </c>
      <c r="F1451" s="5">
        <v>44.064</v>
      </c>
      <c r="G1451" s="5">
        <f t="shared" si="139"/>
        <v>13.95</v>
      </c>
      <c r="H1451" s="5">
        <v>32.4</v>
      </c>
      <c r="I1451" s="5">
        <f t="shared" si="140"/>
        <v>10.26</v>
      </c>
      <c r="J1451" s="5">
        <v>11.016</v>
      </c>
      <c r="K1451" s="5">
        <f t="shared" si="141"/>
        <v>3.49</v>
      </c>
      <c r="L1451" s="5">
        <f t="shared" si="136"/>
        <v>98.495999999999995</v>
      </c>
      <c r="M1451" s="5">
        <f t="shared" si="137"/>
        <v>31.19</v>
      </c>
      <c r="N1451" s="5"/>
      <c r="O1451" s="83"/>
    </row>
    <row r="1452" spans="1:15" s="3" customFormat="1" ht="13.5" customHeight="1" x14ac:dyDescent="0.15">
      <c r="A1452" s="6">
        <v>1469</v>
      </c>
      <c r="B1452" s="80" t="s">
        <v>2793</v>
      </c>
      <c r="C1452" s="101" t="s">
        <v>6175</v>
      </c>
      <c r="D1452" s="5">
        <v>11.016</v>
      </c>
      <c r="E1452" s="5">
        <f t="shared" si="138"/>
        <v>3.49</v>
      </c>
      <c r="F1452" s="5">
        <v>44.064</v>
      </c>
      <c r="G1452" s="5">
        <f t="shared" si="139"/>
        <v>13.95</v>
      </c>
      <c r="H1452" s="5">
        <v>32.4</v>
      </c>
      <c r="I1452" s="5">
        <f t="shared" si="140"/>
        <v>10.26</v>
      </c>
      <c r="J1452" s="5">
        <v>11.016</v>
      </c>
      <c r="K1452" s="5">
        <f t="shared" si="141"/>
        <v>3.49</v>
      </c>
      <c r="L1452" s="5">
        <f t="shared" si="136"/>
        <v>98.495999999999995</v>
      </c>
      <c r="M1452" s="5">
        <f t="shared" si="137"/>
        <v>31.19</v>
      </c>
      <c r="N1452" s="5"/>
      <c r="O1452" s="83"/>
    </row>
    <row r="1453" spans="1:15" s="3" customFormat="1" ht="13.5" customHeight="1" x14ac:dyDescent="0.15">
      <c r="A1453" s="6">
        <v>1470</v>
      </c>
      <c r="B1453" s="80" t="s">
        <v>2794</v>
      </c>
      <c r="C1453" s="101" t="s">
        <v>6176</v>
      </c>
      <c r="D1453" s="5">
        <v>11.016</v>
      </c>
      <c r="E1453" s="5">
        <f t="shared" si="138"/>
        <v>3.49</v>
      </c>
      <c r="F1453" s="5">
        <v>44.064</v>
      </c>
      <c r="G1453" s="5">
        <f t="shared" si="139"/>
        <v>13.95</v>
      </c>
      <c r="H1453" s="5">
        <v>32.4</v>
      </c>
      <c r="I1453" s="5">
        <f t="shared" si="140"/>
        <v>10.26</v>
      </c>
      <c r="J1453" s="5">
        <v>11.016</v>
      </c>
      <c r="K1453" s="5">
        <f t="shared" si="141"/>
        <v>3.49</v>
      </c>
      <c r="L1453" s="5">
        <f t="shared" si="136"/>
        <v>98.495999999999995</v>
      </c>
      <c r="M1453" s="5">
        <f t="shared" si="137"/>
        <v>31.19</v>
      </c>
      <c r="N1453" s="5"/>
      <c r="O1453" s="83"/>
    </row>
    <row r="1454" spans="1:15" s="3" customFormat="1" ht="13.5" customHeight="1" x14ac:dyDescent="0.15">
      <c r="A1454" s="6">
        <v>1471</v>
      </c>
      <c r="B1454" s="80" t="s">
        <v>2795</v>
      </c>
      <c r="C1454" s="101" t="s">
        <v>6177</v>
      </c>
      <c r="D1454" s="5">
        <v>11.016</v>
      </c>
      <c r="E1454" s="5">
        <f t="shared" si="138"/>
        <v>3.49</v>
      </c>
      <c r="F1454" s="5">
        <v>44.064</v>
      </c>
      <c r="G1454" s="5">
        <f t="shared" si="139"/>
        <v>13.95</v>
      </c>
      <c r="H1454" s="5">
        <v>32.4</v>
      </c>
      <c r="I1454" s="5">
        <f t="shared" si="140"/>
        <v>10.26</v>
      </c>
      <c r="J1454" s="5">
        <v>11.016</v>
      </c>
      <c r="K1454" s="5">
        <f t="shared" si="141"/>
        <v>3.49</v>
      </c>
      <c r="L1454" s="5">
        <f t="shared" si="136"/>
        <v>98.495999999999995</v>
      </c>
      <c r="M1454" s="5">
        <f t="shared" si="137"/>
        <v>31.19</v>
      </c>
      <c r="N1454" s="5"/>
      <c r="O1454" s="83"/>
    </row>
    <row r="1455" spans="1:15" s="3" customFormat="1" ht="13.5" customHeight="1" x14ac:dyDescent="0.15">
      <c r="A1455" s="6">
        <v>1472</v>
      </c>
      <c r="B1455" s="80" t="s">
        <v>1487</v>
      </c>
      <c r="C1455" s="101" t="s">
        <v>1488</v>
      </c>
      <c r="D1455" s="5">
        <v>11.016</v>
      </c>
      <c r="E1455" s="5">
        <f t="shared" si="138"/>
        <v>3.49</v>
      </c>
      <c r="F1455" s="5">
        <v>27.54</v>
      </c>
      <c r="G1455" s="5">
        <f t="shared" si="139"/>
        <v>8.7200000000000006</v>
      </c>
      <c r="H1455" s="5">
        <v>19.440000000000001</v>
      </c>
      <c r="I1455" s="5">
        <f t="shared" si="140"/>
        <v>6.16</v>
      </c>
      <c r="J1455" s="5">
        <v>11.016</v>
      </c>
      <c r="K1455" s="5">
        <f t="shared" si="141"/>
        <v>3.49</v>
      </c>
      <c r="L1455" s="5">
        <f t="shared" si="136"/>
        <v>69.012</v>
      </c>
      <c r="M1455" s="5">
        <f t="shared" si="137"/>
        <v>21.85</v>
      </c>
      <c r="N1455" s="5"/>
      <c r="O1455" s="83"/>
    </row>
    <row r="1456" spans="1:15" s="3" customFormat="1" ht="13.5" customHeight="1" x14ac:dyDescent="0.15">
      <c r="A1456" s="6">
        <v>1473</v>
      </c>
      <c r="B1456" s="80" t="s">
        <v>2796</v>
      </c>
      <c r="C1456" s="101" t="s">
        <v>6178</v>
      </c>
      <c r="D1456" s="5">
        <v>11.016</v>
      </c>
      <c r="E1456" s="5">
        <f t="shared" si="138"/>
        <v>3.49</v>
      </c>
      <c r="F1456" s="5">
        <v>33.048000000000002</v>
      </c>
      <c r="G1456" s="5">
        <f t="shared" si="139"/>
        <v>10.47</v>
      </c>
      <c r="H1456" s="5">
        <v>21.6</v>
      </c>
      <c r="I1456" s="5">
        <f t="shared" si="140"/>
        <v>6.84</v>
      </c>
      <c r="J1456" s="5">
        <v>11.016</v>
      </c>
      <c r="K1456" s="5">
        <f t="shared" si="141"/>
        <v>3.49</v>
      </c>
      <c r="L1456" s="5">
        <f t="shared" si="136"/>
        <v>76.680000000000007</v>
      </c>
      <c r="M1456" s="5">
        <f t="shared" si="137"/>
        <v>24.28</v>
      </c>
      <c r="N1456" s="5"/>
      <c r="O1456" s="83"/>
    </row>
    <row r="1457" spans="1:15" s="3" customFormat="1" ht="13.5" customHeight="1" x14ac:dyDescent="0.15">
      <c r="A1457" s="6">
        <v>1474</v>
      </c>
      <c r="B1457" s="80" t="s">
        <v>2797</v>
      </c>
      <c r="C1457" s="101" t="s">
        <v>6179</v>
      </c>
      <c r="D1457" s="5">
        <v>11.016</v>
      </c>
      <c r="E1457" s="5">
        <f t="shared" si="138"/>
        <v>3.49</v>
      </c>
      <c r="F1457" s="5">
        <v>33.048000000000002</v>
      </c>
      <c r="G1457" s="5">
        <f t="shared" si="139"/>
        <v>10.47</v>
      </c>
      <c r="H1457" s="5">
        <v>21.6</v>
      </c>
      <c r="I1457" s="5">
        <f t="shared" si="140"/>
        <v>6.84</v>
      </c>
      <c r="J1457" s="5">
        <v>11.016</v>
      </c>
      <c r="K1457" s="5">
        <f t="shared" si="141"/>
        <v>3.49</v>
      </c>
      <c r="L1457" s="5">
        <f t="shared" ref="L1457:L1518" si="142">D1457+F1457+H1457+J1457</f>
        <v>76.680000000000007</v>
      </c>
      <c r="M1457" s="5">
        <f t="shared" si="137"/>
        <v>24.28</v>
      </c>
      <c r="N1457" s="5"/>
      <c r="O1457" s="83"/>
    </row>
    <row r="1458" spans="1:15" s="3" customFormat="1" ht="13.5" customHeight="1" x14ac:dyDescent="0.15">
      <c r="A1458" s="6">
        <v>1475</v>
      </c>
      <c r="B1458" s="80" t="s">
        <v>2798</v>
      </c>
      <c r="C1458" s="101" t="s">
        <v>6180</v>
      </c>
      <c r="D1458" s="5">
        <v>11.016</v>
      </c>
      <c r="E1458" s="5">
        <f t="shared" si="138"/>
        <v>3.49</v>
      </c>
      <c r="F1458" s="5">
        <v>33.048000000000002</v>
      </c>
      <c r="G1458" s="5">
        <f t="shared" si="139"/>
        <v>10.47</v>
      </c>
      <c r="H1458" s="5">
        <v>21.6</v>
      </c>
      <c r="I1458" s="5">
        <f t="shared" si="140"/>
        <v>6.84</v>
      </c>
      <c r="J1458" s="5">
        <v>11.016</v>
      </c>
      <c r="K1458" s="5">
        <f t="shared" si="141"/>
        <v>3.49</v>
      </c>
      <c r="L1458" s="5">
        <f t="shared" si="142"/>
        <v>76.680000000000007</v>
      </c>
      <c r="M1458" s="5">
        <f t="shared" si="137"/>
        <v>24.28</v>
      </c>
      <c r="N1458" s="5"/>
      <c r="O1458" s="83"/>
    </row>
    <row r="1459" spans="1:15" s="3" customFormat="1" ht="13.5" customHeight="1" x14ac:dyDescent="0.15">
      <c r="A1459" s="6">
        <v>1476</v>
      </c>
      <c r="B1459" s="80" t="s">
        <v>2799</v>
      </c>
      <c r="C1459" s="101" t="s">
        <v>6181</v>
      </c>
      <c r="D1459" s="5">
        <v>11.016</v>
      </c>
      <c r="E1459" s="5">
        <f t="shared" si="138"/>
        <v>3.49</v>
      </c>
      <c r="F1459" s="5">
        <v>44.064</v>
      </c>
      <c r="G1459" s="5">
        <f t="shared" si="139"/>
        <v>13.95</v>
      </c>
      <c r="H1459" s="5">
        <v>36.720000000000006</v>
      </c>
      <c r="I1459" s="5">
        <f t="shared" si="140"/>
        <v>11.63</v>
      </c>
      <c r="J1459" s="5">
        <v>11.016</v>
      </c>
      <c r="K1459" s="5">
        <f t="shared" si="141"/>
        <v>3.49</v>
      </c>
      <c r="L1459" s="5">
        <f t="shared" si="142"/>
        <v>102.81600000000002</v>
      </c>
      <c r="M1459" s="5">
        <f t="shared" si="137"/>
        <v>32.56</v>
      </c>
      <c r="N1459" s="5"/>
      <c r="O1459" s="83"/>
    </row>
    <row r="1460" spans="1:15" s="3" customFormat="1" ht="13.5" customHeight="1" x14ac:dyDescent="0.15">
      <c r="A1460" s="6">
        <v>1477</v>
      </c>
      <c r="B1460" s="80" t="s">
        <v>2800</v>
      </c>
      <c r="C1460" s="101" t="s">
        <v>6182</v>
      </c>
      <c r="D1460" s="5">
        <v>11.016</v>
      </c>
      <c r="E1460" s="5">
        <f t="shared" si="138"/>
        <v>3.49</v>
      </c>
      <c r="F1460" s="5">
        <v>22.032</v>
      </c>
      <c r="G1460" s="5">
        <f t="shared" si="139"/>
        <v>6.98</v>
      </c>
      <c r="H1460" s="5">
        <v>12.96</v>
      </c>
      <c r="I1460" s="5">
        <f t="shared" si="140"/>
        <v>4.0999999999999996</v>
      </c>
      <c r="J1460" s="5">
        <v>11.016</v>
      </c>
      <c r="K1460" s="5">
        <f t="shared" si="141"/>
        <v>3.49</v>
      </c>
      <c r="L1460" s="5">
        <f t="shared" si="142"/>
        <v>57.024000000000001</v>
      </c>
      <c r="M1460" s="5">
        <f t="shared" si="137"/>
        <v>18.059999999999999</v>
      </c>
      <c r="N1460" s="5"/>
      <c r="O1460" s="83"/>
    </row>
    <row r="1461" spans="1:15" s="3" customFormat="1" ht="13.5" customHeight="1" x14ac:dyDescent="0.15">
      <c r="A1461" s="6">
        <v>1478</v>
      </c>
      <c r="B1461" s="80" t="s">
        <v>2801</v>
      </c>
      <c r="C1461" s="101" t="s">
        <v>6183</v>
      </c>
      <c r="D1461" s="5">
        <v>11.016</v>
      </c>
      <c r="E1461" s="5">
        <f t="shared" si="138"/>
        <v>3.49</v>
      </c>
      <c r="F1461" s="5">
        <v>44.064</v>
      </c>
      <c r="G1461" s="5">
        <f t="shared" si="139"/>
        <v>13.95</v>
      </c>
      <c r="H1461" s="5">
        <v>32.4</v>
      </c>
      <c r="I1461" s="5">
        <f t="shared" si="140"/>
        <v>10.26</v>
      </c>
      <c r="J1461" s="5">
        <v>11.016</v>
      </c>
      <c r="K1461" s="5">
        <f t="shared" si="141"/>
        <v>3.49</v>
      </c>
      <c r="L1461" s="5">
        <f t="shared" si="142"/>
        <v>98.495999999999995</v>
      </c>
      <c r="M1461" s="5">
        <f t="shared" si="137"/>
        <v>31.19</v>
      </c>
      <c r="N1461" s="5"/>
      <c r="O1461" s="83"/>
    </row>
    <row r="1462" spans="1:15" s="3" customFormat="1" ht="13.5" customHeight="1" x14ac:dyDescent="0.15">
      <c r="A1462" s="6">
        <v>1479</v>
      </c>
      <c r="B1462" s="80" t="s">
        <v>2802</v>
      </c>
      <c r="C1462" s="101" t="s">
        <v>6184</v>
      </c>
      <c r="D1462" s="5">
        <v>11.016</v>
      </c>
      <c r="E1462" s="5">
        <f t="shared" si="138"/>
        <v>3.49</v>
      </c>
      <c r="F1462" s="5">
        <v>44.064</v>
      </c>
      <c r="G1462" s="5">
        <f t="shared" si="139"/>
        <v>13.95</v>
      </c>
      <c r="H1462" s="5">
        <v>32.4</v>
      </c>
      <c r="I1462" s="5">
        <f t="shared" si="140"/>
        <v>10.26</v>
      </c>
      <c r="J1462" s="5">
        <v>11.016</v>
      </c>
      <c r="K1462" s="5">
        <f t="shared" si="141"/>
        <v>3.49</v>
      </c>
      <c r="L1462" s="5">
        <f t="shared" si="142"/>
        <v>98.495999999999995</v>
      </c>
      <c r="M1462" s="5">
        <f t="shared" si="137"/>
        <v>31.19</v>
      </c>
      <c r="N1462" s="5"/>
      <c r="O1462" s="83"/>
    </row>
    <row r="1463" spans="1:15" s="3" customFormat="1" ht="13.5" customHeight="1" x14ac:dyDescent="0.15">
      <c r="A1463" s="6">
        <v>1480</v>
      </c>
      <c r="B1463" s="80" t="s">
        <v>2803</v>
      </c>
      <c r="C1463" s="101" t="s">
        <v>6185</v>
      </c>
      <c r="D1463" s="5">
        <v>11.016</v>
      </c>
      <c r="E1463" s="5">
        <f t="shared" si="138"/>
        <v>3.49</v>
      </c>
      <c r="F1463" s="5">
        <v>44.064</v>
      </c>
      <c r="G1463" s="5">
        <f t="shared" si="139"/>
        <v>13.95</v>
      </c>
      <c r="H1463" s="5">
        <v>32.4</v>
      </c>
      <c r="I1463" s="5">
        <f t="shared" si="140"/>
        <v>10.26</v>
      </c>
      <c r="J1463" s="5">
        <v>11.016</v>
      </c>
      <c r="K1463" s="5">
        <f t="shared" si="141"/>
        <v>3.49</v>
      </c>
      <c r="L1463" s="5">
        <f t="shared" si="142"/>
        <v>98.495999999999995</v>
      </c>
      <c r="M1463" s="5">
        <f t="shared" si="137"/>
        <v>31.19</v>
      </c>
      <c r="N1463" s="5"/>
      <c r="O1463" s="83"/>
    </row>
    <row r="1464" spans="1:15" s="3" customFormat="1" ht="13.5" customHeight="1" x14ac:dyDescent="0.15">
      <c r="A1464" s="6">
        <v>1481</v>
      </c>
      <c r="B1464" s="80" t="s">
        <v>2804</v>
      </c>
      <c r="C1464" s="101" t="s">
        <v>6186</v>
      </c>
      <c r="D1464" s="5">
        <v>11.016</v>
      </c>
      <c r="E1464" s="5">
        <f t="shared" si="138"/>
        <v>3.49</v>
      </c>
      <c r="F1464" s="5">
        <v>33.048000000000002</v>
      </c>
      <c r="G1464" s="5">
        <f t="shared" si="139"/>
        <v>10.47</v>
      </c>
      <c r="H1464" s="5">
        <v>21.6</v>
      </c>
      <c r="I1464" s="5">
        <f t="shared" si="140"/>
        <v>6.84</v>
      </c>
      <c r="J1464" s="5">
        <v>11.016</v>
      </c>
      <c r="K1464" s="5">
        <f t="shared" si="141"/>
        <v>3.49</v>
      </c>
      <c r="L1464" s="5">
        <f t="shared" si="142"/>
        <v>76.680000000000007</v>
      </c>
      <c r="M1464" s="5">
        <f t="shared" si="137"/>
        <v>24.28</v>
      </c>
      <c r="N1464" s="5"/>
      <c r="O1464" s="83"/>
    </row>
    <row r="1465" spans="1:15" s="3" customFormat="1" ht="13.5" customHeight="1" x14ac:dyDescent="0.15">
      <c r="A1465" s="6">
        <v>1482</v>
      </c>
      <c r="B1465" s="80" t="s">
        <v>2805</v>
      </c>
      <c r="C1465" s="101" t="s">
        <v>3364</v>
      </c>
      <c r="D1465" s="5">
        <v>11.016</v>
      </c>
      <c r="E1465" s="5">
        <f t="shared" si="138"/>
        <v>3.49</v>
      </c>
      <c r="F1465" s="5">
        <v>33.048000000000002</v>
      </c>
      <c r="G1465" s="5">
        <f t="shared" si="139"/>
        <v>10.47</v>
      </c>
      <c r="H1465" s="5">
        <v>21.6</v>
      </c>
      <c r="I1465" s="5">
        <f t="shared" si="140"/>
        <v>6.84</v>
      </c>
      <c r="J1465" s="5">
        <v>11.016</v>
      </c>
      <c r="K1465" s="5">
        <f t="shared" si="141"/>
        <v>3.49</v>
      </c>
      <c r="L1465" s="5">
        <f t="shared" si="142"/>
        <v>76.680000000000007</v>
      </c>
      <c r="M1465" s="5">
        <f t="shared" si="137"/>
        <v>24.28</v>
      </c>
      <c r="N1465" s="5"/>
      <c r="O1465" s="83"/>
    </row>
    <row r="1466" spans="1:15" s="3" customFormat="1" ht="13.5" customHeight="1" x14ac:dyDescent="0.15">
      <c r="A1466" s="6">
        <v>1483</v>
      </c>
      <c r="B1466" s="80" t="s">
        <v>2806</v>
      </c>
      <c r="C1466" s="101" t="s">
        <v>6187</v>
      </c>
      <c r="D1466" s="5">
        <v>11.016</v>
      </c>
      <c r="E1466" s="5">
        <f t="shared" si="138"/>
        <v>3.49</v>
      </c>
      <c r="F1466" s="5">
        <v>33.048000000000002</v>
      </c>
      <c r="G1466" s="5">
        <f t="shared" si="139"/>
        <v>10.47</v>
      </c>
      <c r="H1466" s="5">
        <v>21.6</v>
      </c>
      <c r="I1466" s="5">
        <f t="shared" si="140"/>
        <v>6.84</v>
      </c>
      <c r="J1466" s="5">
        <v>11.016</v>
      </c>
      <c r="K1466" s="5">
        <f t="shared" si="141"/>
        <v>3.49</v>
      </c>
      <c r="L1466" s="5">
        <f t="shared" si="142"/>
        <v>76.680000000000007</v>
      </c>
      <c r="M1466" s="5">
        <f t="shared" si="137"/>
        <v>24.28</v>
      </c>
      <c r="N1466" s="5"/>
      <c r="O1466" s="83"/>
    </row>
    <row r="1467" spans="1:15" s="3" customFormat="1" ht="13.5" customHeight="1" x14ac:dyDescent="0.15">
      <c r="A1467" s="6">
        <v>1484</v>
      </c>
      <c r="B1467" s="80" t="s">
        <v>2807</v>
      </c>
      <c r="C1467" s="101" t="s">
        <v>6188</v>
      </c>
      <c r="D1467" s="5">
        <v>11.016</v>
      </c>
      <c r="E1467" s="5">
        <f t="shared" si="138"/>
        <v>3.49</v>
      </c>
      <c r="F1467" s="5">
        <v>44.064</v>
      </c>
      <c r="G1467" s="5">
        <f t="shared" si="139"/>
        <v>13.95</v>
      </c>
      <c r="H1467" s="5">
        <v>32.4</v>
      </c>
      <c r="I1467" s="5">
        <f t="shared" si="140"/>
        <v>10.26</v>
      </c>
      <c r="J1467" s="5">
        <v>11.016</v>
      </c>
      <c r="K1467" s="5">
        <f t="shared" si="141"/>
        <v>3.49</v>
      </c>
      <c r="L1467" s="5">
        <f t="shared" si="142"/>
        <v>98.495999999999995</v>
      </c>
      <c r="M1467" s="5">
        <f t="shared" si="137"/>
        <v>31.19</v>
      </c>
      <c r="N1467" s="5"/>
      <c r="O1467" s="83"/>
    </row>
    <row r="1468" spans="1:15" s="3" customFormat="1" ht="13.5" customHeight="1" x14ac:dyDescent="0.15">
      <c r="A1468" s="6">
        <v>1485</v>
      </c>
      <c r="B1468" s="80" t="s">
        <v>2808</v>
      </c>
      <c r="C1468" s="101" t="s">
        <v>6189</v>
      </c>
      <c r="D1468" s="5">
        <v>11.016</v>
      </c>
      <c r="E1468" s="5">
        <f t="shared" si="138"/>
        <v>3.49</v>
      </c>
      <c r="F1468" s="5">
        <v>33.048000000000002</v>
      </c>
      <c r="G1468" s="5">
        <f t="shared" si="139"/>
        <v>10.47</v>
      </c>
      <c r="H1468" s="5">
        <v>21.6</v>
      </c>
      <c r="I1468" s="5">
        <f t="shared" si="140"/>
        <v>6.84</v>
      </c>
      <c r="J1468" s="5">
        <v>11.016</v>
      </c>
      <c r="K1468" s="5">
        <f t="shared" si="141"/>
        <v>3.49</v>
      </c>
      <c r="L1468" s="5">
        <f t="shared" si="142"/>
        <v>76.680000000000007</v>
      </c>
      <c r="M1468" s="5">
        <f t="shared" si="137"/>
        <v>24.28</v>
      </c>
      <c r="N1468" s="5"/>
      <c r="O1468" s="83"/>
    </row>
    <row r="1469" spans="1:15" s="3" customFormat="1" ht="13.5" customHeight="1" x14ac:dyDescent="0.15">
      <c r="A1469" s="6">
        <v>1486</v>
      </c>
      <c r="B1469" s="80" t="s">
        <v>2809</v>
      </c>
      <c r="C1469" s="101" t="s">
        <v>6190</v>
      </c>
      <c r="D1469" s="5">
        <v>11.016</v>
      </c>
      <c r="E1469" s="5">
        <f t="shared" si="138"/>
        <v>3.49</v>
      </c>
      <c r="F1469" s="5">
        <v>44.064</v>
      </c>
      <c r="G1469" s="5">
        <f t="shared" si="139"/>
        <v>13.95</v>
      </c>
      <c r="H1469" s="5">
        <v>32.4</v>
      </c>
      <c r="I1469" s="5">
        <f t="shared" si="140"/>
        <v>10.26</v>
      </c>
      <c r="J1469" s="5">
        <v>11.016</v>
      </c>
      <c r="K1469" s="5">
        <f t="shared" si="141"/>
        <v>3.49</v>
      </c>
      <c r="L1469" s="5">
        <f t="shared" si="142"/>
        <v>98.495999999999995</v>
      </c>
      <c r="M1469" s="5">
        <f t="shared" si="137"/>
        <v>31.19</v>
      </c>
      <c r="N1469" s="5"/>
      <c r="O1469" s="83"/>
    </row>
    <row r="1470" spans="1:15" s="3" customFormat="1" ht="13.5" customHeight="1" x14ac:dyDescent="0.15">
      <c r="A1470" s="6">
        <v>1487</v>
      </c>
      <c r="B1470" s="80" t="s">
        <v>2810</v>
      </c>
      <c r="C1470" s="101" t="s">
        <v>6191</v>
      </c>
      <c r="D1470" s="5">
        <v>11.016</v>
      </c>
      <c r="E1470" s="5">
        <f t="shared" si="138"/>
        <v>3.49</v>
      </c>
      <c r="F1470" s="5">
        <v>44.064</v>
      </c>
      <c r="G1470" s="5">
        <f t="shared" si="139"/>
        <v>13.95</v>
      </c>
      <c r="H1470" s="5">
        <v>32.4</v>
      </c>
      <c r="I1470" s="5">
        <f t="shared" si="140"/>
        <v>10.26</v>
      </c>
      <c r="J1470" s="5">
        <v>11.016</v>
      </c>
      <c r="K1470" s="5">
        <f t="shared" si="141"/>
        <v>3.49</v>
      </c>
      <c r="L1470" s="5">
        <f t="shared" si="142"/>
        <v>98.495999999999995</v>
      </c>
      <c r="M1470" s="5">
        <f t="shared" si="137"/>
        <v>31.19</v>
      </c>
      <c r="N1470" s="5"/>
      <c r="O1470" s="83"/>
    </row>
    <row r="1471" spans="1:15" s="3" customFormat="1" ht="13.5" customHeight="1" x14ac:dyDescent="0.15">
      <c r="A1471" s="6">
        <v>1488</v>
      </c>
      <c r="B1471" s="80" t="s">
        <v>2811</v>
      </c>
      <c r="C1471" s="101" t="s">
        <v>6192</v>
      </c>
      <c r="D1471" s="5">
        <v>11.016</v>
      </c>
      <c r="E1471" s="5">
        <f t="shared" si="138"/>
        <v>3.49</v>
      </c>
      <c r="F1471" s="5">
        <v>44.064</v>
      </c>
      <c r="G1471" s="5">
        <f t="shared" si="139"/>
        <v>13.95</v>
      </c>
      <c r="H1471" s="5">
        <v>32.4</v>
      </c>
      <c r="I1471" s="5">
        <f t="shared" si="140"/>
        <v>10.26</v>
      </c>
      <c r="J1471" s="5">
        <v>11.016</v>
      </c>
      <c r="K1471" s="5">
        <f t="shared" si="141"/>
        <v>3.49</v>
      </c>
      <c r="L1471" s="5">
        <f t="shared" si="142"/>
        <v>98.495999999999995</v>
      </c>
      <c r="M1471" s="5">
        <f t="shared" si="137"/>
        <v>31.19</v>
      </c>
      <c r="N1471" s="5"/>
      <c r="O1471" s="83"/>
    </row>
    <row r="1472" spans="1:15" s="3" customFormat="1" ht="13.5" customHeight="1" x14ac:dyDescent="0.15">
      <c r="A1472" s="6">
        <v>1489</v>
      </c>
      <c r="B1472" s="80" t="s">
        <v>2812</v>
      </c>
      <c r="C1472" s="101" t="s">
        <v>6193</v>
      </c>
      <c r="D1472" s="5">
        <v>11.016</v>
      </c>
      <c r="E1472" s="5">
        <f t="shared" si="138"/>
        <v>3.49</v>
      </c>
      <c r="F1472" s="5">
        <v>33.048000000000002</v>
      </c>
      <c r="G1472" s="5">
        <f t="shared" si="139"/>
        <v>10.47</v>
      </c>
      <c r="H1472" s="5">
        <v>21.6</v>
      </c>
      <c r="I1472" s="5">
        <f t="shared" si="140"/>
        <v>6.84</v>
      </c>
      <c r="J1472" s="5">
        <v>11.016</v>
      </c>
      <c r="K1472" s="5">
        <f t="shared" si="141"/>
        <v>3.49</v>
      </c>
      <c r="L1472" s="5">
        <f t="shared" si="142"/>
        <v>76.680000000000007</v>
      </c>
      <c r="M1472" s="5">
        <f t="shared" si="137"/>
        <v>24.28</v>
      </c>
      <c r="N1472" s="5"/>
      <c r="O1472" s="83"/>
    </row>
    <row r="1473" spans="1:15" s="3" customFormat="1" ht="13.5" customHeight="1" x14ac:dyDescent="0.15">
      <c r="A1473" s="6">
        <v>1490</v>
      </c>
      <c r="B1473" s="80" t="s">
        <v>2813</v>
      </c>
      <c r="C1473" s="101" t="s">
        <v>6194</v>
      </c>
      <c r="D1473" s="5">
        <v>11.016</v>
      </c>
      <c r="E1473" s="5">
        <f t="shared" si="138"/>
        <v>3.49</v>
      </c>
      <c r="F1473" s="5">
        <v>33.048000000000002</v>
      </c>
      <c r="G1473" s="5">
        <f t="shared" si="139"/>
        <v>10.47</v>
      </c>
      <c r="H1473" s="5">
        <v>21.6</v>
      </c>
      <c r="I1473" s="5">
        <f t="shared" si="140"/>
        <v>6.84</v>
      </c>
      <c r="J1473" s="5">
        <v>11.016</v>
      </c>
      <c r="K1473" s="5">
        <f t="shared" si="141"/>
        <v>3.49</v>
      </c>
      <c r="L1473" s="5">
        <f t="shared" si="142"/>
        <v>76.680000000000007</v>
      </c>
      <c r="M1473" s="5">
        <f t="shared" si="137"/>
        <v>24.28</v>
      </c>
      <c r="N1473" s="5"/>
      <c r="O1473" s="83"/>
    </row>
    <row r="1474" spans="1:15" s="3" customFormat="1" ht="13.5" customHeight="1" x14ac:dyDescent="0.15">
      <c r="A1474" s="6">
        <v>1491</v>
      </c>
      <c r="B1474" s="80" t="s">
        <v>2814</v>
      </c>
      <c r="C1474" s="101" t="s">
        <v>4337</v>
      </c>
      <c r="D1474" s="5">
        <v>11.016</v>
      </c>
      <c r="E1474" s="5">
        <f t="shared" si="138"/>
        <v>3.49</v>
      </c>
      <c r="F1474" s="5">
        <v>33.048000000000002</v>
      </c>
      <c r="G1474" s="5">
        <f t="shared" si="139"/>
        <v>10.47</v>
      </c>
      <c r="H1474" s="5">
        <v>21.6</v>
      </c>
      <c r="I1474" s="5">
        <f t="shared" si="140"/>
        <v>6.84</v>
      </c>
      <c r="J1474" s="5">
        <v>11.016</v>
      </c>
      <c r="K1474" s="5">
        <f t="shared" si="141"/>
        <v>3.49</v>
      </c>
      <c r="L1474" s="5">
        <f t="shared" si="142"/>
        <v>76.680000000000007</v>
      </c>
      <c r="M1474" s="5">
        <f t="shared" si="137"/>
        <v>24.28</v>
      </c>
      <c r="N1474" s="5"/>
      <c r="O1474" s="83"/>
    </row>
    <row r="1475" spans="1:15" s="3" customFormat="1" ht="13.5" customHeight="1" x14ac:dyDescent="0.15">
      <c r="A1475" s="6">
        <v>1492</v>
      </c>
      <c r="B1475" s="80" t="s">
        <v>2815</v>
      </c>
      <c r="C1475" s="101" t="s">
        <v>2936</v>
      </c>
      <c r="D1475" s="5">
        <v>11.016</v>
      </c>
      <c r="E1475" s="5">
        <f t="shared" si="138"/>
        <v>3.49</v>
      </c>
      <c r="F1475" s="5">
        <v>33.048000000000002</v>
      </c>
      <c r="G1475" s="5">
        <f t="shared" si="139"/>
        <v>10.47</v>
      </c>
      <c r="H1475" s="5">
        <v>21.6</v>
      </c>
      <c r="I1475" s="5">
        <f t="shared" si="140"/>
        <v>6.84</v>
      </c>
      <c r="J1475" s="5">
        <v>11.016</v>
      </c>
      <c r="K1475" s="5">
        <f t="shared" si="141"/>
        <v>3.49</v>
      </c>
      <c r="L1475" s="5">
        <f t="shared" si="142"/>
        <v>76.680000000000007</v>
      </c>
      <c r="M1475" s="5">
        <f t="shared" si="137"/>
        <v>24.28</v>
      </c>
      <c r="N1475" s="5"/>
      <c r="O1475" s="83"/>
    </row>
    <row r="1476" spans="1:15" s="3" customFormat="1" ht="13.5" customHeight="1" x14ac:dyDescent="0.15">
      <c r="A1476" s="6">
        <v>1493</v>
      </c>
      <c r="B1476" s="80" t="s">
        <v>2817</v>
      </c>
      <c r="C1476" s="101" t="s">
        <v>6195</v>
      </c>
      <c r="D1476" s="5">
        <v>11.016</v>
      </c>
      <c r="E1476" s="5">
        <f t="shared" si="138"/>
        <v>3.49</v>
      </c>
      <c r="F1476" s="5">
        <v>27.54</v>
      </c>
      <c r="G1476" s="5">
        <f t="shared" si="139"/>
        <v>8.7200000000000006</v>
      </c>
      <c r="H1476" s="5">
        <v>19.440000000000001</v>
      </c>
      <c r="I1476" s="5">
        <f t="shared" si="140"/>
        <v>6.16</v>
      </c>
      <c r="J1476" s="5">
        <v>11.016</v>
      </c>
      <c r="K1476" s="5">
        <f t="shared" si="141"/>
        <v>3.49</v>
      </c>
      <c r="L1476" s="5">
        <f t="shared" si="142"/>
        <v>69.012</v>
      </c>
      <c r="M1476" s="5">
        <f t="shared" si="137"/>
        <v>21.85</v>
      </c>
      <c r="N1476" s="5"/>
      <c r="O1476" s="83"/>
    </row>
    <row r="1477" spans="1:15" s="3" customFormat="1" ht="13.5" customHeight="1" x14ac:dyDescent="0.15">
      <c r="A1477" s="6">
        <v>1494</v>
      </c>
      <c r="B1477" s="80" t="s">
        <v>5421</v>
      </c>
      <c r="C1477" s="101" t="s">
        <v>5442</v>
      </c>
      <c r="D1477" s="5">
        <v>11.016</v>
      </c>
      <c r="E1477" s="5">
        <f t="shared" si="138"/>
        <v>3.49</v>
      </c>
      <c r="F1477" s="5">
        <v>27.54</v>
      </c>
      <c r="G1477" s="5">
        <f t="shared" si="139"/>
        <v>8.7200000000000006</v>
      </c>
      <c r="H1477" s="5">
        <v>19.440000000000001</v>
      </c>
      <c r="I1477" s="5">
        <f t="shared" si="140"/>
        <v>6.16</v>
      </c>
      <c r="J1477" s="5">
        <v>11.016</v>
      </c>
      <c r="K1477" s="5">
        <f t="shared" si="141"/>
        <v>3.49</v>
      </c>
      <c r="L1477" s="5">
        <f t="shared" si="142"/>
        <v>69.012</v>
      </c>
      <c r="M1477" s="5">
        <f t="shared" ref="M1477:M1540" si="143">ROUND(L1477*$O$3/60,2)</f>
        <v>21.85</v>
      </c>
      <c r="N1477" s="5"/>
      <c r="O1477" s="83"/>
    </row>
    <row r="1478" spans="1:15" s="3" customFormat="1" ht="13.5" customHeight="1" x14ac:dyDescent="0.15">
      <c r="A1478" s="6">
        <v>1495</v>
      </c>
      <c r="B1478" s="80" t="s">
        <v>2818</v>
      </c>
      <c r="C1478" s="101" t="s">
        <v>3365</v>
      </c>
      <c r="D1478" s="5">
        <v>11.016</v>
      </c>
      <c r="E1478" s="5">
        <f t="shared" si="138"/>
        <v>3.49</v>
      </c>
      <c r="F1478" s="5">
        <v>27.54</v>
      </c>
      <c r="G1478" s="5">
        <f t="shared" si="139"/>
        <v>8.7200000000000006</v>
      </c>
      <c r="H1478" s="5">
        <v>19.440000000000001</v>
      </c>
      <c r="I1478" s="5">
        <f t="shared" si="140"/>
        <v>6.16</v>
      </c>
      <c r="J1478" s="5">
        <v>11.016</v>
      </c>
      <c r="K1478" s="5">
        <f t="shared" si="141"/>
        <v>3.49</v>
      </c>
      <c r="L1478" s="5">
        <f t="shared" si="142"/>
        <v>69.012</v>
      </c>
      <c r="M1478" s="5">
        <f t="shared" si="143"/>
        <v>21.85</v>
      </c>
      <c r="N1478" s="5"/>
      <c r="O1478" s="83"/>
    </row>
    <row r="1479" spans="1:15" s="3" customFormat="1" ht="13.5" customHeight="1" x14ac:dyDescent="0.15">
      <c r="A1479" s="6">
        <v>1496</v>
      </c>
      <c r="B1479" s="80" t="s">
        <v>2819</v>
      </c>
      <c r="C1479" s="101" t="s">
        <v>3366</v>
      </c>
      <c r="D1479" s="5">
        <v>11.016</v>
      </c>
      <c r="E1479" s="5">
        <f t="shared" si="138"/>
        <v>3.49</v>
      </c>
      <c r="F1479" s="5">
        <v>27.54</v>
      </c>
      <c r="G1479" s="5">
        <f t="shared" si="139"/>
        <v>8.7200000000000006</v>
      </c>
      <c r="H1479" s="5">
        <v>19.440000000000001</v>
      </c>
      <c r="I1479" s="5">
        <f t="shared" si="140"/>
        <v>6.16</v>
      </c>
      <c r="J1479" s="5">
        <v>11.016</v>
      </c>
      <c r="K1479" s="5">
        <f t="shared" si="141"/>
        <v>3.49</v>
      </c>
      <c r="L1479" s="5">
        <f t="shared" si="142"/>
        <v>69.012</v>
      </c>
      <c r="M1479" s="5">
        <f t="shared" si="143"/>
        <v>21.85</v>
      </c>
      <c r="N1479" s="5"/>
      <c r="O1479" s="83"/>
    </row>
    <row r="1480" spans="1:15" s="3" customFormat="1" ht="13.5" customHeight="1" x14ac:dyDescent="0.15">
      <c r="A1480" s="6">
        <v>1497</v>
      </c>
      <c r="B1480" s="80" t="s">
        <v>2820</v>
      </c>
      <c r="C1480" s="101" t="s">
        <v>6196</v>
      </c>
      <c r="D1480" s="5">
        <v>11.016</v>
      </c>
      <c r="E1480" s="5">
        <f t="shared" si="138"/>
        <v>3.49</v>
      </c>
      <c r="F1480" s="5">
        <v>27.54</v>
      </c>
      <c r="G1480" s="5">
        <f t="shared" si="139"/>
        <v>8.7200000000000006</v>
      </c>
      <c r="H1480" s="5">
        <v>19.440000000000001</v>
      </c>
      <c r="I1480" s="5">
        <f t="shared" si="140"/>
        <v>6.16</v>
      </c>
      <c r="J1480" s="5">
        <v>11.016</v>
      </c>
      <c r="K1480" s="5">
        <f t="shared" si="141"/>
        <v>3.49</v>
      </c>
      <c r="L1480" s="5">
        <f t="shared" si="142"/>
        <v>69.012</v>
      </c>
      <c r="M1480" s="5">
        <f t="shared" si="143"/>
        <v>21.85</v>
      </c>
      <c r="N1480" s="5"/>
      <c r="O1480" s="83"/>
    </row>
    <row r="1481" spans="1:15" s="3" customFormat="1" ht="13.5" customHeight="1" x14ac:dyDescent="0.15">
      <c r="A1481" s="6">
        <v>1498</v>
      </c>
      <c r="B1481" s="80" t="s">
        <v>1482</v>
      </c>
      <c r="C1481" s="101" t="s">
        <v>1483</v>
      </c>
      <c r="D1481" s="5">
        <v>11.016</v>
      </c>
      <c r="E1481" s="5">
        <f t="shared" si="138"/>
        <v>3.49</v>
      </c>
      <c r="F1481" s="5">
        <v>27.54</v>
      </c>
      <c r="G1481" s="5">
        <f t="shared" si="139"/>
        <v>8.7200000000000006</v>
      </c>
      <c r="H1481" s="5">
        <v>19.440000000000001</v>
      </c>
      <c r="I1481" s="5">
        <f t="shared" si="140"/>
        <v>6.16</v>
      </c>
      <c r="J1481" s="5">
        <v>11.016</v>
      </c>
      <c r="K1481" s="5">
        <f t="shared" si="141"/>
        <v>3.49</v>
      </c>
      <c r="L1481" s="5">
        <f t="shared" si="142"/>
        <v>69.012</v>
      </c>
      <c r="M1481" s="5">
        <f t="shared" si="143"/>
        <v>21.85</v>
      </c>
      <c r="N1481" s="5"/>
      <c r="O1481" s="83"/>
    </row>
    <row r="1482" spans="1:15" s="3" customFormat="1" ht="13.5" customHeight="1" x14ac:dyDescent="0.15">
      <c r="A1482" s="6">
        <v>1499</v>
      </c>
      <c r="B1482" s="80" t="s">
        <v>2821</v>
      </c>
      <c r="C1482" s="101" t="s">
        <v>6197</v>
      </c>
      <c r="D1482" s="5">
        <v>11.016</v>
      </c>
      <c r="E1482" s="5">
        <f t="shared" si="138"/>
        <v>3.49</v>
      </c>
      <c r="F1482" s="5">
        <v>33.048000000000002</v>
      </c>
      <c r="G1482" s="5">
        <f t="shared" si="139"/>
        <v>10.47</v>
      </c>
      <c r="H1482" s="5">
        <v>21.6</v>
      </c>
      <c r="I1482" s="5">
        <f t="shared" si="140"/>
        <v>6.84</v>
      </c>
      <c r="J1482" s="5">
        <v>11.016</v>
      </c>
      <c r="K1482" s="5">
        <f t="shared" si="141"/>
        <v>3.49</v>
      </c>
      <c r="L1482" s="5">
        <f t="shared" si="142"/>
        <v>76.680000000000007</v>
      </c>
      <c r="M1482" s="5">
        <f t="shared" si="143"/>
        <v>24.28</v>
      </c>
      <c r="N1482" s="5"/>
      <c r="O1482" s="83"/>
    </row>
    <row r="1483" spans="1:15" s="3" customFormat="1" ht="13.5" customHeight="1" x14ac:dyDescent="0.15">
      <c r="A1483" s="6">
        <v>1500</v>
      </c>
      <c r="B1483" s="80" t="s">
        <v>2822</v>
      </c>
      <c r="C1483" s="101" t="s">
        <v>3367</v>
      </c>
      <c r="D1483" s="5">
        <v>11.016</v>
      </c>
      <c r="E1483" s="5">
        <f t="shared" si="138"/>
        <v>3.49</v>
      </c>
      <c r="F1483" s="5">
        <v>44.064</v>
      </c>
      <c r="G1483" s="5">
        <f t="shared" si="139"/>
        <v>13.95</v>
      </c>
      <c r="H1483" s="5">
        <v>32.4</v>
      </c>
      <c r="I1483" s="5">
        <f t="shared" si="140"/>
        <v>10.26</v>
      </c>
      <c r="J1483" s="5">
        <v>11.016</v>
      </c>
      <c r="K1483" s="5">
        <f t="shared" si="141"/>
        <v>3.49</v>
      </c>
      <c r="L1483" s="5">
        <f t="shared" si="142"/>
        <v>98.495999999999995</v>
      </c>
      <c r="M1483" s="5">
        <f t="shared" si="143"/>
        <v>31.19</v>
      </c>
      <c r="N1483" s="5"/>
      <c r="O1483" s="83"/>
    </row>
    <row r="1484" spans="1:15" s="3" customFormat="1" ht="13.5" customHeight="1" x14ac:dyDescent="0.15">
      <c r="A1484" s="6">
        <v>1501</v>
      </c>
      <c r="B1484" s="80" t="s">
        <v>1485</v>
      </c>
      <c r="C1484" s="101" t="s">
        <v>1486</v>
      </c>
      <c r="D1484" s="5">
        <v>11.016</v>
      </c>
      <c r="E1484" s="5">
        <f t="shared" si="138"/>
        <v>3.49</v>
      </c>
      <c r="F1484" s="5">
        <v>27.54</v>
      </c>
      <c r="G1484" s="5">
        <f t="shared" si="139"/>
        <v>8.7200000000000006</v>
      </c>
      <c r="H1484" s="5">
        <v>19.440000000000001</v>
      </c>
      <c r="I1484" s="5">
        <f t="shared" si="140"/>
        <v>6.16</v>
      </c>
      <c r="J1484" s="5">
        <v>11.016</v>
      </c>
      <c r="K1484" s="5">
        <f t="shared" si="141"/>
        <v>3.49</v>
      </c>
      <c r="L1484" s="5">
        <f t="shared" si="142"/>
        <v>69.012</v>
      </c>
      <c r="M1484" s="5">
        <f t="shared" si="143"/>
        <v>21.85</v>
      </c>
      <c r="N1484" s="5"/>
      <c r="O1484" s="83"/>
    </row>
    <row r="1485" spans="1:15" s="3" customFormat="1" ht="13.5" customHeight="1" x14ac:dyDescent="0.15">
      <c r="A1485" s="6">
        <v>1503</v>
      </c>
      <c r="B1485" s="80" t="s">
        <v>1496</v>
      </c>
      <c r="C1485" s="101" t="s">
        <v>5240</v>
      </c>
      <c r="D1485" s="5">
        <v>11.016</v>
      </c>
      <c r="E1485" s="5">
        <f t="shared" ref="E1485:E1499" si="144">ROUND(D1485*$O$3/60,2)</f>
        <v>3.49</v>
      </c>
      <c r="F1485" s="5">
        <v>40.5</v>
      </c>
      <c r="G1485" s="5">
        <f t="shared" ref="G1485:G1499" si="145">ROUND(F1485*$O$3/60,2)</f>
        <v>12.83</v>
      </c>
      <c r="H1485" s="5">
        <v>22.5</v>
      </c>
      <c r="I1485" s="5">
        <f t="shared" ref="I1485:I1499" si="146">ROUND(H1485*$O$3/60,2)</f>
        <v>7.13</v>
      </c>
      <c r="J1485" s="5">
        <v>11.016</v>
      </c>
      <c r="K1485" s="5">
        <f t="shared" ref="K1485:K1499" si="147">ROUND(J1485*$O$3/60,2)</f>
        <v>3.49</v>
      </c>
      <c r="L1485" s="5">
        <f t="shared" si="142"/>
        <v>85.031999999999996</v>
      </c>
      <c r="M1485" s="5">
        <f t="shared" si="143"/>
        <v>26.93</v>
      </c>
      <c r="N1485" s="5"/>
      <c r="O1485" s="83"/>
    </row>
    <row r="1486" spans="1:15" s="3" customFormat="1" ht="13.5" customHeight="1" x14ac:dyDescent="0.15">
      <c r="A1486" s="6">
        <v>1504</v>
      </c>
      <c r="B1486" s="80" t="s">
        <v>1502</v>
      </c>
      <c r="C1486" s="101" t="s">
        <v>5242</v>
      </c>
      <c r="D1486" s="5">
        <v>11.016</v>
      </c>
      <c r="E1486" s="5">
        <f t="shared" si="144"/>
        <v>3.49</v>
      </c>
      <c r="F1486" s="5">
        <v>40.5</v>
      </c>
      <c r="G1486" s="5">
        <f t="shared" si="145"/>
        <v>12.83</v>
      </c>
      <c r="H1486" s="5">
        <v>22.5</v>
      </c>
      <c r="I1486" s="5">
        <f t="shared" si="146"/>
        <v>7.13</v>
      </c>
      <c r="J1486" s="5">
        <v>11.016</v>
      </c>
      <c r="K1486" s="5">
        <f t="shared" si="147"/>
        <v>3.49</v>
      </c>
      <c r="L1486" s="5">
        <f t="shared" si="142"/>
        <v>85.031999999999996</v>
      </c>
      <c r="M1486" s="5">
        <f t="shared" si="143"/>
        <v>26.93</v>
      </c>
      <c r="N1486" s="5"/>
      <c r="O1486" s="83"/>
    </row>
    <row r="1487" spans="1:15" s="3" customFormat="1" ht="13.5" customHeight="1" x14ac:dyDescent="0.15">
      <c r="A1487" s="6">
        <v>1505</v>
      </c>
      <c r="B1487" s="80" t="s">
        <v>1016</v>
      </c>
      <c r="C1487" s="101" t="s">
        <v>1017</v>
      </c>
      <c r="D1487" s="5">
        <v>11.016</v>
      </c>
      <c r="E1487" s="5">
        <f t="shared" si="144"/>
        <v>3.49</v>
      </c>
      <c r="F1487" s="5">
        <v>72</v>
      </c>
      <c r="G1487" s="5">
        <f t="shared" si="145"/>
        <v>22.8</v>
      </c>
      <c r="H1487" s="5">
        <v>49.5</v>
      </c>
      <c r="I1487" s="5">
        <f t="shared" si="146"/>
        <v>15.68</v>
      </c>
      <c r="J1487" s="5">
        <v>11.016</v>
      </c>
      <c r="K1487" s="5">
        <f t="shared" si="147"/>
        <v>3.49</v>
      </c>
      <c r="L1487" s="5">
        <f t="shared" si="142"/>
        <v>143.53200000000001</v>
      </c>
      <c r="M1487" s="5">
        <f t="shared" si="143"/>
        <v>45.45</v>
      </c>
      <c r="N1487" s="5"/>
      <c r="O1487" s="83"/>
    </row>
    <row r="1488" spans="1:15" s="3" customFormat="1" ht="13.5" customHeight="1" x14ac:dyDescent="0.15">
      <c r="A1488" s="6">
        <v>1506</v>
      </c>
      <c r="B1488" s="80" t="s">
        <v>2878</v>
      </c>
      <c r="C1488" s="101" t="s">
        <v>6198</v>
      </c>
      <c r="D1488" s="5">
        <v>11.016</v>
      </c>
      <c r="E1488" s="5">
        <f t="shared" si="144"/>
        <v>3.49</v>
      </c>
      <c r="F1488" s="5">
        <v>58.5</v>
      </c>
      <c r="G1488" s="5">
        <f t="shared" si="145"/>
        <v>18.53</v>
      </c>
      <c r="H1488" s="5">
        <v>31.5</v>
      </c>
      <c r="I1488" s="5">
        <f t="shared" si="146"/>
        <v>9.98</v>
      </c>
      <c r="J1488" s="5">
        <v>11.016</v>
      </c>
      <c r="K1488" s="5">
        <f t="shared" si="147"/>
        <v>3.49</v>
      </c>
      <c r="L1488" s="5">
        <f t="shared" si="142"/>
        <v>112.03200000000001</v>
      </c>
      <c r="M1488" s="5">
        <f t="shared" si="143"/>
        <v>35.479999999999997</v>
      </c>
      <c r="N1488" s="5"/>
      <c r="O1488" s="83"/>
    </row>
    <row r="1489" spans="1:15" s="3" customFormat="1" ht="13.5" customHeight="1" x14ac:dyDescent="0.15">
      <c r="A1489" s="6">
        <v>1507</v>
      </c>
      <c r="B1489" s="80" t="s">
        <v>2879</v>
      </c>
      <c r="C1489" s="101" t="s">
        <v>6199</v>
      </c>
      <c r="D1489" s="5">
        <v>11.016</v>
      </c>
      <c r="E1489" s="5">
        <f t="shared" si="144"/>
        <v>3.49</v>
      </c>
      <c r="F1489" s="5">
        <v>36</v>
      </c>
      <c r="G1489" s="5">
        <f t="shared" si="145"/>
        <v>11.4</v>
      </c>
      <c r="H1489" s="5">
        <v>27</v>
      </c>
      <c r="I1489" s="5">
        <f t="shared" si="146"/>
        <v>8.5500000000000007</v>
      </c>
      <c r="J1489" s="5">
        <v>11.016</v>
      </c>
      <c r="K1489" s="5">
        <f t="shared" si="147"/>
        <v>3.49</v>
      </c>
      <c r="L1489" s="5">
        <f t="shared" si="142"/>
        <v>85.031999999999996</v>
      </c>
      <c r="M1489" s="5">
        <f t="shared" si="143"/>
        <v>26.93</v>
      </c>
      <c r="N1489" s="5"/>
      <c r="O1489" s="83"/>
    </row>
    <row r="1490" spans="1:15" s="3" customFormat="1" ht="13.5" customHeight="1" x14ac:dyDescent="0.15">
      <c r="A1490" s="6">
        <v>1508</v>
      </c>
      <c r="B1490" s="80" t="s">
        <v>1271</v>
      </c>
      <c r="C1490" s="101" t="s">
        <v>1272</v>
      </c>
      <c r="D1490" s="5">
        <v>11.016</v>
      </c>
      <c r="E1490" s="5">
        <f t="shared" si="144"/>
        <v>3.49</v>
      </c>
      <c r="F1490" s="5">
        <v>180</v>
      </c>
      <c r="G1490" s="5">
        <f t="shared" si="145"/>
        <v>57</v>
      </c>
      <c r="H1490" s="5">
        <v>135</v>
      </c>
      <c r="I1490" s="5">
        <f t="shared" si="146"/>
        <v>42.75</v>
      </c>
      <c r="J1490" s="5">
        <v>11.016</v>
      </c>
      <c r="K1490" s="5">
        <f t="shared" si="147"/>
        <v>3.49</v>
      </c>
      <c r="L1490" s="5">
        <f t="shared" si="142"/>
        <v>337.03199999999998</v>
      </c>
      <c r="M1490" s="5">
        <f t="shared" si="143"/>
        <v>106.73</v>
      </c>
      <c r="N1490" s="5"/>
      <c r="O1490" s="83"/>
    </row>
    <row r="1491" spans="1:15" s="3" customFormat="1" ht="13.5" customHeight="1" x14ac:dyDescent="0.15">
      <c r="A1491" s="6">
        <v>1509</v>
      </c>
      <c r="B1491" s="80" t="s">
        <v>2880</v>
      </c>
      <c r="C1491" s="101" t="s">
        <v>5443</v>
      </c>
      <c r="D1491" s="5">
        <v>11.016</v>
      </c>
      <c r="E1491" s="5">
        <f t="shared" si="144"/>
        <v>3.49</v>
      </c>
      <c r="F1491" s="5">
        <v>33.75</v>
      </c>
      <c r="G1491" s="5">
        <f t="shared" si="145"/>
        <v>10.69</v>
      </c>
      <c r="H1491" s="5">
        <v>20.25</v>
      </c>
      <c r="I1491" s="5">
        <f t="shared" si="146"/>
        <v>6.41</v>
      </c>
      <c r="J1491" s="5">
        <v>11.016</v>
      </c>
      <c r="K1491" s="5">
        <f t="shared" si="147"/>
        <v>3.49</v>
      </c>
      <c r="L1491" s="5">
        <f t="shared" si="142"/>
        <v>76.031999999999996</v>
      </c>
      <c r="M1491" s="5">
        <f t="shared" si="143"/>
        <v>24.08</v>
      </c>
      <c r="N1491" s="5"/>
      <c r="O1491" s="83"/>
    </row>
    <row r="1492" spans="1:15" s="3" customFormat="1" ht="13.5" customHeight="1" x14ac:dyDescent="0.15">
      <c r="A1492" s="6">
        <v>1510</v>
      </c>
      <c r="B1492" s="80" t="s">
        <v>2816</v>
      </c>
      <c r="C1492" s="101" t="s">
        <v>5391</v>
      </c>
      <c r="D1492" s="5">
        <v>11.016</v>
      </c>
      <c r="E1492" s="5">
        <f t="shared" si="144"/>
        <v>3.49</v>
      </c>
      <c r="F1492" s="5">
        <v>33.75</v>
      </c>
      <c r="G1492" s="5">
        <f t="shared" si="145"/>
        <v>10.69</v>
      </c>
      <c r="H1492" s="5">
        <v>20.25</v>
      </c>
      <c r="I1492" s="5">
        <f t="shared" si="146"/>
        <v>6.41</v>
      </c>
      <c r="J1492" s="5">
        <v>11.016</v>
      </c>
      <c r="K1492" s="5">
        <f t="shared" si="147"/>
        <v>3.49</v>
      </c>
      <c r="L1492" s="5">
        <f t="shared" si="142"/>
        <v>76.031999999999996</v>
      </c>
      <c r="M1492" s="5">
        <f t="shared" si="143"/>
        <v>24.08</v>
      </c>
      <c r="N1492" s="5"/>
      <c r="O1492" s="83"/>
    </row>
    <row r="1493" spans="1:15" s="3" customFormat="1" ht="13.5" customHeight="1" x14ac:dyDescent="0.15">
      <c r="A1493" s="6">
        <v>1511</v>
      </c>
      <c r="B1493" s="80" t="s">
        <v>2881</v>
      </c>
      <c r="C1493" s="101" t="s">
        <v>5445</v>
      </c>
      <c r="D1493" s="5">
        <v>11.016</v>
      </c>
      <c r="E1493" s="5">
        <f t="shared" si="144"/>
        <v>3.49</v>
      </c>
      <c r="F1493" s="5">
        <v>33.75</v>
      </c>
      <c r="G1493" s="5">
        <f t="shared" si="145"/>
        <v>10.69</v>
      </c>
      <c r="H1493" s="5">
        <v>20.25</v>
      </c>
      <c r="I1493" s="5">
        <f t="shared" si="146"/>
        <v>6.41</v>
      </c>
      <c r="J1493" s="5">
        <v>11.016</v>
      </c>
      <c r="K1493" s="5">
        <f t="shared" si="147"/>
        <v>3.49</v>
      </c>
      <c r="L1493" s="5">
        <f t="shared" si="142"/>
        <v>76.031999999999996</v>
      </c>
      <c r="M1493" s="5">
        <f t="shared" si="143"/>
        <v>24.08</v>
      </c>
      <c r="N1493" s="5"/>
      <c r="O1493" s="83"/>
    </row>
    <row r="1494" spans="1:15" s="3" customFormat="1" ht="13.5" customHeight="1" x14ac:dyDescent="0.15">
      <c r="A1494" s="6">
        <v>1512</v>
      </c>
      <c r="B1494" s="80" t="s">
        <v>2882</v>
      </c>
      <c r="C1494" s="101" t="s">
        <v>6200</v>
      </c>
      <c r="D1494" s="5">
        <v>11.016</v>
      </c>
      <c r="E1494" s="5">
        <f t="shared" si="144"/>
        <v>3.49</v>
      </c>
      <c r="F1494" s="5">
        <v>33.75</v>
      </c>
      <c r="G1494" s="5">
        <f t="shared" si="145"/>
        <v>10.69</v>
      </c>
      <c r="H1494" s="5">
        <v>20.25</v>
      </c>
      <c r="I1494" s="5">
        <f t="shared" si="146"/>
        <v>6.41</v>
      </c>
      <c r="J1494" s="5">
        <v>11.016</v>
      </c>
      <c r="K1494" s="5">
        <f t="shared" si="147"/>
        <v>3.49</v>
      </c>
      <c r="L1494" s="5">
        <f t="shared" si="142"/>
        <v>76.031999999999996</v>
      </c>
      <c r="M1494" s="5">
        <f t="shared" si="143"/>
        <v>24.08</v>
      </c>
      <c r="N1494" s="5"/>
      <c r="O1494" s="83"/>
    </row>
    <row r="1495" spans="1:15" s="3" customFormat="1" ht="13.5" customHeight="1" x14ac:dyDescent="0.15">
      <c r="A1495" s="6">
        <v>1513</v>
      </c>
      <c r="B1495" s="80" t="s">
        <v>2883</v>
      </c>
      <c r="C1495" s="101" t="s">
        <v>2884</v>
      </c>
      <c r="D1495" s="5">
        <v>11.016</v>
      </c>
      <c r="E1495" s="5">
        <f t="shared" si="144"/>
        <v>3.49</v>
      </c>
      <c r="F1495" s="5">
        <v>54</v>
      </c>
      <c r="G1495" s="5">
        <f t="shared" si="145"/>
        <v>17.100000000000001</v>
      </c>
      <c r="H1495" s="5">
        <v>33.75</v>
      </c>
      <c r="I1495" s="5">
        <f t="shared" si="146"/>
        <v>10.69</v>
      </c>
      <c r="J1495" s="5">
        <v>11.016</v>
      </c>
      <c r="K1495" s="5">
        <f t="shared" si="147"/>
        <v>3.49</v>
      </c>
      <c r="L1495" s="5">
        <f t="shared" si="142"/>
        <v>109.78200000000001</v>
      </c>
      <c r="M1495" s="5">
        <f t="shared" si="143"/>
        <v>34.76</v>
      </c>
      <c r="N1495" s="5"/>
      <c r="O1495" s="83"/>
    </row>
    <row r="1496" spans="1:15" s="3" customFormat="1" ht="13.5" customHeight="1" x14ac:dyDescent="0.15">
      <c r="A1496" s="6">
        <v>1514</v>
      </c>
      <c r="B1496" s="80" t="s">
        <v>1497</v>
      </c>
      <c r="C1496" s="101" t="s">
        <v>4430</v>
      </c>
      <c r="D1496" s="5">
        <v>11.016</v>
      </c>
      <c r="E1496" s="5">
        <f t="shared" si="144"/>
        <v>3.49</v>
      </c>
      <c r="F1496" s="5">
        <v>40.5</v>
      </c>
      <c r="G1496" s="5">
        <f t="shared" si="145"/>
        <v>12.83</v>
      </c>
      <c r="H1496" s="5">
        <v>22.5</v>
      </c>
      <c r="I1496" s="5">
        <f t="shared" si="146"/>
        <v>7.13</v>
      </c>
      <c r="J1496" s="5">
        <v>11.016</v>
      </c>
      <c r="K1496" s="5">
        <f t="shared" si="147"/>
        <v>3.49</v>
      </c>
      <c r="L1496" s="5">
        <f t="shared" si="142"/>
        <v>85.031999999999996</v>
      </c>
      <c r="M1496" s="5">
        <f t="shared" si="143"/>
        <v>26.93</v>
      </c>
      <c r="N1496" s="5"/>
      <c r="O1496" s="83"/>
    </row>
    <row r="1497" spans="1:15" s="3" customFormat="1" ht="13.5" customHeight="1" x14ac:dyDescent="0.15">
      <c r="A1497" s="6">
        <v>1515</v>
      </c>
      <c r="B1497" s="80" t="s">
        <v>2877</v>
      </c>
      <c r="C1497" s="101" t="s">
        <v>5217</v>
      </c>
      <c r="D1497" s="5">
        <v>11.016</v>
      </c>
      <c r="E1497" s="5">
        <f t="shared" si="144"/>
        <v>3.49</v>
      </c>
      <c r="F1497" s="5">
        <v>33.75</v>
      </c>
      <c r="G1497" s="5">
        <f t="shared" si="145"/>
        <v>10.69</v>
      </c>
      <c r="H1497" s="5">
        <v>20.25</v>
      </c>
      <c r="I1497" s="5">
        <f t="shared" si="146"/>
        <v>6.41</v>
      </c>
      <c r="J1497" s="5">
        <v>11.016</v>
      </c>
      <c r="K1497" s="5">
        <f t="shared" si="147"/>
        <v>3.49</v>
      </c>
      <c r="L1497" s="5">
        <f t="shared" si="142"/>
        <v>76.031999999999996</v>
      </c>
      <c r="M1497" s="5">
        <f t="shared" si="143"/>
        <v>24.08</v>
      </c>
      <c r="N1497" s="5"/>
      <c r="O1497" s="83"/>
    </row>
    <row r="1498" spans="1:15" s="3" customFormat="1" ht="13.5" customHeight="1" x14ac:dyDescent="0.15">
      <c r="A1498" s="6">
        <v>1516</v>
      </c>
      <c r="B1498" s="80" t="s">
        <v>2885</v>
      </c>
      <c r="C1498" s="101" t="s">
        <v>6201</v>
      </c>
      <c r="D1498" s="5">
        <v>11.016</v>
      </c>
      <c r="E1498" s="5">
        <f t="shared" si="144"/>
        <v>3.49</v>
      </c>
      <c r="F1498" s="5">
        <v>40.5</v>
      </c>
      <c r="G1498" s="5">
        <f t="shared" si="145"/>
        <v>12.83</v>
      </c>
      <c r="H1498" s="5">
        <v>22.5</v>
      </c>
      <c r="I1498" s="5">
        <f t="shared" si="146"/>
        <v>7.13</v>
      </c>
      <c r="J1498" s="5">
        <v>11.016</v>
      </c>
      <c r="K1498" s="5">
        <f t="shared" si="147"/>
        <v>3.49</v>
      </c>
      <c r="L1498" s="5">
        <f t="shared" si="142"/>
        <v>85.031999999999996</v>
      </c>
      <c r="M1498" s="5">
        <f t="shared" si="143"/>
        <v>26.93</v>
      </c>
      <c r="N1498" s="5"/>
      <c r="O1498" s="83"/>
    </row>
    <row r="1499" spans="1:15" s="3" customFormat="1" ht="13.5" customHeight="1" x14ac:dyDescent="0.15">
      <c r="A1499" s="6">
        <v>1517</v>
      </c>
      <c r="B1499" s="81" t="s">
        <v>5394</v>
      </c>
      <c r="C1499" s="101" t="e">
        <v>#N/A</v>
      </c>
      <c r="D1499" s="5">
        <v>11.016</v>
      </c>
      <c r="E1499" s="5">
        <f t="shared" si="144"/>
        <v>3.49</v>
      </c>
      <c r="F1499" s="5">
        <v>33.75</v>
      </c>
      <c r="G1499" s="5">
        <f t="shared" si="145"/>
        <v>10.69</v>
      </c>
      <c r="H1499" s="5">
        <v>20.25</v>
      </c>
      <c r="I1499" s="5">
        <f t="shared" si="146"/>
        <v>6.41</v>
      </c>
      <c r="J1499" s="5">
        <v>11.016</v>
      </c>
      <c r="K1499" s="5">
        <f t="shared" si="147"/>
        <v>3.49</v>
      </c>
      <c r="L1499" s="5">
        <f t="shared" si="142"/>
        <v>76.031999999999996</v>
      </c>
      <c r="M1499" s="5">
        <f t="shared" si="143"/>
        <v>24.08</v>
      </c>
      <c r="N1499" s="5"/>
      <c r="O1499" s="1" t="s">
        <v>6272</v>
      </c>
    </row>
    <row r="1500" spans="1:15" s="3" customFormat="1" ht="13.5" customHeight="1" x14ac:dyDescent="0.15">
      <c r="A1500" s="6">
        <v>1518</v>
      </c>
      <c r="B1500" s="80" t="s">
        <v>2887</v>
      </c>
      <c r="C1500" s="101" t="s">
        <v>6202</v>
      </c>
      <c r="D1500" s="5">
        <v>11.016</v>
      </c>
      <c r="E1500" s="5">
        <f t="shared" ref="E1500:E1516" si="148">ROUND(D1500*$O$3/60,2)</f>
        <v>3.49</v>
      </c>
      <c r="F1500" s="5">
        <v>40.5</v>
      </c>
      <c r="G1500" s="5">
        <f t="shared" ref="G1500:G1516" si="149">ROUND(F1500*$O$3/60,2)</f>
        <v>12.83</v>
      </c>
      <c r="H1500" s="5">
        <v>22.5</v>
      </c>
      <c r="I1500" s="5">
        <f t="shared" ref="I1500:I1516" si="150">ROUND(H1500*$O$3/60,2)</f>
        <v>7.13</v>
      </c>
      <c r="J1500" s="5">
        <v>11.016</v>
      </c>
      <c r="K1500" s="5">
        <f t="shared" ref="K1500:K1503" si="151">ROUND(J1500*$O$3/60,2)</f>
        <v>3.49</v>
      </c>
      <c r="L1500" s="5">
        <f t="shared" si="142"/>
        <v>85.031999999999996</v>
      </c>
      <c r="M1500" s="5">
        <f t="shared" si="143"/>
        <v>26.93</v>
      </c>
      <c r="N1500" s="5"/>
      <c r="O1500" s="83"/>
    </row>
    <row r="1501" spans="1:15" s="3" customFormat="1" ht="13.5" customHeight="1" x14ac:dyDescent="0.15">
      <c r="A1501" s="6">
        <v>1519</v>
      </c>
      <c r="B1501" s="80" t="s">
        <v>2888</v>
      </c>
      <c r="C1501" s="101" t="s">
        <v>151</v>
      </c>
      <c r="D1501" s="5">
        <v>11.016</v>
      </c>
      <c r="E1501" s="5">
        <f t="shared" si="148"/>
        <v>3.49</v>
      </c>
      <c r="F1501" s="5">
        <v>33.75</v>
      </c>
      <c r="G1501" s="5">
        <f t="shared" si="149"/>
        <v>10.69</v>
      </c>
      <c r="H1501" s="5">
        <v>20.25</v>
      </c>
      <c r="I1501" s="5">
        <f t="shared" si="150"/>
        <v>6.41</v>
      </c>
      <c r="J1501" s="5">
        <v>11.016</v>
      </c>
      <c r="K1501" s="5">
        <f t="shared" si="151"/>
        <v>3.49</v>
      </c>
      <c r="L1501" s="5">
        <f t="shared" si="142"/>
        <v>76.031999999999996</v>
      </c>
      <c r="M1501" s="5">
        <f t="shared" si="143"/>
        <v>24.08</v>
      </c>
      <c r="N1501" s="5"/>
      <c r="O1501" s="83"/>
    </row>
    <row r="1502" spans="1:15" s="3" customFormat="1" ht="13.5" customHeight="1" x14ac:dyDescent="0.15">
      <c r="A1502" s="6">
        <v>1520</v>
      </c>
      <c r="B1502" s="80" t="s">
        <v>2889</v>
      </c>
      <c r="C1502" s="101" t="s">
        <v>6203</v>
      </c>
      <c r="D1502" s="5">
        <v>11.016</v>
      </c>
      <c r="E1502" s="5">
        <f t="shared" si="148"/>
        <v>3.49</v>
      </c>
      <c r="F1502" s="5">
        <v>40.5</v>
      </c>
      <c r="G1502" s="5">
        <f t="shared" si="149"/>
        <v>12.83</v>
      </c>
      <c r="H1502" s="5">
        <v>22.5</v>
      </c>
      <c r="I1502" s="5">
        <f t="shared" si="150"/>
        <v>7.13</v>
      </c>
      <c r="J1502" s="5">
        <v>11.016</v>
      </c>
      <c r="K1502" s="5">
        <f t="shared" si="151"/>
        <v>3.49</v>
      </c>
      <c r="L1502" s="5">
        <f t="shared" si="142"/>
        <v>85.031999999999996</v>
      </c>
      <c r="M1502" s="5">
        <f t="shared" si="143"/>
        <v>26.93</v>
      </c>
      <c r="N1502" s="5"/>
      <c r="O1502" s="83"/>
    </row>
    <row r="1503" spans="1:15" s="3" customFormat="1" ht="13.5" customHeight="1" x14ac:dyDescent="0.15">
      <c r="A1503" s="6">
        <v>1521</v>
      </c>
      <c r="B1503" s="81" t="s">
        <v>2890</v>
      </c>
      <c r="C1503" s="101" t="e">
        <v>#N/A</v>
      </c>
      <c r="D1503" s="5">
        <v>11.016</v>
      </c>
      <c r="E1503" s="5">
        <f t="shared" si="148"/>
        <v>3.49</v>
      </c>
      <c r="F1503" s="5">
        <v>33.75</v>
      </c>
      <c r="G1503" s="5">
        <f t="shared" si="149"/>
        <v>10.69</v>
      </c>
      <c r="H1503" s="5">
        <v>20.25</v>
      </c>
      <c r="I1503" s="5">
        <f t="shared" si="150"/>
        <v>6.41</v>
      </c>
      <c r="J1503" s="5">
        <v>11.016</v>
      </c>
      <c r="K1503" s="5">
        <f t="shared" si="151"/>
        <v>3.49</v>
      </c>
      <c r="L1503" s="5">
        <f t="shared" si="142"/>
        <v>76.031999999999996</v>
      </c>
      <c r="M1503" s="5">
        <f t="shared" si="143"/>
        <v>24.08</v>
      </c>
      <c r="N1503" s="5"/>
      <c r="O1503" s="1" t="s">
        <v>6272</v>
      </c>
    </row>
    <row r="1504" spans="1:15" s="3" customFormat="1" ht="13.5" customHeight="1" x14ac:dyDescent="0.15">
      <c r="A1504" s="6">
        <v>1522</v>
      </c>
      <c r="B1504" s="87" t="s">
        <v>2935</v>
      </c>
      <c r="C1504" s="101" t="s">
        <v>6204</v>
      </c>
      <c r="D1504" s="5">
        <v>15.965999999999999</v>
      </c>
      <c r="E1504" s="5">
        <f t="shared" si="148"/>
        <v>5.0599999999999996</v>
      </c>
      <c r="F1504" s="5">
        <v>48.6</v>
      </c>
      <c r="G1504" s="5">
        <f t="shared" si="149"/>
        <v>15.39</v>
      </c>
      <c r="H1504" s="5">
        <v>32.4</v>
      </c>
      <c r="I1504" s="5">
        <f t="shared" si="150"/>
        <v>10.26</v>
      </c>
      <c r="J1504" s="5">
        <v>15.965999999999999</v>
      </c>
      <c r="K1504" s="5">
        <f t="shared" ref="K1504:K1516" si="152">ROUND(J1504*$O$3/60,2)</f>
        <v>5.0599999999999996</v>
      </c>
      <c r="L1504" s="5">
        <f t="shared" si="142"/>
        <v>112.932</v>
      </c>
      <c r="M1504" s="5">
        <f t="shared" si="143"/>
        <v>35.76</v>
      </c>
      <c r="N1504" s="5"/>
      <c r="O1504" s="83"/>
    </row>
    <row r="1505" spans="1:15" s="3" customFormat="1" ht="13.5" customHeight="1" x14ac:dyDescent="0.15">
      <c r="A1505" s="6">
        <v>1523</v>
      </c>
      <c r="B1505" s="87" t="s">
        <v>1011</v>
      </c>
      <c r="C1505" s="101" t="s">
        <v>1012</v>
      </c>
      <c r="D1505" s="5">
        <v>15.965999999999999</v>
      </c>
      <c r="E1505" s="5">
        <f t="shared" si="148"/>
        <v>5.0599999999999996</v>
      </c>
      <c r="F1505" s="5">
        <v>48.6</v>
      </c>
      <c r="G1505" s="5">
        <f t="shared" si="149"/>
        <v>15.39</v>
      </c>
      <c r="H1505" s="5">
        <v>32.4</v>
      </c>
      <c r="I1505" s="5">
        <f t="shared" si="150"/>
        <v>10.26</v>
      </c>
      <c r="J1505" s="5">
        <v>15.965999999999999</v>
      </c>
      <c r="K1505" s="5">
        <f t="shared" si="152"/>
        <v>5.0599999999999996</v>
      </c>
      <c r="L1505" s="5">
        <f t="shared" si="142"/>
        <v>112.932</v>
      </c>
      <c r="M1505" s="5">
        <f t="shared" si="143"/>
        <v>35.76</v>
      </c>
      <c r="N1505" s="5"/>
      <c r="O1505" s="83"/>
    </row>
    <row r="1506" spans="1:15" s="3" customFormat="1" ht="13.5" customHeight="1" x14ac:dyDescent="0.15">
      <c r="A1506" s="6">
        <v>1524</v>
      </c>
      <c r="B1506" s="87" t="s">
        <v>1058</v>
      </c>
      <c r="C1506" s="101" t="s">
        <v>1059</v>
      </c>
      <c r="D1506" s="5">
        <v>15.965999999999999</v>
      </c>
      <c r="E1506" s="5">
        <f t="shared" si="148"/>
        <v>5.0599999999999996</v>
      </c>
      <c r="F1506" s="5">
        <v>48.6</v>
      </c>
      <c r="G1506" s="5">
        <f t="shared" si="149"/>
        <v>15.39</v>
      </c>
      <c r="H1506" s="5">
        <v>32.4</v>
      </c>
      <c r="I1506" s="5">
        <f t="shared" si="150"/>
        <v>10.26</v>
      </c>
      <c r="J1506" s="5">
        <v>15.965999999999999</v>
      </c>
      <c r="K1506" s="5">
        <f t="shared" si="152"/>
        <v>5.0599999999999996</v>
      </c>
      <c r="L1506" s="5">
        <f t="shared" si="142"/>
        <v>112.932</v>
      </c>
      <c r="M1506" s="5">
        <f t="shared" si="143"/>
        <v>35.76</v>
      </c>
      <c r="N1506" s="5"/>
      <c r="O1506" s="83"/>
    </row>
    <row r="1507" spans="1:15" s="3" customFormat="1" ht="13.5" customHeight="1" x14ac:dyDescent="0.15">
      <c r="A1507" s="6">
        <v>1526</v>
      </c>
      <c r="B1507" s="87" t="s">
        <v>733</v>
      </c>
      <c r="C1507" s="101" t="s">
        <v>5157</v>
      </c>
      <c r="D1507" s="5">
        <v>15.965999999999999</v>
      </c>
      <c r="E1507" s="5">
        <f t="shared" si="148"/>
        <v>5.0599999999999996</v>
      </c>
      <c r="F1507" s="5">
        <v>48.6</v>
      </c>
      <c r="G1507" s="5">
        <f t="shared" si="149"/>
        <v>15.39</v>
      </c>
      <c r="H1507" s="5">
        <v>32.4</v>
      </c>
      <c r="I1507" s="5">
        <f t="shared" si="150"/>
        <v>10.26</v>
      </c>
      <c r="J1507" s="5">
        <v>15.965999999999999</v>
      </c>
      <c r="K1507" s="5">
        <f t="shared" si="152"/>
        <v>5.0599999999999996</v>
      </c>
      <c r="L1507" s="5">
        <f t="shared" si="142"/>
        <v>112.932</v>
      </c>
      <c r="M1507" s="5">
        <f t="shared" si="143"/>
        <v>35.76</v>
      </c>
      <c r="N1507" s="5"/>
      <c r="O1507" s="83"/>
    </row>
    <row r="1508" spans="1:15" s="3" customFormat="1" ht="13.5" customHeight="1" x14ac:dyDescent="0.15">
      <c r="A1508" s="6">
        <v>1527</v>
      </c>
      <c r="B1508" s="87" t="s">
        <v>2937</v>
      </c>
      <c r="C1508" s="101" t="s">
        <v>6205</v>
      </c>
      <c r="D1508" s="5">
        <v>10.647</v>
      </c>
      <c r="E1508" s="5">
        <f t="shared" si="148"/>
        <v>3.37</v>
      </c>
      <c r="F1508" s="5">
        <v>32.4</v>
      </c>
      <c r="G1508" s="5">
        <f t="shared" si="149"/>
        <v>10.26</v>
      </c>
      <c r="H1508" s="5">
        <v>16.2</v>
      </c>
      <c r="I1508" s="5">
        <f t="shared" si="150"/>
        <v>5.13</v>
      </c>
      <c r="J1508" s="5">
        <v>10.647</v>
      </c>
      <c r="K1508" s="5">
        <f t="shared" si="152"/>
        <v>3.37</v>
      </c>
      <c r="L1508" s="5">
        <f t="shared" si="142"/>
        <v>69.894000000000005</v>
      </c>
      <c r="M1508" s="5">
        <f t="shared" si="143"/>
        <v>22.13</v>
      </c>
      <c r="N1508" s="5"/>
      <c r="O1508" s="83"/>
    </row>
    <row r="1509" spans="1:15" s="3" customFormat="1" ht="13.5" customHeight="1" x14ac:dyDescent="0.15">
      <c r="A1509" s="6">
        <v>1528</v>
      </c>
      <c r="B1509" s="87" t="s">
        <v>252</v>
      </c>
      <c r="C1509" s="101" t="s">
        <v>253</v>
      </c>
      <c r="D1509" s="5">
        <v>10.647</v>
      </c>
      <c r="E1509" s="5">
        <f t="shared" si="148"/>
        <v>3.37</v>
      </c>
      <c r="F1509" s="5">
        <v>21.6</v>
      </c>
      <c r="G1509" s="5">
        <f t="shared" si="149"/>
        <v>6.84</v>
      </c>
      <c r="H1509" s="5">
        <v>13.5</v>
      </c>
      <c r="I1509" s="5">
        <f t="shared" si="150"/>
        <v>4.28</v>
      </c>
      <c r="J1509" s="5">
        <v>10.647</v>
      </c>
      <c r="K1509" s="5">
        <f t="shared" si="152"/>
        <v>3.37</v>
      </c>
      <c r="L1509" s="5">
        <f t="shared" si="142"/>
        <v>56.393999999999998</v>
      </c>
      <c r="M1509" s="5">
        <f t="shared" si="143"/>
        <v>17.86</v>
      </c>
      <c r="N1509" s="5"/>
      <c r="O1509" s="83"/>
    </row>
    <row r="1510" spans="1:15" s="3" customFormat="1" ht="13.5" customHeight="1" x14ac:dyDescent="0.15">
      <c r="A1510" s="6">
        <v>1529</v>
      </c>
      <c r="B1510" s="87" t="s">
        <v>2938</v>
      </c>
      <c r="C1510" s="101" t="s">
        <v>6206</v>
      </c>
      <c r="D1510" s="5">
        <v>15.965999999999999</v>
      </c>
      <c r="E1510" s="5">
        <f t="shared" si="148"/>
        <v>5.0599999999999996</v>
      </c>
      <c r="F1510" s="5">
        <v>51.300000000000004</v>
      </c>
      <c r="G1510" s="5">
        <f t="shared" si="149"/>
        <v>16.25</v>
      </c>
      <c r="H1510" s="5">
        <v>35.1</v>
      </c>
      <c r="I1510" s="5">
        <f t="shared" si="150"/>
        <v>11.12</v>
      </c>
      <c r="J1510" s="5">
        <v>15.965999999999999</v>
      </c>
      <c r="K1510" s="5">
        <f t="shared" si="152"/>
        <v>5.0599999999999996</v>
      </c>
      <c r="L1510" s="5">
        <f t="shared" si="142"/>
        <v>118.33200000000001</v>
      </c>
      <c r="M1510" s="5">
        <f t="shared" si="143"/>
        <v>37.47</v>
      </c>
      <c r="N1510" s="5"/>
      <c r="O1510" s="83"/>
    </row>
    <row r="1511" spans="1:15" s="3" customFormat="1" ht="13.5" customHeight="1" x14ac:dyDescent="0.15">
      <c r="A1511" s="6">
        <v>1530</v>
      </c>
      <c r="B1511" s="88" t="s">
        <v>2939</v>
      </c>
      <c r="C1511" s="101" t="s">
        <v>6207</v>
      </c>
      <c r="D1511" s="5">
        <v>15.965999999999999</v>
      </c>
      <c r="E1511" s="5">
        <f t="shared" si="148"/>
        <v>5.0599999999999996</v>
      </c>
      <c r="F1511" s="5">
        <v>51.300000000000004</v>
      </c>
      <c r="G1511" s="5">
        <f t="shared" si="149"/>
        <v>16.25</v>
      </c>
      <c r="H1511" s="5">
        <v>35.1</v>
      </c>
      <c r="I1511" s="5">
        <f t="shared" si="150"/>
        <v>11.12</v>
      </c>
      <c r="J1511" s="5">
        <v>15.965999999999999</v>
      </c>
      <c r="K1511" s="5">
        <f t="shared" si="152"/>
        <v>5.0599999999999996</v>
      </c>
      <c r="L1511" s="5">
        <f t="shared" si="142"/>
        <v>118.33200000000001</v>
      </c>
      <c r="M1511" s="5">
        <f t="shared" si="143"/>
        <v>37.47</v>
      </c>
      <c r="N1511" s="5"/>
      <c r="O1511" s="83"/>
    </row>
    <row r="1512" spans="1:15" s="3" customFormat="1" ht="13.5" customHeight="1" x14ac:dyDescent="0.15">
      <c r="A1512" s="6">
        <v>1531</v>
      </c>
      <c r="B1512" s="87" t="s">
        <v>1498</v>
      </c>
      <c r="C1512" s="101" t="s">
        <v>1499</v>
      </c>
      <c r="D1512" s="5">
        <v>15.965999999999999</v>
      </c>
      <c r="E1512" s="5">
        <f t="shared" si="148"/>
        <v>5.0599999999999996</v>
      </c>
      <c r="F1512" s="5">
        <v>40.5</v>
      </c>
      <c r="G1512" s="5">
        <f t="shared" si="149"/>
        <v>12.83</v>
      </c>
      <c r="H1512" s="5">
        <v>27</v>
      </c>
      <c r="I1512" s="5">
        <f t="shared" si="150"/>
        <v>8.5500000000000007</v>
      </c>
      <c r="J1512" s="5">
        <v>15.965999999999999</v>
      </c>
      <c r="K1512" s="5">
        <f t="shared" si="152"/>
        <v>5.0599999999999996</v>
      </c>
      <c r="L1512" s="5">
        <f t="shared" si="142"/>
        <v>99.432000000000002</v>
      </c>
      <c r="M1512" s="5">
        <f t="shared" si="143"/>
        <v>31.49</v>
      </c>
      <c r="N1512" s="5"/>
      <c r="O1512" s="83"/>
    </row>
    <row r="1513" spans="1:15" s="3" customFormat="1" ht="13.5" customHeight="1" x14ac:dyDescent="0.15">
      <c r="A1513" s="6">
        <v>1532</v>
      </c>
      <c r="B1513" s="87" t="s">
        <v>1505</v>
      </c>
      <c r="C1513" s="101" t="s">
        <v>5243</v>
      </c>
      <c r="D1513" s="5">
        <v>15.965999999999999</v>
      </c>
      <c r="E1513" s="5">
        <f t="shared" si="148"/>
        <v>5.0599999999999996</v>
      </c>
      <c r="F1513" s="5">
        <v>48.6</v>
      </c>
      <c r="G1513" s="5">
        <f t="shared" si="149"/>
        <v>15.39</v>
      </c>
      <c r="H1513" s="5">
        <v>35.1</v>
      </c>
      <c r="I1513" s="5">
        <f t="shared" si="150"/>
        <v>11.12</v>
      </c>
      <c r="J1513" s="5">
        <v>15.965999999999999</v>
      </c>
      <c r="K1513" s="5">
        <f t="shared" si="152"/>
        <v>5.0599999999999996</v>
      </c>
      <c r="L1513" s="5">
        <f t="shared" si="142"/>
        <v>115.63199999999999</v>
      </c>
      <c r="M1513" s="5">
        <f t="shared" si="143"/>
        <v>36.619999999999997</v>
      </c>
      <c r="N1513" s="5"/>
      <c r="O1513" s="83"/>
    </row>
    <row r="1514" spans="1:15" s="3" customFormat="1" ht="13.5" customHeight="1" x14ac:dyDescent="0.15">
      <c r="A1514" s="6">
        <v>1533</v>
      </c>
      <c r="B1514" s="87" t="s">
        <v>5393</v>
      </c>
      <c r="C1514" s="101" t="s">
        <v>5250</v>
      </c>
      <c r="D1514" s="5">
        <v>15.965999999999999</v>
      </c>
      <c r="E1514" s="5">
        <f t="shared" si="148"/>
        <v>5.0599999999999996</v>
      </c>
      <c r="F1514" s="5">
        <v>35.1</v>
      </c>
      <c r="G1514" s="5">
        <f t="shared" si="149"/>
        <v>11.12</v>
      </c>
      <c r="H1514" s="5">
        <v>24.3</v>
      </c>
      <c r="I1514" s="5">
        <f t="shared" si="150"/>
        <v>7.7</v>
      </c>
      <c r="J1514" s="5">
        <v>15.965999999999999</v>
      </c>
      <c r="K1514" s="5">
        <f t="shared" si="152"/>
        <v>5.0599999999999996</v>
      </c>
      <c r="L1514" s="5">
        <f t="shared" si="142"/>
        <v>91.331999999999994</v>
      </c>
      <c r="M1514" s="5">
        <f t="shared" si="143"/>
        <v>28.92</v>
      </c>
      <c r="N1514" s="5"/>
      <c r="O1514" s="83"/>
    </row>
    <row r="1515" spans="1:15" s="3" customFormat="1" ht="13.5" customHeight="1" x14ac:dyDescent="0.15">
      <c r="A1515" s="6">
        <v>1534</v>
      </c>
      <c r="B1515" s="87" t="s">
        <v>2940</v>
      </c>
      <c r="C1515" s="101" t="s">
        <v>5221</v>
      </c>
      <c r="D1515" s="5">
        <v>15.965999999999999</v>
      </c>
      <c r="E1515" s="5">
        <f t="shared" si="148"/>
        <v>5.0599999999999996</v>
      </c>
      <c r="F1515" s="5">
        <v>48.6</v>
      </c>
      <c r="G1515" s="5">
        <f t="shared" si="149"/>
        <v>15.39</v>
      </c>
      <c r="H1515" s="5">
        <v>32.4</v>
      </c>
      <c r="I1515" s="5">
        <f t="shared" si="150"/>
        <v>10.26</v>
      </c>
      <c r="J1515" s="5">
        <v>15.965999999999999</v>
      </c>
      <c r="K1515" s="5">
        <f t="shared" si="152"/>
        <v>5.0599999999999996</v>
      </c>
      <c r="L1515" s="5">
        <f t="shared" si="142"/>
        <v>112.932</v>
      </c>
      <c r="M1515" s="5">
        <f t="shared" si="143"/>
        <v>35.76</v>
      </c>
      <c r="N1515" s="5"/>
      <c r="O1515" s="83"/>
    </row>
    <row r="1516" spans="1:15" s="3" customFormat="1" ht="13.5" customHeight="1" x14ac:dyDescent="0.15">
      <c r="A1516" s="6">
        <v>1535</v>
      </c>
      <c r="B1516" s="87" t="s">
        <v>2776</v>
      </c>
      <c r="C1516" s="101" t="s">
        <v>6609</v>
      </c>
      <c r="D1516" s="5">
        <v>11.016</v>
      </c>
      <c r="E1516" s="5">
        <f t="shared" si="148"/>
        <v>3.49</v>
      </c>
      <c r="F1516" s="5">
        <v>33.048000000000002</v>
      </c>
      <c r="G1516" s="5">
        <f t="shared" si="149"/>
        <v>10.47</v>
      </c>
      <c r="H1516" s="5">
        <v>25.92</v>
      </c>
      <c r="I1516" s="5">
        <f t="shared" si="150"/>
        <v>8.2100000000000009</v>
      </c>
      <c r="J1516" s="5">
        <v>11.016</v>
      </c>
      <c r="K1516" s="5">
        <f t="shared" si="152"/>
        <v>3.49</v>
      </c>
      <c r="L1516" s="5">
        <f t="shared" si="142"/>
        <v>81.000000000000014</v>
      </c>
      <c r="M1516" s="5">
        <f t="shared" si="143"/>
        <v>25.65</v>
      </c>
      <c r="N1516" s="5"/>
      <c r="O1516" s="83"/>
    </row>
    <row r="1517" spans="1:15" s="3" customFormat="1" ht="13.5" customHeight="1" x14ac:dyDescent="0.15">
      <c r="A1517" s="6">
        <v>1536</v>
      </c>
      <c r="B1517" s="87" t="s">
        <v>2941</v>
      </c>
      <c r="C1517" s="101" t="s">
        <v>6208</v>
      </c>
      <c r="D1517" s="5"/>
      <c r="E1517" s="8"/>
      <c r="F1517" s="5">
        <v>0</v>
      </c>
      <c r="G1517" s="8"/>
      <c r="H1517" s="5">
        <v>0</v>
      </c>
      <c r="I1517" s="8"/>
      <c r="J1517" s="5">
        <v>0</v>
      </c>
      <c r="K1517" s="8"/>
      <c r="L1517" s="5">
        <f t="shared" si="142"/>
        <v>0</v>
      </c>
      <c r="M1517" s="5">
        <f t="shared" si="143"/>
        <v>0</v>
      </c>
      <c r="N1517" s="5"/>
      <c r="O1517" s="83"/>
    </row>
    <row r="1518" spans="1:15" s="3" customFormat="1" ht="13.5" customHeight="1" x14ac:dyDescent="0.15">
      <c r="A1518" s="6">
        <v>1537</v>
      </c>
      <c r="B1518" s="87" t="s">
        <v>3426</v>
      </c>
      <c r="C1518" s="101" t="s">
        <v>6209</v>
      </c>
      <c r="D1518" s="5"/>
      <c r="E1518" s="8"/>
      <c r="F1518" s="5">
        <v>0</v>
      </c>
      <c r="G1518" s="8"/>
      <c r="H1518" s="5">
        <v>0</v>
      </c>
      <c r="I1518" s="8"/>
      <c r="J1518" s="5">
        <v>0</v>
      </c>
      <c r="K1518" s="8"/>
      <c r="L1518" s="5">
        <f t="shared" si="142"/>
        <v>0</v>
      </c>
      <c r="M1518" s="5">
        <f t="shared" si="143"/>
        <v>0</v>
      </c>
      <c r="N1518" s="5"/>
      <c r="O1518" s="83"/>
    </row>
    <row r="1519" spans="1:15" s="3" customFormat="1" ht="13.5" customHeight="1" x14ac:dyDescent="0.15">
      <c r="A1519" s="6">
        <v>1538</v>
      </c>
      <c r="B1519" s="87" t="s">
        <v>1013</v>
      </c>
      <c r="C1519" s="101" t="s">
        <v>4845</v>
      </c>
      <c r="D1519" s="5">
        <v>15.965999999999999</v>
      </c>
      <c r="E1519" s="5">
        <f t="shared" ref="E1519:E1539" si="153">ROUND(D1519*$O$3/60,2)</f>
        <v>5.0599999999999996</v>
      </c>
      <c r="F1519" s="5">
        <v>50.553000000000004</v>
      </c>
      <c r="G1519" s="5">
        <f t="shared" ref="G1519:G1539" si="154">ROUND(F1519*$O$3/60,2)</f>
        <v>16.010000000000002</v>
      </c>
      <c r="H1519" s="5">
        <v>37.737000000000002</v>
      </c>
      <c r="I1519" s="5">
        <f t="shared" ref="I1519:I1539" si="155">ROUND(H1519*$O$3/60,2)</f>
        <v>11.95</v>
      </c>
      <c r="J1519" s="5">
        <v>15.965999999999999</v>
      </c>
      <c r="K1519" s="5">
        <f t="shared" ref="K1519:K1539" si="156">ROUND(J1519*$O$3/60,2)</f>
        <v>5.0599999999999996</v>
      </c>
      <c r="L1519" s="5">
        <f t="shared" ref="L1519:L1580" si="157">D1519+F1519+H1519+J1519</f>
        <v>120.22199999999999</v>
      </c>
      <c r="M1519" s="5">
        <f t="shared" si="143"/>
        <v>38.07</v>
      </c>
      <c r="N1519" s="43"/>
      <c r="O1519" s="83"/>
    </row>
    <row r="1520" spans="1:15" s="3" customFormat="1" ht="13.5" customHeight="1" x14ac:dyDescent="0.15">
      <c r="A1520" s="6">
        <v>1539</v>
      </c>
      <c r="B1520" s="87" t="s">
        <v>3386</v>
      </c>
      <c r="C1520" s="101" t="s">
        <v>930</v>
      </c>
      <c r="D1520" s="5">
        <v>15.965999999999999</v>
      </c>
      <c r="E1520" s="5">
        <f t="shared" si="153"/>
        <v>5.0599999999999996</v>
      </c>
      <c r="F1520" s="5">
        <v>47.897999999999975</v>
      </c>
      <c r="G1520" s="5">
        <f t="shared" si="154"/>
        <v>15.17</v>
      </c>
      <c r="H1520" s="5">
        <v>31.931999999999984</v>
      </c>
      <c r="I1520" s="5">
        <f t="shared" si="155"/>
        <v>10.11</v>
      </c>
      <c r="J1520" s="5">
        <v>15.965999999999999</v>
      </c>
      <c r="K1520" s="5">
        <f t="shared" si="156"/>
        <v>5.0599999999999996</v>
      </c>
      <c r="L1520" s="5">
        <f t="shared" si="157"/>
        <v>111.76199999999996</v>
      </c>
      <c r="M1520" s="5">
        <f t="shared" si="143"/>
        <v>35.39</v>
      </c>
      <c r="N1520" s="43"/>
      <c r="O1520" s="83"/>
    </row>
    <row r="1521" spans="1:15" s="3" customFormat="1" ht="13.5" customHeight="1" x14ac:dyDescent="0.15">
      <c r="A1521" s="6">
        <v>1540</v>
      </c>
      <c r="B1521" s="87" t="s">
        <v>3387</v>
      </c>
      <c r="C1521" s="101" t="s">
        <v>6210</v>
      </c>
      <c r="D1521" s="5">
        <v>10.647</v>
      </c>
      <c r="E1521" s="5">
        <f t="shared" si="153"/>
        <v>3.37</v>
      </c>
      <c r="F1521" s="5">
        <v>21.204000000000001</v>
      </c>
      <c r="G1521" s="5">
        <f t="shared" si="154"/>
        <v>6.71</v>
      </c>
      <c r="H1521" s="5">
        <v>15.965999999999992</v>
      </c>
      <c r="I1521" s="5">
        <f t="shared" si="155"/>
        <v>5.0599999999999996</v>
      </c>
      <c r="J1521" s="5">
        <v>10.647</v>
      </c>
      <c r="K1521" s="5">
        <f t="shared" si="156"/>
        <v>3.37</v>
      </c>
      <c r="L1521" s="5">
        <f t="shared" si="157"/>
        <v>58.463999999999992</v>
      </c>
      <c r="M1521" s="5">
        <f t="shared" si="143"/>
        <v>18.510000000000002</v>
      </c>
      <c r="N1521" s="43"/>
      <c r="O1521" s="83"/>
    </row>
    <row r="1522" spans="1:15" s="3" customFormat="1" ht="13.5" customHeight="1" x14ac:dyDescent="0.15">
      <c r="A1522" s="6">
        <v>1541</v>
      </c>
      <c r="B1522" s="87" t="s">
        <v>3389</v>
      </c>
      <c r="C1522" s="101" t="s">
        <v>6211</v>
      </c>
      <c r="D1522" s="5">
        <v>15.965999999999992</v>
      </c>
      <c r="E1522" s="5">
        <f t="shared" si="153"/>
        <v>5.0599999999999996</v>
      </c>
      <c r="F1522" s="5">
        <v>31.931999999999984</v>
      </c>
      <c r="G1522" s="5">
        <f t="shared" si="154"/>
        <v>10.11</v>
      </c>
      <c r="H1522" s="5">
        <v>23.948999999999987</v>
      </c>
      <c r="I1522" s="5">
        <f t="shared" si="155"/>
        <v>7.58</v>
      </c>
      <c r="J1522" s="5">
        <v>15.965999999999992</v>
      </c>
      <c r="K1522" s="5">
        <f t="shared" si="156"/>
        <v>5.0599999999999996</v>
      </c>
      <c r="L1522" s="5">
        <f t="shared" si="157"/>
        <v>87.81299999999996</v>
      </c>
      <c r="M1522" s="5">
        <f t="shared" si="143"/>
        <v>27.81</v>
      </c>
      <c r="N1522" s="43"/>
      <c r="O1522" s="83"/>
    </row>
    <row r="1523" spans="1:15" s="3" customFormat="1" ht="13.5" customHeight="1" x14ac:dyDescent="0.15">
      <c r="A1523" s="6">
        <v>1542</v>
      </c>
      <c r="B1523" s="87" t="s">
        <v>3390</v>
      </c>
      <c r="C1523" s="101" t="s">
        <v>6212</v>
      </c>
      <c r="D1523" s="5">
        <v>15.965999999999992</v>
      </c>
      <c r="E1523" s="5">
        <f t="shared" si="153"/>
        <v>5.0599999999999996</v>
      </c>
      <c r="F1523" s="5">
        <v>31.931999999999984</v>
      </c>
      <c r="G1523" s="5">
        <f t="shared" si="154"/>
        <v>10.11</v>
      </c>
      <c r="H1523" s="5">
        <v>23.948999999999987</v>
      </c>
      <c r="I1523" s="5">
        <f t="shared" si="155"/>
        <v>7.58</v>
      </c>
      <c r="J1523" s="5">
        <v>15.965999999999992</v>
      </c>
      <c r="K1523" s="5">
        <f t="shared" si="156"/>
        <v>5.0599999999999996</v>
      </c>
      <c r="L1523" s="5">
        <f t="shared" si="157"/>
        <v>87.81299999999996</v>
      </c>
      <c r="M1523" s="5">
        <f t="shared" si="143"/>
        <v>27.81</v>
      </c>
      <c r="N1523" s="43"/>
      <c r="O1523" s="83"/>
    </row>
    <row r="1524" spans="1:15" s="3" customFormat="1" ht="13.5" customHeight="1" x14ac:dyDescent="0.15">
      <c r="A1524" s="6">
        <v>1543</v>
      </c>
      <c r="B1524" s="87" t="s">
        <v>1102</v>
      </c>
      <c r="C1524" s="101" t="s">
        <v>4870</v>
      </c>
      <c r="D1524" s="5">
        <v>15.965999999999992</v>
      </c>
      <c r="E1524" s="5">
        <f t="shared" si="153"/>
        <v>5.0599999999999996</v>
      </c>
      <c r="F1524" s="5">
        <v>31.931999999999984</v>
      </c>
      <c r="G1524" s="5">
        <f t="shared" si="154"/>
        <v>10.11</v>
      </c>
      <c r="H1524" s="5">
        <v>23.948999999999987</v>
      </c>
      <c r="I1524" s="5">
        <f t="shared" si="155"/>
        <v>7.58</v>
      </c>
      <c r="J1524" s="5">
        <v>15.965999999999992</v>
      </c>
      <c r="K1524" s="5">
        <f t="shared" si="156"/>
        <v>5.0599999999999996</v>
      </c>
      <c r="L1524" s="5">
        <f t="shared" si="157"/>
        <v>87.81299999999996</v>
      </c>
      <c r="M1524" s="5">
        <f t="shared" si="143"/>
        <v>27.81</v>
      </c>
      <c r="N1524" s="43"/>
      <c r="O1524" s="83"/>
    </row>
    <row r="1525" spans="1:15" s="3" customFormat="1" ht="13.5" customHeight="1" x14ac:dyDescent="0.15">
      <c r="A1525" s="6">
        <v>1544</v>
      </c>
      <c r="B1525" s="87" t="s">
        <v>3391</v>
      </c>
      <c r="C1525" s="101" t="s">
        <v>3392</v>
      </c>
      <c r="D1525" s="5">
        <v>15.965999999999992</v>
      </c>
      <c r="E1525" s="5">
        <f t="shared" si="153"/>
        <v>5.0599999999999996</v>
      </c>
      <c r="F1525" s="5">
        <v>47.897999999999975</v>
      </c>
      <c r="G1525" s="5">
        <f t="shared" si="154"/>
        <v>15.17</v>
      </c>
      <c r="H1525" s="5">
        <v>31.931999999999984</v>
      </c>
      <c r="I1525" s="5">
        <f t="shared" si="155"/>
        <v>10.11</v>
      </c>
      <c r="J1525" s="5">
        <v>15.965999999999992</v>
      </c>
      <c r="K1525" s="5">
        <f t="shared" si="156"/>
        <v>5.0599999999999996</v>
      </c>
      <c r="L1525" s="5">
        <f t="shared" si="157"/>
        <v>111.76199999999994</v>
      </c>
      <c r="M1525" s="5">
        <f t="shared" si="143"/>
        <v>35.39</v>
      </c>
      <c r="N1525" s="43"/>
      <c r="O1525" s="83"/>
    </row>
    <row r="1526" spans="1:15" s="3" customFormat="1" ht="13.5" customHeight="1" x14ac:dyDescent="0.15">
      <c r="A1526" s="6">
        <v>1545</v>
      </c>
      <c r="B1526" s="87" t="s">
        <v>3393</v>
      </c>
      <c r="C1526" s="101" t="s">
        <v>3394</v>
      </c>
      <c r="D1526" s="5">
        <v>15.965999999999992</v>
      </c>
      <c r="E1526" s="5">
        <f t="shared" si="153"/>
        <v>5.0599999999999996</v>
      </c>
      <c r="F1526" s="5">
        <v>47.897999999999975</v>
      </c>
      <c r="G1526" s="5">
        <f t="shared" si="154"/>
        <v>15.17</v>
      </c>
      <c r="H1526" s="5">
        <v>31.931999999999984</v>
      </c>
      <c r="I1526" s="5">
        <f t="shared" si="155"/>
        <v>10.11</v>
      </c>
      <c r="J1526" s="5">
        <v>15.965999999999992</v>
      </c>
      <c r="K1526" s="5">
        <f t="shared" si="156"/>
        <v>5.0599999999999996</v>
      </c>
      <c r="L1526" s="5">
        <f t="shared" si="157"/>
        <v>111.76199999999994</v>
      </c>
      <c r="M1526" s="5">
        <f t="shared" si="143"/>
        <v>35.39</v>
      </c>
      <c r="N1526" s="43"/>
      <c r="O1526" s="83"/>
    </row>
    <row r="1527" spans="1:15" s="3" customFormat="1" ht="13.5" customHeight="1" x14ac:dyDescent="0.15">
      <c r="A1527" s="6">
        <v>1546</v>
      </c>
      <c r="B1527" s="87" t="s">
        <v>3395</v>
      </c>
      <c r="C1527" s="101" t="s">
        <v>6213</v>
      </c>
      <c r="D1527" s="5">
        <v>15.965999999999992</v>
      </c>
      <c r="E1527" s="5">
        <f t="shared" si="153"/>
        <v>5.0599999999999996</v>
      </c>
      <c r="F1527" s="5">
        <v>47.897999999999975</v>
      </c>
      <c r="G1527" s="5">
        <f t="shared" si="154"/>
        <v>15.17</v>
      </c>
      <c r="H1527" s="5">
        <v>31.931999999999984</v>
      </c>
      <c r="I1527" s="5">
        <f t="shared" si="155"/>
        <v>10.11</v>
      </c>
      <c r="J1527" s="5">
        <v>15.965999999999992</v>
      </c>
      <c r="K1527" s="5">
        <f t="shared" si="156"/>
        <v>5.0599999999999996</v>
      </c>
      <c r="L1527" s="5">
        <f t="shared" si="157"/>
        <v>111.76199999999994</v>
      </c>
      <c r="M1527" s="5">
        <f t="shared" si="143"/>
        <v>35.39</v>
      </c>
      <c r="N1527" s="43"/>
      <c r="O1527" s="83"/>
    </row>
    <row r="1528" spans="1:15" s="3" customFormat="1" ht="13.5" customHeight="1" x14ac:dyDescent="0.15">
      <c r="A1528" s="6">
        <v>1547</v>
      </c>
      <c r="B1528" s="87" t="s">
        <v>754</v>
      </c>
      <c r="C1528" s="101" t="s">
        <v>755</v>
      </c>
      <c r="D1528" s="5">
        <v>15.965999999999992</v>
      </c>
      <c r="E1528" s="5">
        <f t="shared" si="153"/>
        <v>5.0599999999999996</v>
      </c>
      <c r="F1528" s="5">
        <v>47.897999999999975</v>
      </c>
      <c r="G1528" s="5">
        <f t="shared" si="154"/>
        <v>15.17</v>
      </c>
      <c r="H1528" s="5">
        <v>31.931999999999984</v>
      </c>
      <c r="I1528" s="5">
        <f t="shared" si="155"/>
        <v>10.11</v>
      </c>
      <c r="J1528" s="5">
        <v>15.965999999999992</v>
      </c>
      <c r="K1528" s="5">
        <f t="shared" si="156"/>
        <v>5.0599999999999996</v>
      </c>
      <c r="L1528" s="5">
        <f t="shared" si="157"/>
        <v>111.76199999999994</v>
      </c>
      <c r="M1528" s="5">
        <f t="shared" si="143"/>
        <v>35.39</v>
      </c>
      <c r="N1528" s="43"/>
      <c r="O1528" s="83"/>
    </row>
    <row r="1529" spans="1:15" s="3" customFormat="1" ht="13.5" customHeight="1" x14ac:dyDescent="0.15">
      <c r="A1529" s="6">
        <v>1548</v>
      </c>
      <c r="B1529" s="87" t="s">
        <v>2848</v>
      </c>
      <c r="C1529" s="101" t="s">
        <v>2849</v>
      </c>
      <c r="D1529" s="5">
        <v>15.965999999999992</v>
      </c>
      <c r="E1529" s="5">
        <f t="shared" si="153"/>
        <v>5.0599999999999996</v>
      </c>
      <c r="F1529" s="5">
        <v>47.897999999999975</v>
      </c>
      <c r="G1529" s="5">
        <f t="shared" si="154"/>
        <v>15.17</v>
      </c>
      <c r="H1529" s="5">
        <v>31.931999999999984</v>
      </c>
      <c r="I1529" s="5">
        <f t="shared" si="155"/>
        <v>10.11</v>
      </c>
      <c r="J1529" s="5">
        <v>15.965999999999992</v>
      </c>
      <c r="K1529" s="5">
        <f t="shared" si="156"/>
        <v>5.0599999999999996</v>
      </c>
      <c r="L1529" s="5">
        <f t="shared" si="157"/>
        <v>111.76199999999994</v>
      </c>
      <c r="M1529" s="5">
        <f t="shared" si="143"/>
        <v>35.39</v>
      </c>
      <c r="N1529" s="43"/>
      <c r="O1529" s="83"/>
    </row>
    <row r="1530" spans="1:15" s="3" customFormat="1" ht="13.5" customHeight="1" x14ac:dyDescent="0.15">
      <c r="A1530" s="6">
        <v>1549</v>
      </c>
      <c r="B1530" s="87" t="s">
        <v>1375</v>
      </c>
      <c r="C1530" s="101" t="s">
        <v>3396</v>
      </c>
      <c r="D1530" s="5">
        <v>15.965999999999992</v>
      </c>
      <c r="E1530" s="5">
        <f t="shared" si="153"/>
        <v>5.0599999999999996</v>
      </c>
      <c r="F1530" s="5">
        <v>47.897999999999975</v>
      </c>
      <c r="G1530" s="5">
        <f t="shared" si="154"/>
        <v>15.17</v>
      </c>
      <c r="H1530" s="5">
        <v>31.931999999999984</v>
      </c>
      <c r="I1530" s="5">
        <f t="shared" si="155"/>
        <v>10.11</v>
      </c>
      <c r="J1530" s="5">
        <v>15.965999999999992</v>
      </c>
      <c r="K1530" s="5">
        <f t="shared" si="156"/>
        <v>5.0599999999999996</v>
      </c>
      <c r="L1530" s="5">
        <f t="shared" si="157"/>
        <v>111.76199999999994</v>
      </c>
      <c r="M1530" s="5">
        <f t="shared" si="143"/>
        <v>35.39</v>
      </c>
      <c r="N1530" s="43"/>
      <c r="O1530" s="83"/>
    </row>
    <row r="1531" spans="1:15" s="3" customFormat="1" ht="13.5" customHeight="1" x14ac:dyDescent="0.15">
      <c r="A1531" s="6">
        <v>1550</v>
      </c>
      <c r="B1531" s="87" t="s">
        <v>1484</v>
      </c>
      <c r="C1531" s="101" t="s">
        <v>4419</v>
      </c>
      <c r="D1531" s="5">
        <v>10.647</v>
      </c>
      <c r="E1531" s="5">
        <f t="shared" si="153"/>
        <v>3.37</v>
      </c>
      <c r="F1531" s="5">
        <v>31.931999999999984</v>
      </c>
      <c r="G1531" s="5">
        <f t="shared" si="154"/>
        <v>10.11</v>
      </c>
      <c r="H1531" s="5">
        <v>23.948999999999987</v>
      </c>
      <c r="I1531" s="5">
        <f t="shared" si="155"/>
        <v>7.58</v>
      </c>
      <c r="J1531" s="5">
        <v>10.647</v>
      </c>
      <c r="K1531" s="5">
        <f t="shared" si="156"/>
        <v>3.37</v>
      </c>
      <c r="L1531" s="5">
        <f t="shared" si="157"/>
        <v>77.174999999999983</v>
      </c>
      <c r="M1531" s="5">
        <f t="shared" si="143"/>
        <v>24.44</v>
      </c>
      <c r="N1531" s="43"/>
      <c r="O1531" s="83"/>
    </row>
    <row r="1532" spans="1:15" s="3" customFormat="1" ht="13.5" customHeight="1" x14ac:dyDescent="0.15">
      <c r="A1532" s="6">
        <v>1551</v>
      </c>
      <c r="B1532" s="87" t="s">
        <v>1306</v>
      </c>
      <c r="C1532" s="101" t="s">
        <v>3397</v>
      </c>
      <c r="D1532" s="5">
        <v>15.965999999999992</v>
      </c>
      <c r="E1532" s="5">
        <f t="shared" si="153"/>
        <v>5.0599999999999996</v>
      </c>
      <c r="F1532" s="5">
        <v>47.897999999999975</v>
      </c>
      <c r="G1532" s="5">
        <f t="shared" si="154"/>
        <v>15.17</v>
      </c>
      <c r="H1532" s="5">
        <v>29.286000000000001</v>
      </c>
      <c r="I1532" s="5">
        <f t="shared" si="155"/>
        <v>9.27</v>
      </c>
      <c r="J1532" s="5">
        <v>15.965999999999992</v>
      </c>
      <c r="K1532" s="5">
        <f t="shared" si="156"/>
        <v>5.0599999999999996</v>
      </c>
      <c r="L1532" s="5">
        <f t="shared" si="157"/>
        <v>109.11599999999997</v>
      </c>
      <c r="M1532" s="5">
        <f t="shared" si="143"/>
        <v>34.549999999999997</v>
      </c>
      <c r="N1532" s="43"/>
      <c r="O1532" s="83"/>
    </row>
    <row r="1533" spans="1:15" s="3" customFormat="1" ht="13.5" customHeight="1" x14ac:dyDescent="0.15">
      <c r="A1533" s="6">
        <v>1552</v>
      </c>
      <c r="B1533" s="87" t="s">
        <v>1304</v>
      </c>
      <c r="C1533" s="101" t="s">
        <v>4896</v>
      </c>
      <c r="D1533" s="5">
        <v>15.965999999999992</v>
      </c>
      <c r="E1533" s="5">
        <f t="shared" si="153"/>
        <v>5.0599999999999996</v>
      </c>
      <c r="F1533" s="5">
        <v>47.897999999999975</v>
      </c>
      <c r="G1533" s="5">
        <f t="shared" si="154"/>
        <v>15.17</v>
      </c>
      <c r="H1533" s="5">
        <v>29.286000000000001</v>
      </c>
      <c r="I1533" s="5">
        <f t="shared" si="155"/>
        <v>9.27</v>
      </c>
      <c r="J1533" s="5">
        <v>15.965999999999992</v>
      </c>
      <c r="K1533" s="5">
        <f t="shared" si="156"/>
        <v>5.0599999999999996</v>
      </c>
      <c r="L1533" s="5">
        <f t="shared" si="157"/>
        <v>109.11599999999997</v>
      </c>
      <c r="M1533" s="5">
        <f t="shared" si="143"/>
        <v>34.549999999999997</v>
      </c>
      <c r="N1533" s="43"/>
      <c r="O1533" s="83"/>
    </row>
    <row r="1534" spans="1:15" s="3" customFormat="1" ht="13.5" customHeight="1" x14ac:dyDescent="0.15">
      <c r="A1534" s="6">
        <v>1553</v>
      </c>
      <c r="B1534" s="87" t="s">
        <v>1232</v>
      </c>
      <c r="C1534" s="101" t="s">
        <v>1233</v>
      </c>
      <c r="D1534" s="5">
        <v>15.965999999999992</v>
      </c>
      <c r="E1534" s="5">
        <f t="shared" si="153"/>
        <v>5.0599999999999996</v>
      </c>
      <c r="F1534" s="5">
        <v>45.234000000000002</v>
      </c>
      <c r="G1534" s="5">
        <f t="shared" si="154"/>
        <v>14.32</v>
      </c>
      <c r="H1534" s="5">
        <v>26.613</v>
      </c>
      <c r="I1534" s="5">
        <f t="shared" si="155"/>
        <v>8.43</v>
      </c>
      <c r="J1534" s="5">
        <v>15.965999999999992</v>
      </c>
      <c r="K1534" s="5">
        <f t="shared" si="156"/>
        <v>5.0599999999999996</v>
      </c>
      <c r="L1534" s="5">
        <f t="shared" si="157"/>
        <v>103.77899999999998</v>
      </c>
      <c r="M1534" s="5">
        <f t="shared" si="143"/>
        <v>32.86</v>
      </c>
      <c r="N1534" s="43"/>
      <c r="O1534" s="83"/>
    </row>
    <row r="1535" spans="1:15" s="3" customFormat="1" ht="13.5" customHeight="1" x14ac:dyDescent="0.15">
      <c r="A1535" s="6">
        <v>1554</v>
      </c>
      <c r="B1535" s="87" t="s">
        <v>1329</v>
      </c>
      <c r="C1535" s="101" t="s">
        <v>3398</v>
      </c>
      <c r="D1535" s="5">
        <v>15.965999999999992</v>
      </c>
      <c r="E1535" s="5">
        <f t="shared" si="153"/>
        <v>5.0599999999999996</v>
      </c>
      <c r="F1535" s="5">
        <v>47.897999999999975</v>
      </c>
      <c r="G1535" s="5">
        <f t="shared" si="154"/>
        <v>15.17</v>
      </c>
      <c r="H1535" s="5">
        <v>29.286000000000001</v>
      </c>
      <c r="I1535" s="5">
        <f t="shared" si="155"/>
        <v>9.27</v>
      </c>
      <c r="J1535" s="5">
        <v>15.965999999999992</v>
      </c>
      <c r="K1535" s="5">
        <f t="shared" si="156"/>
        <v>5.0599999999999996</v>
      </c>
      <c r="L1535" s="5">
        <f t="shared" si="157"/>
        <v>109.11599999999997</v>
      </c>
      <c r="M1535" s="5">
        <f t="shared" si="143"/>
        <v>34.549999999999997</v>
      </c>
      <c r="N1535" s="43"/>
      <c r="O1535" s="83"/>
    </row>
    <row r="1536" spans="1:15" s="3" customFormat="1" ht="13.5" customHeight="1" x14ac:dyDescent="0.15">
      <c r="A1536" s="6">
        <v>1555</v>
      </c>
      <c r="B1536" s="87" t="s">
        <v>1305</v>
      </c>
      <c r="C1536" s="101" t="s">
        <v>3399</v>
      </c>
      <c r="D1536" s="5">
        <v>15.965999999999992</v>
      </c>
      <c r="E1536" s="5">
        <f t="shared" si="153"/>
        <v>5.0599999999999996</v>
      </c>
      <c r="F1536" s="5">
        <v>47.897999999999975</v>
      </c>
      <c r="G1536" s="5">
        <f t="shared" si="154"/>
        <v>15.17</v>
      </c>
      <c r="H1536" s="5">
        <v>29.286000000000001</v>
      </c>
      <c r="I1536" s="5">
        <f t="shared" si="155"/>
        <v>9.27</v>
      </c>
      <c r="J1536" s="5">
        <v>15.965999999999992</v>
      </c>
      <c r="K1536" s="5">
        <f t="shared" si="156"/>
        <v>5.0599999999999996</v>
      </c>
      <c r="L1536" s="5">
        <f t="shared" si="157"/>
        <v>109.11599999999997</v>
      </c>
      <c r="M1536" s="5">
        <f t="shared" si="143"/>
        <v>34.549999999999997</v>
      </c>
      <c r="N1536" s="43"/>
      <c r="O1536" s="83"/>
    </row>
    <row r="1537" spans="1:15" s="3" customFormat="1" ht="13.5" customHeight="1" x14ac:dyDescent="0.15">
      <c r="A1537" s="6">
        <v>1556</v>
      </c>
      <c r="B1537" s="87" t="s">
        <v>1303</v>
      </c>
      <c r="C1537" s="101" t="s">
        <v>3400</v>
      </c>
      <c r="D1537" s="5">
        <v>15.965999999999992</v>
      </c>
      <c r="E1537" s="5">
        <f t="shared" si="153"/>
        <v>5.0599999999999996</v>
      </c>
      <c r="F1537" s="5">
        <v>47.897999999999975</v>
      </c>
      <c r="G1537" s="5">
        <f t="shared" si="154"/>
        <v>15.17</v>
      </c>
      <c r="H1537" s="5">
        <v>29.286000000000001</v>
      </c>
      <c r="I1537" s="5">
        <f t="shared" si="155"/>
        <v>9.27</v>
      </c>
      <c r="J1537" s="5">
        <v>15.965999999999992</v>
      </c>
      <c r="K1537" s="5">
        <f t="shared" si="156"/>
        <v>5.0599999999999996</v>
      </c>
      <c r="L1537" s="5">
        <f t="shared" si="157"/>
        <v>109.11599999999997</v>
      </c>
      <c r="M1537" s="5">
        <f t="shared" si="143"/>
        <v>34.549999999999997</v>
      </c>
      <c r="N1537" s="43"/>
      <c r="O1537" s="83"/>
    </row>
    <row r="1538" spans="1:15" s="3" customFormat="1" ht="13.5" customHeight="1" x14ac:dyDescent="0.15">
      <c r="A1538" s="6">
        <v>1557</v>
      </c>
      <c r="B1538" s="87" t="s">
        <v>649</v>
      </c>
      <c r="C1538" s="101" t="s">
        <v>650</v>
      </c>
      <c r="D1538" s="5">
        <v>15.965999999999992</v>
      </c>
      <c r="E1538" s="5">
        <f t="shared" si="153"/>
        <v>5.0599999999999996</v>
      </c>
      <c r="F1538" s="5">
        <v>47.897999999999975</v>
      </c>
      <c r="G1538" s="5">
        <f t="shared" si="154"/>
        <v>15.17</v>
      </c>
      <c r="H1538" s="5">
        <v>29.286000000000001</v>
      </c>
      <c r="I1538" s="5">
        <f t="shared" si="155"/>
        <v>9.27</v>
      </c>
      <c r="J1538" s="5">
        <v>15.965999999999992</v>
      </c>
      <c r="K1538" s="5">
        <f t="shared" si="156"/>
        <v>5.0599999999999996</v>
      </c>
      <c r="L1538" s="5">
        <f t="shared" si="157"/>
        <v>109.11599999999997</v>
      </c>
      <c r="M1538" s="5">
        <f t="shared" si="143"/>
        <v>34.549999999999997</v>
      </c>
      <c r="N1538" s="43"/>
      <c r="O1538" s="83"/>
    </row>
    <row r="1539" spans="1:15" s="3" customFormat="1" ht="13.5" customHeight="1" x14ac:dyDescent="0.15">
      <c r="A1539" s="6">
        <v>1558</v>
      </c>
      <c r="B1539" s="87" t="s">
        <v>1935</v>
      </c>
      <c r="C1539" s="101" t="s">
        <v>6214</v>
      </c>
      <c r="D1539" s="5">
        <v>15.965999999999992</v>
      </c>
      <c r="E1539" s="5">
        <f t="shared" si="153"/>
        <v>5.0599999999999996</v>
      </c>
      <c r="F1539" s="5">
        <v>34.595999999999997</v>
      </c>
      <c r="G1539" s="5">
        <f t="shared" si="154"/>
        <v>10.96</v>
      </c>
      <c r="H1539" s="5">
        <v>23.948999999999987</v>
      </c>
      <c r="I1539" s="5">
        <f t="shared" si="155"/>
        <v>7.58</v>
      </c>
      <c r="J1539" s="5">
        <v>15.965999999999992</v>
      </c>
      <c r="K1539" s="5">
        <f t="shared" si="156"/>
        <v>5.0599999999999996</v>
      </c>
      <c r="L1539" s="5">
        <f t="shared" si="157"/>
        <v>90.476999999999975</v>
      </c>
      <c r="M1539" s="5">
        <f t="shared" si="143"/>
        <v>28.65</v>
      </c>
      <c r="N1539" s="43"/>
      <c r="O1539" s="83"/>
    </row>
    <row r="1540" spans="1:15" s="3" customFormat="1" ht="13.5" customHeight="1" x14ac:dyDescent="0.15">
      <c r="A1540" s="6">
        <v>1559</v>
      </c>
      <c r="B1540" s="89" t="s">
        <v>1490</v>
      </c>
      <c r="C1540" s="101" t="s">
        <v>1491</v>
      </c>
      <c r="D1540" s="5">
        <v>15.965999999999992</v>
      </c>
      <c r="E1540" s="43">
        <f t="shared" ref="E1540:E1567" si="158">ROUND(D1540*$O$3/60,2)</f>
        <v>5.0599999999999996</v>
      </c>
      <c r="F1540" s="5">
        <v>31.931999999999984</v>
      </c>
      <c r="G1540" s="43">
        <f t="shared" ref="G1540:G1567" si="159">ROUND(F1540*$O$3/60,2)</f>
        <v>10.11</v>
      </c>
      <c r="H1540" s="5">
        <v>23.948999999999987</v>
      </c>
      <c r="I1540" s="43">
        <f t="shared" ref="I1540:I1567" si="160">ROUND(H1540*$O$3/60,2)</f>
        <v>7.58</v>
      </c>
      <c r="J1540" s="5">
        <v>15.965999999999992</v>
      </c>
      <c r="K1540" s="43">
        <f t="shared" ref="K1540:K1567" si="161">ROUND(J1540*$O$3/60,2)</f>
        <v>5.0599999999999996</v>
      </c>
      <c r="L1540" s="5">
        <f t="shared" si="157"/>
        <v>87.81299999999996</v>
      </c>
      <c r="M1540" s="5">
        <f t="shared" si="143"/>
        <v>27.81</v>
      </c>
      <c r="N1540" s="43"/>
      <c r="O1540" s="83"/>
    </row>
    <row r="1541" spans="1:15" s="3" customFormat="1" ht="13.5" customHeight="1" x14ac:dyDescent="0.15">
      <c r="A1541" s="6">
        <v>1560</v>
      </c>
      <c r="B1541" s="87" t="s">
        <v>823</v>
      </c>
      <c r="C1541" s="101" t="s">
        <v>5183</v>
      </c>
      <c r="D1541" s="5">
        <v>15.962400000000001</v>
      </c>
      <c r="E1541" s="8">
        <f t="shared" si="158"/>
        <v>5.05</v>
      </c>
      <c r="F1541" s="5">
        <v>47.8872</v>
      </c>
      <c r="G1541" s="8">
        <f t="shared" si="159"/>
        <v>15.16</v>
      </c>
      <c r="H1541" s="5">
        <v>26.603999999999999</v>
      </c>
      <c r="I1541" s="8">
        <f t="shared" si="160"/>
        <v>8.42</v>
      </c>
      <c r="J1541" s="5">
        <v>15.962400000000001</v>
      </c>
      <c r="K1541" s="8">
        <f t="shared" si="161"/>
        <v>5.05</v>
      </c>
      <c r="L1541" s="5">
        <f t="shared" si="157"/>
        <v>106.416</v>
      </c>
      <c r="M1541" s="5">
        <f t="shared" ref="M1541:M1604" si="162">ROUND(L1541*$O$3/60,2)</f>
        <v>33.700000000000003</v>
      </c>
      <c r="N1541" s="8"/>
      <c r="O1541" s="83"/>
    </row>
    <row r="1542" spans="1:15" s="3" customFormat="1" ht="13.5" customHeight="1" x14ac:dyDescent="0.15">
      <c r="A1542" s="6">
        <v>1561</v>
      </c>
      <c r="B1542" s="87" t="s">
        <v>3415</v>
      </c>
      <c r="C1542" s="101" t="s">
        <v>6174</v>
      </c>
      <c r="D1542" s="5">
        <v>15.962400000000001</v>
      </c>
      <c r="E1542" s="8">
        <f t="shared" si="158"/>
        <v>5.05</v>
      </c>
      <c r="F1542" s="5">
        <v>37.245600000000003</v>
      </c>
      <c r="G1542" s="8">
        <f t="shared" si="159"/>
        <v>11.79</v>
      </c>
      <c r="H1542" s="5">
        <v>21.283200000000001</v>
      </c>
      <c r="I1542" s="8">
        <f t="shared" si="160"/>
        <v>6.74</v>
      </c>
      <c r="J1542" s="5">
        <v>15.962400000000001</v>
      </c>
      <c r="K1542" s="8">
        <f t="shared" si="161"/>
        <v>5.05</v>
      </c>
      <c r="L1542" s="5">
        <f t="shared" si="157"/>
        <v>90.453600000000009</v>
      </c>
      <c r="M1542" s="5">
        <f t="shared" si="162"/>
        <v>28.64</v>
      </c>
      <c r="N1542" s="8"/>
      <c r="O1542" s="83"/>
    </row>
    <row r="1543" spans="1:15" s="3" customFormat="1" ht="13.5" customHeight="1" x14ac:dyDescent="0.15">
      <c r="A1543" s="6">
        <v>1562</v>
      </c>
      <c r="B1543" s="87" t="s">
        <v>3416</v>
      </c>
      <c r="C1543" s="101" t="s">
        <v>6215</v>
      </c>
      <c r="D1543" s="5"/>
      <c r="E1543" s="8"/>
      <c r="F1543" s="5">
        <v>0</v>
      </c>
      <c r="G1543" s="8"/>
      <c r="H1543" s="5">
        <v>0</v>
      </c>
      <c r="I1543" s="8"/>
      <c r="J1543" s="5">
        <v>5.4</v>
      </c>
      <c r="K1543" s="8">
        <f t="shared" si="161"/>
        <v>1.71</v>
      </c>
      <c r="L1543" s="5">
        <f t="shared" si="157"/>
        <v>5.4</v>
      </c>
      <c r="M1543" s="5">
        <f t="shared" si="162"/>
        <v>1.71</v>
      </c>
      <c r="N1543" s="8"/>
      <c r="O1543" s="83"/>
    </row>
    <row r="1544" spans="1:15" s="3" customFormat="1" ht="13.5" customHeight="1" x14ac:dyDescent="0.15">
      <c r="A1544" s="6">
        <v>1563</v>
      </c>
      <c r="B1544" s="7" t="s">
        <v>3521</v>
      </c>
      <c r="C1544" s="101" t="s">
        <v>6216</v>
      </c>
      <c r="D1544" s="5">
        <v>15.962400000000001</v>
      </c>
      <c r="E1544" s="8">
        <f t="shared" si="158"/>
        <v>5.05</v>
      </c>
      <c r="F1544" s="5">
        <v>40.950000000000003</v>
      </c>
      <c r="G1544" s="8">
        <f t="shared" si="159"/>
        <v>12.97</v>
      </c>
      <c r="H1544" s="5">
        <v>29.25</v>
      </c>
      <c r="I1544" s="8">
        <f t="shared" si="160"/>
        <v>9.26</v>
      </c>
      <c r="J1544" s="5">
        <v>15.962400000000001</v>
      </c>
      <c r="K1544" s="8">
        <f t="shared" si="161"/>
        <v>5.05</v>
      </c>
      <c r="L1544" s="5">
        <f t="shared" si="157"/>
        <v>102.12480000000001</v>
      </c>
      <c r="M1544" s="5">
        <f t="shared" si="162"/>
        <v>32.340000000000003</v>
      </c>
      <c r="N1544" s="8"/>
    </row>
    <row r="1545" spans="1:15" s="3" customFormat="1" ht="13.5" customHeight="1" x14ac:dyDescent="0.15">
      <c r="A1545" s="6">
        <v>1564</v>
      </c>
      <c r="B1545" s="7" t="s">
        <v>3522</v>
      </c>
      <c r="C1545" s="101" t="s">
        <v>3497</v>
      </c>
      <c r="D1545" s="5">
        <v>15.962400000000001</v>
      </c>
      <c r="E1545" s="8">
        <f t="shared" si="158"/>
        <v>5.05</v>
      </c>
      <c r="F1545" s="5">
        <v>40.950000000000003</v>
      </c>
      <c r="G1545" s="8">
        <f t="shared" si="159"/>
        <v>12.97</v>
      </c>
      <c r="H1545" s="5">
        <v>29.25</v>
      </c>
      <c r="I1545" s="8">
        <f t="shared" si="160"/>
        <v>9.26</v>
      </c>
      <c r="J1545" s="5">
        <v>15.962400000000001</v>
      </c>
      <c r="K1545" s="8">
        <f t="shared" si="161"/>
        <v>5.05</v>
      </c>
      <c r="L1545" s="5">
        <f t="shared" si="157"/>
        <v>102.12480000000001</v>
      </c>
      <c r="M1545" s="5">
        <f t="shared" si="162"/>
        <v>32.340000000000003</v>
      </c>
      <c r="N1545" s="8"/>
    </row>
    <row r="1546" spans="1:15" s="3" customFormat="1" ht="13.5" customHeight="1" x14ac:dyDescent="0.15">
      <c r="A1546" s="6">
        <v>1565</v>
      </c>
      <c r="B1546" s="7" t="s">
        <v>3523</v>
      </c>
      <c r="C1546" s="101" t="s">
        <v>3992</v>
      </c>
      <c r="D1546" s="5">
        <v>15.962400000000001</v>
      </c>
      <c r="E1546" s="8">
        <f t="shared" si="158"/>
        <v>5.05</v>
      </c>
      <c r="F1546" s="5">
        <v>40.950000000000003</v>
      </c>
      <c r="G1546" s="8">
        <f t="shared" si="159"/>
        <v>12.97</v>
      </c>
      <c r="H1546" s="5">
        <v>29.25</v>
      </c>
      <c r="I1546" s="8">
        <f t="shared" si="160"/>
        <v>9.26</v>
      </c>
      <c r="J1546" s="5">
        <v>15.962400000000001</v>
      </c>
      <c r="K1546" s="8">
        <f t="shared" si="161"/>
        <v>5.05</v>
      </c>
      <c r="L1546" s="5">
        <f t="shared" si="157"/>
        <v>102.12480000000001</v>
      </c>
      <c r="M1546" s="5">
        <f t="shared" si="162"/>
        <v>32.340000000000003</v>
      </c>
      <c r="N1546" s="8"/>
    </row>
    <row r="1547" spans="1:15" s="3" customFormat="1" ht="13.5" customHeight="1" x14ac:dyDescent="0.15">
      <c r="A1547" s="6">
        <v>1566</v>
      </c>
      <c r="B1547" s="7" t="s">
        <v>3524</v>
      </c>
      <c r="C1547" s="101" t="s">
        <v>3496</v>
      </c>
      <c r="D1547" s="5">
        <v>15.962400000000001</v>
      </c>
      <c r="E1547" s="8">
        <f t="shared" si="158"/>
        <v>5.05</v>
      </c>
      <c r="F1547" s="5">
        <v>40.950000000000003</v>
      </c>
      <c r="G1547" s="8">
        <f t="shared" si="159"/>
        <v>12.97</v>
      </c>
      <c r="H1547" s="5">
        <v>29.25</v>
      </c>
      <c r="I1547" s="8">
        <f t="shared" si="160"/>
        <v>9.26</v>
      </c>
      <c r="J1547" s="5">
        <v>15.962400000000001</v>
      </c>
      <c r="K1547" s="8">
        <f t="shared" si="161"/>
        <v>5.05</v>
      </c>
      <c r="L1547" s="5">
        <f t="shared" si="157"/>
        <v>102.12480000000001</v>
      </c>
      <c r="M1547" s="5">
        <f t="shared" si="162"/>
        <v>32.340000000000003</v>
      </c>
      <c r="N1547" s="8"/>
    </row>
    <row r="1548" spans="1:15" s="3" customFormat="1" ht="13.5" customHeight="1" x14ac:dyDescent="0.15">
      <c r="A1548" s="6">
        <v>1567</v>
      </c>
      <c r="B1548" s="7" t="s">
        <v>3510</v>
      </c>
      <c r="C1548" s="101" t="s">
        <v>3511</v>
      </c>
      <c r="D1548" s="5">
        <v>15.962400000000001</v>
      </c>
      <c r="E1548" s="8">
        <f t="shared" si="158"/>
        <v>5.05</v>
      </c>
      <c r="F1548" s="5">
        <v>40.950000000000003</v>
      </c>
      <c r="G1548" s="8">
        <f t="shared" si="159"/>
        <v>12.97</v>
      </c>
      <c r="H1548" s="5">
        <v>29.25</v>
      </c>
      <c r="I1548" s="8">
        <f t="shared" si="160"/>
        <v>9.26</v>
      </c>
      <c r="J1548" s="5">
        <v>15.962400000000001</v>
      </c>
      <c r="K1548" s="8">
        <f t="shared" si="161"/>
        <v>5.05</v>
      </c>
      <c r="L1548" s="5">
        <f t="shared" si="157"/>
        <v>102.12480000000001</v>
      </c>
      <c r="M1548" s="5">
        <f t="shared" si="162"/>
        <v>32.340000000000003</v>
      </c>
      <c r="N1548" s="8"/>
    </row>
    <row r="1549" spans="1:15" s="3" customFormat="1" ht="13.5" customHeight="1" x14ac:dyDescent="0.15">
      <c r="A1549" s="6">
        <v>1568</v>
      </c>
      <c r="B1549" s="7" t="s">
        <v>3536</v>
      </c>
      <c r="C1549" s="101" t="s">
        <v>6217</v>
      </c>
      <c r="D1549" s="5">
        <v>15.962400000000001</v>
      </c>
      <c r="E1549" s="8">
        <f t="shared" si="158"/>
        <v>5.05</v>
      </c>
      <c r="F1549" s="5">
        <v>35.1</v>
      </c>
      <c r="G1549" s="8">
        <f t="shared" si="159"/>
        <v>11.12</v>
      </c>
      <c r="H1549" s="5">
        <v>23.400000000000002</v>
      </c>
      <c r="I1549" s="8">
        <f t="shared" si="160"/>
        <v>7.41</v>
      </c>
      <c r="J1549" s="5">
        <v>15.962400000000001</v>
      </c>
      <c r="K1549" s="8">
        <f t="shared" si="161"/>
        <v>5.05</v>
      </c>
      <c r="L1549" s="5">
        <f t="shared" si="157"/>
        <v>90.424800000000005</v>
      </c>
      <c r="M1549" s="5">
        <f t="shared" si="162"/>
        <v>28.63</v>
      </c>
      <c r="N1549" s="8"/>
    </row>
    <row r="1550" spans="1:15" s="3" customFormat="1" ht="13.5" customHeight="1" x14ac:dyDescent="0.15">
      <c r="A1550" s="6">
        <v>1569</v>
      </c>
      <c r="B1550" s="7" t="s">
        <v>1103</v>
      </c>
      <c r="C1550" s="101" t="s">
        <v>1104</v>
      </c>
      <c r="D1550" s="5">
        <v>15.962400000000001</v>
      </c>
      <c r="E1550" s="8">
        <f t="shared" si="158"/>
        <v>5.05</v>
      </c>
      <c r="F1550" s="5">
        <v>52.65</v>
      </c>
      <c r="G1550" s="8">
        <f t="shared" si="159"/>
        <v>16.670000000000002</v>
      </c>
      <c r="H1550" s="5">
        <v>32.175000000000004</v>
      </c>
      <c r="I1550" s="8">
        <f t="shared" si="160"/>
        <v>10.19</v>
      </c>
      <c r="J1550" s="5">
        <v>15.962400000000001</v>
      </c>
      <c r="K1550" s="8">
        <f t="shared" si="161"/>
        <v>5.05</v>
      </c>
      <c r="L1550" s="5">
        <f t="shared" si="157"/>
        <v>116.74979999999999</v>
      </c>
      <c r="M1550" s="5">
        <f t="shared" si="162"/>
        <v>36.97</v>
      </c>
      <c r="N1550" s="8"/>
    </row>
    <row r="1551" spans="1:15" s="3" customFormat="1" ht="13.5" customHeight="1" x14ac:dyDescent="0.15">
      <c r="A1551" s="6">
        <v>1570</v>
      </c>
      <c r="B1551" s="7" t="s">
        <v>995</v>
      </c>
      <c r="C1551" s="101" t="s">
        <v>996</v>
      </c>
      <c r="D1551" s="5">
        <v>15.962400000000001</v>
      </c>
      <c r="E1551" s="8">
        <f t="shared" si="158"/>
        <v>5.05</v>
      </c>
      <c r="F1551" s="5">
        <v>52.65</v>
      </c>
      <c r="G1551" s="8">
        <f t="shared" si="159"/>
        <v>16.670000000000002</v>
      </c>
      <c r="H1551" s="5">
        <v>32.175000000000004</v>
      </c>
      <c r="I1551" s="8">
        <f t="shared" si="160"/>
        <v>10.19</v>
      </c>
      <c r="J1551" s="5">
        <v>15.962400000000001</v>
      </c>
      <c r="K1551" s="8">
        <f t="shared" si="161"/>
        <v>5.05</v>
      </c>
      <c r="L1551" s="5">
        <f t="shared" si="157"/>
        <v>116.74979999999999</v>
      </c>
      <c r="M1551" s="5">
        <f t="shared" si="162"/>
        <v>36.97</v>
      </c>
      <c r="N1551" s="8"/>
    </row>
    <row r="1552" spans="1:15" s="3" customFormat="1" ht="13.5" customHeight="1" x14ac:dyDescent="0.15">
      <c r="A1552" s="6">
        <v>1571</v>
      </c>
      <c r="B1552" s="7" t="s">
        <v>3525</v>
      </c>
      <c r="C1552" s="101" t="s">
        <v>6218</v>
      </c>
      <c r="D1552" s="5">
        <v>15.962400000000001</v>
      </c>
      <c r="E1552" s="8">
        <f t="shared" si="158"/>
        <v>5.05</v>
      </c>
      <c r="F1552" s="5">
        <v>70.2</v>
      </c>
      <c r="G1552" s="8">
        <f t="shared" si="159"/>
        <v>22.23</v>
      </c>
      <c r="H1552" s="5">
        <v>35.1</v>
      </c>
      <c r="I1552" s="8">
        <f t="shared" si="160"/>
        <v>11.12</v>
      </c>
      <c r="J1552" s="5">
        <v>15.962400000000001</v>
      </c>
      <c r="K1552" s="8">
        <f t="shared" si="161"/>
        <v>5.05</v>
      </c>
      <c r="L1552" s="5">
        <f t="shared" si="157"/>
        <v>137.22480000000002</v>
      </c>
      <c r="M1552" s="5">
        <f t="shared" si="162"/>
        <v>43.45</v>
      </c>
      <c r="N1552" s="8"/>
    </row>
    <row r="1553" spans="1:15" s="3" customFormat="1" ht="13.5" customHeight="1" x14ac:dyDescent="0.15">
      <c r="A1553" s="6">
        <v>1572</v>
      </c>
      <c r="B1553" s="7" t="s">
        <v>3526</v>
      </c>
      <c r="C1553" s="101" t="s">
        <v>6219</v>
      </c>
      <c r="D1553" s="5">
        <v>15.962400000000001</v>
      </c>
      <c r="E1553" s="8">
        <f t="shared" si="158"/>
        <v>5.05</v>
      </c>
      <c r="F1553" s="5">
        <v>40.950000000000003</v>
      </c>
      <c r="G1553" s="8">
        <f t="shared" si="159"/>
        <v>12.97</v>
      </c>
      <c r="H1553" s="5">
        <v>29.25</v>
      </c>
      <c r="I1553" s="8">
        <f t="shared" si="160"/>
        <v>9.26</v>
      </c>
      <c r="J1553" s="5">
        <v>15.962400000000001</v>
      </c>
      <c r="K1553" s="8">
        <f t="shared" si="161"/>
        <v>5.05</v>
      </c>
      <c r="L1553" s="5">
        <f t="shared" si="157"/>
        <v>102.12480000000001</v>
      </c>
      <c r="M1553" s="5">
        <f t="shared" si="162"/>
        <v>32.340000000000003</v>
      </c>
      <c r="N1553" s="8"/>
    </row>
    <row r="1554" spans="1:15" s="3" customFormat="1" ht="13.5" customHeight="1" x14ac:dyDescent="0.15">
      <c r="A1554" s="6">
        <v>1573</v>
      </c>
      <c r="B1554" s="7" t="s">
        <v>3527</v>
      </c>
      <c r="C1554" s="101" t="s">
        <v>6220</v>
      </c>
      <c r="D1554" s="5">
        <v>15.962400000000001</v>
      </c>
      <c r="E1554" s="8">
        <f t="shared" si="158"/>
        <v>5.05</v>
      </c>
      <c r="F1554" s="5">
        <v>40.950000000000003</v>
      </c>
      <c r="G1554" s="8">
        <f t="shared" si="159"/>
        <v>12.97</v>
      </c>
      <c r="H1554" s="5">
        <v>29.25</v>
      </c>
      <c r="I1554" s="8">
        <f t="shared" si="160"/>
        <v>9.26</v>
      </c>
      <c r="J1554" s="5">
        <v>15.962400000000001</v>
      </c>
      <c r="K1554" s="8">
        <f t="shared" si="161"/>
        <v>5.05</v>
      </c>
      <c r="L1554" s="5">
        <f t="shared" si="157"/>
        <v>102.12480000000001</v>
      </c>
      <c r="M1554" s="5">
        <f t="shared" si="162"/>
        <v>32.340000000000003</v>
      </c>
      <c r="N1554" s="8"/>
    </row>
    <row r="1555" spans="1:15" s="3" customFormat="1" ht="13.5" customHeight="1" x14ac:dyDescent="0.15">
      <c r="A1555" s="6">
        <v>1574</v>
      </c>
      <c r="B1555" s="7" t="s">
        <v>1321</v>
      </c>
      <c r="C1555" s="101" t="s">
        <v>4898</v>
      </c>
      <c r="D1555" s="5">
        <v>15.962400000000001</v>
      </c>
      <c r="E1555" s="8">
        <f t="shared" si="158"/>
        <v>5.05</v>
      </c>
      <c r="F1555" s="5">
        <v>117</v>
      </c>
      <c r="G1555" s="8">
        <f t="shared" si="159"/>
        <v>37.049999999999997</v>
      </c>
      <c r="H1555" s="5">
        <v>87.75</v>
      </c>
      <c r="I1555" s="8">
        <f t="shared" si="160"/>
        <v>27.79</v>
      </c>
      <c r="J1555" s="5">
        <v>15.962400000000001</v>
      </c>
      <c r="K1555" s="8">
        <f t="shared" si="161"/>
        <v>5.05</v>
      </c>
      <c r="L1555" s="5">
        <f t="shared" si="157"/>
        <v>236.6748</v>
      </c>
      <c r="M1555" s="5">
        <f t="shared" si="162"/>
        <v>74.95</v>
      </c>
      <c r="N1555" s="8"/>
    </row>
    <row r="1556" spans="1:15" s="3" customFormat="1" ht="13.5" customHeight="1" x14ac:dyDescent="0.15">
      <c r="A1556" s="6">
        <v>1575</v>
      </c>
      <c r="B1556" s="7" t="s">
        <v>3529</v>
      </c>
      <c r="C1556" s="101" t="s">
        <v>3530</v>
      </c>
      <c r="D1556" s="5">
        <v>15.962400000000001</v>
      </c>
      <c r="E1556" s="8">
        <f t="shared" si="158"/>
        <v>5.05</v>
      </c>
      <c r="F1556" s="5">
        <v>175.5</v>
      </c>
      <c r="G1556" s="8">
        <f t="shared" si="159"/>
        <v>55.58</v>
      </c>
      <c r="H1556" s="5">
        <v>117</v>
      </c>
      <c r="I1556" s="8">
        <f t="shared" si="160"/>
        <v>37.049999999999997</v>
      </c>
      <c r="J1556" s="5">
        <v>15.962400000000001</v>
      </c>
      <c r="K1556" s="8">
        <f t="shared" si="161"/>
        <v>5.05</v>
      </c>
      <c r="L1556" s="5">
        <f t="shared" si="157"/>
        <v>324.4248</v>
      </c>
      <c r="M1556" s="5">
        <f t="shared" si="162"/>
        <v>102.73</v>
      </c>
      <c r="N1556" s="8"/>
    </row>
    <row r="1557" spans="1:15" s="3" customFormat="1" ht="13.5" customHeight="1" x14ac:dyDescent="0.15">
      <c r="A1557" s="6">
        <v>1576</v>
      </c>
      <c r="B1557" s="7" t="s">
        <v>3531</v>
      </c>
      <c r="C1557" s="101" t="s">
        <v>3532</v>
      </c>
      <c r="D1557" s="5">
        <v>15.962400000000001</v>
      </c>
      <c r="E1557" s="8">
        <f t="shared" si="158"/>
        <v>5.05</v>
      </c>
      <c r="F1557" s="5">
        <v>175.5</v>
      </c>
      <c r="G1557" s="8">
        <f t="shared" si="159"/>
        <v>55.58</v>
      </c>
      <c r="H1557" s="5">
        <v>117</v>
      </c>
      <c r="I1557" s="8">
        <f t="shared" si="160"/>
        <v>37.049999999999997</v>
      </c>
      <c r="J1557" s="5">
        <v>15.962400000000001</v>
      </c>
      <c r="K1557" s="8">
        <f t="shared" si="161"/>
        <v>5.05</v>
      </c>
      <c r="L1557" s="5">
        <f t="shared" si="157"/>
        <v>324.4248</v>
      </c>
      <c r="M1557" s="5">
        <f t="shared" si="162"/>
        <v>102.73</v>
      </c>
      <c r="N1557" s="8"/>
    </row>
    <row r="1558" spans="1:15" s="3" customFormat="1" ht="13.5" customHeight="1" x14ac:dyDescent="0.15">
      <c r="A1558" s="6">
        <v>1577</v>
      </c>
      <c r="B1558" s="7" t="s">
        <v>1322</v>
      </c>
      <c r="C1558" s="101" t="s">
        <v>4899</v>
      </c>
      <c r="D1558" s="5">
        <v>15.962400000000001</v>
      </c>
      <c r="E1558" s="8">
        <f t="shared" si="158"/>
        <v>5.05</v>
      </c>
      <c r="F1558" s="5">
        <v>87.75</v>
      </c>
      <c r="G1558" s="8">
        <f t="shared" si="159"/>
        <v>27.79</v>
      </c>
      <c r="H1558" s="5">
        <v>52.65</v>
      </c>
      <c r="I1558" s="8">
        <f t="shared" si="160"/>
        <v>16.670000000000002</v>
      </c>
      <c r="J1558" s="5">
        <v>15.962400000000001</v>
      </c>
      <c r="K1558" s="8">
        <f t="shared" si="161"/>
        <v>5.05</v>
      </c>
      <c r="L1558" s="5">
        <f t="shared" si="157"/>
        <v>172.32480000000001</v>
      </c>
      <c r="M1558" s="5">
        <f t="shared" si="162"/>
        <v>54.57</v>
      </c>
      <c r="N1558" s="8"/>
    </row>
    <row r="1559" spans="1:15" s="3" customFormat="1" ht="13.5" customHeight="1" x14ac:dyDescent="0.15">
      <c r="A1559" s="6">
        <v>1578</v>
      </c>
      <c r="B1559" s="7" t="s">
        <v>1295</v>
      </c>
      <c r="C1559" s="101" t="s">
        <v>4893</v>
      </c>
      <c r="D1559" s="5">
        <v>15.962400000000001</v>
      </c>
      <c r="E1559" s="8">
        <f t="shared" si="158"/>
        <v>5.05</v>
      </c>
      <c r="F1559" s="5">
        <v>87.75</v>
      </c>
      <c r="G1559" s="8">
        <f t="shared" si="159"/>
        <v>27.79</v>
      </c>
      <c r="H1559" s="5">
        <v>52.65</v>
      </c>
      <c r="I1559" s="8">
        <f t="shared" si="160"/>
        <v>16.670000000000002</v>
      </c>
      <c r="J1559" s="5">
        <v>15.962400000000001</v>
      </c>
      <c r="K1559" s="8">
        <f t="shared" si="161"/>
        <v>5.05</v>
      </c>
      <c r="L1559" s="5">
        <f t="shared" si="157"/>
        <v>172.32480000000001</v>
      </c>
      <c r="M1559" s="5">
        <f t="shared" si="162"/>
        <v>54.57</v>
      </c>
      <c r="N1559" s="8"/>
    </row>
    <row r="1560" spans="1:15" s="3" customFormat="1" ht="13.5" customHeight="1" x14ac:dyDescent="0.15">
      <c r="A1560" s="6">
        <v>1579</v>
      </c>
      <c r="B1560" s="90" t="s">
        <v>942</v>
      </c>
      <c r="C1560" s="101" t="s">
        <v>943</v>
      </c>
      <c r="D1560" s="5">
        <v>15.962400000000001</v>
      </c>
      <c r="E1560" s="8">
        <f t="shared" si="158"/>
        <v>5.05</v>
      </c>
      <c r="F1560" s="5">
        <v>29.25</v>
      </c>
      <c r="G1560" s="8">
        <f t="shared" si="159"/>
        <v>9.26</v>
      </c>
      <c r="H1560" s="5">
        <v>23.400000000000002</v>
      </c>
      <c r="I1560" s="8">
        <f t="shared" si="160"/>
        <v>7.41</v>
      </c>
      <c r="J1560" s="5">
        <v>15.962400000000001</v>
      </c>
      <c r="K1560" s="8">
        <f t="shared" si="161"/>
        <v>5.05</v>
      </c>
      <c r="L1560" s="5">
        <f t="shared" si="157"/>
        <v>84.57480000000001</v>
      </c>
      <c r="M1560" s="5">
        <f t="shared" si="162"/>
        <v>26.78</v>
      </c>
      <c r="N1560" s="8"/>
    </row>
    <row r="1561" spans="1:15" s="3" customFormat="1" ht="13.5" customHeight="1" x14ac:dyDescent="0.15">
      <c r="A1561" s="6">
        <v>1580</v>
      </c>
      <c r="B1561" s="90" t="s">
        <v>1105</v>
      </c>
      <c r="C1561" s="101" t="s">
        <v>1106</v>
      </c>
      <c r="D1561" s="5">
        <v>15.962400000000001</v>
      </c>
      <c r="E1561" s="8">
        <f t="shared" si="158"/>
        <v>5.05</v>
      </c>
      <c r="F1561" s="5">
        <v>35.1</v>
      </c>
      <c r="G1561" s="8">
        <f t="shared" si="159"/>
        <v>11.12</v>
      </c>
      <c r="H1561" s="5">
        <v>26.324999999999999</v>
      </c>
      <c r="I1561" s="8">
        <f t="shared" si="160"/>
        <v>8.34</v>
      </c>
      <c r="J1561" s="5">
        <v>15.962400000000001</v>
      </c>
      <c r="K1561" s="8">
        <f t="shared" si="161"/>
        <v>5.05</v>
      </c>
      <c r="L1561" s="5">
        <f t="shared" si="157"/>
        <v>93.349800000000002</v>
      </c>
      <c r="M1561" s="5">
        <f t="shared" si="162"/>
        <v>29.56</v>
      </c>
      <c r="N1561" s="8"/>
    </row>
    <row r="1562" spans="1:15" s="3" customFormat="1" ht="13.5" customHeight="1" x14ac:dyDescent="0.15">
      <c r="A1562" s="6">
        <v>1581</v>
      </c>
      <c r="B1562" s="7" t="s">
        <v>3512</v>
      </c>
      <c r="C1562" s="101" t="s">
        <v>3513</v>
      </c>
      <c r="D1562" s="5">
        <v>15.962400000000001</v>
      </c>
      <c r="E1562" s="8">
        <f t="shared" si="158"/>
        <v>5.05</v>
      </c>
      <c r="F1562" s="5">
        <v>40.950000000000003</v>
      </c>
      <c r="G1562" s="8">
        <f t="shared" si="159"/>
        <v>12.97</v>
      </c>
      <c r="H1562" s="5">
        <v>29.25</v>
      </c>
      <c r="I1562" s="8">
        <f t="shared" si="160"/>
        <v>9.26</v>
      </c>
      <c r="J1562" s="5">
        <v>15.962400000000001</v>
      </c>
      <c r="K1562" s="8">
        <f t="shared" si="161"/>
        <v>5.05</v>
      </c>
      <c r="L1562" s="5">
        <f t="shared" si="157"/>
        <v>102.12480000000001</v>
      </c>
      <c r="M1562" s="5">
        <f t="shared" si="162"/>
        <v>32.340000000000003</v>
      </c>
      <c r="N1562" s="8"/>
    </row>
    <row r="1563" spans="1:15" s="3" customFormat="1" ht="13.5" customHeight="1" x14ac:dyDescent="0.15">
      <c r="A1563" s="6">
        <v>1582</v>
      </c>
      <c r="B1563" s="7" t="s">
        <v>1512</v>
      </c>
      <c r="C1563" s="101" t="s">
        <v>5251</v>
      </c>
      <c r="D1563" s="5">
        <v>15.962400000000001</v>
      </c>
      <c r="E1563" s="8">
        <f t="shared" si="158"/>
        <v>5.05</v>
      </c>
      <c r="F1563" s="5">
        <v>40.950000000000003</v>
      </c>
      <c r="G1563" s="8">
        <f t="shared" si="159"/>
        <v>12.97</v>
      </c>
      <c r="H1563" s="5">
        <v>29.25</v>
      </c>
      <c r="I1563" s="8">
        <f t="shared" si="160"/>
        <v>9.26</v>
      </c>
      <c r="J1563" s="5">
        <v>15.962400000000001</v>
      </c>
      <c r="K1563" s="8">
        <f t="shared" si="161"/>
        <v>5.05</v>
      </c>
      <c r="L1563" s="5">
        <f t="shared" si="157"/>
        <v>102.12480000000001</v>
      </c>
      <c r="M1563" s="5">
        <f t="shared" si="162"/>
        <v>32.340000000000003</v>
      </c>
      <c r="N1563" s="8"/>
    </row>
    <row r="1564" spans="1:15" s="3" customFormat="1" ht="13.5" customHeight="1" x14ac:dyDescent="0.15">
      <c r="A1564" s="6">
        <v>1583</v>
      </c>
      <c r="B1564" s="7" t="s">
        <v>3568</v>
      </c>
      <c r="C1564" s="101" t="s">
        <v>3533</v>
      </c>
      <c r="D1564" s="5">
        <v>15.962400000000001</v>
      </c>
      <c r="E1564" s="8">
        <f t="shared" si="158"/>
        <v>5.05</v>
      </c>
      <c r="F1564" s="5">
        <v>29.25</v>
      </c>
      <c r="G1564" s="8">
        <f t="shared" si="159"/>
        <v>9.26</v>
      </c>
      <c r="H1564" s="5">
        <v>23.400000000000002</v>
      </c>
      <c r="I1564" s="8">
        <f t="shared" si="160"/>
        <v>7.41</v>
      </c>
      <c r="J1564" s="5">
        <v>15.962400000000001</v>
      </c>
      <c r="K1564" s="8">
        <f t="shared" si="161"/>
        <v>5.05</v>
      </c>
      <c r="L1564" s="5">
        <f t="shared" si="157"/>
        <v>84.57480000000001</v>
      </c>
      <c r="M1564" s="5">
        <f t="shared" si="162"/>
        <v>26.78</v>
      </c>
      <c r="N1564" s="8"/>
    </row>
    <row r="1565" spans="1:15" s="3" customFormat="1" ht="13.5" customHeight="1" x14ac:dyDescent="0.15">
      <c r="A1565" s="6">
        <v>1584</v>
      </c>
      <c r="B1565" s="7" t="s">
        <v>3534</v>
      </c>
      <c r="C1565" s="101" t="s">
        <v>4428</v>
      </c>
      <c r="D1565" s="5">
        <v>15.962400000000001</v>
      </c>
      <c r="E1565" s="8">
        <f t="shared" si="158"/>
        <v>5.05</v>
      </c>
      <c r="F1565" s="5">
        <v>52.65</v>
      </c>
      <c r="G1565" s="8">
        <f t="shared" si="159"/>
        <v>16.670000000000002</v>
      </c>
      <c r="H1565" s="5">
        <v>35.1</v>
      </c>
      <c r="I1565" s="8">
        <f t="shared" si="160"/>
        <v>11.12</v>
      </c>
      <c r="J1565" s="5">
        <v>15.962400000000001</v>
      </c>
      <c r="K1565" s="8">
        <f t="shared" si="161"/>
        <v>5.05</v>
      </c>
      <c r="L1565" s="5">
        <f t="shared" si="157"/>
        <v>119.6748</v>
      </c>
      <c r="M1565" s="5">
        <f t="shared" si="162"/>
        <v>37.9</v>
      </c>
      <c r="N1565" s="8"/>
    </row>
    <row r="1566" spans="1:15" s="3" customFormat="1" ht="13.5" customHeight="1" x14ac:dyDescent="0.15">
      <c r="A1566" s="6">
        <v>1585</v>
      </c>
      <c r="B1566" s="7" t="s">
        <v>3484</v>
      </c>
      <c r="C1566" s="101" t="s">
        <v>3485</v>
      </c>
      <c r="D1566" s="5">
        <v>15.962400000000001</v>
      </c>
      <c r="E1566" s="8">
        <f t="shared" si="158"/>
        <v>5.05</v>
      </c>
      <c r="F1566" s="5">
        <v>52.65</v>
      </c>
      <c r="G1566" s="8">
        <f t="shared" si="159"/>
        <v>16.670000000000002</v>
      </c>
      <c r="H1566" s="5">
        <v>35.1</v>
      </c>
      <c r="I1566" s="8">
        <f t="shared" si="160"/>
        <v>11.12</v>
      </c>
      <c r="J1566" s="5">
        <v>15.962400000000001</v>
      </c>
      <c r="K1566" s="8">
        <f t="shared" si="161"/>
        <v>5.05</v>
      </c>
      <c r="L1566" s="5">
        <f t="shared" si="157"/>
        <v>119.6748</v>
      </c>
      <c r="M1566" s="5">
        <f t="shared" si="162"/>
        <v>37.9</v>
      </c>
      <c r="N1566" s="8"/>
    </row>
    <row r="1567" spans="1:15" s="3" customFormat="1" ht="13.5" customHeight="1" x14ac:dyDescent="0.15">
      <c r="A1567" s="6">
        <v>1586</v>
      </c>
      <c r="B1567" s="7" t="s">
        <v>3535</v>
      </c>
      <c r="C1567" s="101" t="s">
        <v>3480</v>
      </c>
      <c r="D1567" s="5">
        <v>15.962400000000001</v>
      </c>
      <c r="E1567" s="8">
        <f t="shared" si="158"/>
        <v>5.05</v>
      </c>
      <c r="F1567" s="5">
        <v>40.950000000000003</v>
      </c>
      <c r="G1567" s="8">
        <f t="shared" si="159"/>
        <v>12.97</v>
      </c>
      <c r="H1567" s="5">
        <v>29.25</v>
      </c>
      <c r="I1567" s="8">
        <f t="shared" si="160"/>
        <v>9.26</v>
      </c>
      <c r="J1567" s="5">
        <v>15.962400000000001</v>
      </c>
      <c r="K1567" s="8">
        <f t="shared" si="161"/>
        <v>5.05</v>
      </c>
      <c r="L1567" s="5">
        <f t="shared" si="157"/>
        <v>102.12480000000001</v>
      </c>
      <c r="M1567" s="5">
        <f t="shared" si="162"/>
        <v>32.340000000000003</v>
      </c>
      <c r="N1567" s="8"/>
    </row>
    <row r="1568" spans="1:15" s="3" customFormat="1" ht="13.5" customHeight="1" x14ac:dyDescent="0.15">
      <c r="A1568" s="6">
        <v>1588</v>
      </c>
      <c r="B1568" s="7" t="s">
        <v>3537</v>
      </c>
      <c r="C1568" s="101" t="s">
        <v>6221</v>
      </c>
      <c r="D1568" s="5">
        <v>11.016</v>
      </c>
      <c r="E1568" s="5">
        <f t="shared" ref="E1568" si="163">ROUND(D1568*$O$3/60,2)</f>
        <v>3.49</v>
      </c>
      <c r="F1568" s="5">
        <v>47.736000000000004</v>
      </c>
      <c r="G1568" s="5">
        <f t="shared" ref="G1568" si="164">ROUND(F1568*$O$3/60,2)</f>
        <v>15.12</v>
      </c>
      <c r="H1568" s="5">
        <v>38.880000000000003</v>
      </c>
      <c r="I1568" s="5">
        <f t="shared" ref="I1568" si="165">ROUND(H1568*$O$3/60,2)</f>
        <v>12.31</v>
      </c>
      <c r="J1568" s="5">
        <v>11.016</v>
      </c>
      <c r="K1568" s="5">
        <f t="shared" ref="K1568" si="166">ROUND(J1568*$O$3/60,2)</f>
        <v>3.49</v>
      </c>
      <c r="L1568" s="5">
        <f t="shared" si="157"/>
        <v>108.64800000000001</v>
      </c>
      <c r="M1568" s="5">
        <f t="shared" si="162"/>
        <v>34.409999999999997</v>
      </c>
      <c r="N1568" s="8"/>
      <c r="O1568" s="83"/>
    </row>
    <row r="1569" spans="1:15" s="3" customFormat="1" ht="13.5" customHeight="1" x14ac:dyDescent="0.15">
      <c r="A1569" s="6">
        <v>1589</v>
      </c>
      <c r="B1569" s="7" t="s">
        <v>951</v>
      </c>
      <c r="C1569" s="101" t="s">
        <v>4950</v>
      </c>
      <c r="D1569" s="5">
        <v>5.3208000000000002</v>
      </c>
      <c r="E1569" s="5">
        <f t="shared" ref="E1569:E1584" si="167">ROUND(D1569*$O$3/60,2)</f>
        <v>1.68</v>
      </c>
      <c r="F1569" s="5">
        <v>15.962400000000001</v>
      </c>
      <c r="G1569" s="5">
        <f t="shared" ref="G1569:G1584" si="168">ROUND(F1569*$O$3/60,2)</f>
        <v>5.05</v>
      </c>
      <c r="H1569" s="5">
        <v>5.3208000000000002</v>
      </c>
      <c r="I1569" s="5">
        <f t="shared" ref="I1569:I1584" si="169">ROUND(H1569*$O$3/60,2)</f>
        <v>1.68</v>
      </c>
      <c r="J1569" s="5">
        <v>15.962400000000001</v>
      </c>
      <c r="K1569" s="5">
        <f t="shared" ref="K1569:K1584" si="170">ROUND(J1569*$O$3/60,2)</f>
        <v>5.05</v>
      </c>
      <c r="L1569" s="5">
        <f t="shared" si="157"/>
        <v>42.566400000000002</v>
      </c>
      <c r="M1569" s="5">
        <f t="shared" si="162"/>
        <v>13.48</v>
      </c>
      <c r="N1569" s="8"/>
      <c r="O1569" s="83"/>
    </row>
    <row r="1570" spans="1:15" s="3" customFormat="1" ht="13.5" customHeight="1" x14ac:dyDescent="0.15">
      <c r="A1570" s="6">
        <v>1590</v>
      </c>
      <c r="B1570" s="7" t="s">
        <v>1492</v>
      </c>
      <c r="C1570" s="101" t="s">
        <v>5238</v>
      </c>
      <c r="D1570" s="5">
        <v>16.524000000000001</v>
      </c>
      <c r="E1570" s="5">
        <f t="shared" si="167"/>
        <v>5.23</v>
      </c>
      <c r="F1570" s="5">
        <v>82.62</v>
      </c>
      <c r="G1570" s="5">
        <f t="shared" si="168"/>
        <v>26.16</v>
      </c>
      <c r="H1570" s="5">
        <v>49.572000000000003</v>
      </c>
      <c r="I1570" s="5">
        <f t="shared" si="169"/>
        <v>15.7</v>
      </c>
      <c r="J1570" s="5">
        <v>16.524000000000001</v>
      </c>
      <c r="K1570" s="5">
        <f t="shared" si="170"/>
        <v>5.23</v>
      </c>
      <c r="L1570" s="5">
        <f t="shared" si="157"/>
        <v>165.24</v>
      </c>
      <c r="M1570" s="5">
        <f t="shared" si="162"/>
        <v>52.33</v>
      </c>
      <c r="N1570" s="8"/>
      <c r="O1570" s="83"/>
    </row>
    <row r="1571" spans="1:15" s="3" customFormat="1" ht="13.5" customHeight="1" x14ac:dyDescent="0.15">
      <c r="A1571" s="6">
        <v>1591</v>
      </c>
      <c r="B1571" s="91" t="s">
        <v>3571</v>
      </c>
      <c r="C1571" s="101" t="s">
        <v>4164</v>
      </c>
      <c r="D1571" s="5">
        <v>15.962400000000001</v>
      </c>
      <c r="E1571" s="92">
        <f t="shared" si="167"/>
        <v>5.05</v>
      </c>
      <c r="F1571" s="5">
        <v>43.2</v>
      </c>
      <c r="G1571" s="92">
        <f t="shared" si="168"/>
        <v>13.68</v>
      </c>
      <c r="H1571" s="5">
        <v>27.900000000000002</v>
      </c>
      <c r="I1571" s="92">
        <f t="shared" si="169"/>
        <v>8.84</v>
      </c>
      <c r="J1571" s="5">
        <v>15.962400000000001</v>
      </c>
      <c r="K1571" s="92">
        <f t="shared" si="170"/>
        <v>5.05</v>
      </c>
      <c r="L1571" s="5">
        <f t="shared" si="157"/>
        <v>103.02480000000001</v>
      </c>
      <c r="M1571" s="5">
        <f t="shared" si="162"/>
        <v>32.619999999999997</v>
      </c>
      <c r="N1571" s="93"/>
      <c r="O1571" s="83"/>
    </row>
    <row r="1572" spans="1:15" s="3" customFormat="1" ht="13.5" customHeight="1" x14ac:dyDescent="0.15">
      <c r="A1572" s="6">
        <v>1592</v>
      </c>
      <c r="B1572" s="87" t="s">
        <v>3572</v>
      </c>
      <c r="C1572" s="101" t="s">
        <v>6222</v>
      </c>
      <c r="D1572" s="5">
        <v>15.962400000000001</v>
      </c>
      <c r="E1572" s="92">
        <f t="shared" si="167"/>
        <v>5.05</v>
      </c>
      <c r="F1572" s="5">
        <v>42.140736000000004</v>
      </c>
      <c r="G1572" s="92">
        <f t="shared" si="168"/>
        <v>13.34</v>
      </c>
      <c r="H1572" s="5">
        <v>35.915400000000005</v>
      </c>
      <c r="I1572" s="92">
        <f t="shared" si="169"/>
        <v>11.37</v>
      </c>
      <c r="J1572" s="5">
        <v>15.962400000000001</v>
      </c>
      <c r="K1572" s="92">
        <f t="shared" si="170"/>
        <v>5.05</v>
      </c>
      <c r="L1572" s="5">
        <f t="shared" si="157"/>
        <v>109.98093600000001</v>
      </c>
      <c r="M1572" s="5">
        <f t="shared" si="162"/>
        <v>34.83</v>
      </c>
      <c r="N1572" s="93"/>
      <c r="O1572" s="83"/>
    </row>
    <row r="1573" spans="1:15" s="3" customFormat="1" ht="13.5" customHeight="1" x14ac:dyDescent="0.15">
      <c r="A1573" s="6">
        <v>1594</v>
      </c>
      <c r="B1573" s="87" t="s">
        <v>3574</v>
      </c>
      <c r="C1573" s="101" t="s">
        <v>6223</v>
      </c>
      <c r="D1573" s="5">
        <v>10.641600000000002</v>
      </c>
      <c r="E1573" s="92">
        <f t="shared" si="167"/>
        <v>3.37</v>
      </c>
      <c r="F1573" s="5">
        <v>39.6</v>
      </c>
      <c r="G1573" s="92">
        <f t="shared" si="168"/>
        <v>12.54</v>
      </c>
      <c r="H1573" s="5">
        <v>35.915400000000005</v>
      </c>
      <c r="I1573" s="92">
        <f t="shared" si="169"/>
        <v>11.37</v>
      </c>
      <c r="J1573" s="5">
        <v>10.641600000000002</v>
      </c>
      <c r="K1573" s="92">
        <f t="shared" si="170"/>
        <v>3.37</v>
      </c>
      <c r="L1573" s="5">
        <f t="shared" si="157"/>
        <v>96.798600000000008</v>
      </c>
      <c r="M1573" s="5">
        <f t="shared" si="162"/>
        <v>30.65</v>
      </c>
      <c r="N1573" s="93"/>
      <c r="O1573" s="83"/>
    </row>
    <row r="1574" spans="1:15" s="3" customFormat="1" ht="13.5" customHeight="1" x14ac:dyDescent="0.15">
      <c r="A1574" s="6">
        <v>1595</v>
      </c>
      <c r="B1574" s="87" t="s">
        <v>3575</v>
      </c>
      <c r="C1574" s="101" t="s">
        <v>3657</v>
      </c>
      <c r="D1574" s="5">
        <v>15.962400000000001</v>
      </c>
      <c r="E1574" s="92">
        <f t="shared" si="167"/>
        <v>5.05</v>
      </c>
      <c r="F1574" s="5">
        <v>39.6</v>
      </c>
      <c r="G1574" s="92">
        <f t="shared" si="168"/>
        <v>12.54</v>
      </c>
      <c r="H1574" s="5">
        <v>35.915400000000005</v>
      </c>
      <c r="I1574" s="92">
        <f t="shared" si="169"/>
        <v>11.37</v>
      </c>
      <c r="J1574" s="5">
        <v>15.962400000000001</v>
      </c>
      <c r="K1574" s="92">
        <f t="shared" si="170"/>
        <v>5.05</v>
      </c>
      <c r="L1574" s="5">
        <f t="shared" si="157"/>
        <v>107.4402</v>
      </c>
      <c r="M1574" s="5">
        <f t="shared" si="162"/>
        <v>34.020000000000003</v>
      </c>
      <c r="N1574" s="93"/>
      <c r="O1574" s="83"/>
    </row>
    <row r="1575" spans="1:15" s="3" customFormat="1" ht="13.5" customHeight="1" x14ac:dyDescent="0.15">
      <c r="A1575" s="6">
        <v>1596</v>
      </c>
      <c r="B1575" s="87" t="s">
        <v>848</v>
      </c>
      <c r="C1575" s="101" t="s">
        <v>5197</v>
      </c>
      <c r="D1575" s="5">
        <v>15.962400000000001</v>
      </c>
      <c r="E1575" s="92">
        <f t="shared" si="167"/>
        <v>5.05</v>
      </c>
      <c r="F1575" s="5">
        <v>39.6</v>
      </c>
      <c r="G1575" s="92">
        <f t="shared" si="168"/>
        <v>12.54</v>
      </c>
      <c r="H1575" s="5">
        <v>35.915400000000005</v>
      </c>
      <c r="I1575" s="92">
        <f t="shared" si="169"/>
        <v>11.37</v>
      </c>
      <c r="J1575" s="5">
        <v>15.962400000000001</v>
      </c>
      <c r="K1575" s="92">
        <f t="shared" si="170"/>
        <v>5.05</v>
      </c>
      <c r="L1575" s="5">
        <f t="shared" si="157"/>
        <v>107.4402</v>
      </c>
      <c r="M1575" s="5">
        <f t="shared" si="162"/>
        <v>34.020000000000003</v>
      </c>
      <c r="N1575" s="93"/>
      <c r="O1575" s="83"/>
    </row>
    <row r="1576" spans="1:15" s="3" customFormat="1" ht="13.5" customHeight="1" x14ac:dyDescent="0.15">
      <c r="A1576" s="6">
        <v>1597</v>
      </c>
      <c r="B1576" s="87" t="s">
        <v>3576</v>
      </c>
      <c r="C1576" s="101" t="s">
        <v>3143</v>
      </c>
      <c r="D1576" s="5">
        <v>15.962400000000001</v>
      </c>
      <c r="E1576" s="92">
        <f t="shared" si="167"/>
        <v>5.05</v>
      </c>
      <c r="F1576" s="5">
        <v>39.6</v>
      </c>
      <c r="G1576" s="92">
        <f t="shared" si="168"/>
        <v>12.54</v>
      </c>
      <c r="H1576" s="5">
        <v>28.732320000000001</v>
      </c>
      <c r="I1576" s="92">
        <f t="shared" si="169"/>
        <v>9.1</v>
      </c>
      <c r="J1576" s="5">
        <v>15.962400000000001</v>
      </c>
      <c r="K1576" s="92">
        <f t="shared" si="170"/>
        <v>5.05</v>
      </c>
      <c r="L1576" s="5">
        <f t="shared" si="157"/>
        <v>100.25712000000001</v>
      </c>
      <c r="M1576" s="5">
        <f t="shared" si="162"/>
        <v>31.75</v>
      </c>
      <c r="N1576" s="93"/>
      <c r="O1576" s="83"/>
    </row>
    <row r="1577" spans="1:15" s="3" customFormat="1" ht="13.5" customHeight="1" x14ac:dyDescent="0.15">
      <c r="A1577" s="6">
        <v>1598</v>
      </c>
      <c r="B1577" s="87" t="s">
        <v>3577</v>
      </c>
      <c r="C1577" s="101" t="s">
        <v>6224</v>
      </c>
      <c r="D1577" s="5">
        <v>15.962400000000001</v>
      </c>
      <c r="E1577" s="92">
        <f t="shared" si="167"/>
        <v>5.05</v>
      </c>
      <c r="F1577" s="5">
        <v>53.064</v>
      </c>
      <c r="G1577" s="92">
        <f t="shared" si="168"/>
        <v>16.8</v>
      </c>
      <c r="H1577" s="5">
        <v>35.64</v>
      </c>
      <c r="I1577" s="92">
        <f t="shared" si="169"/>
        <v>11.29</v>
      </c>
      <c r="J1577" s="5">
        <v>15.962400000000001</v>
      </c>
      <c r="K1577" s="92">
        <f t="shared" si="170"/>
        <v>5.05</v>
      </c>
      <c r="L1577" s="5">
        <f t="shared" si="157"/>
        <v>120.6288</v>
      </c>
      <c r="M1577" s="5">
        <f t="shared" si="162"/>
        <v>38.200000000000003</v>
      </c>
      <c r="N1577" s="93"/>
      <c r="O1577" s="83"/>
    </row>
    <row r="1578" spans="1:15" s="3" customFormat="1" ht="13.5" customHeight="1" x14ac:dyDescent="0.15">
      <c r="A1578" s="6">
        <v>1599</v>
      </c>
      <c r="B1578" s="87" t="s">
        <v>1494</v>
      </c>
      <c r="C1578" s="101" t="s">
        <v>4425</v>
      </c>
      <c r="D1578" s="5">
        <v>15.962400000000001</v>
      </c>
      <c r="E1578" s="92">
        <f t="shared" si="167"/>
        <v>5.05</v>
      </c>
      <c r="F1578" s="5">
        <v>42.140736000000004</v>
      </c>
      <c r="G1578" s="92">
        <f t="shared" si="168"/>
        <v>13.34</v>
      </c>
      <c r="H1578" s="5">
        <v>35.915400000000005</v>
      </c>
      <c r="I1578" s="92">
        <f t="shared" si="169"/>
        <v>11.37</v>
      </c>
      <c r="J1578" s="5">
        <v>15.962400000000001</v>
      </c>
      <c r="K1578" s="92">
        <f t="shared" si="170"/>
        <v>5.05</v>
      </c>
      <c r="L1578" s="5">
        <f t="shared" si="157"/>
        <v>109.98093600000001</v>
      </c>
      <c r="M1578" s="5">
        <f t="shared" si="162"/>
        <v>34.83</v>
      </c>
      <c r="N1578" s="93"/>
      <c r="O1578" s="83"/>
    </row>
    <row r="1579" spans="1:15" s="3" customFormat="1" ht="13.5" customHeight="1" x14ac:dyDescent="0.15">
      <c r="A1579" s="6">
        <v>1600</v>
      </c>
      <c r="B1579" s="87" t="s">
        <v>2246</v>
      </c>
      <c r="C1579" s="101" t="s">
        <v>6225</v>
      </c>
      <c r="D1579" s="5">
        <v>15.962400000000001</v>
      </c>
      <c r="E1579" s="92">
        <f t="shared" si="167"/>
        <v>5.05</v>
      </c>
      <c r="F1579" s="5">
        <v>42.140736000000004</v>
      </c>
      <c r="G1579" s="92">
        <f t="shared" si="168"/>
        <v>13.34</v>
      </c>
      <c r="H1579" s="5">
        <v>35.915400000000005</v>
      </c>
      <c r="I1579" s="92">
        <f t="shared" si="169"/>
        <v>11.37</v>
      </c>
      <c r="J1579" s="5">
        <v>15.962400000000001</v>
      </c>
      <c r="K1579" s="92">
        <f t="shared" si="170"/>
        <v>5.05</v>
      </c>
      <c r="L1579" s="5">
        <f t="shared" si="157"/>
        <v>109.98093600000001</v>
      </c>
      <c r="M1579" s="5">
        <f t="shared" si="162"/>
        <v>34.83</v>
      </c>
      <c r="N1579" s="93"/>
      <c r="O1579" s="83"/>
    </row>
    <row r="1580" spans="1:15" s="3" customFormat="1" ht="13.5" customHeight="1" x14ac:dyDescent="0.15">
      <c r="A1580" s="6">
        <v>1601</v>
      </c>
      <c r="B1580" s="87" t="s">
        <v>3578</v>
      </c>
      <c r="C1580" s="101" t="s">
        <v>3652</v>
      </c>
      <c r="D1580" s="5">
        <v>15.962400000000001</v>
      </c>
      <c r="E1580" s="92">
        <f t="shared" si="167"/>
        <v>5.05</v>
      </c>
      <c r="F1580" s="5">
        <v>53.064</v>
      </c>
      <c r="G1580" s="92">
        <f t="shared" si="168"/>
        <v>16.8</v>
      </c>
      <c r="H1580" s="5">
        <v>35.64</v>
      </c>
      <c r="I1580" s="92">
        <f t="shared" si="169"/>
        <v>11.29</v>
      </c>
      <c r="J1580" s="5">
        <v>15.962400000000001</v>
      </c>
      <c r="K1580" s="92">
        <f t="shared" si="170"/>
        <v>5.05</v>
      </c>
      <c r="L1580" s="5">
        <f t="shared" si="157"/>
        <v>120.6288</v>
      </c>
      <c r="M1580" s="5">
        <f t="shared" si="162"/>
        <v>38.200000000000003</v>
      </c>
      <c r="N1580" s="93"/>
      <c r="O1580" s="83"/>
    </row>
    <row r="1581" spans="1:15" s="3" customFormat="1" ht="13.5" customHeight="1" x14ac:dyDescent="0.15">
      <c r="A1581" s="6">
        <v>1602</v>
      </c>
      <c r="B1581" s="87" t="s">
        <v>3579</v>
      </c>
      <c r="C1581" s="101" t="s">
        <v>3580</v>
      </c>
      <c r="D1581" s="5">
        <v>15.962400000000001</v>
      </c>
      <c r="E1581" s="92">
        <f t="shared" si="167"/>
        <v>5.05</v>
      </c>
      <c r="F1581" s="5">
        <v>53.064</v>
      </c>
      <c r="G1581" s="92">
        <f t="shared" si="168"/>
        <v>16.8</v>
      </c>
      <c r="H1581" s="5">
        <v>35.64</v>
      </c>
      <c r="I1581" s="92">
        <f t="shared" si="169"/>
        <v>11.29</v>
      </c>
      <c r="J1581" s="5">
        <v>15.962400000000001</v>
      </c>
      <c r="K1581" s="92">
        <f t="shared" si="170"/>
        <v>5.05</v>
      </c>
      <c r="L1581" s="5">
        <f t="shared" ref="L1581:L1641" si="171">D1581+F1581+H1581+J1581</f>
        <v>120.6288</v>
      </c>
      <c r="M1581" s="5">
        <f t="shared" si="162"/>
        <v>38.200000000000003</v>
      </c>
      <c r="N1581" s="93"/>
      <c r="O1581" s="83"/>
    </row>
    <row r="1582" spans="1:15" s="3" customFormat="1" ht="13.5" customHeight="1" x14ac:dyDescent="0.15">
      <c r="A1582" s="6">
        <v>1604</v>
      </c>
      <c r="B1582" s="87" t="s">
        <v>2714</v>
      </c>
      <c r="C1582" s="101" t="s">
        <v>3388</v>
      </c>
      <c r="D1582" s="5">
        <v>10.641600000000002</v>
      </c>
      <c r="E1582" s="92">
        <f t="shared" si="167"/>
        <v>3.37</v>
      </c>
      <c r="F1582" s="5">
        <v>28.093824000000001</v>
      </c>
      <c r="G1582" s="92">
        <f t="shared" si="168"/>
        <v>8.9</v>
      </c>
      <c r="H1582" s="5">
        <v>19.154880000000006</v>
      </c>
      <c r="I1582" s="92">
        <f t="shared" si="169"/>
        <v>6.07</v>
      </c>
      <c r="J1582" s="5">
        <v>10.641600000000002</v>
      </c>
      <c r="K1582" s="92">
        <f t="shared" si="170"/>
        <v>3.37</v>
      </c>
      <c r="L1582" s="5">
        <f t="shared" si="171"/>
        <v>68.531904000000011</v>
      </c>
      <c r="M1582" s="5">
        <f t="shared" si="162"/>
        <v>21.7</v>
      </c>
      <c r="N1582" s="93"/>
      <c r="O1582" s="83"/>
    </row>
    <row r="1583" spans="1:15" s="3" customFormat="1" ht="13.5" customHeight="1" x14ac:dyDescent="0.15">
      <c r="A1583" s="6">
        <v>1605</v>
      </c>
      <c r="B1583" s="87" t="s">
        <v>1067</v>
      </c>
      <c r="C1583" s="101" t="s">
        <v>4859</v>
      </c>
      <c r="D1583" s="5">
        <v>15.962400000000001</v>
      </c>
      <c r="E1583" s="92">
        <f t="shared" si="167"/>
        <v>5.05</v>
      </c>
      <c r="F1583" s="5">
        <v>53.064</v>
      </c>
      <c r="G1583" s="92">
        <f t="shared" si="168"/>
        <v>16.8</v>
      </c>
      <c r="H1583" s="5">
        <v>35.64</v>
      </c>
      <c r="I1583" s="92">
        <f t="shared" si="169"/>
        <v>11.29</v>
      </c>
      <c r="J1583" s="5">
        <v>15.962400000000001</v>
      </c>
      <c r="K1583" s="92">
        <f t="shared" si="170"/>
        <v>5.05</v>
      </c>
      <c r="L1583" s="5">
        <f t="shared" si="171"/>
        <v>120.6288</v>
      </c>
      <c r="M1583" s="5">
        <f t="shared" si="162"/>
        <v>38.200000000000003</v>
      </c>
      <c r="N1583" s="93"/>
      <c r="O1583" s="83"/>
    </row>
    <row r="1584" spans="1:15" s="3" customFormat="1" ht="13.5" customHeight="1" x14ac:dyDescent="0.15">
      <c r="A1584" s="6">
        <v>1606</v>
      </c>
      <c r="B1584" s="87" t="s">
        <v>3581</v>
      </c>
      <c r="C1584" s="101" t="s">
        <v>3594</v>
      </c>
      <c r="D1584" s="5">
        <v>15.962400000000001</v>
      </c>
      <c r="E1584" s="92">
        <f t="shared" si="167"/>
        <v>5.05</v>
      </c>
      <c r="F1584" s="5">
        <v>43.2</v>
      </c>
      <c r="G1584" s="92">
        <f t="shared" si="168"/>
        <v>13.68</v>
      </c>
      <c r="H1584" s="5">
        <v>27.900000000000002</v>
      </c>
      <c r="I1584" s="92">
        <f t="shared" si="169"/>
        <v>8.84</v>
      </c>
      <c r="J1584" s="5">
        <v>15.962400000000001</v>
      </c>
      <c r="K1584" s="92">
        <f t="shared" si="170"/>
        <v>5.05</v>
      </c>
      <c r="L1584" s="5">
        <f t="shared" si="171"/>
        <v>103.02480000000001</v>
      </c>
      <c r="M1584" s="5">
        <f t="shared" si="162"/>
        <v>32.619999999999997</v>
      </c>
      <c r="N1584" s="93"/>
      <c r="O1584" s="83"/>
    </row>
    <row r="1585" spans="1:15" s="3" customFormat="1" ht="13.5" customHeight="1" x14ac:dyDescent="0.15">
      <c r="A1585" s="6">
        <v>1608</v>
      </c>
      <c r="B1585" s="87" t="s">
        <v>3641</v>
      </c>
      <c r="C1585" s="101" t="s">
        <v>3487</v>
      </c>
      <c r="D1585" s="5">
        <v>15.962400000000001</v>
      </c>
      <c r="E1585" s="8">
        <f t="shared" ref="E1585:E1589" si="172">ROUND(D1585*$O$3/60,2)</f>
        <v>5.05</v>
      </c>
      <c r="F1585" s="5">
        <v>46.332000000000001</v>
      </c>
      <c r="G1585" s="8">
        <f t="shared" ref="G1585:G1589" si="173">ROUND(F1585*$O$3/60,2)</f>
        <v>14.67</v>
      </c>
      <c r="H1585" s="5">
        <v>31.590000000000003</v>
      </c>
      <c r="I1585" s="8">
        <f t="shared" ref="I1585:I1589" si="174">ROUND(H1585*$O$3/60,2)</f>
        <v>10</v>
      </c>
      <c r="J1585" s="5">
        <v>15.962400000000001</v>
      </c>
      <c r="K1585" s="8">
        <f t="shared" ref="K1585" si="175">ROUND(J1585*$O$3/60,2)</f>
        <v>5.05</v>
      </c>
      <c r="L1585" s="5">
        <f t="shared" si="171"/>
        <v>109.8468</v>
      </c>
      <c r="M1585" s="5">
        <f t="shared" si="162"/>
        <v>34.78</v>
      </c>
      <c r="N1585" s="93"/>
      <c r="O1585" s="83"/>
    </row>
    <row r="1586" spans="1:15" s="3" customFormat="1" ht="13.5" customHeight="1" x14ac:dyDescent="0.15">
      <c r="A1586" s="6">
        <v>1609</v>
      </c>
      <c r="B1586" s="87" t="s">
        <v>3642</v>
      </c>
      <c r="C1586" s="101" t="s">
        <v>6226</v>
      </c>
      <c r="D1586" s="5">
        <v>15.962400000000001</v>
      </c>
      <c r="E1586" s="8">
        <f t="shared" si="172"/>
        <v>5.05</v>
      </c>
      <c r="F1586" s="5">
        <v>72.86399999999999</v>
      </c>
      <c r="G1586" s="8">
        <f t="shared" si="173"/>
        <v>23.07</v>
      </c>
      <c r="H1586" s="5">
        <v>54.27</v>
      </c>
      <c r="I1586" s="8">
        <f t="shared" si="174"/>
        <v>17.190000000000001</v>
      </c>
      <c r="J1586" s="5">
        <v>15.962400000000001</v>
      </c>
      <c r="K1586" s="8">
        <f t="shared" ref="K1586:K1589" si="176">ROUND(J1586*$O$3/60,2)</f>
        <v>5.05</v>
      </c>
      <c r="L1586" s="5">
        <f t="shared" si="171"/>
        <v>159.05879999999999</v>
      </c>
      <c r="M1586" s="5">
        <f t="shared" si="162"/>
        <v>50.37</v>
      </c>
      <c r="N1586" s="93"/>
      <c r="O1586" s="83"/>
    </row>
    <row r="1587" spans="1:15" s="3" customFormat="1" ht="13.5" customHeight="1" x14ac:dyDescent="0.15">
      <c r="A1587" s="6">
        <v>1610</v>
      </c>
      <c r="B1587" s="87" t="s">
        <v>3640</v>
      </c>
      <c r="C1587" s="101" t="s">
        <v>5268</v>
      </c>
      <c r="D1587" s="5">
        <v>15.962400000000001</v>
      </c>
      <c r="E1587" s="8">
        <f t="shared" si="172"/>
        <v>5.05</v>
      </c>
      <c r="F1587" s="5">
        <v>44.969760000000001</v>
      </c>
      <c r="G1587" s="8">
        <f t="shared" si="173"/>
        <v>14.24</v>
      </c>
      <c r="H1587" s="5">
        <v>35.64</v>
      </c>
      <c r="I1587" s="8">
        <f t="shared" si="174"/>
        <v>11.29</v>
      </c>
      <c r="J1587" s="5">
        <v>15.962400000000001</v>
      </c>
      <c r="K1587" s="8">
        <f t="shared" si="176"/>
        <v>5.05</v>
      </c>
      <c r="L1587" s="5">
        <f t="shared" si="171"/>
        <v>112.53456</v>
      </c>
      <c r="M1587" s="5">
        <f t="shared" si="162"/>
        <v>35.64</v>
      </c>
      <c r="N1587" s="93"/>
      <c r="O1587" s="83"/>
    </row>
    <row r="1588" spans="1:15" s="3" customFormat="1" ht="13.5" customHeight="1" x14ac:dyDescent="0.15">
      <c r="A1588" s="6">
        <v>1611</v>
      </c>
      <c r="B1588" s="7" t="s">
        <v>3742</v>
      </c>
      <c r="C1588" s="101" t="s">
        <v>6227</v>
      </c>
      <c r="D1588" s="5">
        <v>15.962400000000001</v>
      </c>
      <c r="E1588" s="5">
        <f t="shared" si="172"/>
        <v>5.05</v>
      </c>
      <c r="F1588" s="5">
        <v>37.245600000000003</v>
      </c>
      <c r="G1588" s="5">
        <f t="shared" si="173"/>
        <v>11.79</v>
      </c>
      <c r="H1588" s="5">
        <v>26.603999999999999</v>
      </c>
      <c r="I1588" s="5">
        <f t="shared" si="174"/>
        <v>8.42</v>
      </c>
      <c r="J1588" s="5">
        <v>15.962400000000001</v>
      </c>
      <c r="K1588" s="5">
        <f t="shared" si="176"/>
        <v>5.05</v>
      </c>
      <c r="L1588" s="5">
        <f t="shared" si="171"/>
        <v>95.774400000000014</v>
      </c>
      <c r="M1588" s="5">
        <f t="shared" si="162"/>
        <v>30.33</v>
      </c>
      <c r="N1588" s="5"/>
      <c r="O1588" s="1"/>
    </row>
    <row r="1589" spans="1:15" s="3" customFormat="1" ht="13.5" customHeight="1" x14ac:dyDescent="0.15">
      <c r="A1589" s="6">
        <v>1612</v>
      </c>
      <c r="B1589" s="7" t="s">
        <v>1060</v>
      </c>
      <c r="C1589" s="101" t="s">
        <v>4856</v>
      </c>
      <c r="D1589" s="5">
        <v>15.962400000000001</v>
      </c>
      <c r="E1589" s="5">
        <f t="shared" si="172"/>
        <v>5.05</v>
      </c>
      <c r="F1589" s="5">
        <v>37.245600000000003</v>
      </c>
      <c r="G1589" s="5">
        <f t="shared" si="173"/>
        <v>11.79</v>
      </c>
      <c r="H1589" s="5">
        <v>21.283200000000001</v>
      </c>
      <c r="I1589" s="5">
        <f t="shared" si="174"/>
        <v>6.74</v>
      </c>
      <c r="J1589" s="5">
        <v>15.962400000000001</v>
      </c>
      <c r="K1589" s="5">
        <f t="shared" si="176"/>
        <v>5.05</v>
      </c>
      <c r="L1589" s="5">
        <f t="shared" si="171"/>
        <v>90.453600000000009</v>
      </c>
      <c r="M1589" s="5">
        <f t="shared" si="162"/>
        <v>28.64</v>
      </c>
      <c r="N1589" s="5"/>
      <c r="O1589" s="1"/>
    </row>
    <row r="1590" spans="1:15" s="3" customFormat="1" ht="13.5" customHeight="1" x14ac:dyDescent="0.15">
      <c r="A1590" s="6">
        <v>1613</v>
      </c>
      <c r="B1590" s="7" t="s">
        <v>3753</v>
      </c>
      <c r="C1590" s="101" t="s">
        <v>4192</v>
      </c>
      <c r="D1590" s="5">
        <v>10.641600000000002</v>
      </c>
      <c r="E1590" s="5">
        <f t="shared" ref="E1590:E1598" si="177">ROUND(D1590*$O$3/60,2)</f>
        <v>3.37</v>
      </c>
      <c r="F1590" s="5">
        <v>35.774999999999999</v>
      </c>
      <c r="G1590" s="5">
        <f t="shared" ref="G1590:G1599" si="178">ROUND(F1590*$O$3/60,2)</f>
        <v>11.33</v>
      </c>
      <c r="H1590" s="5">
        <v>27.225000000000005</v>
      </c>
      <c r="I1590" s="103">
        <f t="shared" ref="I1590:I1598" si="179">ROUND(H1590*$O$3/60,2)</f>
        <v>8.6199999999999992</v>
      </c>
      <c r="J1590" s="5">
        <v>10.641600000000002</v>
      </c>
      <c r="K1590" s="5">
        <f t="shared" ref="K1590:K1598" si="180">ROUND(J1590*$O$3/60,2)</f>
        <v>3.37</v>
      </c>
      <c r="L1590" s="5">
        <f t="shared" si="171"/>
        <v>84.283200000000008</v>
      </c>
      <c r="M1590" s="5">
        <f t="shared" si="162"/>
        <v>26.69</v>
      </c>
      <c r="N1590" s="5"/>
      <c r="O1590" s="83"/>
    </row>
    <row r="1591" spans="1:15" s="3" customFormat="1" ht="13.5" customHeight="1" x14ac:dyDescent="0.15">
      <c r="A1591" s="6">
        <v>1614</v>
      </c>
      <c r="B1591" s="7" t="s">
        <v>5402</v>
      </c>
      <c r="C1591" s="101" t="s">
        <v>5444</v>
      </c>
      <c r="D1591" s="5">
        <v>10.641600000000002</v>
      </c>
      <c r="E1591" s="5">
        <f t="shared" si="177"/>
        <v>3.37</v>
      </c>
      <c r="F1591" s="5">
        <v>31.005000000000003</v>
      </c>
      <c r="G1591" s="5">
        <f t="shared" si="178"/>
        <v>9.82</v>
      </c>
      <c r="H1591" s="5">
        <v>22.275000000000002</v>
      </c>
      <c r="I1591" s="5">
        <f t="shared" si="179"/>
        <v>7.05</v>
      </c>
      <c r="J1591" s="5">
        <v>10.641600000000002</v>
      </c>
      <c r="K1591" s="5">
        <f t="shared" si="180"/>
        <v>3.37</v>
      </c>
      <c r="L1591" s="5">
        <f t="shared" si="171"/>
        <v>74.563200000000009</v>
      </c>
      <c r="M1591" s="5">
        <f t="shared" si="162"/>
        <v>23.61</v>
      </c>
      <c r="N1591" s="5"/>
      <c r="O1591" s="83"/>
    </row>
    <row r="1592" spans="1:15" s="3" customFormat="1" ht="13.5" customHeight="1" x14ac:dyDescent="0.15">
      <c r="A1592" s="6">
        <v>1615</v>
      </c>
      <c r="B1592" s="7" t="s">
        <v>984</v>
      </c>
      <c r="C1592" s="101" t="s">
        <v>4840</v>
      </c>
      <c r="D1592" s="5">
        <v>15.962400000000001</v>
      </c>
      <c r="E1592" s="5">
        <f t="shared" si="177"/>
        <v>5.05</v>
      </c>
      <c r="F1592" s="5">
        <v>42.930000000000007</v>
      </c>
      <c r="G1592" s="5">
        <f t="shared" si="178"/>
        <v>13.59</v>
      </c>
      <c r="H1592" s="5">
        <v>34.65</v>
      </c>
      <c r="I1592" s="5">
        <f t="shared" si="179"/>
        <v>10.97</v>
      </c>
      <c r="J1592" s="5">
        <v>15.962400000000001</v>
      </c>
      <c r="K1592" s="5">
        <f t="shared" si="180"/>
        <v>5.05</v>
      </c>
      <c r="L1592" s="5">
        <f t="shared" si="171"/>
        <v>109.50480000000002</v>
      </c>
      <c r="M1592" s="5">
        <f t="shared" si="162"/>
        <v>34.68</v>
      </c>
      <c r="N1592" s="5"/>
      <c r="O1592" s="83"/>
    </row>
    <row r="1593" spans="1:15" s="3" customFormat="1" ht="13.5" customHeight="1" x14ac:dyDescent="0.15">
      <c r="A1593" s="6">
        <v>1616</v>
      </c>
      <c r="B1593" s="7" t="s">
        <v>1493</v>
      </c>
      <c r="C1593" s="101" t="s">
        <v>4424</v>
      </c>
      <c r="D1593" s="5">
        <v>10.641600000000002</v>
      </c>
      <c r="E1593" s="5">
        <f t="shared" si="177"/>
        <v>3.37</v>
      </c>
      <c r="F1593" s="5">
        <v>31.005000000000003</v>
      </c>
      <c r="G1593" s="5">
        <f t="shared" si="178"/>
        <v>9.82</v>
      </c>
      <c r="H1593" s="5">
        <v>22.275000000000002</v>
      </c>
      <c r="I1593" s="5">
        <f t="shared" si="179"/>
        <v>7.05</v>
      </c>
      <c r="J1593" s="5">
        <v>10.641600000000002</v>
      </c>
      <c r="K1593" s="5">
        <f t="shared" si="180"/>
        <v>3.37</v>
      </c>
      <c r="L1593" s="5">
        <f t="shared" si="171"/>
        <v>74.563200000000009</v>
      </c>
      <c r="M1593" s="5">
        <f t="shared" si="162"/>
        <v>23.61</v>
      </c>
      <c r="N1593" s="5"/>
      <c r="O1593" s="83"/>
    </row>
    <row r="1594" spans="1:15" s="3" customFormat="1" ht="13.5" customHeight="1" x14ac:dyDescent="0.15">
      <c r="A1594" s="6">
        <v>1617</v>
      </c>
      <c r="B1594" s="7" t="s">
        <v>3754</v>
      </c>
      <c r="C1594" s="101" t="s">
        <v>4189</v>
      </c>
      <c r="D1594" s="5">
        <v>10.641600000000002</v>
      </c>
      <c r="E1594" s="5">
        <f t="shared" si="177"/>
        <v>3.37</v>
      </c>
      <c r="F1594" s="5">
        <v>35.774999999999999</v>
      </c>
      <c r="G1594" s="5">
        <f t="shared" si="178"/>
        <v>11.33</v>
      </c>
      <c r="H1594" s="5">
        <v>27.225000000000005</v>
      </c>
      <c r="I1594" s="5">
        <f t="shared" si="179"/>
        <v>8.6199999999999992</v>
      </c>
      <c r="J1594" s="5">
        <v>10.641600000000002</v>
      </c>
      <c r="K1594" s="5">
        <f t="shared" si="180"/>
        <v>3.37</v>
      </c>
      <c r="L1594" s="5">
        <f t="shared" si="171"/>
        <v>84.283200000000008</v>
      </c>
      <c r="M1594" s="5">
        <f t="shared" si="162"/>
        <v>26.69</v>
      </c>
      <c r="N1594" s="5"/>
      <c r="O1594" s="83"/>
    </row>
    <row r="1595" spans="1:15" s="3" customFormat="1" ht="13.5" customHeight="1" x14ac:dyDescent="0.15">
      <c r="A1595" s="6">
        <v>1618</v>
      </c>
      <c r="B1595" s="7" t="s">
        <v>759</v>
      </c>
      <c r="C1595" s="101" t="s">
        <v>760</v>
      </c>
      <c r="D1595" s="5">
        <v>15.962400000000001</v>
      </c>
      <c r="E1595" s="5">
        <f t="shared" si="177"/>
        <v>5.05</v>
      </c>
      <c r="F1595" s="5">
        <v>42.930000000000007</v>
      </c>
      <c r="G1595" s="5">
        <f t="shared" si="178"/>
        <v>13.59</v>
      </c>
      <c r="H1595" s="5">
        <v>37.125</v>
      </c>
      <c r="I1595" s="5">
        <f t="shared" si="179"/>
        <v>11.76</v>
      </c>
      <c r="J1595" s="5">
        <v>15.962400000000001</v>
      </c>
      <c r="K1595" s="5">
        <f t="shared" si="180"/>
        <v>5.05</v>
      </c>
      <c r="L1595" s="5">
        <f t="shared" si="171"/>
        <v>111.97980000000001</v>
      </c>
      <c r="M1595" s="5">
        <f t="shared" si="162"/>
        <v>35.46</v>
      </c>
      <c r="N1595" s="5"/>
      <c r="O1595" s="83"/>
    </row>
    <row r="1596" spans="1:15" s="3" customFormat="1" ht="13.5" customHeight="1" x14ac:dyDescent="0.15">
      <c r="A1596" s="6">
        <v>1619</v>
      </c>
      <c r="B1596" s="7" t="s">
        <v>3755</v>
      </c>
      <c r="C1596" s="101" t="s">
        <v>6228</v>
      </c>
      <c r="D1596" s="5">
        <v>15.962400000000001</v>
      </c>
      <c r="E1596" s="5">
        <f t="shared" si="177"/>
        <v>5.05</v>
      </c>
      <c r="F1596" s="5">
        <v>35.774999999999999</v>
      </c>
      <c r="G1596" s="5">
        <f t="shared" si="178"/>
        <v>11.33</v>
      </c>
      <c r="H1596" s="5">
        <v>27.225000000000005</v>
      </c>
      <c r="I1596" s="5">
        <f t="shared" si="179"/>
        <v>8.6199999999999992</v>
      </c>
      <c r="J1596" s="5">
        <v>15.962400000000001</v>
      </c>
      <c r="K1596" s="5">
        <f t="shared" si="180"/>
        <v>5.05</v>
      </c>
      <c r="L1596" s="5">
        <f t="shared" si="171"/>
        <v>94.924800000000005</v>
      </c>
      <c r="M1596" s="5">
        <f t="shared" si="162"/>
        <v>30.06</v>
      </c>
      <c r="N1596" s="5"/>
      <c r="O1596" s="83"/>
    </row>
    <row r="1597" spans="1:15" s="3" customFormat="1" ht="13.5" customHeight="1" x14ac:dyDescent="0.15">
      <c r="A1597" s="6">
        <v>1620</v>
      </c>
      <c r="B1597" s="7" t="s">
        <v>1514</v>
      </c>
      <c r="C1597" s="101" t="s">
        <v>4469</v>
      </c>
      <c r="D1597" s="5">
        <v>10.641600000000002</v>
      </c>
      <c r="E1597" s="5">
        <f t="shared" si="177"/>
        <v>3.37</v>
      </c>
      <c r="F1597" s="5">
        <v>35.774999999999999</v>
      </c>
      <c r="G1597" s="5">
        <f t="shared" si="178"/>
        <v>11.33</v>
      </c>
      <c r="H1597" s="5">
        <v>27.225000000000005</v>
      </c>
      <c r="I1597" s="5">
        <f t="shared" si="179"/>
        <v>8.6199999999999992</v>
      </c>
      <c r="J1597" s="5">
        <v>10.641600000000002</v>
      </c>
      <c r="K1597" s="5">
        <f t="shared" si="180"/>
        <v>3.37</v>
      </c>
      <c r="L1597" s="5">
        <f t="shared" si="171"/>
        <v>84.283200000000008</v>
      </c>
      <c r="M1597" s="5">
        <f t="shared" si="162"/>
        <v>26.69</v>
      </c>
      <c r="N1597" s="5"/>
      <c r="O1597" s="83"/>
    </row>
    <row r="1598" spans="1:15" s="3" customFormat="1" ht="13.5" customHeight="1" x14ac:dyDescent="0.15">
      <c r="A1598" s="6">
        <v>1621</v>
      </c>
      <c r="B1598" s="7" t="s">
        <v>3743</v>
      </c>
      <c r="C1598" s="101" t="s">
        <v>4492</v>
      </c>
      <c r="D1598" s="5">
        <v>10.6416</v>
      </c>
      <c r="E1598" s="5">
        <f t="shared" si="177"/>
        <v>3.37</v>
      </c>
      <c r="F1598" s="5">
        <v>42.930000000000007</v>
      </c>
      <c r="G1598" s="5">
        <f t="shared" si="178"/>
        <v>13.59</v>
      </c>
      <c r="H1598" s="5">
        <v>37.125</v>
      </c>
      <c r="I1598" s="5">
        <f t="shared" si="179"/>
        <v>11.76</v>
      </c>
      <c r="J1598" s="5">
        <v>10.641600000000002</v>
      </c>
      <c r="K1598" s="5">
        <f t="shared" si="180"/>
        <v>3.37</v>
      </c>
      <c r="L1598" s="5">
        <f t="shared" si="171"/>
        <v>101.3382</v>
      </c>
      <c r="M1598" s="5">
        <f t="shared" si="162"/>
        <v>32.090000000000003</v>
      </c>
      <c r="N1598" s="5"/>
      <c r="O1598" s="83"/>
    </row>
    <row r="1599" spans="1:15" s="3" customFormat="1" ht="13.5" customHeight="1" x14ac:dyDescent="0.15">
      <c r="A1599" s="6">
        <v>1622</v>
      </c>
      <c r="B1599" s="7" t="s">
        <v>907</v>
      </c>
      <c r="C1599" s="101" t="s">
        <v>908</v>
      </c>
      <c r="D1599" s="5">
        <v>10.6416</v>
      </c>
      <c r="E1599" s="5">
        <f t="shared" ref="E1599:E1629" si="181">ROUND(D1599*$O$3/60,2)</f>
        <v>3.37</v>
      </c>
      <c r="F1599" s="5">
        <v>32.4</v>
      </c>
      <c r="G1599" s="5">
        <f t="shared" si="178"/>
        <v>10.26</v>
      </c>
      <c r="H1599" s="5">
        <v>7.3872</v>
      </c>
      <c r="I1599" s="5">
        <f t="shared" ref="I1599:I1637" si="182">ROUND(H1599*$O$3/60,2)</f>
        <v>2.34</v>
      </c>
      <c r="J1599" s="5">
        <v>10.641600000000002</v>
      </c>
      <c r="K1599" s="5">
        <f t="shared" ref="K1599:K1625" si="183">ROUND(J1599*$O$3/60,2)</f>
        <v>3.37</v>
      </c>
      <c r="L1599" s="5">
        <f t="shared" si="171"/>
        <v>61.070400000000006</v>
      </c>
      <c r="M1599" s="5">
        <f t="shared" si="162"/>
        <v>19.34</v>
      </c>
      <c r="N1599" s="5"/>
      <c r="O1599" s="83"/>
    </row>
    <row r="1600" spans="1:15" s="3" customFormat="1" ht="13.5" customHeight="1" x14ac:dyDescent="0.15">
      <c r="A1600" s="6">
        <v>1623</v>
      </c>
      <c r="B1600" s="7" t="s">
        <v>3763</v>
      </c>
      <c r="C1600" s="101" t="s">
        <v>3774</v>
      </c>
      <c r="D1600" s="5">
        <v>10.6416</v>
      </c>
      <c r="E1600" s="5">
        <f t="shared" si="181"/>
        <v>3.37</v>
      </c>
      <c r="F1600" s="5">
        <v>29.7</v>
      </c>
      <c r="G1600" s="5">
        <f t="shared" ref="G1600" si="184">ROUND(F1600*$O$3/60,2)</f>
        <v>9.41</v>
      </c>
      <c r="H1600" s="5">
        <v>6.7752000000000008</v>
      </c>
      <c r="I1600" s="5">
        <f t="shared" si="182"/>
        <v>2.15</v>
      </c>
      <c r="J1600" s="5">
        <v>10.641600000000002</v>
      </c>
      <c r="K1600" s="5">
        <f t="shared" si="183"/>
        <v>3.37</v>
      </c>
      <c r="L1600" s="5">
        <f t="shared" si="171"/>
        <v>57.758400000000002</v>
      </c>
      <c r="M1600" s="5">
        <f t="shared" si="162"/>
        <v>18.29</v>
      </c>
      <c r="N1600" s="5"/>
      <c r="O1600" s="83"/>
    </row>
    <row r="1601" spans="1:15" s="3" customFormat="1" ht="13.5" customHeight="1" x14ac:dyDescent="0.15">
      <c r="A1601" s="6">
        <v>1624</v>
      </c>
      <c r="B1601" s="7" t="s">
        <v>5403</v>
      </c>
      <c r="C1601" s="101" t="s">
        <v>5239</v>
      </c>
      <c r="D1601" s="5">
        <v>10.6416</v>
      </c>
      <c r="E1601" s="5">
        <f t="shared" si="181"/>
        <v>3.37</v>
      </c>
      <c r="F1601" s="5">
        <v>42.930000000000007</v>
      </c>
      <c r="G1601" s="5">
        <f t="shared" ref="G1601:G1603" si="185">ROUND(F1601*$O$3/60,2)</f>
        <v>13.59</v>
      </c>
      <c r="H1601" s="5">
        <v>9.7848000000000006</v>
      </c>
      <c r="I1601" s="5">
        <f t="shared" si="182"/>
        <v>3.1</v>
      </c>
      <c r="J1601" s="5">
        <v>10.641600000000002</v>
      </c>
      <c r="K1601" s="5">
        <f t="shared" si="183"/>
        <v>3.37</v>
      </c>
      <c r="L1601" s="5">
        <f t="shared" si="171"/>
        <v>73.998000000000005</v>
      </c>
      <c r="M1601" s="5">
        <f t="shared" si="162"/>
        <v>23.43</v>
      </c>
      <c r="N1601" s="5"/>
      <c r="O1601" s="83"/>
    </row>
    <row r="1602" spans="1:15" s="3" customFormat="1" ht="13.5" customHeight="1" x14ac:dyDescent="0.15">
      <c r="A1602" s="6">
        <v>1625</v>
      </c>
      <c r="B1602" s="7" t="s">
        <v>3775</v>
      </c>
      <c r="C1602" s="101" t="s">
        <v>6229</v>
      </c>
      <c r="D1602" s="5">
        <v>10.6416</v>
      </c>
      <c r="E1602" s="5">
        <f t="shared" si="181"/>
        <v>3.37</v>
      </c>
      <c r="F1602" s="5">
        <v>40.950000000000003</v>
      </c>
      <c r="G1602" s="8">
        <f t="shared" si="185"/>
        <v>12.97</v>
      </c>
      <c r="H1602" s="5">
        <v>9.3384000000000018</v>
      </c>
      <c r="I1602" s="5">
        <f t="shared" si="182"/>
        <v>2.96</v>
      </c>
      <c r="J1602" s="5">
        <v>10.641600000000002</v>
      </c>
      <c r="K1602" s="5">
        <f t="shared" si="183"/>
        <v>3.37</v>
      </c>
      <c r="L1602" s="5">
        <f t="shared" si="171"/>
        <v>71.571600000000004</v>
      </c>
      <c r="M1602" s="5">
        <f t="shared" si="162"/>
        <v>22.66</v>
      </c>
      <c r="N1602" s="5"/>
      <c r="O1602" s="83"/>
    </row>
    <row r="1603" spans="1:15" s="3" customFormat="1" ht="13.5" customHeight="1" x14ac:dyDescent="0.15">
      <c r="A1603" s="6">
        <v>1626</v>
      </c>
      <c r="B1603" s="7" t="s">
        <v>1188</v>
      </c>
      <c r="C1603" s="101" t="s">
        <v>4878</v>
      </c>
      <c r="D1603" s="5">
        <v>10.6416</v>
      </c>
      <c r="E1603" s="5">
        <f t="shared" si="181"/>
        <v>3.37</v>
      </c>
      <c r="F1603" s="5">
        <v>31.924800000000001</v>
      </c>
      <c r="G1603" s="5">
        <f t="shared" si="185"/>
        <v>10.11</v>
      </c>
      <c r="H1603" s="5">
        <v>7.2791999999999994</v>
      </c>
      <c r="I1603" s="5">
        <f t="shared" si="182"/>
        <v>2.31</v>
      </c>
      <c r="J1603" s="5">
        <v>10.641600000000002</v>
      </c>
      <c r="K1603" s="5">
        <f t="shared" si="183"/>
        <v>3.37</v>
      </c>
      <c r="L1603" s="5">
        <f t="shared" si="171"/>
        <v>60.487200000000009</v>
      </c>
      <c r="M1603" s="5">
        <f t="shared" si="162"/>
        <v>19.149999999999999</v>
      </c>
      <c r="N1603" s="5"/>
      <c r="O1603" s="83"/>
    </row>
    <row r="1604" spans="1:15" s="3" customFormat="1" ht="13.5" customHeight="1" x14ac:dyDescent="0.15">
      <c r="A1604" s="6">
        <v>1627</v>
      </c>
      <c r="B1604" s="7" t="s">
        <v>3498</v>
      </c>
      <c r="C1604" s="101" t="s">
        <v>3499</v>
      </c>
      <c r="D1604" s="5">
        <v>10.6416</v>
      </c>
      <c r="E1604" s="5">
        <f t="shared" si="181"/>
        <v>3.37</v>
      </c>
      <c r="F1604" s="5">
        <v>39.6</v>
      </c>
      <c r="G1604" s="92">
        <f t="shared" ref="G1604:G1637" si="186">ROUND(F1604*$O$3/60,2)</f>
        <v>12.54</v>
      </c>
      <c r="H1604" s="5">
        <v>9.0288000000000004</v>
      </c>
      <c r="I1604" s="5">
        <f t="shared" si="182"/>
        <v>2.86</v>
      </c>
      <c r="J1604" s="5">
        <v>10.641600000000002</v>
      </c>
      <c r="K1604" s="5">
        <f t="shared" si="183"/>
        <v>3.37</v>
      </c>
      <c r="L1604" s="5">
        <f t="shared" si="171"/>
        <v>69.912000000000006</v>
      </c>
      <c r="M1604" s="5">
        <f t="shared" si="162"/>
        <v>22.14</v>
      </c>
      <c r="N1604" s="5"/>
      <c r="O1604" s="83"/>
    </row>
    <row r="1605" spans="1:15" s="3" customFormat="1" ht="13.5" customHeight="1" x14ac:dyDescent="0.15">
      <c r="A1605" s="6">
        <v>1628</v>
      </c>
      <c r="B1605" s="7" t="s">
        <v>3427</v>
      </c>
      <c r="C1605" s="101" t="s">
        <v>2845</v>
      </c>
      <c r="D1605" s="5">
        <v>15.962399999999997</v>
      </c>
      <c r="E1605" s="5">
        <f t="shared" si="181"/>
        <v>5.05</v>
      </c>
      <c r="F1605" s="5">
        <v>39.905999999999999</v>
      </c>
      <c r="G1605" s="92">
        <f t="shared" si="186"/>
        <v>12.64</v>
      </c>
      <c r="H1605" s="5">
        <v>29.264399999999998</v>
      </c>
      <c r="I1605" s="5">
        <f t="shared" si="182"/>
        <v>9.27</v>
      </c>
      <c r="J1605" s="5">
        <v>15.962399999999997</v>
      </c>
      <c r="K1605" s="5">
        <f t="shared" si="183"/>
        <v>5.05</v>
      </c>
      <c r="L1605" s="5">
        <f t="shared" si="171"/>
        <v>101.09519999999999</v>
      </c>
      <c r="M1605" s="5">
        <f t="shared" ref="M1605:M1668" si="187">ROUND(L1605*$O$3/60,2)</f>
        <v>32.01</v>
      </c>
      <c r="N1605" s="5"/>
      <c r="O1605" s="83"/>
    </row>
    <row r="1606" spans="1:15" s="3" customFormat="1" ht="13.5" customHeight="1" x14ac:dyDescent="0.15">
      <c r="A1606" s="6">
        <v>1629</v>
      </c>
      <c r="B1606" s="7" t="s">
        <v>3597</v>
      </c>
      <c r="C1606" s="101" t="s">
        <v>3598</v>
      </c>
      <c r="D1606" s="5">
        <v>15.962399999999997</v>
      </c>
      <c r="E1606" s="5">
        <f t="shared" si="181"/>
        <v>5.05</v>
      </c>
      <c r="F1606" s="5">
        <v>39.905999999999999</v>
      </c>
      <c r="G1606" s="92">
        <f t="shared" si="186"/>
        <v>12.64</v>
      </c>
      <c r="H1606" s="5">
        <v>29.264399999999998</v>
      </c>
      <c r="I1606" s="5">
        <f t="shared" si="182"/>
        <v>9.27</v>
      </c>
      <c r="J1606" s="5">
        <v>15.962399999999997</v>
      </c>
      <c r="K1606" s="5">
        <f t="shared" si="183"/>
        <v>5.05</v>
      </c>
      <c r="L1606" s="5">
        <f t="shared" si="171"/>
        <v>101.09519999999999</v>
      </c>
      <c r="M1606" s="5">
        <f t="shared" si="187"/>
        <v>32.01</v>
      </c>
      <c r="N1606" s="5"/>
      <c r="O1606" s="83"/>
    </row>
    <row r="1607" spans="1:15" s="3" customFormat="1" ht="13.5" customHeight="1" x14ac:dyDescent="0.15">
      <c r="A1607" s="6">
        <v>1630</v>
      </c>
      <c r="B1607" s="7" t="s">
        <v>3765</v>
      </c>
      <c r="C1607" s="101" t="s">
        <v>4928</v>
      </c>
      <c r="D1607" s="5">
        <v>15.962399999999997</v>
      </c>
      <c r="E1607" s="5">
        <f t="shared" si="181"/>
        <v>5.05</v>
      </c>
      <c r="F1607" s="5">
        <v>47.8872</v>
      </c>
      <c r="G1607" s="92">
        <f t="shared" si="186"/>
        <v>15.16</v>
      </c>
      <c r="H1607" s="5">
        <v>39.905999999999999</v>
      </c>
      <c r="I1607" s="5">
        <f t="shared" si="182"/>
        <v>12.64</v>
      </c>
      <c r="J1607" s="5">
        <v>15.962399999999997</v>
      </c>
      <c r="K1607" s="5">
        <f t="shared" si="183"/>
        <v>5.05</v>
      </c>
      <c r="L1607" s="5">
        <f t="shared" si="171"/>
        <v>119.71799999999999</v>
      </c>
      <c r="M1607" s="5">
        <f t="shared" si="187"/>
        <v>37.909999999999997</v>
      </c>
      <c r="N1607" s="5"/>
      <c r="O1607" s="83"/>
    </row>
    <row r="1608" spans="1:15" s="3" customFormat="1" ht="13.5" customHeight="1" x14ac:dyDescent="0.15">
      <c r="A1608" s="6">
        <v>1631</v>
      </c>
      <c r="B1608" s="7" t="s">
        <v>2863</v>
      </c>
      <c r="C1608" s="101" t="s">
        <v>2864</v>
      </c>
      <c r="D1608" s="5">
        <v>15.962399999999997</v>
      </c>
      <c r="E1608" s="5">
        <f t="shared" si="181"/>
        <v>5.05</v>
      </c>
      <c r="F1608" s="5">
        <v>47.8872</v>
      </c>
      <c r="G1608" s="92">
        <f t="shared" si="186"/>
        <v>15.16</v>
      </c>
      <c r="H1608" s="5">
        <v>39.905999999999999</v>
      </c>
      <c r="I1608" s="5">
        <f t="shared" si="182"/>
        <v>12.64</v>
      </c>
      <c r="J1608" s="5">
        <v>15.962399999999997</v>
      </c>
      <c r="K1608" s="5">
        <f t="shared" si="183"/>
        <v>5.05</v>
      </c>
      <c r="L1608" s="5">
        <f t="shared" si="171"/>
        <v>119.71799999999999</v>
      </c>
      <c r="M1608" s="5">
        <f t="shared" si="187"/>
        <v>37.909999999999997</v>
      </c>
      <c r="N1608" s="5"/>
      <c r="O1608" s="83"/>
    </row>
    <row r="1609" spans="1:15" s="3" customFormat="1" ht="13.5" customHeight="1" x14ac:dyDescent="0.15">
      <c r="A1609" s="6">
        <v>1632</v>
      </c>
      <c r="B1609" s="7" t="s">
        <v>4774</v>
      </c>
      <c r="C1609" s="101" t="s">
        <v>5231</v>
      </c>
      <c r="D1609" s="5">
        <v>15.962399999999997</v>
      </c>
      <c r="E1609" s="5">
        <f t="shared" si="181"/>
        <v>5.05</v>
      </c>
      <c r="F1609" s="5">
        <v>47.8872</v>
      </c>
      <c r="G1609" s="92">
        <f t="shared" si="186"/>
        <v>15.16</v>
      </c>
      <c r="H1609" s="5">
        <v>39.905999999999999</v>
      </c>
      <c r="I1609" s="5">
        <f t="shared" si="182"/>
        <v>12.64</v>
      </c>
      <c r="J1609" s="5">
        <v>15.962399999999997</v>
      </c>
      <c r="K1609" s="5">
        <f t="shared" si="183"/>
        <v>5.05</v>
      </c>
      <c r="L1609" s="5">
        <f t="shared" si="171"/>
        <v>119.71799999999999</v>
      </c>
      <c r="M1609" s="5">
        <f t="shared" si="187"/>
        <v>37.909999999999997</v>
      </c>
      <c r="N1609" s="5"/>
      <c r="O1609" s="83"/>
    </row>
    <row r="1610" spans="1:15" s="3" customFormat="1" ht="13.5" customHeight="1" x14ac:dyDescent="0.15">
      <c r="A1610" s="6">
        <v>1633</v>
      </c>
      <c r="B1610" s="7" t="s">
        <v>5439</v>
      </c>
      <c r="C1610" s="101" t="s">
        <v>5440</v>
      </c>
      <c r="D1610" s="5">
        <v>10.641599999999999</v>
      </c>
      <c r="E1610" s="5">
        <f t="shared" si="181"/>
        <v>3.37</v>
      </c>
      <c r="F1610" s="5">
        <v>39.905999999999999</v>
      </c>
      <c r="G1610" s="92">
        <f t="shared" si="186"/>
        <v>12.64</v>
      </c>
      <c r="H1610" s="5">
        <v>29.264399999999998</v>
      </c>
      <c r="I1610" s="5">
        <f t="shared" si="182"/>
        <v>9.27</v>
      </c>
      <c r="J1610" s="5">
        <v>10.641599999999999</v>
      </c>
      <c r="K1610" s="5">
        <f t="shared" si="183"/>
        <v>3.37</v>
      </c>
      <c r="L1610" s="5">
        <f t="shared" si="171"/>
        <v>90.453599999999994</v>
      </c>
      <c r="M1610" s="5">
        <f t="shared" si="187"/>
        <v>28.64</v>
      </c>
      <c r="N1610" s="5"/>
      <c r="O1610" s="83"/>
    </row>
    <row r="1611" spans="1:15" s="3" customFormat="1" ht="13.5" customHeight="1" x14ac:dyDescent="0.15">
      <c r="A1611" s="6">
        <v>1634</v>
      </c>
      <c r="B1611" s="7" t="s">
        <v>3878</v>
      </c>
      <c r="C1611" s="101" t="s">
        <v>3481</v>
      </c>
      <c r="D1611" s="5">
        <v>10.641599999999999</v>
      </c>
      <c r="E1611" s="5">
        <f t="shared" si="181"/>
        <v>3.37</v>
      </c>
      <c r="F1611" s="5">
        <v>39.905999999999999</v>
      </c>
      <c r="G1611" s="92">
        <f t="shared" si="186"/>
        <v>12.64</v>
      </c>
      <c r="H1611" s="5">
        <v>29.264399999999998</v>
      </c>
      <c r="I1611" s="5">
        <f t="shared" si="182"/>
        <v>9.27</v>
      </c>
      <c r="J1611" s="5">
        <v>10.641599999999999</v>
      </c>
      <c r="K1611" s="5">
        <f t="shared" si="183"/>
        <v>3.37</v>
      </c>
      <c r="L1611" s="5">
        <f t="shared" si="171"/>
        <v>90.453599999999994</v>
      </c>
      <c r="M1611" s="5">
        <f t="shared" si="187"/>
        <v>28.64</v>
      </c>
      <c r="N1611" s="5"/>
      <c r="O1611" s="83"/>
    </row>
    <row r="1612" spans="1:15" s="3" customFormat="1" ht="13.5" customHeight="1" x14ac:dyDescent="0.15">
      <c r="A1612" s="6">
        <v>1635</v>
      </c>
      <c r="B1612" s="7" t="s">
        <v>5422</v>
      </c>
      <c r="C1612" s="101" t="s">
        <v>906</v>
      </c>
      <c r="D1612" s="5">
        <v>15.962399999999997</v>
      </c>
      <c r="E1612" s="5">
        <f t="shared" si="181"/>
        <v>5.05</v>
      </c>
      <c r="F1612" s="5">
        <v>47.8872</v>
      </c>
      <c r="G1612" s="92">
        <f t="shared" si="186"/>
        <v>15.16</v>
      </c>
      <c r="H1612" s="5">
        <v>39.905999999999999</v>
      </c>
      <c r="I1612" s="5">
        <f t="shared" si="182"/>
        <v>12.64</v>
      </c>
      <c r="J1612" s="5">
        <v>15.962399999999997</v>
      </c>
      <c r="K1612" s="5">
        <f t="shared" si="183"/>
        <v>5.05</v>
      </c>
      <c r="L1612" s="5">
        <f t="shared" si="171"/>
        <v>119.71799999999999</v>
      </c>
      <c r="M1612" s="5">
        <f t="shared" si="187"/>
        <v>37.909999999999997</v>
      </c>
      <c r="N1612" s="5"/>
      <c r="O1612" s="83"/>
    </row>
    <row r="1613" spans="1:15" s="3" customFormat="1" ht="13.5" customHeight="1" x14ac:dyDescent="0.15">
      <c r="A1613" s="6">
        <v>1636</v>
      </c>
      <c r="B1613" s="7" t="s">
        <v>1074</v>
      </c>
      <c r="C1613" s="101" t="s">
        <v>4862</v>
      </c>
      <c r="D1613" s="5">
        <v>15.962399999999997</v>
      </c>
      <c r="E1613" s="5">
        <f t="shared" si="181"/>
        <v>5.05</v>
      </c>
      <c r="F1613" s="5">
        <v>47.8872</v>
      </c>
      <c r="G1613" s="92">
        <f t="shared" si="186"/>
        <v>15.16</v>
      </c>
      <c r="H1613" s="5">
        <v>39.905999999999999</v>
      </c>
      <c r="I1613" s="5">
        <f t="shared" si="182"/>
        <v>12.64</v>
      </c>
      <c r="J1613" s="5">
        <v>15.962399999999997</v>
      </c>
      <c r="K1613" s="5">
        <f t="shared" si="183"/>
        <v>5.05</v>
      </c>
      <c r="L1613" s="5">
        <f t="shared" si="171"/>
        <v>119.71799999999999</v>
      </c>
      <c r="M1613" s="5">
        <f t="shared" si="187"/>
        <v>37.909999999999997</v>
      </c>
      <c r="N1613" s="5"/>
      <c r="O1613" s="83"/>
    </row>
    <row r="1614" spans="1:15" s="3" customFormat="1" ht="13.5" customHeight="1" x14ac:dyDescent="0.15">
      <c r="A1614" s="6">
        <v>1637</v>
      </c>
      <c r="B1614" s="7" t="s">
        <v>3751</v>
      </c>
      <c r="C1614" s="101" t="s">
        <v>3752</v>
      </c>
      <c r="D1614" s="5">
        <v>15.962399999999997</v>
      </c>
      <c r="E1614" s="5">
        <f t="shared" si="181"/>
        <v>5.05</v>
      </c>
      <c r="F1614" s="5">
        <v>47.8872</v>
      </c>
      <c r="G1614" s="92">
        <f t="shared" si="186"/>
        <v>15.16</v>
      </c>
      <c r="H1614" s="5">
        <v>39.905999999999999</v>
      </c>
      <c r="I1614" s="5">
        <f t="shared" si="182"/>
        <v>12.64</v>
      </c>
      <c r="J1614" s="5">
        <v>15.962399999999997</v>
      </c>
      <c r="K1614" s="5">
        <f t="shared" si="183"/>
        <v>5.05</v>
      </c>
      <c r="L1614" s="5">
        <f t="shared" si="171"/>
        <v>119.71799999999999</v>
      </c>
      <c r="M1614" s="5">
        <f t="shared" si="187"/>
        <v>37.909999999999997</v>
      </c>
      <c r="N1614" s="5"/>
      <c r="O1614" s="83"/>
    </row>
    <row r="1615" spans="1:15" s="3" customFormat="1" ht="13.5" customHeight="1" x14ac:dyDescent="0.15">
      <c r="A1615" s="6">
        <v>1638</v>
      </c>
      <c r="B1615" s="49" t="s">
        <v>5404</v>
      </c>
      <c r="C1615" s="101" t="e">
        <v>#N/A</v>
      </c>
      <c r="D1615" s="5">
        <v>15.962399999999997</v>
      </c>
      <c r="E1615" s="5">
        <f t="shared" si="181"/>
        <v>5.05</v>
      </c>
      <c r="F1615" s="5">
        <v>39.905999999999999</v>
      </c>
      <c r="G1615" s="92">
        <f t="shared" si="186"/>
        <v>12.64</v>
      </c>
      <c r="H1615" s="5">
        <v>29.264399999999998</v>
      </c>
      <c r="I1615" s="5">
        <f t="shared" si="182"/>
        <v>9.27</v>
      </c>
      <c r="J1615" s="5">
        <v>15.962399999999997</v>
      </c>
      <c r="K1615" s="5">
        <f t="shared" si="183"/>
        <v>5.05</v>
      </c>
      <c r="L1615" s="5">
        <f t="shared" si="171"/>
        <v>101.09519999999999</v>
      </c>
      <c r="M1615" s="5">
        <f t="shared" si="187"/>
        <v>32.01</v>
      </c>
      <c r="N1615" s="5"/>
      <c r="O1615" s="1" t="s">
        <v>6272</v>
      </c>
    </row>
    <row r="1616" spans="1:15" s="3" customFormat="1" ht="13.5" customHeight="1" x14ac:dyDescent="0.15">
      <c r="A1616" s="6">
        <v>1639</v>
      </c>
      <c r="B1616" s="7" t="s">
        <v>3879</v>
      </c>
      <c r="C1616" s="101" t="s">
        <v>3880</v>
      </c>
      <c r="D1616" s="5">
        <v>15.962399999999997</v>
      </c>
      <c r="E1616" s="5">
        <f t="shared" si="181"/>
        <v>5.05</v>
      </c>
      <c r="F1616" s="5">
        <v>39.905999999999999</v>
      </c>
      <c r="G1616" s="92">
        <f t="shared" si="186"/>
        <v>12.64</v>
      </c>
      <c r="H1616" s="5">
        <v>29.264399999999998</v>
      </c>
      <c r="I1616" s="5">
        <f t="shared" si="182"/>
        <v>9.27</v>
      </c>
      <c r="J1616" s="5">
        <v>15.962399999999997</v>
      </c>
      <c r="K1616" s="5">
        <f t="shared" si="183"/>
        <v>5.05</v>
      </c>
      <c r="L1616" s="5">
        <f t="shared" si="171"/>
        <v>101.09519999999999</v>
      </c>
      <c r="M1616" s="5">
        <f t="shared" si="187"/>
        <v>32.01</v>
      </c>
      <c r="N1616" s="5"/>
      <c r="O1616" s="83"/>
    </row>
    <row r="1617" spans="1:15" s="3" customFormat="1" ht="13.5" customHeight="1" x14ac:dyDescent="0.15">
      <c r="A1617" s="6">
        <v>1640</v>
      </c>
      <c r="B1617" s="7" t="s">
        <v>3881</v>
      </c>
      <c r="C1617" s="101" t="s">
        <v>5280</v>
      </c>
      <c r="D1617" s="5">
        <v>10.641599999999999</v>
      </c>
      <c r="E1617" s="5">
        <f t="shared" si="181"/>
        <v>3.37</v>
      </c>
      <c r="F1617" s="5">
        <v>39.905999999999999</v>
      </c>
      <c r="G1617" s="92">
        <f t="shared" si="186"/>
        <v>12.64</v>
      </c>
      <c r="H1617" s="5">
        <v>29.264399999999998</v>
      </c>
      <c r="I1617" s="5">
        <f t="shared" si="182"/>
        <v>9.27</v>
      </c>
      <c r="J1617" s="5">
        <v>10.641599999999999</v>
      </c>
      <c r="K1617" s="5">
        <f t="shared" si="183"/>
        <v>3.37</v>
      </c>
      <c r="L1617" s="5">
        <f t="shared" si="171"/>
        <v>90.453599999999994</v>
      </c>
      <c r="M1617" s="5">
        <f t="shared" si="187"/>
        <v>28.64</v>
      </c>
      <c r="N1617" s="5"/>
      <c r="O1617" s="83"/>
    </row>
    <row r="1618" spans="1:15" s="3" customFormat="1" ht="13.5" customHeight="1" x14ac:dyDescent="0.15">
      <c r="A1618" s="6">
        <v>1641</v>
      </c>
      <c r="B1618" s="7" t="s">
        <v>1195</v>
      </c>
      <c r="C1618" s="101" t="s">
        <v>1196</v>
      </c>
      <c r="D1618" s="5">
        <v>15.962399999999997</v>
      </c>
      <c r="E1618" s="5">
        <f t="shared" si="181"/>
        <v>5.05</v>
      </c>
      <c r="F1618" s="5">
        <v>63.849599999999988</v>
      </c>
      <c r="G1618" s="92">
        <f t="shared" si="186"/>
        <v>20.22</v>
      </c>
      <c r="H1618" s="5">
        <v>45.226799999999997</v>
      </c>
      <c r="I1618" s="5">
        <f t="shared" si="182"/>
        <v>14.32</v>
      </c>
      <c r="J1618" s="5">
        <v>15.962399999999997</v>
      </c>
      <c r="K1618" s="5">
        <f t="shared" si="183"/>
        <v>5.05</v>
      </c>
      <c r="L1618" s="5">
        <f t="shared" si="171"/>
        <v>141.00119999999998</v>
      </c>
      <c r="M1618" s="5">
        <f t="shared" si="187"/>
        <v>44.65</v>
      </c>
      <c r="N1618" s="5"/>
      <c r="O1618" s="83"/>
    </row>
    <row r="1619" spans="1:15" s="3" customFormat="1" ht="13.5" customHeight="1" x14ac:dyDescent="0.15">
      <c r="A1619" s="6">
        <v>1642</v>
      </c>
      <c r="B1619" s="7" t="s">
        <v>3882</v>
      </c>
      <c r="C1619" s="101" t="s">
        <v>3883</v>
      </c>
      <c r="D1619" s="5">
        <v>15.962399999999997</v>
      </c>
      <c r="E1619" s="5">
        <f t="shared" si="181"/>
        <v>5.05</v>
      </c>
      <c r="F1619" s="5">
        <v>63.849599999999988</v>
      </c>
      <c r="G1619" s="92">
        <f t="shared" si="186"/>
        <v>20.22</v>
      </c>
      <c r="H1619" s="5">
        <v>45.226799999999997</v>
      </c>
      <c r="I1619" s="5">
        <f t="shared" si="182"/>
        <v>14.32</v>
      </c>
      <c r="J1619" s="5">
        <v>15.962399999999997</v>
      </c>
      <c r="K1619" s="5">
        <f t="shared" si="183"/>
        <v>5.05</v>
      </c>
      <c r="L1619" s="5">
        <f t="shared" si="171"/>
        <v>141.00119999999998</v>
      </c>
      <c r="M1619" s="5">
        <f t="shared" si="187"/>
        <v>44.65</v>
      </c>
      <c r="N1619" s="5"/>
      <c r="O1619" s="83"/>
    </row>
    <row r="1620" spans="1:15" s="3" customFormat="1" ht="13.5" customHeight="1" x14ac:dyDescent="0.15">
      <c r="A1620" s="6">
        <v>1643</v>
      </c>
      <c r="B1620" s="7" t="s">
        <v>1506</v>
      </c>
      <c r="C1620" s="101" t="s">
        <v>1503</v>
      </c>
      <c r="D1620" s="5">
        <v>10.641599999999999</v>
      </c>
      <c r="E1620" s="5">
        <f t="shared" si="181"/>
        <v>3.37</v>
      </c>
      <c r="F1620" s="5">
        <v>34.5852</v>
      </c>
      <c r="G1620" s="92">
        <f t="shared" si="186"/>
        <v>10.95</v>
      </c>
      <c r="H1620" s="5">
        <v>23.9436</v>
      </c>
      <c r="I1620" s="5">
        <f t="shared" si="182"/>
        <v>7.58</v>
      </c>
      <c r="J1620" s="5">
        <v>10.641599999999999</v>
      </c>
      <c r="K1620" s="5">
        <f t="shared" si="183"/>
        <v>3.37</v>
      </c>
      <c r="L1620" s="5">
        <f t="shared" si="171"/>
        <v>79.811999999999998</v>
      </c>
      <c r="M1620" s="5">
        <f t="shared" si="187"/>
        <v>25.27</v>
      </c>
      <c r="N1620" s="5"/>
      <c r="O1620" s="83"/>
    </row>
    <row r="1621" spans="1:15" s="3" customFormat="1" ht="13.5" customHeight="1" x14ac:dyDescent="0.15">
      <c r="A1621" s="6">
        <v>1645</v>
      </c>
      <c r="B1621" s="11" t="s">
        <v>6267</v>
      </c>
      <c r="C1621" s="101" t="s">
        <v>924</v>
      </c>
      <c r="D1621" s="94">
        <v>15.962399999999997</v>
      </c>
      <c r="E1621" s="5">
        <f t="shared" si="181"/>
        <v>5.05</v>
      </c>
      <c r="F1621" s="94">
        <v>47.8872</v>
      </c>
      <c r="G1621" s="5">
        <f t="shared" si="186"/>
        <v>15.16</v>
      </c>
      <c r="H1621" s="94">
        <v>39.905999999999999</v>
      </c>
      <c r="I1621" s="5">
        <f t="shared" si="182"/>
        <v>12.64</v>
      </c>
      <c r="J1621" s="94">
        <v>15.962399999999997</v>
      </c>
      <c r="K1621" s="5">
        <f t="shared" si="183"/>
        <v>5.05</v>
      </c>
      <c r="L1621" s="5">
        <f t="shared" si="171"/>
        <v>119.71799999999999</v>
      </c>
      <c r="M1621" s="5">
        <f t="shared" si="187"/>
        <v>37.909999999999997</v>
      </c>
      <c r="N1621" s="5"/>
      <c r="O1621" s="83"/>
    </row>
    <row r="1622" spans="1:15" s="3" customFormat="1" ht="13.5" customHeight="1" x14ac:dyDescent="0.15">
      <c r="A1622" s="6">
        <v>1646</v>
      </c>
      <c r="B1622" s="11" t="s">
        <v>6268</v>
      </c>
      <c r="C1622" s="101" t="s">
        <v>6230</v>
      </c>
      <c r="D1622" s="94">
        <v>15.962399999999997</v>
      </c>
      <c r="E1622" s="5">
        <f t="shared" si="181"/>
        <v>5.05</v>
      </c>
      <c r="F1622" s="94">
        <v>47.8872</v>
      </c>
      <c r="G1622" s="5">
        <f t="shared" si="186"/>
        <v>15.16</v>
      </c>
      <c r="H1622" s="94">
        <v>39.905999999999999</v>
      </c>
      <c r="I1622" s="5">
        <f t="shared" si="182"/>
        <v>12.64</v>
      </c>
      <c r="J1622" s="94">
        <v>15.962399999999997</v>
      </c>
      <c r="K1622" s="5">
        <f t="shared" si="183"/>
        <v>5.05</v>
      </c>
      <c r="L1622" s="5">
        <f t="shared" si="171"/>
        <v>119.71799999999999</v>
      </c>
      <c r="M1622" s="5">
        <f t="shared" si="187"/>
        <v>37.909999999999997</v>
      </c>
      <c r="N1622" s="5"/>
      <c r="O1622" s="83"/>
    </row>
    <row r="1623" spans="1:15" s="3" customFormat="1" ht="13.5" customHeight="1" x14ac:dyDescent="0.15">
      <c r="A1623" s="6">
        <v>1647</v>
      </c>
      <c r="B1623" s="82" t="s">
        <v>6269</v>
      </c>
      <c r="C1623" s="101" t="s">
        <v>6231</v>
      </c>
      <c r="D1623" s="5">
        <v>15.962399999999997</v>
      </c>
      <c r="E1623" s="5">
        <f t="shared" si="181"/>
        <v>5.05</v>
      </c>
      <c r="F1623" s="5">
        <v>39.905999999999999</v>
      </c>
      <c r="G1623" s="5">
        <f t="shared" si="186"/>
        <v>12.64</v>
      </c>
      <c r="H1623" s="5">
        <v>29.264399999999998</v>
      </c>
      <c r="I1623" s="5">
        <f t="shared" si="182"/>
        <v>9.27</v>
      </c>
      <c r="J1623" s="5">
        <v>15.962399999999997</v>
      </c>
      <c r="K1623" s="5">
        <f t="shared" si="183"/>
        <v>5.05</v>
      </c>
      <c r="L1623" s="5">
        <f t="shared" si="171"/>
        <v>101.09519999999999</v>
      </c>
      <c r="M1623" s="5">
        <f t="shared" si="187"/>
        <v>32.01</v>
      </c>
      <c r="N1623" s="5"/>
      <c r="O1623" s="83"/>
    </row>
    <row r="1624" spans="1:15" s="3" customFormat="1" ht="13.5" customHeight="1" x14ac:dyDescent="0.15">
      <c r="A1624" s="6">
        <v>1648</v>
      </c>
      <c r="B1624" s="82" t="s">
        <v>6270</v>
      </c>
      <c r="C1624" s="101" t="s">
        <v>188</v>
      </c>
      <c r="D1624" s="5">
        <v>15.962399999999997</v>
      </c>
      <c r="E1624" s="5">
        <f t="shared" si="181"/>
        <v>5.05</v>
      </c>
      <c r="F1624" s="5">
        <v>39.905999999999999</v>
      </c>
      <c r="G1624" s="5">
        <f t="shared" si="186"/>
        <v>12.64</v>
      </c>
      <c r="H1624" s="5">
        <v>34.5852</v>
      </c>
      <c r="I1624" s="5">
        <f t="shared" si="182"/>
        <v>10.95</v>
      </c>
      <c r="J1624" s="5">
        <v>15.962399999999997</v>
      </c>
      <c r="K1624" s="5">
        <f t="shared" si="183"/>
        <v>5.05</v>
      </c>
      <c r="L1624" s="5">
        <f t="shared" si="171"/>
        <v>106.416</v>
      </c>
      <c r="M1624" s="5">
        <f t="shared" si="187"/>
        <v>33.700000000000003</v>
      </c>
      <c r="N1624" s="5"/>
      <c r="O1624" s="83"/>
    </row>
    <row r="1625" spans="1:15" s="3" customFormat="1" ht="13.5" customHeight="1" x14ac:dyDescent="0.15">
      <c r="A1625" s="6">
        <v>1649</v>
      </c>
      <c r="B1625" s="82" t="s">
        <v>6271</v>
      </c>
      <c r="C1625" s="101" t="s">
        <v>5267</v>
      </c>
      <c r="D1625" s="5">
        <v>10.641599999999999</v>
      </c>
      <c r="E1625" s="5">
        <f t="shared" si="181"/>
        <v>3.37</v>
      </c>
      <c r="F1625" s="5">
        <v>39.905999999999999</v>
      </c>
      <c r="G1625" s="5">
        <f t="shared" si="186"/>
        <v>12.64</v>
      </c>
      <c r="H1625" s="5">
        <v>29.264399999999998</v>
      </c>
      <c r="I1625" s="5">
        <f t="shared" si="182"/>
        <v>9.27</v>
      </c>
      <c r="J1625" s="5">
        <v>10.641599999999999</v>
      </c>
      <c r="K1625" s="5">
        <f t="shared" si="183"/>
        <v>3.37</v>
      </c>
      <c r="L1625" s="5">
        <f t="shared" si="171"/>
        <v>90.453599999999994</v>
      </c>
      <c r="M1625" s="5">
        <f t="shared" si="187"/>
        <v>28.64</v>
      </c>
      <c r="N1625" s="5"/>
      <c r="O1625" s="83"/>
    </row>
    <row r="1626" spans="1:15" s="3" customFormat="1" ht="13.5" customHeight="1" x14ac:dyDescent="0.15">
      <c r="A1626" s="6">
        <v>1650</v>
      </c>
      <c r="B1626" s="7" t="s">
        <v>3488</v>
      </c>
      <c r="C1626" s="101" t="s">
        <v>3489</v>
      </c>
      <c r="D1626" s="5">
        <v>10.641600000000002</v>
      </c>
      <c r="E1626" s="5">
        <f t="shared" si="181"/>
        <v>3.37</v>
      </c>
      <c r="F1626" s="5">
        <v>39.906000000000006</v>
      </c>
      <c r="G1626" s="92">
        <f t="shared" si="186"/>
        <v>12.64</v>
      </c>
      <c r="H1626" s="5">
        <v>29.264400000000006</v>
      </c>
      <c r="I1626" s="5">
        <f t="shared" si="182"/>
        <v>9.27</v>
      </c>
      <c r="J1626" s="5">
        <v>10.641600000000002</v>
      </c>
      <c r="K1626" s="5">
        <f t="shared" ref="K1626:K1637" si="188">ROUND(J1626*$O$3/60,2)</f>
        <v>3.37</v>
      </c>
      <c r="L1626" s="5">
        <f t="shared" si="171"/>
        <v>90.453600000000009</v>
      </c>
      <c r="M1626" s="5">
        <f t="shared" si="187"/>
        <v>28.64</v>
      </c>
      <c r="N1626" s="5"/>
      <c r="O1626" s="83"/>
    </row>
    <row r="1627" spans="1:15" s="3" customFormat="1" ht="13.5" customHeight="1" x14ac:dyDescent="0.15">
      <c r="A1627" s="6">
        <v>1651</v>
      </c>
      <c r="B1627" s="7" t="s">
        <v>203</v>
      </c>
      <c r="C1627" s="101" t="s">
        <v>204</v>
      </c>
      <c r="D1627" s="5">
        <v>10.641600000000002</v>
      </c>
      <c r="E1627" s="5">
        <f t="shared" si="181"/>
        <v>3.37</v>
      </c>
      <c r="F1627" s="5">
        <v>34.585200000000007</v>
      </c>
      <c r="G1627" s="92">
        <f t="shared" si="186"/>
        <v>10.95</v>
      </c>
      <c r="H1627" s="5">
        <v>23.943600000000004</v>
      </c>
      <c r="I1627" s="5">
        <f t="shared" si="182"/>
        <v>7.58</v>
      </c>
      <c r="J1627" s="5">
        <v>10.641600000000002</v>
      </c>
      <c r="K1627" s="5">
        <f t="shared" si="188"/>
        <v>3.37</v>
      </c>
      <c r="L1627" s="5">
        <f t="shared" si="171"/>
        <v>79.812000000000012</v>
      </c>
      <c r="M1627" s="5">
        <f t="shared" si="187"/>
        <v>25.27</v>
      </c>
      <c r="N1627" s="5"/>
      <c r="O1627" s="83"/>
    </row>
    <row r="1628" spans="1:15" s="3" customFormat="1" ht="13.5" customHeight="1" x14ac:dyDescent="0.15">
      <c r="A1628" s="6">
        <v>1652</v>
      </c>
      <c r="B1628" s="7" t="s">
        <v>690</v>
      </c>
      <c r="C1628" s="101" t="s">
        <v>691</v>
      </c>
      <c r="D1628" s="5">
        <v>15.962400000000001</v>
      </c>
      <c r="E1628" s="5">
        <f t="shared" si="181"/>
        <v>5.05</v>
      </c>
      <c r="F1628" s="5">
        <v>47.887200000000007</v>
      </c>
      <c r="G1628" s="92">
        <f t="shared" si="186"/>
        <v>15.16</v>
      </c>
      <c r="H1628" s="5">
        <v>39.906000000000006</v>
      </c>
      <c r="I1628" s="5">
        <f t="shared" si="182"/>
        <v>12.64</v>
      </c>
      <c r="J1628" s="5">
        <v>15.962400000000001</v>
      </c>
      <c r="K1628" s="5">
        <f t="shared" si="188"/>
        <v>5.05</v>
      </c>
      <c r="L1628" s="5">
        <f t="shared" si="171"/>
        <v>119.71800000000002</v>
      </c>
      <c r="M1628" s="5">
        <f t="shared" si="187"/>
        <v>37.909999999999997</v>
      </c>
      <c r="N1628" s="5"/>
      <c r="O1628" s="83"/>
    </row>
    <row r="1629" spans="1:15" s="3" customFormat="1" ht="13.5" customHeight="1" x14ac:dyDescent="0.15">
      <c r="A1629" s="6">
        <v>1653</v>
      </c>
      <c r="B1629" s="7" t="s">
        <v>1184</v>
      </c>
      <c r="C1629" s="101" t="s">
        <v>1185</v>
      </c>
      <c r="D1629" s="5">
        <v>15.962400000000001</v>
      </c>
      <c r="E1629" s="5">
        <f t="shared" si="181"/>
        <v>5.05</v>
      </c>
      <c r="F1629" s="5">
        <v>47.887200000000007</v>
      </c>
      <c r="G1629" s="92">
        <f t="shared" si="186"/>
        <v>15.16</v>
      </c>
      <c r="H1629" s="5">
        <v>39.906000000000006</v>
      </c>
      <c r="I1629" s="5">
        <f t="shared" si="182"/>
        <v>12.64</v>
      </c>
      <c r="J1629" s="5">
        <v>15.962400000000001</v>
      </c>
      <c r="K1629" s="5">
        <f t="shared" si="188"/>
        <v>5.05</v>
      </c>
      <c r="L1629" s="5">
        <f t="shared" si="171"/>
        <v>119.71800000000002</v>
      </c>
      <c r="M1629" s="5">
        <f t="shared" si="187"/>
        <v>37.909999999999997</v>
      </c>
      <c r="N1629" s="5"/>
      <c r="O1629" s="83"/>
    </row>
    <row r="1630" spans="1:15" s="3" customFormat="1" ht="13.5" customHeight="1" x14ac:dyDescent="0.15">
      <c r="A1630" s="6">
        <v>1654</v>
      </c>
      <c r="B1630" s="7" t="s">
        <v>3962</v>
      </c>
      <c r="C1630" s="101" t="s">
        <v>3963</v>
      </c>
      <c r="D1630" s="5">
        <v>13.302000000000001</v>
      </c>
      <c r="E1630" s="5">
        <f t="shared" ref="E1630:E1661" si="189">ROUND(D1630*$O$3/60,2)</f>
        <v>4.21</v>
      </c>
      <c r="F1630" s="5">
        <v>0</v>
      </c>
      <c r="G1630" s="92"/>
      <c r="H1630" s="5">
        <v>0</v>
      </c>
      <c r="I1630" s="5"/>
      <c r="J1630" s="5">
        <v>13.302000000000001</v>
      </c>
      <c r="K1630" s="5">
        <f t="shared" si="188"/>
        <v>4.21</v>
      </c>
      <c r="L1630" s="5">
        <f t="shared" si="171"/>
        <v>26.604000000000003</v>
      </c>
      <c r="M1630" s="5">
        <f t="shared" si="187"/>
        <v>8.42</v>
      </c>
      <c r="N1630" s="5"/>
      <c r="O1630" s="83"/>
    </row>
    <row r="1631" spans="1:15" s="3" customFormat="1" ht="13.5" customHeight="1" x14ac:dyDescent="0.15">
      <c r="A1631" s="6">
        <v>1655</v>
      </c>
      <c r="B1631" s="7" t="s">
        <v>3744</v>
      </c>
      <c r="C1631" s="101" t="s">
        <v>4658</v>
      </c>
      <c r="D1631" s="5">
        <v>10.641600000000002</v>
      </c>
      <c r="E1631" s="5">
        <f t="shared" si="189"/>
        <v>3.37</v>
      </c>
      <c r="F1631" s="5">
        <v>39.906000000000006</v>
      </c>
      <c r="G1631" s="92">
        <f t="shared" si="186"/>
        <v>12.64</v>
      </c>
      <c r="H1631" s="5">
        <v>29.264400000000006</v>
      </c>
      <c r="I1631" s="5">
        <f t="shared" si="182"/>
        <v>9.27</v>
      </c>
      <c r="J1631" s="5">
        <v>10.641600000000002</v>
      </c>
      <c r="K1631" s="5">
        <f t="shared" si="188"/>
        <v>3.37</v>
      </c>
      <c r="L1631" s="5">
        <f t="shared" si="171"/>
        <v>90.453600000000009</v>
      </c>
      <c r="M1631" s="5">
        <f t="shared" si="187"/>
        <v>28.64</v>
      </c>
      <c r="N1631" s="5"/>
      <c r="O1631" s="83"/>
    </row>
    <row r="1632" spans="1:15" s="3" customFormat="1" ht="13.5" customHeight="1" x14ac:dyDescent="0.15">
      <c r="A1632" s="6">
        <v>1656</v>
      </c>
      <c r="B1632" s="7" t="s">
        <v>1500</v>
      </c>
      <c r="C1632" s="101" t="s">
        <v>4431</v>
      </c>
      <c r="D1632" s="5">
        <v>10.641600000000002</v>
      </c>
      <c r="E1632" s="5">
        <f t="shared" si="189"/>
        <v>3.37</v>
      </c>
      <c r="F1632" s="5">
        <v>39.906000000000006</v>
      </c>
      <c r="G1632" s="92">
        <f t="shared" si="186"/>
        <v>12.64</v>
      </c>
      <c r="H1632" s="5">
        <v>29.264400000000006</v>
      </c>
      <c r="I1632" s="5">
        <f t="shared" si="182"/>
        <v>9.27</v>
      </c>
      <c r="J1632" s="5">
        <v>10.641600000000002</v>
      </c>
      <c r="K1632" s="5">
        <f t="shared" si="188"/>
        <v>3.37</v>
      </c>
      <c r="L1632" s="5">
        <f t="shared" si="171"/>
        <v>90.453600000000009</v>
      </c>
      <c r="M1632" s="5">
        <f t="shared" si="187"/>
        <v>28.64</v>
      </c>
      <c r="N1632" s="5"/>
      <c r="O1632" s="83"/>
    </row>
    <row r="1633" spans="1:15" s="3" customFormat="1" ht="13.5" customHeight="1" x14ac:dyDescent="0.15">
      <c r="A1633" s="6">
        <v>1657</v>
      </c>
      <c r="B1633" s="7" t="s">
        <v>3964</v>
      </c>
      <c r="C1633" s="101" t="s">
        <v>6232</v>
      </c>
      <c r="D1633" s="5">
        <v>15.962400000000001</v>
      </c>
      <c r="E1633" s="5">
        <f t="shared" si="189"/>
        <v>5.05</v>
      </c>
      <c r="F1633" s="5">
        <v>39.906000000000006</v>
      </c>
      <c r="G1633" s="92">
        <f t="shared" si="186"/>
        <v>12.64</v>
      </c>
      <c r="H1633" s="5">
        <v>34.585200000000007</v>
      </c>
      <c r="I1633" s="5">
        <f t="shared" si="182"/>
        <v>10.95</v>
      </c>
      <c r="J1633" s="5">
        <v>15.962400000000001</v>
      </c>
      <c r="K1633" s="5">
        <f t="shared" si="188"/>
        <v>5.05</v>
      </c>
      <c r="L1633" s="5">
        <f t="shared" si="171"/>
        <v>106.41600000000003</v>
      </c>
      <c r="M1633" s="5">
        <f t="shared" si="187"/>
        <v>33.700000000000003</v>
      </c>
      <c r="N1633" s="5"/>
      <c r="O1633" s="83"/>
    </row>
    <row r="1634" spans="1:15" s="3" customFormat="1" ht="13.5" customHeight="1" x14ac:dyDescent="0.15">
      <c r="A1634" s="6">
        <v>1658</v>
      </c>
      <c r="B1634" s="7" t="s">
        <v>970</v>
      </c>
      <c r="C1634" s="101" t="s">
        <v>1386</v>
      </c>
      <c r="D1634" s="5">
        <v>15.962400000000001</v>
      </c>
      <c r="E1634" s="5">
        <f t="shared" si="189"/>
        <v>5.05</v>
      </c>
      <c r="F1634" s="5">
        <v>47.887200000000007</v>
      </c>
      <c r="G1634" s="92">
        <f t="shared" si="186"/>
        <v>15.16</v>
      </c>
      <c r="H1634" s="5">
        <v>39.906000000000006</v>
      </c>
      <c r="I1634" s="5">
        <f t="shared" si="182"/>
        <v>12.64</v>
      </c>
      <c r="J1634" s="5">
        <v>15.962400000000001</v>
      </c>
      <c r="K1634" s="5">
        <f t="shared" si="188"/>
        <v>5.05</v>
      </c>
      <c r="L1634" s="5">
        <f t="shared" si="171"/>
        <v>119.71800000000002</v>
      </c>
      <c r="M1634" s="5">
        <f t="shared" si="187"/>
        <v>37.909999999999997</v>
      </c>
      <c r="N1634" s="5"/>
      <c r="O1634" s="83"/>
    </row>
    <row r="1635" spans="1:15" s="3" customFormat="1" ht="13.5" customHeight="1" x14ac:dyDescent="0.15">
      <c r="A1635" s="6">
        <v>1659</v>
      </c>
      <c r="B1635" s="7" t="s">
        <v>3965</v>
      </c>
      <c r="C1635" s="101" t="s">
        <v>3966</v>
      </c>
      <c r="D1635" s="5">
        <v>15.962400000000001</v>
      </c>
      <c r="E1635" s="5">
        <f t="shared" si="189"/>
        <v>5.05</v>
      </c>
      <c r="F1635" s="5">
        <v>47.887200000000007</v>
      </c>
      <c r="G1635" s="92">
        <f t="shared" si="186"/>
        <v>15.16</v>
      </c>
      <c r="H1635" s="5">
        <v>39.906000000000006</v>
      </c>
      <c r="I1635" s="5">
        <f t="shared" si="182"/>
        <v>12.64</v>
      </c>
      <c r="J1635" s="5">
        <v>15.962400000000001</v>
      </c>
      <c r="K1635" s="5">
        <f t="shared" si="188"/>
        <v>5.05</v>
      </c>
      <c r="L1635" s="5">
        <f t="shared" si="171"/>
        <v>119.71800000000002</v>
      </c>
      <c r="M1635" s="5">
        <f t="shared" si="187"/>
        <v>37.909999999999997</v>
      </c>
      <c r="N1635" s="5"/>
      <c r="O1635" s="83"/>
    </row>
    <row r="1636" spans="1:15" s="3" customFormat="1" ht="13.5" customHeight="1" x14ac:dyDescent="0.15">
      <c r="A1636" s="6">
        <v>1660</v>
      </c>
      <c r="B1636" s="7" t="s">
        <v>1507</v>
      </c>
      <c r="C1636" s="101" t="s">
        <v>1508</v>
      </c>
      <c r="D1636" s="5">
        <v>10.641600000000002</v>
      </c>
      <c r="E1636" s="5">
        <f t="shared" si="189"/>
        <v>3.37</v>
      </c>
      <c r="F1636" s="5">
        <v>39.906000000000006</v>
      </c>
      <c r="G1636" s="92">
        <f t="shared" si="186"/>
        <v>12.64</v>
      </c>
      <c r="H1636" s="5">
        <v>29.264400000000006</v>
      </c>
      <c r="I1636" s="5">
        <f t="shared" si="182"/>
        <v>9.27</v>
      </c>
      <c r="J1636" s="5">
        <v>10.641600000000002</v>
      </c>
      <c r="K1636" s="5">
        <f t="shared" si="188"/>
        <v>3.37</v>
      </c>
      <c r="L1636" s="5">
        <f t="shared" si="171"/>
        <v>90.453600000000009</v>
      </c>
      <c r="M1636" s="5">
        <f t="shared" si="187"/>
        <v>28.64</v>
      </c>
      <c r="N1636" s="5"/>
      <c r="O1636" s="83"/>
    </row>
    <row r="1637" spans="1:15" s="3" customFormat="1" ht="13.5" customHeight="1" x14ac:dyDescent="0.15">
      <c r="A1637" s="6">
        <v>1661</v>
      </c>
      <c r="B1637" s="7" t="s">
        <v>3967</v>
      </c>
      <c r="C1637" s="101" t="s">
        <v>3968</v>
      </c>
      <c r="D1637" s="5">
        <v>10.641600000000002</v>
      </c>
      <c r="E1637" s="5">
        <f t="shared" si="189"/>
        <v>3.37</v>
      </c>
      <c r="F1637" s="5">
        <v>39.906000000000006</v>
      </c>
      <c r="G1637" s="92">
        <f t="shared" si="186"/>
        <v>12.64</v>
      </c>
      <c r="H1637" s="5">
        <v>29.264400000000006</v>
      </c>
      <c r="I1637" s="5">
        <f t="shared" si="182"/>
        <v>9.27</v>
      </c>
      <c r="J1637" s="5">
        <v>10.641600000000002</v>
      </c>
      <c r="K1637" s="5">
        <f t="shared" si="188"/>
        <v>3.37</v>
      </c>
      <c r="L1637" s="5">
        <f t="shared" si="171"/>
        <v>90.453600000000009</v>
      </c>
      <c r="M1637" s="5">
        <f t="shared" si="187"/>
        <v>28.64</v>
      </c>
      <c r="N1637" s="5"/>
      <c r="O1637" s="83"/>
    </row>
    <row r="1638" spans="1:15" s="3" customFormat="1" ht="13.5" customHeight="1" x14ac:dyDescent="0.15">
      <c r="A1638" s="6">
        <v>1662</v>
      </c>
      <c r="B1638" s="11" t="s">
        <v>3973</v>
      </c>
      <c r="C1638" s="101" t="s">
        <v>3993</v>
      </c>
      <c r="D1638" s="5">
        <v>10.641599999999999</v>
      </c>
      <c r="E1638" s="5">
        <f t="shared" si="189"/>
        <v>3.37</v>
      </c>
      <c r="F1638" s="5">
        <v>47.8872</v>
      </c>
      <c r="G1638" s="5">
        <f t="shared" ref="G1638:G1656" si="190">ROUND(F1638*$O$3/60,2)</f>
        <v>15.16</v>
      </c>
      <c r="H1638" s="5">
        <v>39.905999999999999</v>
      </c>
      <c r="I1638" s="5">
        <f t="shared" ref="I1638:I1656" si="191">ROUND(H1638*$O$3/60,2)</f>
        <v>12.64</v>
      </c>
      <c r="J1638" s="5">
        <v>10.641599999999999</v>
      </c>
      <c r="K1638" s="5">
        <f t="shared" ref="K1638:K1657" si="192">ROUND(J1638*$O$3/60,2)</f>
        <v>3.37</v>
      </c>
      <c r="L1638" s="5">
        <f t="shared" si="171"/>
        <v>109.07639999999999</v>
      </c>
      <c r="M1638" s="5">
        <f t="shared" si="187"/>
        <v>34.54</v>
      </c>
      <c r="N1638" s="5" t="s">
        <v>2786</v>
      </c>
      <c r="O1638" s="83"/>
    </row>
    <row r="1639" spans="1:15" s="3" customFormat="1" ht="13.5" customHeight="1" x14ac:dyDescent="0.15">
      <c r="A1639" s="6">
        <v>1663</v>
      </c>
      <c r="B1639" s="11" t="s">
        <v>894</v>
      </c>
      <c r="C1639" s="101" t="s">
        <v>895</v>
      </c>
      <c r="D1639" s="5">
        <v>15.962399999999997</v>
      </c>
      <c r="E1639" s="5">
        <f t="shared" si="189"/>
        <v>5.05</v>
      </c>
      <c r="F1639" s="5">
        <v>47.8872</v>
      </c>
      <c r="G1639" s="5">
        <f t="shared" si="190"/>
        <v>15.16</v>
      </c>
      <c r="H1639" s="5">
        <v>39.905999999999999</v>
      </c>
      <c r="I1639" s="5">
        <f t="shared" si="191"/>
        <v>12.64</v>
      </c>
      <c r="J1639" s="5">
        <v>15.962399999999997</v>
      </c>
      <c r="K1639" s="5">
        <f t="shared" si="192"/>
        <v>5.05</v>
      </c>
      <c r="L1639" s="5">
        <f t="shared" si="171"/>
        <v>119.71799999999999</v>
      </c>
      <c r="M1639" s="5">
        <f t="shared" si="187"/>
        <v>37.909999999999997</v>
      </c>
      <c r="N1639" s="5" t="s">
        <v>2786</v>
      </c>
      <c r="O1639" s="83"/>
    </row>
    <row r="1640" spans="1:15" s="3" customFormat="1" ht="13.5" customHeight="1" x14ac:dyDescent="0.15">
      <c r="A1640" s="6">
        <v>1664</v>
      </c>
      <c r="B1640" s="11" t="s">
        <v>3490</v>
      </c>
      <c r="C1640" s="101" t="s">
        <v>3491</v>
      </c>
      <c r="D1640" s="5">
        <v>10.641599999999999</v>
      </c>
      <c r="E1640" s="5">
        <f t="shared" si="189"/>
        <v>3.37</v>
      </c>
      <c r="F1640" s="5">
        <v>47.8872</v>
      </c>
      <c r="G1640" s="5">
        <f t="shared" si="190"/>
        <v>15.16</v>
      </c>
      <c r="H1640" s="5">
        <v>39.905999999999999</v>
      </c>
      <c r="I1640" s="5">
        <f t="shared" si="191"/>
        <v>12.64</v>
      </c>
      <c r="J1640" s="5">
        <v>10.641599999999999</v>
      </c>
      <c r="K1640" s="5">
        <f t="shared" si="192"/>
        <v>3.37</v>
      </c>
      <c r="L1640" s="5">
        <f t="shared" si="171"/>
        <v>109.07639999999999</v>
      </c>
      <c r="M1640" s="5">
        <f t="shared" si="187"/>
        <v>34.54</v>
      </c>
      <c r="N1640" s="5" t="s">
        <v>2786</v>
      </c>
      <c r="O1640" s="83"/>
    </row>
    <row r="1641" spans="1:15" s="3" customFormat="1" ht="13.5" customHeight="1" x14ac:dyDescent="0.15">
      <c r="A1641" s="6">
        <v>1665</v>
      </c>
      <c r="B1641" s="11" t="s">
        <v>3974</v>
      </c>
      <c r="C1641" s="101" t="s">
        <v>4520</v>
      </c>
      <c r="D1641" s="5">
        <v>10.641599999999999</v>
      </c>
      <c r="E1641" s="5">
        <f t="shared" si="189"/>
        <v>3.37</v>
      </c>
      <c r="F1641" s="5">
        <v>39.905999999999999</v>
      </c>
      <c r="G1641" s="5">
        <f t="shared" si="190"/>
        <v>12.64</v>
      </c>
      <c r="H1641" s="5">
        <v>29.264399999999998</v>
      </c>
      <c r="I1641" s="5">
        <f t="shared" si="191"/>
        <v>9.27</v>
      </c>
      <c r="J1641" s="5">
        <v>10.641599999999999</v>
      </c>
      <c r="K1641" s="5">
        <f t="shared" si="192"/>
        <v>3.37</v>
      </c>
      <c r="L1641" s="5">
        <f t="shared" si="171"/>
        <v>90.453599999999994</v>
      </c>
      <c r="M1641" s="5">
        <f t="shared" si="187"/>
        <v>28.64</v>
      </c>
      <c r="N1641" s="5" t="s">
        <v>2786</v>
      </c>
      <c r="O1641" s="83"/>
    </row>
    <row r="1642" spans="1:15" s="3" customFormat="1" ht="13.5" customHeight="1" x14ac:dyDescent="0.15">
      <c r="A1642" s="6">
        <v>1666</v>
      </c>
      <c r="B1642" s="11" t="s">
        <v>3975</v>
      </c>
      <c r="C1642" s="101" t="s">
        <v>6233</v>
      </c>
      <c r="D1642" s="5">
        <v>15.962399999999997</v>
      </c>
      <c r="E1642" s="5">
        <f t="shared" si="189"/>
        <v>5.05</v>
      </c>
      <c r="F1642" s="5">
        <v>53.207999999999998</v>
      </c>
      <c r="G1642" s="5">
        <f t="shared" si="190"/>
        <v>16.850000000000001</v>
      </c>
      <c r="H1642" s="5">
        <v>42.566399999999994</v>
      </c>
      <c r="I1642" s="5">
        <f t="shared" si="191"/>
        <v>13.48</v>
      </c>
      <c r="J1642" s="5">
        <v>15.962399999999997</v>
      </c>
      <c r="K1642" s="5">
        <f t="shared" si="192"/>
        <v>5.05</v>
      </c>
      <c r="L1642" s="5">
        <f t="shared" ref="L1642:L1705" si="193">D1642+F1642+H1642+J1642</f>
        <v>127.69919999999999</v>
      </c>
      <c r="M1642" s="5">
        <f t="shared" si="187"/>
        <v>40.44</v>
      </c>
      <c r="N1642" s="5" t="s">
        <v>2786</v>
      </c>
      <c r="O1642" s="83"/>
    </row>
    <row r="1643" spans="1:15" s="3" customFormat="1" ht="13.5" customHeight="1" x14ac:dyDescent="0.15">
      <c r="A1643" s="6">
        <v>1667</v>
      </c>
      <c r="B1643" s="11" t="s">
        <v>1035</v>
      </c>
      <c r="C1643" s="101" t="s">
        <v>4852</v>
      </c>
      <c r="D1643" s="5">
        <v>15.962399999999997</v>
      </c>
      <c r="E1643" s="5">
        <f t="shared" si="189"/>
        <v>5.05</v>
      </c>
      <c r="F1643" s="5">
        <v>53.207999999999998</v>
      </c>
      <c r="G1643" s="5">
        <f t="shared" si="190"/>
        <v>16.850000000000001</v>
      </c>
      <c r="H1643" s="5">
        <v>42.566399999999994</v>
      </c>
      <c r="I1643" s="5">
        <f t="shared" si="191"/>
        <v>13.48</v>
      </c>
      <c r="J1643" s="5">
        <v>15.962399999999997</v>
      </c>
      <c r="K1643" s="5">
        <f t="shared" si="192"/>
        <v>5.05</v>
      </c>
      <c r="L1643" s="5">
        <f t="shared" si="193"/>
        <v>127.69919999999999</v>
      </c>
      <c r="M1643" s="5">
        <f t="shared" si="187"/>
        <v>40.44</v>
      </c>
      <c r="N1643" s="5" t="s">
        <v>2786</v>
      </c>
      <c r="O1643" s="83"/>
    </row>
    <row r="1644" spans="1:15" s="3" customFormat="1" ht="13.5" customHeight="1" x14ac:dyDescent="0.15">
      <c r="A1644" s="6">
        <v>1668</v>
      </c>
      <c r="B1644" s="11" t="s">
        <v>2865</v>
      </c>
      <c r="C1644" s="101" t="s">
        <v>2866</v>
      </c>
      <c r="D1644" s="5">
        <v>15.962399999999997</v>
      </c>
      <c r="E1644" s="5">
        <f t="shared" si="189"/>
        <v>5.05</v>
      </c>
      <c r="F1644" s="5">
        <v>39.905999999999999</v>
      </c>
      <c r="G1644" s="5">
        <f t="shared" si="190"/>
        <v>12.64</v>
      </c>
      <c r="H1644" s="5">
        <v>29.264399999999998</v>
      </c>
      <c r="I1644" s="5">
        <f t="shared" si="191"/>
        <v>9.27</v>
      </c>
      <c r="J1644" s="5">
        <v>15.962399999999997</v>
      </c>
      <c r="K1644" s="5">
        <f t="shared" si="192"/>
        <v>5.05</v>
      </c>
      <c r="L1644" s="5">
        <f t="shared" si="193"/>
        <v>101.09519999999999</v>
      </c>
      <c r="M1644" s="5">
        <f t="shared" si="187"/>
        <v>32.01</v>
      </c>
      <c r="N1644" s="5" t="s">
        <v>2786</v>
      </c>
      <c r="O1644" s="83"/>
    </row>
    <row r="1645" spans="1:15" s="3" customFormat="1" ht="13.5" customHeight="1" x14ac:dyDescent="0.15">
      <c r="A1645" s="6">
        <v>1669</v>
      </c>
      <c r="B1645" s="11" t="s">
        <v>909</v>
      </c>
      <c r="C1645" s="101" t="s">
        <v>910</v>
      </c>
      <c r="D1645" s="5">
        <v>15.962399999999997</v>
      </c>
      <c r="E1645" s="5">
        <f t="shared" si="189"/>
        <v>5.05</v>
      </c>
      <c r="F1645" s="5">
        <v>47.8872</v>
      </c>
      <c r="G1645" s="5">
        <f t="shared" si="190"/>
        <v>15.16</v>
      </c>
      <c r="H1645" s="5">
        <v>39.905999999999999</v>
      </c>
      <c r="I1645" s="5">
        <f t="shared" si="191"/>
        <v>12.64</v>
      </c>
      <c r="J1645" s="5">
        <v>15.962399999999997</v>
      </c>
      <c r="K1645" s="5">
        <f t="shared" si="192"/>
        <v>5.05</v>
      </c>
      <c r="L1645" s="5">
        <f t="shared" si="193"/>
        <v>119.71799999999999</v>
      </c>
      <c r="M1645" s="5">
        <f t="shared" si="187"/>
        <v>37.909999999999997</v>
      </c>
      <c r="N1645" s="5" t="s">
        <v>2786</v>
      </c>
      <c r="O1645" s="83"/>
    </row>
    <row r="1646" spans="1:15" s="3" customFormat="1" ht="13.5" customHeight="1" x14ac:dyDescent="0.15">
      <c r="A1646" s="6">
        <v>1670</v>
      </c>
      <c r="B1646" s="95" t="s">
        <v>5429</v>
      </c>
      <c r="C1646" s="101" t="e">
        <v>#N/A</v>
      </c>
      <c r="D1646" s="5">
        <v>10.641599999999999</v>
      </c>
      <c r="E1646" s="5">
        <f t="shared" si="189"/>
        <v>3.37</v>
      </c>
      <c r="F1646" s="5">
        <v>47.8872</v>
      </c>
      <c r="G1646" s="5">
        <f t="shared" si="190"/>
        <v>15.16</v>
      </c>
      <c r="H1646" s="5">
        <v>39.905999999999999</v>
      </c>
      <c r="I1646" s="5">
        <f t="shared" si="191"/>
        <v>12.64</v>
      </c>
      <c r="J1646" s="5">
        <v>10.641599999999999</v>
      </c>
      <c r="K1646" s="5">
        <f t="shared" si="192"/>
        <v>3.37</v>
      </c>
      <c r="L1646" s="5">
        <f t="shared" si="193"/>
        <v>109.07639999999999</v>
      </c>
      <c r="M1646" s="5">
        <f t="shared" si="187"/>
        <v>34.54</v>
      </c>
      <c r="N1646" s="5" t="s">
        <v>2786</v>
      </c>
      <c r="O1646" s="1" t="s">
        <v>6272</v>
      </c>
    </row>
    <row r="1647" spans="1:15" s="3" customFormat="1" ht="13.5" customHeight="1" x14ac:dyDescent="0.15">
      <c r="A1647" s="6">
        <v>1671</v>
      </c>
      <c r="B1647" s="95" t="s">
        <v>5428</v>
      </c>
      <c r="C1647" s="101" t="e">
        <v>#N/A</v>
      </c>
      <c r="D1647" s="5">
        <v>15.962399999999997</v>
      </c>
      <c r="E1647" s="5">
        <f t="shared" si="189"/>
        <v>5.05</v>
      </c>
      <c r="F1647" s="5">
        <v>39.905999999999999</v>
      </c>
      <c r="G1647" s="5">
        <f t="shared" si="190"/>
        <v>12.64</v>
      </c>
      <c r="H1647" s="5">
        <v>29.264399999999998</v>
      </c>
      <c r="I1647" s="5">
        <f t="shared" si="191"/>
        <v>9.27</v>
      </c>
      <c r="J1647" s="5">
        <v>15.962399999999997</v>
      </c>
      <c r="K1647" s="5">
        <f t="shared" si="192"/>
        <v>5.05</v>
      </c>
      <c r="L1647" s="5">
        <f t="shared" si="193"/>
        <v>101.09519999999999</v>
      </c>
      <c r="M1647" s="5">
        <f t="shared" si="187"/>
        <v>32.01</v>
      </c>
      <c r="N1647" s="5" t="s">
        <v>2786</v>
      </c>
      <c r="O1647" s="1" t="s">
        <v>6272</v>
      </c>
    </row>
    <row r="1648" spans="1:15" s="3" customFormat="1" ht="13.5" customHeight="1" x14ac:dyDescent="0.15">
      <c r="A1648" s="6">
        <v>1672</v>
      </c>
      <c r="B1648" s="11" t="s">
        <v>925</v>
      </c>
      <c r="C1648" s="101" t="s">
        <v>5211</v>
      </c>
      <c r="D1648" s="5">
        <v>15.962399999999997</v>
      </c>
      <c r="E1648" s="5">
        <f t="shared" si="189"/>
        <v>5.05</v>
      </c>
      <c r="F1648" s="5">
        <v>47.8872</v>
      </c>
      <c r="G1648" s="5">
        <f t="shared" si="190"/>
        <v>15.16</v>
      </c>
      <c r="H1648" s="5">
        <v>39.905999999999999</v>
      </c>
      <c r="I1648" s="5">
        <f t="shared" si="191"/>
        <v>12.64</v>
      </c>
      <c r="J1648" s="5">
        <v>15.962399999999997</v>
      </c>
      <c r="K1648" s="5">
        <f t="shared" si="192"/>
        <v>5.05</v>
      </c>
      <c r="L1648" s="5">
        <f t="shared" si="193"/>
        <v>119.71799999999999</v>
      </c>
      <c r="M1648" s="5">
        <f t="shared" si="187"/>
        <v>37.909999999999997</v>
      </c>
      <c r="N1648" s="5" t="s">
        <v>2786</v>
      </c>
      <c r="O1648" s="83"/>
    </row>
    <row r="1649" spans="1:15" s="3" customFormat="1" ht="13.5" customHeight="1" x14ac:dyDescent="0.15">
      <c r="A1649" s="6">
        <v>1673</v>
      </c>
      <c r="B1649" s="11" t="s">
        <v>881</v>
      </c>
      <c r="C1649" s="101" t="s">
        <v>882</v>
      </c>
      <c r="D1649" s="5">
        <v>15.962399999999997</v>
      </c>
      <c r="E1649" s="5">
        <f t="shared" si="189"/>
        <v>5.05</v>
      </c>
      <c r="F1649" s="5">
        <v>47.8872</v>
      </c>
      <c r="G1649" s="5">
        <f t="shared" si="190"/>
        <v>15.16</v>
      </c>
      <c r="H1649" s="5">
        <v>39.905999999999999</v>
      </c>
      <c r="I1649" s="5">
        <f t="shared" si="191"/>
        <v>12.64</v>
      </c>
      <c r="J1649" s="5">
        <v>15.962399999999997</v>
      </c>
      <c r="K1649" s="5">
        <f t="shared" si="192"/>
        <v>5.05</v>
      </c>
      <c r="L1649" s="5">
        <f t="shared" si="193"/>
        <v>119.71799999999999</v>
      </c>
      <c r="M1649" s="5">
        <f t="shared" si="187"/>
        <v>37.909999999999997</v>
      </c>
      <c r="N1649" s="5" t="s">
        <v>2786</v>
      </c>
      <c r="O1649" s="83"/>
    </row>
    <row r="1650" spans="1:15" s="3" customFormat="1" ht="13.5" customHeight="1" x14ac:dyDescent="0.15">
      <c r="A1650" s="6">
        <v>1674</v>
      </c>
      <c r="B1650" s="11" t="s">
        <v>3976</v>
      </c>
      <c r="C1650" s="101" t="s">
        <v>2886</v>
      </c>
      <c r="D1650" s="5">
        <v>10.641599999999999</v>
      </c>
      <c r="E1650" s="5">
        <f t="shared" si="189"/>
        <v>3.37</v>
      </c>
      <c r="F1650" s="5">
        <v>39.905999999999999</v>
      </c>
      <c r="G1650" s="5">
        <f t="shared" si="190"/>
        <v>12.64</v>
      </c>
      <c r="H1650" s="5">
        <v>29.264399999999998</v>
      </c>
      <c r="I1650" s="5">
        <f t="shared" si="191"/>
        <v>9.27</v>
      </c>
      <c r="J1650" s="5">
        <v>10.641599999999999</v>
      </c>
      <c r="K1650" s="5">
        <f t="shared" si="192"/>
        <v>3.37</v>
      </c>
      <c r="L1650" s="5">
        <f t="shared" si="193"/>
        <v>90.453599999999994</v>
      </c>
      <c r="M1650" s="5">
        <f t="shared" si="187"/>
        <v>28.64</v>
      </c>
      <c r="N1650" s="5" t="s">
        <v>2786</v>
      </c>
      <c r="O1650" s="83"/>
    </row>
    <row r="1651" spans="1:15" s="3" customFormat="1" ht="13.5" customHeight="1" x14ac:dyDescent="0.15">
      <c r="A1651" s="6">
        <v>1675</v>
      </c>
      <c r="B1651" s="11" t="s">
        <v>3582</v>
      </c>
      <c r="C1651" s="101" t="s">
        <v>3583</v>
      </c>
      <c r="D1651" s="5">
        <v>15.962399999999997</v>
      </c>
      <c r="E1651" s="5">
        <f t="shared" si="189"/>
        <v>5.05</v>
      </c>
      <c r="F1651" s="5">
        <v>47.8872</v>
      </c>
      <c r="G1651" s="5">
        <f t="shared" si="190"/>
        <v>15.16</v>
      </c>
      <c r="H1651" s="5">
        <v>39.905999999999999</v>
      </c>
      <c r="I1651" s="5">
        <f t="shared" si="191"/>
        <v>12.64</v>
      </c>
      <c r="J1651" s="5">
        <v>15.962399999999997</v>
      </c>
      <c r="K1651" s="5">
        <f t="shared" si="192"/>
        <v>5.05</v>
      </c>
      <c r="L1651" s="5">
        <f t="shared" si="193"/>
        <v>119.71799999999999</v>
      </c>
      <c r="M1651" s="5">
        <f t="shared" si="187"/>
        <v>37.909999999999997</v>
      </c>
      <c r="N1651" s="5" t="s">
        <v>2786</v>
      </c>
      <c r="O1651" s="83"/>
    </row>
    <row r="1652" spans="1:15" s="3" customFormat="1" ht="13.5" customHeight="1" x14ac:dyDescent="0.15">
      <c r="A1652" s="6">
        <v>1676</v>
      </c>
      <c r="B1652" s="11" t="s">
        <v>915</v>
      </c>
      <c r="C1652" s="101" t="s">
        <v>916</v>
      </c>
      <c r="D1652" s="5">
        <v>15.962399999999997</v>
      </c>
      <c r="E1652" s="5">
        <f t="shared" si="189"/>
        <v>5.05</v>
      </c>
      <c r="F1652" s="5">
        <v>47.8872</v>
      </c>
      <c r="G1652" s="5">
        <f t="shared" si="190"/>
        <v>15.16</v>
      </c>
      <c r="H1652" s="5">
        <v>39.905999999999999</v>
      </c>
      <c r="I1652" s="5">
        <f t="shared" si="191"/>
        <v>12.64</v>
      </c>
      <c r="J1652" s="5">
        <v>15.962399999999997</v>
      </c>
      <c r="K1652" s="5">
        <f t="shared" si="192"/>
        <v>5.05</v>
      </c>
      <c r="L1652" s="5">
        <f t="shared" si="193"/>
        <v>119.71799999999999</v>
      </c>
      <c r="M1652" s="5">
        <f t="shared" si="187"/>
        <v>37.909999999999997</v>
      </c>
      <c r="N1652" s="5" t="s">
        <v>2786</v>
      </c>
      <c r="O1652" s="83"/>
    </row>
    <row r="1653" spans="1:15" s="3" customFormat="1" ht="13.5" customHeight="1" x14ac:dyDescent="0.15">
      <c r="A1653" s="6">
        <v>1677</v>
      </c>
      <c r="B1653" s="82" t="s">
        <v>6264</v>
      </c>
      <c r="C1653" s="101" t="s">
        <v>5194</v>
      </c>
      <c r="D1653" s="5">
        <v>15.962399999999997</v>
      </c>
      <c r="E1653" s="5">
        <f t="shared" si="189"/>
        <v>5.05</v>
      </c>
      <c r="F1653" s="5">
        <v>47.8872</v>
      </c>
      <c r="G1653" s="5">
        <f t="shared" si="190"/>
        <v>15.16</v>
      </c>
      <c r="H1653" s="5">
        <v>39.905999999999999</v>
      </c>
      <c r="I1653" s="5">
        <f t="shared" si="191"/>
        <v>12.64</v>
      </c>
      <c r="J1653" s="5">
        <v>15.962399999999997</v>
      </c>
      <c r="K1653" s="5">
        <f t="shared" si="192"/>
        <v>5.05</v>
      </c>
      <c r="L1653" s="5">
        <f t="shared" si="193"/>
        <v>119.71799999999999</v>
      </c>
      <c r="M1653" s="5">
        <f t="shared" si="187"/>
        <v>37.909999999999997</v>
      </c>
      <c r="N1653" s="5" t="s">
        <v>2786</v>
      </c>
      <c r="O1653" s="83"/>
    </row>
    <row r="1654" spans="1:15" s="3" customFormat="1" ht="13.5" customHeight="1" x14ac:dyDescent="0.15">
      <c r="A1654" s="6">
        <v>1678</v>
      </c>
      <c r="B1654" s="82" t="s">
        <v>6265</v>
      </c>
      <c r="C1654" s="101" t="s">
        <v>6234</v>
      </c>
      <c r="D1654" s="5">
        <v>15.962399999999997</v>
      </c>
      <c r="E1654" s="5">
        <f t="shared" si="189"/>
        <v>5.05</v>
      </c>
      <c r="F1654" s="5">
        <v>47.8872</v>
      </c>
      <c r="G1654" s="5">
        <f t="shared" si="190"/>
        <v>15.16</v>
      </c>
      <c r="H1654" s="5">
        <v>39.905999999999999</v>
      </c>
      <c r="I1654" s="5">
        <f t="shared" si="191"/>
        <v>12.64</v>
      </c>
      <c r="J1654" s="5">
        <v>15.962399999999997</v>
      </c>
      <c r="K1654" s="5">
        <f t="shared" si="192"/>
        <v>5.05</v>
      </c>
      <c r="L1654" s="5">
        <f t="shared" si="193"/>
        <v>119.71799999999999</v>
      </c>
      <c r="M1654" s="5">
        <f t="shared" si="187"/>
        <v>37.909999999999997</v>
      </c>
      <c r="N1654" s="5" t="s">
        <v>2786</v>
      </c>
      <c r="O1654" s="83"/>
    </row>
    <row r="1655" spans="1:15" s="3" customFormat="1" ht="13.5" customHeight="1" x14ac:dyDescent="0.15">
      <c r="A1655" s="6">
        <v>1679</v>
      </c>
      <c r="B1655" s="82" t="s">
        <v>6266</v>
      </c>
      <c r="C1655" s="101" t="s">
        <v>6235</v>
      </c>
      <c r="D1655" s="5">
        <v>15.962399999999997</v>
      </c>
      <c r="E1655" s="5">
        <f t="shared" si="189"/>
        <v>5.05</v>
      </c>
      <c r="F1655" s="5">
        <v>47.8872</v>
      </c>
      <c r="G1655" s="5">
        <f t="shared" si="190"/>
        <v>15.16</v>
      </c>
      <c r="H1655" s="5">
        <v>39.905999999999999</v>
      </c>
      <c r="I1655" s="5">
        <f t="shared" si="191"/>
        <v>12.64</v>
      </c>
      <c r="J1655" s="5">
        <v>15.962399999999997</v>
      </c>
      <c r="K1655" s="5">
        <f t="shared" si="192"/>
        <v>5.05</v>
      </c>
      <c r="L1655" s="5">
        <f t="shared" si="193"/>
        <v>119.71799999999999</v>
      </c>
      <c r="M1655" s="5">
        <f t="shared" si="187"/>
        <v>37.909999999999997</v>
      </c>
      <c r="N1655" s="5" t="s">
        <v>2786</v>
      </c>
      <c r="O1655" s="83"/>
    </row>
    <row r="1656" spans="1:15" s="3" customFormat="1" ht="13.5" customHeight="1" x14ac:dyDescent="0.15">
      <c r="A1656" s="6">
        <v>1680</v>
      </c>
      <c r="B1656" s="11" t="s">
        <v>3977</v>
      </c>
      <c r="C1656" s="101" t="s">
        <v>3423</v>
      </c>
      <c r="D1656" s="5">
        <v>15.962399999999997</v>
      </c>
      <c r="E1656" s="5">
        <f t="shared" si="189"/>
        <v>5.05</v>
      </c>
      <c r="F1656" s="5">
        <v>39.905999999999999</v>
      </c>
      <c r="G1656" s="5">
        <f t="shared" si="190"/>
        <v>12.64</v>
      </c>
      <c r="H1656" s="5">
        <v>39.905999999999999</v>
      </c>
      <c r="I1656" s="5">
        <f t="shared" si="191"/>
        <v>12.64</v>
      </c>
      <c r="J1656" s="5">
        <v>15.962399999999997</v>
      </c>
      <c r="K1656" s="5">
        <f t="shared" si="192"/>
        <v>5.05</v>
      </c>
      <c r="L1656" s="5">
        <f t="shared" si="193"/>
        <v>111.73679999999999</v>
      </c>
      <c r="M1656" s="5">
        <f t="shared" si="187"/>
        <v>35.380000000000003</v>
      </c>
      <c r="N1656" s="5" t="s">
        <v>2786</v>
      </c>
      <c r="O1656" s="83"/>
    </row>
    <row r="1657" spans="1:15" s="3" customFormat="1" ht="13.5" customHeight="1" x14ac:dyDescent="0.15">
      <c r="A1657" s="6">
        <v>1681</v>
      </c>
      <c r="B1657" s="11" t="s">
        <v>3978</v>
      </c>
      <c r="C1657" s="101" t="s">
        <v>3979</v>
      </c>
      <c r="D1657" s="5">
        <v>15.962399999999997</v>
      </c>
      <c r="E1657" s="5">
        <f t="shared" si="189"/>
        <v>5.05</v>
      </c>
      <c r="F1657" s="5"/>
      <c r="G1657" s="8"/>
      <c r="H1657" s="5"/>
      <c r="I1657" s="8"/>
      <c r="J1657" s="5">
        <v>15.962399999999997</v>
      </c>
      <c r="K1657" s="5">
        <f t="shared" si="192"/>
        <v>5.05</v>
      </c>
      <c r="L1657" s="5">
        <f t="shared" si="193"/>
        <v>31.924799999999994</v>
      </c>
      <c r="M1657" s="5">
        <f t="shared" si="187"/>
        <v>10.11</v>
      </c>
      <c r="N1657" s="5" t="s">
        <v>2786</v>
      </c>
      <c r="O1657" s="83"/>
    </row>
    <row r="1658" spans="1:15" s="3" customFormat="1" ht="13.5" customHeight="1" x14ac:dyDescent="0.15">
      <c r="A1658" s="6">
        <v>1682</v>
      </c>
      <c r="B1658" s="11" t="s">
        <v>896</v>
      </c>
      <c r="C1658" s="101" t="s">
        <v>897</v>
      </c>
      <c r="D1658" s="5">
        <v>15.962399999999997</v>
      </c>
      <c r="E1658" s="5">
        <f t="shared" si="189"/>
        <v>5.05</v>
      </c>
      <c r="F1658" s="5">
        <v>47.8872</v>
      </c>
      <c r="G1658" s="5">
        <f t="shared" ref="G1658" si="194">ROUND(F1658*$O$3/60,2)</f>
        <v>15.16</v>
      </c>
      <c r="H1658" s="5">
        <v>39.905999999999999</v>
      </c>
      <c r="I1658" s="5">
        <f t="shared" ref="I1658" si="195">ROUND(H1658*$O$3/60,2)</f>
        <v>12.64</v>
      </c>
      <c r="J1658" s="5">
        <v>15.962399999999997</v>
      </c>
      <c r="K1658" s="5">
        <f t="shared" ref="K1658:K1676" si="196">ROUND(J1658*$O$3/60,2)</f>
        <v>5.05</v>
      </c>
      <c r="L1658" s="5">
        <f t="shared" si="193"/>
        <v>119.71799999999999</v>
      </c>
      <c r="M1658" s="5">
        <f t="shared" si="187"/>
        <v>37.909999999999997</v>
      </c>
      <c r="N1658" s="5" t="s">
        <v>2786</v>
      </c>
      <c r="O1658" s="83"/>
    </row>
    <row r="1659" spans="1:15" s="3" customFormat="1" ht="13.5" customHeight="1" x14ac:dyDescent="0.15">
      <c r="A1659" s="6">
        <v>1683</v>
      </c>
      <c r="B1659" s="11" t="s">
        <v>4074</v>
      </c>
      <c r="C1659" s="101" t="s">
        <v>6236</v>
      </c>
      <c r="D1659" s="5">
        <v>10.641599999999999</v>
      </c>
      <c r="E1659" s="5">
        <f t="shared" si="189"/>
        <v>3.37</v>
      </c>
      <c r="F1659" s="5">
        <v>31.924799999999994</v>
      </c>
      <c r="G1659" s="5">
        <f t="shared" ref="G1659:G1676" si="197">ROUND(F1659*$O$3/60,2)</f>
        <v>10.11</v>
      </c>
      <c r="H1659" s="5">
        <v>21.283199999999997</v>
      </c>
      <c r="I1659" s="5">
        <f t="shared" ref="I1659:I1676" si="198">ROUND(H1659*$O$3/60,2)</f>
        <v>6.74</v>
      </c>
      <c r="J1659" s="5">
        <v>15.962399999999997</v>
      </c>
      <c r="K1659" s="5">
        <f t="shared" si="196"/>
        <v>5.05</v>
      </c>
      <c r="L1659" s="5">
        <f t="shared" si="193"/>
        <v>79.811999999999998</v>
      </c>
      <c r="M1659" s="5">
        <f t="shared" si="187"/>
        <v>25.27</v>
      </c>
      <c r="N1659" s="5" t="s">
        <v>2786</v>
      </c>
      <c r="O1659" s="83"/>
    </row>
    <row r="1660" spans="1:15" s="3" customFormat="1" ht="13.5" customHeight="1" x14ac:dyDescent="0.15">
      <c r="A1660" s="6">
        <v>1684</v>
      </c>
      <c r="B1660" s="11" t="s">
        <v>568</v>
      </c>
      <c r="C1660" s="101" t="s">
        <v>569</v>
      </c>
      <c r="D1660" s="5">
        <v>10.641599999999999</v>
      </c>
      <c r="E1660" s="5">
        <f t="shared" si="189"/>
        <v>3.37</v>
      </c>
      <c r="F1660" s="5">
        <v>37.245599999999996</v>
      </c>
      <c r="G1660" s="5">
        <f t="shared" si="197"/>
        <v>11.79</v>
      </c>
      <c r="H1660" s="5">
        <v>26.603999999999999</v>
      </c>
      <c r="I1660" s="5">
        <f t="shared" si="198"/>
        <v>8.42</v>
      </c>
      <c r="J1660" s="5">
        <v>10.641599999999999</v>
      </c>
      <c r="K1660" s="5">
        <f t="shared" si="196"/>
        <v>3.37</v>
      </c>
      <c r="L1660" s="5">
        <f t="shared" si="193"/>
        <v>85.132799999999989</v>
      </c>
      <c r="M1660" s="5">
        <f t="shared" si="187"/>
        <v>26.96</v>
      </c>
      <c r="N1660" s="5" t="s">
        <v>2786</v>
      </c>
      <c r="O1660" s="83"/>
    </row>
    <row r="1661" spans="1:15" s="3" customFormat="1" ht="13.5" customHeight="1" x14ac:dyDescent="0.15">
      <c r="A1661" s="6">
        <v>1685</v>
      </c>
      <c r="B1661" s="11" t="s">
        <v>3517</v>
      </c>
      <c r="C1661" s="101" t="s">
        <v>5227</v>
      </c>
      <c r="D1661" s="5">
        <v>15.962399999999997</v>
      </c>
      <c r="E1661" s="5">
        <f t="shared" si="189"/>
        <v>5.05</v>
      </c>
      <c r="F1661" s="5">
        <v>47.8872</v>
      </c>
      <c r="G1661" s="5">
        <f t="shared" si="197"/>
        <v>15.16</v>
      </c>
      <c r="H1661" s="5">
        <v>34.5852</v>
      </c>
      <c r="I1661" s="5">
        <f t="shared" si="198"/>
        <v>10.95</v>
      </c>
      <c r="J1661" s="5">
        <v>15.962399999999997</v>
      </c>
      <c r="K1661" s="5">
        <f t="shared" si="196"/>
        <v>5.05</v>
      </c>
      <c r="L1661" s="5">
        <f t="shared" si="193"/>
        <v>114.3972</v>
      </c>
      <c r="M1661" s="5">
        <f t="shared" si="187"/>
        <v>36.229999999999997</v>
      </c>
      <c r="N1661" s="5" t="s">
        <v>2786</v>
      </c>
      <c r="O1661" s="83"/>
    </row>
    <row r="1662" spans="1:15" s="3" customFormat="1" ht="13.5" customHeight="1" x14ac:dyDescent="0.15">
      <c r="A1662" s="6">
        <v>1686</v>
      </c>
      <c r="B1662" s="11" t="s">
        <v>2913</v>
      </c>
      <c r="C1662" s="101" t="s">
        <v>2914</v>
      </c>
      <c r="D1662" s="5">
        <v>15.962399999999997</v>
      </c>
      <c r="E1662" s="5">
        <f t="shared" ref="E1662:E1693" si="199">ROUND(D1662*$O$3/60,2)</f>
        <v>5.05</v>
      </c>
      <c r="F1662" s="5">
        <v>47.8872</v>
      </c>
      <c r="G1662" s="5">
        <f t="shared" si="197"/>
        <v>15.16</v>
      </c>
      <c r="H1662" s="5">
        <v>31.924799999999994</v>
      </c>
      <c r="I1662" s="5">
        <f t="shared" si="198"/>
        <v>10.11</v>
      </c>
      <c r="J1662" s="5">
        <v>15.962399999999997</v>
      </c>
      <c r="K1662" s="5">
        <f t="shared" si="196"/>
        <v>5.05</v>
      </c>
      <c r="L1662" s="5">
        <f t="shared" si="193"/>
        <v>111.73679999999999</v>
      </c>
      <c r="M1662" s="5">
        <f t="shared" si="187"/>
        <v>35.380000000000003</v>
      </c>
      <c r="N1662" s="5" t="s">
        <v>2786</v>
      </c>
      <c r="O1662" s="83"/>
    </row>
    <row r="1663" spans="1:15" s="3" customFormat="1" ht="13.5" customHeight="1" x14ac:dyDescent="0.15">
      <c r="A1663" s="6">
        <v>1687</v>
      </c>
      <c r="B1663" s="11" t="s">
        <v>1509</v>
      </c>
      <c r="C1663" s="101" t="s">
        <v>4457</v>
      </c>
      <c r="D1663" s="5">
        <v>15.962399999999997</v>
      </c>
      <c r="E1663" s="5">
        <f t="shared" si="199"/>
        <v>5.05</v>
      </c>
      <c r="F1663" s="5">
        <v>47.8872</v>
      </c>
      <c r="G1663" s="5">
        <f t="shared" si="197"/>
        <v>15.16</v>
      </c>
      <c r="H1663" s="5">
        <v>31.924799999999994</v>
      </c>
      <c r="I1663" s="5">
        <f t="shared" si="198"/>
        <v>10.11</v>
      </c>
      <c r="J1663" s="5">
        <v>15.962399999999997</v>
      </c>
      <c r="K1663" s="5">
        <f t="shared" si="196"/>
        <v>5.05</v>
      </c>
      <c r="L1663" s="5">
        <f t="shared" si="193"/>
        <v>111.73679999999999</v>
      </c>
      <c r="M1663" s="5">
        <f t="shared" si="187"/>
        <v>35.380000000000003</v>
      </c>
      <c r="N1663" s="5" t="s">
        <v>2786</v>
      </c>
      <c r="O1663" s="83"/>
    </row>
    <row r="1664" spans="1:15" s="3" customFormat="1" ht="13.5" customHeight="1" x14ac:dyDescent="0.15">
      <c r="A1664" s="6">
        <v>1688</v>
      </c>
      <c r="B1664" s="11" t="s">
        <v>801</v>
      </c>
      <c r="C1664" s="101" t="s">
        <v>802</v>
      </c>
      <c r="D1664" s="5">
        <v>15.962399999999997</v>
      </c>
      <c r="E1664" s="5">
        <f t="shared" si="199"/>
        <v>5.05</v>
      </c>
      <c r="F1664" s="5">
        <v>63.849599999999988</v>
      </c>
      <c r="G1664" s="5">
        <f t="shared" si="197"/>
        <v>20.22</v>
      </c>
      <c r="H1664" s="5">
        <v>45.226799999999997</v>
      </c>
      <c r="I1664" s="5">
        <f t="shared" si="198"/>
        <v>14.32</v>
      </c>
      <c r="J1664" s="5">
        <v>15.962399999999997</v>
      </c>
      <c r="K1664" s="5">
        <f t="shared" si="196"/>
        <v>5.05</v>
      </c>
      <c r="L1664" s="5">
        <f t="shared" si="193"/>
        <v>141.00119999999998</v>
      </c>
      <c r="M1664" s="5">
        <f t="shared" si="187"/>
        <v>44.65</v>
      </c>
      <c r="N1664" s="5" t="s">
        <v>2786</v>
      </c>
      <c r="O1664" s="83"/>
    </row>
    <row r="1665" spans="1:15" s="3" customFormat="1" ht="13.5" customHeight="1" x14ac:dyDescent="0.15">
      <c r="A1665" s="6">
        <v>1689</v>
      </c>
      <c r="B1665" s="11" t="s">
        <v>4064</v>
      </c>
      <c r="C1665" s="101" t="s">
        <v>6237</v>
      </c>
      <c r="D1665" s="5">
        <v>10.641599999999999</v>
      </c>
      <c r="E1665" s="5">
        <f t="shared" si="199"/>
        <v>3.37</v>
      </c>
      <c r="F1665" s="5">
        <v>47.8872</v>
      </c>
      <c r="G1665" s="5">
        <f t="shared" si="197"/>
        <v>15.16</v>
      </c>
      <c r="H1665" s="5">
        <v>31.924799999999994</v>
      </c>
      <c r="I1665" s="5">
        <f t="shared" si="198"/>
        <v>10.11</v>
      </c>
      <c r="J1665" s="5">
        <v>10.641599999999999</v>
      </c>
      <c r="K1665" s="5">
        <f t="shared" si="196"/>
        <v>3.37</v>
      </c>
      <c r="L1665" s="5">
        <f t="shared" si="193"/>
        <v>101.09519999999999</v>
      </c>
      <c r="M1665" s="5">
        <f t="shared" si="187"/>
        <v>32.01</v>
      </c>
      <c r="N1665" s="5" t="s">
        <v>2786</v>
      </c>
      <c r="O1665" s="83"/>
    </row>
    <row r="1666" spans="1:15" s="3" customFormat="1" ht="13.5" customHeight="1" x14ac:dyDescent="0.15">
      <c r="A1666" s="6">
        <v>1690</v>
      </c>
      <c r="B1666" s="11" t="s">
        <v>3482</v>
      </c>
      <c r="C1666" s="101" t="s">
        <v>3483</v>
      </c>
      <c r="D1666" s="5">
        <v>15.962399999999997</v>
      </c>
      <c r="E1666" s="5">
        <f t="shared" si="199"/>
        <v>5.05</v>
      </c>
      <c r="F1666" s="5">
        <v>47.8872</v>
      </c>
      <c r="G1666" s="5">
        <f t="shared" si="197"/>
        <v>15.16</v>
      </c>
      <c r="H1666" s="5">
        <v>31.924799999999994</v>
      </c>
      <c r="I1666" s="5">
        <f t="shared" si="198"/>
        <v>10.11</v>
      </c>
      <c r="J1666" s="5">
        <v>15.962399999999997</v>
      </c>
      <c r="K1666" s="5">
        <f t="shared" si="196"/>
        <v>5.05</v>
      </c>
      <c r="L1666" s="5">
        <f t="shared" si="193"/>
        <v>111.73679999999999</v>
      </c>
      <c r="M1666" s="5">
        <f t="shared" si="187"/>
        <v>35.380000000000003</v>
      </c>
      <c r="N1666" s="5" t="s">
        <v>2786</v>
      </c>
      <c r="O1666" s="83"/>
    </row>
    <row r="1667" spans="1:15" s="3" customFormat="1" ht="13.5" customHeight="1" x14ac:dyDescent="0.15">
      <c r="A1667" s="6">
        <v>1691</v>
      </c>
      <c r="B1667" s="11" t="s">
        <v>4065</v>
      </c>
      <c r="C1667" s="101" t="s">
        <v>4640</v>
      </c>
      <c r="D1667" s="5">
        <v>15.962399999999997</v>
      </c>
      <c r="E1667" s="5">
        <f t="shared" si="199"/>
        <v>5.05</v>
      </c>
      <c r="F1667" s="5">
        <v>47.8872</v>
      </c>
      <c r="G1667" s="5">
        <f t="shared" si="197"/>
        <v>15.16</v>
      </c>
      <c r="H1667" s="5">
        <v>34.5852</v>
      </c>
      <c r="I1667" s="5">
        <f t="shared" si="198"/>
        <v>10.95</v>
      </c>
      <c r="J1667" s="5">
        <v>15.962399999999997</v>
      </c>
      <c r="K1667" s="5">
        <f t="shared" si="196"/>
        <v>5.05</v>
      </c>
      <c r="L1667" s="5">
        <f t="shared" si="193"/>
        <v>114.3972</v>
      </c>
      <c r="M1667" s="5">
        <f t="shared" si="187"/>
        <v>36.229999999999997</v>
      </c>
      <c r="N1667" s="5" t="s">
        <v>2786</v>
      </c>
      <c r="O1667" s="83"/>
    </row>
    <row r="1668" spans="1:15" s="3" customFormat="1" ht="13.5" customHeight="1" x14ac:dyDescent="0.15">
      <c r="A1668" s="6">
        <v>1692</v>
      </c>
      <c r="B1668" s="11" t="s">
        <v>79</v>
      </c>
      <c r="C1668" s="101" t="s">
        <v>80</v>
      </c>
      <c r="D1668" s="5">
        <v>10.641599999999999</v>
      </c>
      <c r="E1668" s="5">
        <f t="shared" si="199"/>
        <v>3.37</v>
      </c>
      <c r="F1668" s="5">
        <v>42.566399999999994</v>
      </c>
      <c r="G1668" s="5">
        <f t="shared" si="197"/>
        <v>13.48</v>
      </c>
      <c r="H1668" s="5">
        <v>29.264399999999998</v>
      </c>
      <c r="I1668" s="5">
        <f t="shared" si="198"/>
        <v>9.27</v>
      </c>
      <c r="J1668" s="5">
        <v>10.641599999999999</v>
      </c>
      <c r="K1668" s="5">
        <f t="shared" si="196"/>
        <v>3.37</v>
      </c>
      <c r="L1668" s="5">
        <f t="shared" si="193"/>
        <v>93.11399999999999</v>
      </c>
      <c r="M1668" s="5">
        <f t="shared" si="187"/>
        <v>29.49</v>
      </c>
      <c r="N1668" s="5" t="s">
        <v>2786</v>
      </c>
      <c r="O1668" s="83"/>
    </row>
    <row r="1669" spans="1:15" s="3" customFormat="1" ht="13.5" customHeight="1" x14ac:dyDescent="0.15">
      <c r="A1669" s="6">
        <v>1693</v>
      </c>
      <c r="B1669" s="11" t="s">
        <v>4066</v>
      </c>
      <c r="C1669" s="101" t="s">
        <v>6238</v>
      </c>
      <c r="D1669" s="5">
        <v>10.641599999999999</v>
      </c>
      <c r="E1669" s="5">
        <f t="shared" si="199"/>
        <v>3.37</v>
      </c>
      <c r="F1669" s="5">
        <v>47.8872</v>
      </c>
      <c r="G1669" s="5">
        <f t="shared" si="197"/>
        <v>15.16</v>
      </c>
      <c r="H1669" s="5">
        <v>31.924799999999994</v>
      </c>
      <c r="I1669" s="5">
        <f t="shared" si="198"/>
        <v>10.11</v>
      </c>
      <c r="J1669" s="5">
        <v>10.641599999999999</v>
      </c>
      <c r="K1669" s="5">
        <f t="shared" si="196"/>
        <v>3.37</v>
      </c>
      <c r="L1669" s="5">
        <f t="shared" si="193"/>
        <v>101.09519999999999</v>
      </c>
      <c r="M1669" s="5">
        <f t="shared" ref="M1669:M1732" si="200">ROUND(L1669*$O$3/60,2)</f>
        <v>32.01</v>
      </c>
      <c r="N1669" s="5" t="s">
        <v>2786</v>
      </c>
      <c r="O1669" s="83"/>
    </row>
    <row r="1670" spans="1:15" s="3" customFormat="1" ht="13.5" customHeight="1" x14ac:dyDescent="0.15">
      <c r="A1670" s="6">
        <v>1694</v>
      </c>
      <c r="B1670" s="11" t="s">
        <v>3592</v>
      </c>
      <c r="C1670" s="101" t="s">
        <v>3593</v>
      </c>
      <c r="D1670" s="5">
        <v>15.962399999999997</v>
      </c>
      <c r="E1670" s="5">
        <f t="shared" si="199"/>
        <v>5.05</v>
      </c>
      <c r="F1670" s="5">
        <v>47.8872</v>
      </c>
      <c r="G1670" s="5">
        <f t="shared" si="197"/>
        <v>15.16</v>
      </c>
      <c r="H1670" s="5">
        <v>39.905999999999999</v>
      </c>
      <c r="I1670" s="5">
        <f t="shared" si="198"/>
        <v>12.64</v>
      </c>
      <c r="J1670" s="5">
        <v>15.962399999999997</v>
      </c>
      <c r="K1670" s="5">
        <f t="shared" si="196"/>
        <v>5.05</v>
      </c>
      <c r="L1670" s="5">
        <f t="shared" si="193"/>
        <v>119.71799999999999</v>
      </c>
      <c r="M1670" s="5">
        <f t="shared" si="200"/>
        <v>37.909999999999997</v>
      </c>
      <c r="N1670" s="5" t="s">
        <v>2786</v>
      </c>
      <c r="O1670" s="83"/>
    </row>
    <row r="1671" spans="1:15" s="3" customFormat="1" ht="13.5" customHeight="1" x14ac:dyDescent="0.15">
      <c r="A1671" s="6">
        <v>1695</v>
      </c>
      <c r="B1671" s="11" t="s">
        <v>4068</v>
      </c>
      <c r="C1671" s="101" t="s">
        <v>6239</v>
      </c>
      <c r="D1671" s="5">
        <v>10.641599999999999</v>
      </c>
      <c r="E1671" s="5">
        <f t="shared" si="199"/>
        <v>3.37</v>
      </c>
      <c r="F1671" s="5">
        <v>31.924799999999994</v>
      </c>
      <c r="G1671" s="5">
        <f t="shared" si="197"/>
        <v>10.11</v>
      </c>
      <c r="H1671" s="5">
        <v>23.9436</v>
      </c>
      <c r="I1671" s="5">
        <f t="shared" si="198"/>
        <v>7.58</v>
      </c>
      <c r="J1671" s="5">
        <v>10.641599999999999</v>
      </c>
      <c r="K1671" s="5">
        <f t="shared" si="196"/>
        <v>3.37</v>
      </c>
      <c r="L1671" s="5">
        <f t="shared" si="193"/>
        <v>77.151599999999988</v>
      </c>
      <c r="M1671" s="5">
        <f t="shared" si="200"/>
        <v>24.43</v>
      </c>
      <c r="N1671" s="5" t="s">
        <v>2786</v>
      </c>
      <c r="O1671" s="83"/>
    </row>
    <row r="1672" spans="1:15" s="3" customFormat="1" ht="13.5" customHeight="1" x14ac:dyDescent="0.15">
      <c r="A1672" s="6">
        <v>1696</v>
      </c>
      <c r="B1672" s="11" t="s">
        <v>780</v>
      </c>
      <c r="C1672" s="101" t="s">
        <v>781</v>
      </c>
      <c r="D1672" s="5">
        <v>15.962399999999997</v>
      </c>
      <c r="E1672" s="5">
        <f t="shared" si="199"/>
        <v>5.05</v>
      </c>
      <c r="F1672" s="5">
        <v>63.849599999999988</v>
      </c>
      <c r="G1672" s="5">
        <f t="shared" si="197"/>
        <v>20.22</v>
      </c>
      <c r="H1672" s="5">
        <v>45.226799999999997</v>
      </c>
      <c r="I1672" s="5">
        <f t="shared" si="198"/>
        <v>14.32</v>
      </c>
      <c r="J1672" s="5">
        <v>15.962399999999997</v>
      </c>
      <c r="K1672" s="5">
        <f t="shared" si="196"/>
        <v>5.05</v>
      </c>
      <c r="L1672" s="5">
        <f t="shared" si="193"/>
        <v>141.00119999999998</v>
      </c>
      <c r="M1672" s="5">
        <f t="shared" si="200"/>
        <v>44.65</v>
      </c>
      <c r="N1672" s="5" t="s">
        <v>2786</v>
      </c>
      <c r="O1672" s="83"/>
    </row>
    <row r="1673" spans="1:15" s="3" customFormat="1" ht="13.5" customHeight="1" x14ac:dyDescent="0.15">
      <c r="A1673" s="6">
        <v>1697</v>
      </c>
      <c r="B1673" s="7" t="s">
        <v>4069</v>
      </c>
      <c r="C1673" s="101" t="s">
        <v>6240</v>
      </c>
      <c r="D1673" s="5">
        <v>15.962399999999997</v>
      </c>
      <c r="E1673" s="5">
        <f t="shared" si="199"/>
        <v>5.05</v>
      </c>
      <c r="F1673" s="5">
        <v>31.924799999999994</v>
      </c>
      <c r="G1673" s="5">
        <f t="shared" si="197"/>
        <v>10.11</v>
      </c>
      <c r="H1673" s="5">
        <v>21.283199999999997</v>
      </c>
      <c r="I1673" s="5">
        <f t="shared" si="198"/>
        <v>6.74</v>
      </c>
      <c r="J1673" s="5">
        <v>15.962399999999997</v>
      </c>
      <c r="K1673" s="5">
        <f t="shared" si="196"/>
        <v>5.05</v>
      </c>
      <c r="L1673" s="5">
        <f t="shared" si="193"/>
        <v>85.132799999999989</v>
      </c>
      <c r="M1673" s="5">
        <f t="shared" si="200"/>
        <v>26.96</v>
      </c>
      <c r="N1673" s="5" t="s">
        <v>2786</v>
      </c>
      <c r="O1673" s="83"/>
    </row>
    <row r="1674" spans="1:15" s="3" customFormat="1" ht="13.5" customHeight="1" x14ac:dyDescent="0.15">
      <c r="A1674" s="6">
        <v>1698</v>
      </c>
      <c r="B1674" s="11" t="s">
        <v>4070</v>
      </c>
      <c r="C1674" s="101" t="s">
        <v>4071</v>
      </c>
      <c r="D1674" s="5">
        <v>15.962399999999997</v>
      </c>
      <c r="E1674" s="5">
        <f t="shared" si="199"/>
        <v>5.05</v>
      </c>
      <c r="F1674" s="5">
        <v>63.849599999999988</v>
      </c>
      <c r="G1674" s="5">
        <f t="shared" si="197"/>
        <v>20.22</v>
      </c>
      <c r="H1674" s="5">
        <v>45.226799999999997</v>
      </c>
      <c r="I1674" s="5">
        <f t="shared" si="198"/>
        <v>14.32</v>
      </c>
      <c r="J1674" s="5">
        <v>15.962399999999997</v>
      </c>
      <c r="K1674" s="5">
        <f t="shared" si="196"/>
        <v>5.05</v>
      </c>
      <c r="L1674" s="5">
        <f t="shared" si="193"/>
        <v>141.00119999999998</v>
      </c>
      <c r="M1674" s="5">
        <f t="shared" si="200"/>
        <v>44.65</v>
      </c>
      <c r="N1674" s="5" t="s">
        <v>2786</v>
      </c>
      <c r="O1674" s="83"/>
    </row>
    <row r="1675" spans="1:15" s="3" customFormat="1" ht="13.5" customHeight="1" x14ac:dyDescent="0.15">
      <c r="A1675" s="6">
        <v>1699</v>
      </c>
      <c r="B1675" s="11" t="s">
        <v>4072</v>
      </c>
      <c r="C1675" s="101" t="s">
        <v>4073</v>
      </c>
      <c r="D1675" s="5">
        <v>15.962399999999997</v>
      </c>
      <c r="E1675" s="5">
        <f t="shared" si="199"/>
        <v>5.05</v>
      </c>
      <c r="F1675" s="5">
        <v>63.849599999999988</v>
      </c>
      <c r="G1675" s="5">
        <f t="shared" si="197"/>
        <v>20.22</v>
      </c>
      <c r="H1675" s="5">
        <v>45.226799999999997</v>
      </c>
      <c r="I1675" s="5">
        <f t="shared" si="198"/>
        <v>14.32</v>
      </c>
      <c r="J1675" s="5">
        <v>15.962399999999997</v>
      </c>
      <c r="K1675" s="5">
        <f t="shared" si="196"/>
        <v>5.05</v>
      </c>
      <c r="L1675" s="5">
        <f t="shared" si="193"/>
        <v>141.00119999999998</v>
      </c>
      <c r="M1675" s="5">
        <f t="shared" si="200"/>
        <v>44.65</v>
      </c>
      <c r="N1675" s="5" t="s">
        <v>2786</v>
      </c>
      <c r="O1675" s="83"/>
    </row>
    <row r="1676" spans="1:15" s="3" customFormat="1" ht="13.5" customHeight="1" x14ac:dyDescent="0.15">
      <c r="A1676" s="6">
        <v>1700</v>
      </c>
      <c r="B1676" s="11" t="s">
        <v>1262</v>
      </c>
      <c r="C1676" s="101" t="s">
        <v>1263</v>
      </c>
      <c r="D1676" s="5">
        <v>15.962399999999997</v>
      </c>
      <c r="E1676" s="5">
        <f t="shared" si="199"/>
        <v>5.05</v>
      </c>
      <c r="F1676" s="5">
        <v>47.8872</v>
      </c>
      <c r="G1676" s="5">
        <f t="shared" si="197"/>
        <v>15.16</v>
      </c>
      <c r="H1676" s="5">
        <v>39.905999999999999</v>
      </c>
      <c r="I1676" s="5">
        <f t="shared" si="198"/>
        <v>12.64</v>
      </c>
      <c r="J1676" s="5">
        <v>15.962399999999997</v>
      </c>
      <c r="K1676" s="5">
        <f t="shared" si="196"/>
        <v>5.05</v>
      </c>
      <c r="L1676" s="5">
        <f t="shared" si="193"/>
        <v>119.71799999999999</v>
      </c>
      <c r="M1676" s="5">
        <f t="shared" si="200"/>
        <v>37.909999999999997</v>
      </c>
      <c r="N1676" s="5" t="s">
        <v>2786</v>
      </c>
      <c r="O1676" s="83"/>
    </row>
    <row r="1677" spans="1:15" s="3" customFormat="1" ht="13.5" customHeight="1" x14ac:dyDescent="0.15">
      <c r="A1677" s="6">
        <v>1701</v>
      </c>
      <c r="B1677" s="95" t="s">
        <v>5427</v>
      </c>
      <c r="C1677" s="101" t="e">
        <v>#N/A</v>
      </c>
      <c r="D1677" s="5">
        <v>15.962399999999997</v>
      </c>
      <c r="E1677" s="5">
        <f t="shared" si="199"/>
        <v>5.05</v>
      </c>
      <c r="F1677" s="5">
        <v>47.8872</v>
      </c>
      <c r="G1677" s="5">
        <f t="shared" ref="G1677:G1686" si="201">ROUND(F1677*$O$3/60,2)</f>
        <v>15.16</v>
      </c>
      <c r="H1677" s="5">
        <v>39.905999999999999</v>
      </c>
      <c r="I1677" s="5">
        <f t="shared" ref="I1677:I1686" si="202">ROUND(H1677*$O$3/60,2)</f>
        <v>12.64</v>
      </c>
      <c r="J1677" s="5">
        <v>15.962399999999997</v>
      </c>
      <c r="K1677" s="5">
        <f t="shared" ref="K1677:K1686" si="203">ROUND(J1677*$O$3/60,2)</f>
        <v>5.05</v>
      </c>
      <c r="L1677" s="5">
        <f t="shared" si="193"/>
        <v>119.71799999999999</v>
      </c>
      <c r="M1677" s="5">
        <f t="shared" si="200"/>
        <v>37.909999999999997</v>
      </c>
      <c r="N1677" s="5" t="s">
        <v>2786</v>
      </c>
      <c r="O1677" s="1" t="s">
        <v>6272</v>
      </c>
    </row>
    <row r="1678" spans="1:15" s="3" customFormat="1" ht="13.5" customHeight="1" x14ac:dyDescent="0.15">
      <c r="A1678" s="6">
        <v>1702</v>
      </c>
      <c r="B1678" s="11" t="s">
        <v>1267</v>
      </c>
      <c r="C1678" s="101" t="s">
        <v>1268</v>
      </c>
      <c r="D1678" s="5">
        <v>15.962400000000001</v>
      </c>
      <c r="E1678" s="5">
        <f t="shared" si="199"/>
        <v>5.05</v>
      </c>
      <c r="F1678" s="5">
        <v>42.566400000000002</v>
      </c>
      <c r="G1678" s="5">
        <f t="shared" si="201"/>
        <v>13.48</v>
      </c>
      <c r="H1678" s="5">
        <v>21.283200000000001</v>
      </c>
      <c r="I1678" s="5">
        <f t="shared" si="202"/>
        <v>6.74</v>
      </c>
      <c r="J1678" s="5">
        <v>15.962400000000001</v>
      </c>
      <c r="K1678" s="5">
        <f t="shared" si="203"/>
        <v>5.05</v>
      </c>
      <c r="L1678" s="5">
        <f t="shared" si="193"/>
        <v>95.774400000000014</v>
      </c>
      <c r="M1678" s="5">
        <f t="shared" si="200"/>
        <v>30.33</v>
      </c>
      <c r="N1678" s="5" t="s">
        <v>2786</v>
      </c>
      <c r="O1678" s="83"/>
    </row>
    <row r="1679" spans="1:15" s="3" customFormat="1" ht="13.5" customHeight="1" x14ac:dyDescent="0.15">
      <c r="A1679" s="6">
        <v>1703</v>
      </c>
      <c r="B1679" s="11" t="s">
        <v>1333</v>
      </c>
      <c r="C1679" s="101" t="s">
        <v>1334</v>
      </c>
      <c r="D1679" s="5">
        <v>15.962399999999997</v>
      </c>
      <c r="E1679" s="5">
        <f t="shared" si="199"/>
        <v>5.05</v>
      </c>
      <c r="F1679" s="5">
        <v>63.849599999999988</v>
      </c>
      <c r="G1679" s="5">
        <f t="shared" si="201"/>
        <v>20.22</v>
      </c>
      <c r="H1679" s="5">
        <v>45.226799999999997</v>
      </c>
      <c r="I1679" s="5">
        <f t="shared" si="202"/>
        <v>14.32</v>
      </c>
      <c r="J1679" s="5">
        <v>15.962399999999997</v>
      </c>
      <c r="K1679" s="5">
        <f t="shared" si="203"/>
        <v>5.05</v>
      </c>
      <c r="L1679" s="5">
        <f t="shared" si="193"/>
        <v>141.00119999999998</v>
      </c>
      <c r="M1679" s="5">
        <f t="shared" si="200"/>
        <v>44.65</v>
      </c>
      <c r="N1679" s="5" t="s">
        <v>2786</v>
      </c>
      <c r="O1679" s="83"/>
    </row>
    <row r="1680" spans="1:15" s="3" customFormat="1" ht="13.5" customHeight="1" x14ac:dyDescent="0.15">
      <c r="A1680" s="6">
        <v>1704</v>
      </c>
      <c r="B1680" s="11" t="s">
        <v>3932</v>
      </c>
      <c r="C1680" s="101" t="s">
        <v>3933</v>
      </c>
      <c r="D1680" s="5">
        <v>15.962399999999997</v>
      </c>
      <c r="E1680" s="5">
        <f t="shared" si="199"/>
        <v>5.05</v>
      </c>
      <c r="F1680" s="5">
        <v>63.849599999999988</v>
      </c>
      <c r="G1680" s="5">
        <f t="shared" si="201"/>
        <v>20.22</v>
      </c>
      <c r="H1680" s="5">
        <v>45.226799999999997</v>
      </c>
      <c r="I1680" s="5">
        <f t="shared" si="202"/>
        <v>14.32</v>
      </c>
      <c r="J1680" s="5">
        <v>15.962399999999997</v>
      </c>
      <c r="K1680" s="5">
        <f t="shared" si="203"/>
        <v>5.05</v>
      </c>
      <c r="L1680" s="5">
        <f t="shared" si="193"/>
        <v>141.00119999999998</v>
      </c>
      <c r="M1680" s="5">
        <f t="shared" si="200"/>
        <v>44.65</v>
      </c>
      <c r="N1680" s="5" t="s">
        <v>2786</v>
      </c>
      <c r="O1680" s="83"/>
    </row>
    <row r="1681" spans="1:15" s="3" customFormat="1" ht="13.5" customHeight="1" x14ac:dyDescent="0.15">
      <c r="A1681" s="6">
        <v>1705</v>
      </c>
      <c r="B1681" s="11" t="s">
        <v>1163</v>
      </c>
      <c r="C1681" s="101" t="s">
        <v>1164</v>
      </c>
      <c r="D1681" s="5">
        <v>15.962400000000001</v>
      </c>
      <c r="E1681" s="5">
        <f t="shared" si="199"/>
        <v>5.05</v>
      </c>
      <c r="F1681" s="5">
        <v>63.849600000000002</v>
      </c>
      <c r="G1681" s="5">
        <f t="shared" si="201"/>
        <v>20.22</v>
      </c>
      <c r="H1681" s="5">
        <v>37.245600000000003</v>
      </c>
      <c r="I1681" s="5">
        <f t="shared" si="202"/>
        <v>11.79</v>
      </c>
      <c r="J1681" s="5">
        <v>15.962400000000001</v>
      </c>
      <c r="K1681" s="5">
        <f t="shared" si="203"/>
        <v>5.05</v>
      </c>
      <c r="L1681" s="5">
        <f t="shared" si="193"/>
        <v>133.02000000000001</v>
      </c>
      <c r="M1681" s="5">
        <f t="shared" si="200"/>
        <v>42.12</v>
      </c>
      <c r="N1681" s="5" t="s">
        <v>2786</v>
      </c>
      <c r="O1681" s="83"/>
    </row>
    <row r="1682" spans="1:15" s="3" customFormat="1" ht="13.5" customHeight="1" x14ac:dyDescent="0.15">
      <c r="A1682" s="6">
        <v>1706</v>
      </c>
      <c r="B1682" s="11" t="s">
        <v>3600</v>
      </c>
      <c r="C1682" s="101" t="s">
        <v>3601</v>
      </c>
      <c r="D1682" s="5">
        <v>15.962400000000001</v>
      </c>
      <c r="E1682" s="5">
        <f t="shared" si="199"/>
        <v>5.05</v>
      </c>
      <c r="F1682" s="5">
        <v>47.8872</v>
      </c>
      <c r="G1682" s="5">
        <f t="shared" si="201"/>
        <v>15.16</v>
      </c>
      <c r="H1682" s="5">
        <v>34.5852</v>
      </c>
      <c r="I1682" s="5">
        <f t="shared" si="202"/>
        <v>10.95</v>
      </c>
      <c r="J1682" s="5">
        <v>15.962400000000001</v>
      </c>
      <c r="K1682" s="5">
        <f t="shared" si="203"/>
        <v>5.05</v>
      </c>
      <c r="L1682" s="5">
        <f t="shared" si="193"/>
        <v>114.3972</v>
      </c>
      <c r="M1682" s="5">
        <f t="shared" si="200"/>
        <v>36.229999999999997</v>
      </c>
      <c r="N1682" s="5" t="s">
        <v>2786</v>
      </c>
      <c r="O1682" s="83"/>
    </row>
    <row r="1683" spans="1:15" s="3" customFormat="1" ht="13.5" customHeight="1" x14ac:dyDescent="0.15">
      <c r="A1683" s="6">
        <v>1707</v>
      </c>
      <c r="B1683" s="82" t="s">
        <v>6263</v>
      </c>
      <c r="C1683" s="101" t="s">
        <v>4477</v>
      </c>
      <c r="D1683" s="5">
        <v>10.641599999999999</v>
      </c>
      <c r="E1683" s="5">
        <f t="shared" si="199"/>
        <v>3.37</v>
      </c>
      <c r="F1683" s="5">
        <v>47.8872</v>
      </c>
      <c r="G1683" s="5">
        <f t="shared" si="201"/>
        <v>15.16</v>
      </c>
      <c r="H1683" s="5">
        <v>31.924799999999994</v>
      </c>
      <c r="I1683" s="5">
        <f t="shared" si="202"/>
        <v>10.11</v>
      </c>
      <c r="J1683" s="5">
        <v>10.641599999999999</v>
      </c>
      <c r="K1683" s="5">
        <f t="shared" si="203"/>
        <v>3.37</v>
      </c>
      <c r="L1683" s="5">
        <f t="shared" si="193"/>
        <v>101.09519999999999</v>
      </c>
      <c r="M1683" s="5">
        <f t="shared" si="200"/>
        <v>32.01</v>
      </c>
      <c r="N1683" s="5" t="s">
        <v>2786</v>
      </c>
      <c r="O1683" s="83"/>
    </row>
    <row r="1684" spans="1:15" s="3" customFormat="1" ht="13.5" customHeight="1" x14ac:dyDescent="0.15">
      <c r="A1684" s="6">
        <v>1708</v>
      </c>
      <c r="B1684" s="11" t="s">
        <v>4114</v>
      </c>
      <c r="C1684" s="101" t="s">
        <v>4115</v>
      </c>
      <c r="D1684" s="5">
        <v>10.641599999999999</v>
      </c>
      <c r="E1684" s="5">
        <f t="shared" si="199"/>
        <v>3.37</v>
      </c>
      <c r="F1684" s="5">
        <v>47.8872</v>
      </c>
      <c r="G1684" s="5">
        <f t="shared" si="201"/>
        <v>15.16</v>
      </c>
      <c r="H1684" s="5">
        <v>31.924799999999994</v>
      </c>
      <c r="I1684" s="5">
        <f t="shared" si="202"/>
        <v>10.11</v>
      </c>
      <c r="J1684" s="5">
        <v>10.641599999999999</v>
      </c>
      <c r="K1684" s="5">
        <f t="shared" si="203"/>
        <v>3.37</v>
      </c>
      <c r="L1684" s="5">
        <f t="shared" si="193"/>
        <v>101.09519999999999</v>
      </c>
      <c r="M1684" s="5">
        <f t="shared" si="200"/>
        <v>32.01</v>
      </c>
      <c r="N1684" s="5" t="s">
        <v>2786</v>
      </c>
      <c r="O1684" s="83"/>
    </row>
    <row r="1685" spans="1:15" s="3" customFormat="1" ht="13.5" customHeight="1" x14ac:dyDescent="0.15">
      <c r="A1685" s="6">
        <v>1709</v>
      </c>
      <c r="B1685" s="11" t="s">
        <v>3500</v>
      </c>
      <c r="C1685" s="101" t="s">
        <v>3501</v>
      </c>
      <c r="D1685" s="5">
        <v>10.641599999999999</v>
      </c>
      <c r="E1685" s="5">
        <f t="shared" si="199"/>
        <v>3.37</v>
      </c>
      <c r="F1685" s="5">
        <v>42.566399999999994</v>
      </c>
      <c r="G1685" s="5">
        <f t="shared" si="201"/>
        <v>13.48</v>
      </c>
      <c r="H1685" s="5">
        <v>27</v>
      </c>
      <c r="I1685" s="5">
        <f t="shared" si="202"/>
        <v>8.5500000000000007</v>
      </c>
      <c r="J1685" s="5">
        <v>10.641599999999999</v>
      </c>
      <c r="K1685" s="5">
        <f t="shared" si="203"/>
        <v>3.37</v>
      </c>
      <c r="L1685" s="5">
        <f t="shared" si="193"/>
        <v>90.849599999999995</v>
      </c>
      <c r="M1685" s="5">
        <f t="shared" si="200"/>
        <v>28.77</v>
      </c>
      <c r="N1685" s="5" t="s">
        <v>2786</v>
      </c>
      <c r="O1685" s="83"/>
    </row>
    <row r="1686" spans="1:15" s="3" customFormat="1" ht="13.5" customHeight="1" x14ac:dyDescent="0.15">
      <c r="A1686" s="6">
        <v>1710</v>
      </c>
      <c r="B1686" s="11" t="s">
        <v>4116</v>
      </c>
      <c r="C1686" s="101" t="s">
        <v>6241</v>
      </c>
      <c r="D1686" s="5">
        <v>10.641599999999999</v>
      </c>
      <c r="E1686" s="5">
        <f t="shared" si="199"/>
        <v>3.37</v>
      </c>
      <c r="F1686" s="5">
        <v>47.8872</v>
      </c>
      <c r="G1686" s="5">
        <f t="shared" si="201"/>
        <v>15.16</v>
      </c>
      <c r="H1686" s="5">
        <v>31.924799999999994</v>
      </c>
      <c r="I1686" s="5">
        <f t="shared" si="202"/>
        <v>10.11</v>
      </c>
      <c r="J1686" s="5">
        <v>10.641599999999999</v>
      </c>
      <c r="K1686" s="5">
        <f t="shared" si="203"/>
        <v>3.37</v>
      </c>
      <c r="L1686" s="5">
        <f t="shared" si="193"/>
        <v>101.09519999999999</v>
      </c>
      <c r="M1686" s="5">
        <f t="shared" si="200"/>
        <v>32.01</v>
      </c>
      <c r="N1686" s="5" t="s">
        <v>2786</v>
      </c>
      <c r="O1686" s="83"/>
    </row>
    <row r="1687" spans="1:15" s="3" customFormat="1" ht="13.5" customHeight="1" x14ac:dyDescent="0.15">
      <c r="A1687" s="6">
        <v>1711</v>
      </c>
      <c r="B1687" s="11" t="s">
        <v>911</v>
      </c>
      <c r="C1687" s="101" t="s">
        <v>912</v>
      </c>
      <c r="D1687" s="5">
        <v>15.962399999999997</v>
      </c>
      <c r="E1687" s="5">
        <f t="shared" si="199"/>
        <v>5.05</v>
      </c>
      <c r="F1687" s="5">
        <v>39.905999999999999</v>
      </c>
      <c r="G1687" s="5">
        <f t="shared" ref="G1687:G1702" si="204">ROUND(F1687*$O$3/60,2)</f>
        <v>12.64</v>
      </c>
      <c r="H1687" s="5">
        <v>29.264399999999998</v>
      </c>
      <c r="I1687" s="5">
        <f t="shared" ref="I1687:I1702" si="205">ROUND(H1687*$O$3/60,2)</f>
        <v>9.27</v>
      </c>
      <c r="J1687" s="5">
        <v>15.962399999999997</v>
      </c>
      <c r="K1687" s="5">
        <f t="shared" ref="K1687:K1702" si="206">ROUND(J1687*$O$3/60,2)</f>
        <v>5.05</v>
      </c>
      <c r="L1687" s="5">
        <f t="shared" si="193"/>
        <v>101.09519999999999</v>
      </c>
      <c r="M1687" s="5">
        <f t="shared" si="200"/>
        <v>32.01</v>
      </c>
      <c r="N1687" s="5" t="s">
        <v>2786</v>
      </c>
      <c r="O1687" s="83"/>
    </row>
    <row r="1688" spans="1:15" s="3" customFormat="1" ht="13.5" customHeight="1" x14ac:dyDescent="0.15">
      <c r="A1688" s="6">
        <v>1712</v>
      </c>
      <c r="B1688" s="11" t="s">
        <v>933</v>
      </c>
      <c r="C1688" s="101" t="s">
        <v>934</v>
      </c>
      <c r="D1688" s="5">
        <v>15.962399999999997</v>
      </c>
      <c r="E1688" s="5">
        <f t="shared" si="199"/>
        <v>5.05</v>
      </c>
      <c r="F1688" s="5">
        <v>47.8872</v>
      </c>
      <c r="G1688" s="5">
        <f t="shared" si="204"/>
        <v>15.16</v>
      </c>
      <c r="H1688" s="5">
        <v>39.905999999999999</v>
      </c>
      <c r="I1688" s="5">
        <f t="shared" si="205"/>
        <v>12.64</v>
      </c>
      <c r="J1688" s="5">
        <v>15.962399999999997</v>
      </c>
      <c r="K1688" s="5">
        <f t="shared" si="206"/>
        <v>5.05</v>
      </c>
      <c r="L1688" s="5">
        <f t="shared" si="193"/>
        <v>119.71799999999999</v>
      </c>
      <c r="M1688" s="5">
        <f t="shared" si="200"/>
        <v>37.909999999999997</v>
      </c>
      <c r="N1688" s="5" t="s">
        <v>2786</v>
      </c>
      <c r="O1688" s="83"/>
    </row>
    <row r="1689" spans="1:15" s="3" customFormat="1" ht="13.5" customHeight="1" x14ac:dyDescent="0.15">
      <c r="A1689" s="6">
        <v>1713</v>
      </c>
      <c r="B1689" s="11" t="s">
        <v>3519</v>
      </c>
      <c r="C1689" s="101" t="s">
        <v>3520</v>
      </c>
      <c r="D1689" s="5">
        <v>15.962399999999997</v>
      </c>
      <c r="E1689" s="5">
        <f t="shared" si="199"/>
        <v>5.05</v>
      </c>
      <c r="F1689" s="5">
        <v>39.905999999999999</v>
      </c>
      <c r="G1689" s="5">
        <f t="shared" si="204"/>
        <v>12.64</v>
      </c>
      <c r="H1689" s="5">
        <v>29.264399999999998</v>
      </c>
      <c r="I1689" s="5">
        <f t="shared" si="205"/>
        <v>9.27</v>
      </c>
      <c r="J1689" s="5">
        <v>15.962399999999997</v>
      </c>
      <c r="K1689" s="5">
        <f t="shared" si="206"/>
        <v>5.05</v>
      </c>
      <c r="L1689" s="5">
        <f t="shared" si="193"/>
        <v>101.09519999999999</v>
      </c>
      <c r="M1689" s="5">
        <f t="shared" si="200"/>
        <v>32.01</v>
      </c>
      <c r="N1689" s="5" t="s">
        <v>2786</v>
      </c>
      <c r="O1689" s="83"/>
    </row>
    <row r="1690" spans="1:15" s="3" customFormat="1" ht="13.5" customHeight="1" x14ac:dyDescent="0.15">
      <c r="A1690" s="6">
        <v>1714</v>
      </c>
      <c r="B1690" s="11" t="s">
        <v>4194</v>
      </c>
      <c r="C1690" s="101" t="s">
        <v>6242</v>
      </c>
      <c r="D1690" s="5">
        <v>15.962399999999997</v>
      </c>
      <c r="E1690" s="5">
        <f t="shared" si="199"/>
        <v>5.05</v>
      </c>
      <c r="F1690" s="5">
        <v>39.905999999999999</v>
      </c>
      <c r="G1690" s="5">
        <f t="shared" si="204"/>
        <v>12.64</v>
      </c>
      <c r="H1690" s="5">
        <v>29.264399999999998</v>
      </c>
      <c r="I1690" s="5">
        <f t="shared" si="205"/>
        <v>9.27</v>
      </c>
      <c r="J1690" s="5">
        <v>15.962399999999997</v>
      </c>
      <c r="K1690" s="5">
        <f t="shared" si="206"/>
        <v>5.05</v>
      </c>
      <c r="L1690" s="5">
        <f t="shared" si="193"/>
        <v>101.09519999999999</v>
      </c>
      <c r="M1690" s="5">
        <f t="shared" si="200"/>
        <v>32.01</v>
      </c>
      <c r="N1690" s="5" t="s">
        <v>2786</v>
      </c>
      <c r="O1690" s="83"/>
    </row>
    <row r="1691" spans="1:15" s="3" customFormat="1" ht="13.5" customHeight="1" x14ac:dyDescent="0.15">
      <c r="A1691" s="6">
        <v>1715</v>
      </c>
      <c r="B1691" s="11" t="s">
        <v>1347</v>
      </c>
      <c r="C1691" s="101" t="s">
        <v>1348</v>
      </c>
      <c r="D1691" s="5">
        <v>15.962399999999997</v>
      </c>
      <c r="E1691" s="5">
        <f t="shared" si="199"/>
        <v>5.05</v>
      </c>
      <c r="F1691" s="5">
        <v>47.8872</v>
      </c>
      <c r="G1691" s="5">
        <f t="shared" si="204"/>
        <v>15.16</v>
      </c>
      <c r="H1691" s="5">
        <v>39.905999999999999</v>
      </c>
      <c r="I1691" s="5">
        <f t="shared" si="205"/>
        <v>12.64</v>
      </c>
      <c r="J1691" s="5">
        <v>15.962399999999997</v>
      </c>
      <c r="K1691" s="5">
        <f t="shared" si="206"/>
        <v>5.05</v>
      </c>
      <c r="L1691" s="5">
        <f t="shared" si="193"/>
        <v>119.71799999999999</v>
      </c>
      <c r="M1691" s="5">
        <f t="shared" si="200"/>
        <v>37.909999999999997</v>
      </c>
      <c r="N1691" s="5" t="s">
        <v>2786</v>
      </c>
      <c r="O1691" s="83"/>
    </row>
    <row r="1692" spans="1:15" s="3" customFormat="1" ht="13.5" customHeight="1" x14ac:dyDescent="0.15">
      <c r="A1692" s="6">
        <v>1716</v>
      </c>
      <c r="B1692" s="11" t="s">
        <v>4195</v>
      </c>
      <c r="C1692" s="101" t="s">
        <v>4196</v>
      </c>
      <c r="D1692" s="5">
        <v>10.641599999999999</v>
      </c>
      <c r="E1692" s="5">
        <f t="shared" si="199"/>
        <v>3.37</v>
      </c>
      <c r="F1692" s="5">
        <v>39.905999999999999</v>
      </c>
      <c r="G1692" s="5">
        <f t="shared" si="204"/>
        <v>12.64</v>
      </c>
      <c r="H1692" s="5">
        <v>29.264399999999998</v>
      </c>
      <c r="I1692" s="5">
        <f t="shared" si="205"/>
        <v>9.27</v>
      </c>
      <c r="J1692" s="5">
        <v>10.641599999999999</v>
      </c>
      <c r="K1692" s="5">
        <f t="shared" si="206"/>
        <v>3.37</v>
      </c>
      <c r="L1692" s="5">
        <f t="shared" si="193"/>
        <v>90.453599999999994</v>
      </c>
      <c r="M1692" s="5">
        <f t="shared" si="200"/>
        <v>28.64</v>
      </c>
      <c r="N1692" s="5" t="s">
        <v>2786</v>
      </c>
      <c r="O1692" s="83"/>
    </row>
    <row r="1693" spans="1:15" s="3" customFormat="1" ht="13.5" customHeight="1" x14ac:dyDescent="0.15">
      <c r="A1693" s="6">
        <v>1717</v>
      </c>
      <c r="B1693" s="11" t="s">
        <v>4197</v>
      </c>
      <c r="C1693" s="101" t="s">
        <v>6243</v>
      </c>
      <c r="D1693" s="5">
        <v>10.641599999999999</v>
      </c>
      <c r="E1693" s="5">
        <f t="shared" si="199"/>
        <v>3.37</v>
      </c>
      <c r="F1693" s="5">
        <v>39.905999999999999</v>
      </c>
      <c r="G1693" s="5">
        <f t="shared" si="204"/>
        <v>12.64</v>
      </c>
      <c r="H1693" s="5">
        <v>29.264399999999998</v>
      </c>
      <c r="I1693" s="5">
        <f t="shared" si="205"/>
        <v>9.27</v>
      </c>
      <c r="J1693" s="5">
        <v>10.641599999999999</v>
      </c>
      <c r="K1693" s="5">
        <f t="shared" si="206"/>
        <v>3.37</v>
      </c>
      <c r="L1693" s="5">
        <f t="shared" si="193"/>
        <v>90.453599999999994</v>
      </c>
      <c r="M1693" s="5">
        <f t="shared" si="200"/>
        <v>28.64</v>
      </c>
      <c r="N1693" s="5" t="s">
        <v>2786</v>
      </c>
      <c r="O1693" s="83"/>
    </row>
    <row r="1694" spans="1:15" s="3" customFormat="1" ht="13.5" customHeight="1" x14ac:dyDescent="0.15">
      <c r="A1694" s="6">
        <v>1718</v>
      </c>
      <c r="B1694" s="11" t="s">
        <v>4198</v>
      </c>
      <c r="C1694" s="101" t="s">
        <v>6244</v>
      </c>
      <c r="D1694" s="5">
        <v>10.641599999999999</v>
      </c>
      <c r="E1694" s="5">
        <f t="shared" ref="E1694:E1702" si="207">ROUND(D1694*$O$3/60,2)</f>
        <v>3.37</v>
      </c>
      <c r="F1694" s="5">
        <v>39.905999999999999</v>
      </c>
      <c r="G1694" s="5">
        <f t="shared" si="204"/>
        <v>12.64</v>
      </c>
      <c r="H1694" s="5">
        <v>29.264399999999998</v>
      </c>
      <c r="I1694" s="5">
        <f t="shared" si="205"/>
        <v>9.27</v>
      </c>
      <c r="J1694" s="5">
        <v>10.641599999999999</v>
      </c>
      <c r="K1694" s="5">
        <f t="shared" si="206"/>
        <v>3.37</v>
      </c>
      <c r="L1694" s="5">
        <f t="shared" si="193"/>
        <v>90.453599999999994</v>
      </c>
      <c r="M1694" s="5">
        <f t="shared" si="200"/>
        <v>28.64</v>
      </c>
      <c r="N1694" s="5" t="s">
        <v>2786</v>
      </c>
      <c r="O1694" s="83"/>
    </row>
    <row r="1695" spans="1:15" s="3" customFormat="1" ht="13.5" customHeight="1" x14ac:dyDescent="0.15">
      <c r="A1695" s="6">
        <v>1719</v>
      </c>
      <c r="B1695" s="11" t="s">
        <v>4199</v>
      </c>
      <c r="C1695" s="101" t="s">
        <v>6245</v>
      </c>
      <c r="D1695" s="5">
        <v>10.641599999999999</v>
      </c>
      <c r="E1695" s="5">
        <f t="shared" si="207"/>
        <v>3.37</v>
      </c>
      <c r="F1695" s="5">
        <v>39.905999999999999</v>
      </c>
      <c r="G1695" s="5">
        <f t="shared" si="204"/>
        <v>12.64</v>
      </c>
      <c r="H1695" s="5">
        <v>29.264399999999998</v>
      </c>
      <c r="I1695" s="5">
        <f t="shared" si="205"/>
        <v>9.27</v>
      </c>
      <c r="J1695" s="5">
        <v>10.641599999999999</v>
      </c>
      <c r="K1695" s="5">
        <f t="shared" si="206"/>
        <v>3.37</v>
      </c>
      <c r="L1695" s="5">
        <f t="shared" si="193"/>
        <v>90.453599999999994</v>
      </c>
      <c r="M1695" s="5">
        <f t="shared" si="200"/>
        <v>28.64</v>
      </c>
      <c r="N1695" s="5" t="s">
        <v>2786</v>
      </c>
      <c r="O1695" s="83"/>
    </row>
    <row r="1696" spans="1:15" s="3" customFormat="1" ht="13.5" customHeight="1" x14ac:dyDescent="0.15">
      <c r="A1696" s="6">
        <v>1720</v>
      </c>
      <c r="B1696" s="95" t="s">
        <v>5426</v>
      </c>
      <c r="C1696" s="101" t="e">
        <v>#N/A</v>
      </c>
      <c r="D1696" s="5">
        <v>10.641599999999999</v>
      </c>
      <c r="E1696" s="8">
        <f t="shared" si="207"/>
        <v>3.37</v>
      </c>
      <c r="F1696" s="5">
        <v>39.905999999999999</v>
      </c>
      <c r="G1696" s="8">
        <f t="shared" si="204"/>
        <v>12.64</v>
      </c>
      <c r="H1696" s="5">
        <v>29.264399999999998</v>
      </c>
      <c r="I1696" s="8">
        <f t="shared" si="205"/>
        <v>9.27</v>
      </c>
      <c r="J1696" s="5">
        <v>10.641599999999999</v>
      </c>
      <c r="K1696" s="8">
        <f t="shared" si="206"/>
        <v>3.37</v>
      </c>
      <c r="L1696" s="5">
        <f t="shared" si="193"/>
        <v>90.453599999999994</v>
      </c>
      <c r="M1696" s="5">
        <f t="shared" si="200"/>
        <v>28.64</v>
      </c>
      <c r="N1696" s="5" t="s">
        <v>2786</v>
      </c>
      <c r="O1696" s="1" t="s">
        <v>6272</v>
      </c>
    </row>
    <row r="1697" spans="1:15" s="3" customFormat="1" ht="13.5" customHeight="1" x14ac:dyDescent="0.15">
      <c r="A1697" s="6">
        <v>1721</v>
      </c>
      <c r="B1697" s="11" t="s">
        <v>2899</v>
      </c>
      <c r="C1697" s="101" t="s">
        <v>2900</v>
      </c>
      <c r="D1697" s="5">
        <v>15.962399999999997</v>
      </c>
      <c r="E1697" s="8">
        <f t="shared" si="207"/>
        <v>5.05</v>
      </c>
      <c r="F1697" s="5">
        <v>63.849599999999988</v>
      </c>
      <c r="G1697" s="8">
        <f t="shared" si="204"/>
        <v>20.22</v>
      </c>
      <c r="H1697" s="5">
        <v>39.905999999999999</v>
      </c>
      <c r="I1697" s="8">
        <f t="shared" si="205"/>
        <v>12.64</v>
      </c>
      <c r="J1697" s="5">
        <v>15.962399999999997</v>
      </c>
      <c r="K1697" s="8">
        <f t="shared" si="206"/>
        <v>5.05</v>
      </c>
      <c r="L1697" s="5">
        <f t="shared" si="193"/>
        <v>135.68039999999999</v>
      </c>
      <c r="M1697" s="5">
        <f t="shared" si="200"/>
        <v>42.97</v>
      </c>
      <c r="N1697" s="5" t="s">
        <v>2786</v>
      </c>
      <c r="O1697" s="83"/>
    </row>
    <row r="1698" spans="1:15" s="3" customFormat="1" ht="13.5" customHeight="1" x14ac:dyDescent="0.15">
      <c r="A1698" s="6">
        <v>1722</v>
      </c>
      <c r="B1698" s="11" t="s">
        <v>1241</v>
      </c>
      <c r="C1698" s="101" t="s">
        <v>1242</v>
      </c>
      <c r="D1698" s="5">
        <v>15.962399999999997</v>
      </c>
      <c r="E1698" s="8">
        <f t="shared" si="207"/>
        <v>5.05</v>
      </c>
      <c r="F1698" s="5">
        <v>63.849599999999988</v>
      </c>
      <c r="G1698" s="8">
        <f t="shared" si="204"/>
        <v>20.22</v>
      </c>
      <c r="H1698" s="5">
        <v>39.905999999999999</v>
      </c>
      <c r="I1698" s="8">
        <f t="shared" si="205"/>
        <v>12.64</v>
      </c>
      <c r="J1698" s="5">
        <v>15.962399999999997</v>
      </c>
      <c r="K1698" s="8">
        <f t="shared" si="206"/>
        <v>5.05</v>
      </c>
      <c r="L1698" s="5">
        <f t="shared" si="193"/>
        <v>135.68039999999999</v>
      </c>
      <c r="M1698" s="5">
        <f t="shared" si="200"/>
        <v>42.97</v>
      </c>
      <c r="N1698" s="5" t="s">
        <v>2786</v>
      </c>
      <c r="O1698" s="83"/>
    </row>
    <row r="1699" spans="1:15" s="3" customFormat="1" ht="13.5" customHeight="1" x14ac:dyDescent="0.15">
      <c r="A1699" s="6">
        <v>1723</v>
      </c>
      <c r="B1699" s="11" t="s">
        <v>1213</v>
      </c>
      <c r="C1699" s="101" t="s">
        <v>1214</v>
      </c>
      <c r="D1699" s="5">
        <v>15.962399999999997</v>
      </c>
      <c r="E1699" s="8">
        <f t="shared" si="207"/>
        <v>5.05</v>
      </c>
      <c r="F1699" s="5">
        <v>63.849599999999988</v>
      </c>
      <c r="G1699" s="8">
        <f t="shared" si="204"/>
        <v>20.22</v>
      </c>
      <c r="H1699" s="5">
        <v>39.905999999999999</v>
      </c>
      <c r="I1699" s="8">
        <f t="shared" si="205"/>
        <v>12.64</v>
      </c>
      <c r="J1699" s="5">
        <v>15.962399999999997</v>
      </c>
      <c r="K1699" s="8">
        <f t="shared" si="206"/>
        <v>5.05</v>
      </c>
      <c r="L1699" s="5">
        <f t="shared" si="193"/>
        <v>135.68039999999999</v>
      </c>
      <c r="M1699" s="5">
        <f t="shared" si="200"/>
        <v>42.97</v>
      </c>
      <c r="N1699" s="5" t="s">
        <v>2786</v>
      </c>
      <c r="O1699" s="83"/>
    </row>
    <row r="1700" spans="1:15" s="3" customFormat="1" ht="13.5" customHeight="1" x14ac:dyDescent="0.15">
      <c r="A1700" s="6">
        <v>1724</v>
      </c>
      <c r="B1700" s="11" t="s">
        <v>884</v>
      </c>
      <c r="C1700" s="101" t="s">
        <v>885</v>
      </c>
      <c r="D1700" s="5">
        <v>15.962399999999997</v>
      </c>
      <c r="E1700" s="8">
        <f t="shared" si="207"/>
        <v>5.05</v>
      </c>
      <c r="F1700" s="5">
        <v>47.8872</v>
      </c>
      <c r="G1700" s="8">
        <f t="shared" si="204"/>
        <v>15.16</v>
      </c>
      <c r="H1700" s="5">
        <v>39.905999999999999</v>
      </c>
      <c r="I1700" s="8">
        <f t="shared" si="205"/>
        <v>12.64</v>
      </c>
      <c r="J1700" s="5">
        <v>15.962399999999997</v>
      </c>
      <c r="K1700" s="8">
        <f t="shared" si="206"/>
        <v>5.05</v>
      </c>
      <c r="L1700" s="5">
        <f t="shared" si="193"/>
        <v>119.71799999999999</v>
      </c>
      <c r="M1700" s="5">
        <f t="shared" si="200"/>
        <v>37.909999999999997</v>
      </c>
      <c r="N1700" s="5" t="s">
        <v>2786</v>
      </c>
      <c r="O1700" s="83"/>
    </row>
    <row r="1701" spans="1:15" s="3" customFormat="1" ht="13.5" customHeight="1" x14ac:dyDescent="0.15">
      <c r="A1701" s="6">
        <v>1725</v>
      </c>
      <c r="B1701" s="11" t="s">
        <v>1455</v>
      </c>
      <c r="C1701" s="101" t="s">
        <v>1456</v>
      </c>
      <c r="D1701" s="5">
        <v>15.962399999999997</v>
      </c>
      <c r="E1701" s="8">
        <f t="shared" si="207"/>
        <v>5.05</v>
      </c>
      <c r="F1701" s="5">
        <v>47.8872</v>
      </c>
      <c r="G1701" s="8">
        <f t="shared" si="204"/>
        <v>15.16</v>
      </c>
      <c r="H1701" s="5">
        <v>39.905999999999999</v>
      </c>
      <c r="I1701" s="8">
        <f t="shared" si="205"/>
        <v>12.64</v>
      </c>
      <c r="J1701" s="5">
        <v>15.962399999999997</v>
      </c>
      <c r="K1701" s="8">
        <f t="shared" si="206"/>
        <v>5.05</v>
      </c>
      <c r="L1701" s="5">
        <f t="shared" si="193"/>
        <v>119.71799999999999</v>
      </c>
      <c r="M1701" s="5">
        <f t="shared" si="200"/>
        <v>37.909999999999997</v>
      </c>
      <c r="N1701" s="5" t="s">
        <v>2786</v>
      </c>
      <c r="O1701" s="83"/>
    </row>
    <row r="1702" spans="1:15" s="3" customFormat="1" ht="13.5" customHeight="1" x14ac:dyDescent="0.15">
      <c r="A1702" s="6">
        <v>1726</v>
      </c>
      <c r="B1702" s="11" t="s">
        <v>4201</v>
      </c>
      <c r="C1702" s="101" t="s">
        <v>4202</v>
      </c>
      <c r="D1702" s="5">
        <v>15.962399999999997</v>
      </c>
      <c r="E1702" s="8">
        <f t="shared" si="207"/>
        <v>5.05</v>
      </c>
      <c r="F1702" s="5">
        <v>47.8872</v>
      </c>
      <c r="G1702" s="8">
        <f t="shared" si="204"/>
        <v>15.16</v>
      </c>
      <c r="H1702" s="5">
        <v>39.905999999999999</v>
      </c>
      <c r="I1702" s="8">
        <f t="shared" si="205"/>
        <v>12.64</v>
      </c>
      <c r="J1702" s="5">
        <v>15.962399999999997</v>
      </c>
      <c r="K1702" s="8">
        <f t="shared" si="206"/>
        <v>5.05</v>
      </c>
      <c r="L1702" s="5">
        <f t="shared" si="193"/>
        <v>119.71799999999999</v>
      </c>
      <c r="M1702" s="5">
        <f t="shared" si="200"/>
        <v>37.909999999999997</v>
      </c>
      <c r="N1702" s="5" t="s">
        <v>2786</v>
      </c>
      <c r="O1702" s="83"/>
    </row>
    <row r="1703" spans="1:15" s="3" customFormat="1" ht="13.5" customHeight="1" x14ac:dyDescent="0.15">
      <c r="A1703" s="6">
        <v>1727</v>
      </c>
      <c r="B1703" s="82" t="s">
        <v>4204</v>
      </c>
      <c r="C1703" s="101" t="s">
        <v>6246</v>
      </c>
      <c r="D1703" s="5">
        <v>15.962400000000001</v>
      </c>
      <c r="E1703" s="5">
        <f t="shared" ref="E1703" si="208">ROUND(D1703*$O$3/60,2)</f>
        <v>5.05</v>
      </c>
      <c r="F1703" s="5">
        <v>42.930000000000007</v>
      </c>
      <c r="G1703" s="5">
        <f t="shared" ref="G1703" si="209">ROUND(F1703*$O$3/60,2)</f>
        <v>13.59</v>
      </c>
      <c r="H1703" s="5">
        <v>34.65</v>
      </c>
      <c r="I1703" s="5">
        <f t="shared" ref="I1703" si="210">ROUND(H1703*$O$3/60,2)</f>
        <v>10.97</v>
      </c>
      <c r="J1703" s="5">
        <v>15.962400000000001</v>
      </c>
      <c r="K1703" s="5">
        <f t="shared" ref="K1703" si="211">ROUND(J1703*$O$3/60,2)</f>
        <v>5.05</v>
      </c>
      <c r="L1703" s="5">
        <f t="shared" si="193"/>
        <v>109.50480000000002</v>
      </c>
      <c r="M1703" s="5">
        <f t="shared" si="200"/>
        <v>34.68</v>
      </c>
      <c r="N1703" s="5" t="s">
        <v>2786</v>
      </c>
      <c r="O1703" s="83"/>
    </row>
    <row r="1704" spans="1:15" s="3" customFormat="1" ht="13.5" customHeight="1" x14ac:dyDescent="0.15">
      <c r="A1704" s="6">
        <v>1728</v>
      </c>
      <c r="B1704" s="11" t="s">
        <v>6262</v>
      </c>
      <c r="C1704" s="101" t="s">
        <v>4948</v>
      </c>
      <c r="D1704" s="94">
        <v>10.647</v>
      </c>
      <c r="E1704" s="5">
        <f>ROUND(D1704*$O$3/60,2)</f>
        <v>3.37</v>
      </c>
      <c r="F1704" s="94">
        <v>10.8</v>
      </c>
      <c r="G1704" s="5">
        <f>ROUND(F1704*$O$3/60,2)</f>
        <v>3.42</v>
      </c>
      <c r="H1704" s="94">
        <v>5.4</v>
      </c>
      <c r="I1704" s="5">
        <f>ROUND(H1704*$O$3/60,2)</f>
        <v>1.71</v>
      </c>
      <c r="J1704" s="94">
        <v>10.647</v>
      </c>
      <c r="K1704" s="5">
        <f>ROUND(J1704*$O$3/60,2)</f>
        <v>3.37</v>
      </c>
      <c r="L1704" s="5">
        <f t="shared" si="193"/>
        <v>37.494</v>
      </c>
      <c r="M1704" s="5">
        <f t="shared" si="200"/>
        <v>11.87</v>
      </c>
      <c r="N1704" s="5" t="s">
        <v>4205</v>
      </c>
      <c r="O1704" s="83"/>
    </row>
    <row r="1705" spans="1:15" s="3" customFormat="1" ht="13.5" customHeight="1" x14ac:dyDescent="0.15">
      <c r="A1705" s="6">
        <v>1729</v>
      </c>
      <c r="B1705" s="11" t="s">
        <v>4067</v>
      </c>
      <c r="C1705" s="101" t="s">
        <v>890</v>
      </c>
      <c r="D1705" s="5">
        <v>15.962399999999997</v>
      </c>
      <c r="E1705" s="5">
        <f>ROUND(D1705*$O$3/60,2)</f>
        <v>5.05</v>
      </c>
      <c r="F1705" s="5">
        <v>34.200000000000003</v>
      </c>
      <c r="G1705" s="5">
        <f>ROUND(F1705*$O$3/60,2)</f>
        <v>10.83</v>
      </c>
      <c r="H1705" s="5">
        <v>22.5</v>
      </c>
      <c r="I1705" s="5">
        <f>ROUND(H1705*$O$3/60,2)</f>
        <v>7.13</v>
      </c>
      <c r="J1705" s="5">
        <v>15.962399999999997</v>
      </c>
      <c r="K1705" s="5">
        <f>ROUND(J1705*$O$3/60,2)</f>
        <v>5.05</v>
      </c>
      <c r="L1705" s="5">
        <f t="shared" si="193"/>
        <v>88.624799999999993</v>
      </c>
      <c r="M1705" s="5">
        <f t="shared" si="200"/>
        <v>28.06</v>
      </c>
      <c r="N1705" s="5" t="s">
        <v>4205</v>
      </c>
      <c r="O1705" s="83"/>
    </row>
    <row r="1706" spans="1:15" s="3" customFormat="1" ht="13.5" customHeight="1" x14ac:dyDescent="0.15">
      <c r="A1706" s="6">
        <v>1730</v>
      </c>
      <c r="B1706" s="11" t="s">
        <v>1398</v>
      </c>
      <c r="C1706" s="101" t="s">
        <v>1399</v>
      </c>
      <c r="D1706" s="5">
        <v>15.962399999999997</v>
      </c>
      <c r="E1706" s="5">
        <f t="shared" ref="E1706:I1756" si="212">ROUND(D1706*$O$3/60,2)</f>
        <v>5.05</v>
      </c>
      <c r="F1706" s="5">
        <v>39.905999999999999</v>
      </c>
      <c r="G1706" s="5">
        <f t="shared" ref="G1706:G1747" si="213">ROUND(F1706*$O$3/60,2)</f>
        <v>12.64</v>
      </c>
      <c r="H1706" s="5">
        <v>29.264399999999998</v>
      </c>
      <c r="I1706" s="5">
        <f t="shared" ref="I1706:I1747" si="214">ROUND(H1706*$O$3/60,2)</f>
        <v>9.27</v>
      </c>
      <c r="J1706" s="5">
        <v>15.962399999999997</v>
      </c>
      <c r="K1706" s="5">
        <f t="shared" ref="K1706:K1747" si="215">ROUND(J1706*$O$3/60,2)</f>
        <v>5.05</v>
      </c>
      <c r="L1706" s="5">
        <f t="shared" ref="L1706:L1747" si="216">D1706+F1706+H1706+J1706</f>
        <v>101.09519999999999</v>
      </c>
      <c r="M1706" s="5">
        <f t="shared" si="200"/>
        <v>32.01</v>
      </c>
      <c r="N1706" s="5" t="s">
        <v>2786</v>
      </c>
      <c r="O1706" s="83"/>
    </row>
    <row r="1707" spans="1:15" s="3" customFormat="1" ht="13.5" customHeight="1" x14ac:dyDescent="0.15">
      <c r="A1707" s="6">
        <v>1731</v>
      </c>
      <c r="B1707" s="11" t="s">
        <v>1038</v>
      </c>
      <c r="C1707" s="101" t="s">
        <v>1039</v>
      </c>
      <c r="D1707" s="5">
        <v>15.962399999999997</v>
      </c>
      <c r="E1707" s="5">
        <f t="shared" si="212"/>
        <v>5.05</v>
      </c>
      <c r="F1707" s="5">
        <v>47.8872</v>
      </c>
      <c r="G1707" s="5">
        <f t="shared" si="213"/>
        <v>15.16</v>
      </c>
      <c r="H1707" s="5">
        <v>39.905999999999999</v>
      </c>
      <c r="I1707" s="5">
        <f t="shared" si="214"/>
        <v>12.64</v>
      </c>
      <c r="J1707" s="5">
        <v>15.962399999999997</v>
      </c>
      <c r="K1707" s="5">
        <f t="shared" si="215"/>
        <v>5.05</v>
      </c>
      <c r="L1707" s="5">
        <f t="shared" si="216"/>
        <v>119.71799999999999</v>
      </c>
      <c r="M1707" s="5">
        <f t="shared" si="200"/>
        <v>37.909999999999997</v>
      </c>
      <c r="N1707" s="5" t="s">
        <v>2786</v>
      </c>
      <c r="O1707" s="83"/>
    </row>
    <row r="1708" spans="1:15" s="3" customFormat="1" ht="13.5" customHeight="1" x14ac:dyDescent="0.15">
      <c r="A1708" s="6">
        <v>1732</v>
      </c>
      <c r="B1708" s="11" t="s">
        <v>1031</v>
      </c>
      <c r="C1708" s="101" t="s">
        <v>1032</v>
      </c>
      <c r="D1708" s="5">
        <v>15.962399999999997</v>
      </c>
      <c r="E1708" s="5">
        <f t="shared" si="212"/>
        <v>5.05</v>
      </c>
      <c r="F1708" s="5">
        <v>47.8872</v>
      </c>
      <c r="G1708" s="5">
        <f t="shared" si="213"/>
        <v>15.16</v>
      </c>
      <c r="H1708" s="5">
        <v>39.905999999999999</v>
      </c>
      <c r="I1708" s="5">
        <f t="shared" si="214"/>
        <v>12.64</v>
      </c>
      <c r="J1708" s="5">
        <v>15.962399999999997</v>
      </c>
      <c r="K1708" s="5">
        <f t="shared" si="215"/>
        <v>5.05</v>
      </c>
      <c r="L1708" s="5">
        <f t="shared" si="216"/>
        <v>119.71799999999999</v>
      </c>
      <c r="M1708" s="5">
        <f t="shared" si="200"/>
        <v>37.909999999999997</v>
      </c>
      <c r="N1708" s="5" t="s">
        <v>2786</v>
      </c>
      <c r="O1708" s="83"/>
    </row>
    <row r="1709" spans="1:15" s="3" customFormat="1" ht="13.5" customHeight="1" x14ac:dyDescent="0.15">
      <c r="A1709" s="6">
        <v>1733</v>
      </c>
      <c r="B1709" s="11" t="s">
        <v>1049</v>
      </c>
      <c r="C1709" s="101" t="s">
        <v>1050</v>
      </c>
      <c r="D1709" s="5">
        <v>15.962399999999997</v>
      </c>
      <c r="E1709" s="5">
        <f t="shared" si="212"/>
        <v>5.05</v>
      </c>
      <c r="F1709" s="5">
        <v>47.8872</v>
      </c>
      <c r="G1709" s="5">
        <f t="shared" si="213"/>
        <v>15.16</v>
      </c>
      <c r="H1709" s="5">
        <v>39.905999999999999</v>
      </c>
      <c r="I1709" s="5">
        <f t="shared" si="214"/>
        <v>12.64</v>
      </c>
      <c r="J1709" s="5">
        <v>15.962399999999997</v>
      </c>
      <c r="K1709" s="5">
        <f t="shared" si="215"/>
        <v>5.05</v>
      </c>
      <c r="L1709" s="5">
        <f t="shared" si="216"/>
        <v>119.71799999999999</v>
      </c>
      <c r="M1709" s="5">
        <f t="shared" si="200"/>
        <v>37.909999999999997</v>
      </c>
      <c r="N1709" s="5" t="s">
        <v>2786</v>
      </c>
      <c r="O1709" s="83"/>
    </row>
    <row r="1710" spans="1:15" s="3" customFormat="1" ht="13.5" customHeight="1" x14ac:dyDescent="0.15">
      <c r="A1710" s="6">
        <v>1734</v>
      </c>
      <c r="B1710" s="11" t="s">
        <v>5423</v>
      </c>
      <c r="C1710" s="101" t="s">
        <v>4830</v>
      </c>
      <c r="D1710" s="5">
        <v>15.962399999999997</v>
      </c>
      <c r="E1710" s="5">
        <f t="shared" si="212"/>
        <v>5.05</v>
      </c>
      <c r="F1710" s="5">
        <v>47.8872</v>
      </c>
      <c r="G1710" s="5">
        <f t="shared" si="213"/>
        <v>15.16</v>
      </c>
      <c r="H1710" s="5">
        <v>39.905999999999999</v>
      </c>
      <c r="I1710" s="5">
        <f t="shared" si="214"/>
        <v>12.64</v>
      </c>
      <c r="J1710" s="5">
        <v>15.962399999999997</v>
      </c>
      <c r="K1710" s="5">
        <f t="shared" si="215"/>
        <v>5.05</v>
      </c>
      <c r="L1710" s="5">
        <f t="shared" si="216"/>
        <v>119.71799999999999</v>
      </c>
      <c r="M1710" s="5">
        <f t="shared" si="200"/>
        <v>37.909999999999997</v>
      </c>
      <c r="N1710" s="5" t="s">
        <v>2786</v>
      </c>
      <c r="O1710" s="83"/>
    </row>
    <row r="1711" spans="1:15" s="3" customFormat="1" ht="13.5" customHeight="1" x14ac:dyDescent="0.15">
      <c r="A1711" s="6">
        <v>1736</v>
      </c>
      <c r="B1711" s="11" t="s">
        <v>4293</v>
      </c>
      <c r="C1711" s="101" t="s">
        <v>6247</v>
      </c>
      <c r="D1711" s="5">
        <v>15.962399999999997</v>
      </c>
      <c r="E1711" s="5">
        <f t="shared" si="212"/>
        <v>5.05</v>
      </c>
      <c r="F1711" s="5">
        <v>39.905999999999999</v>
      </c>
      <c r="G1711" s="5">
        <f t="shared" si="213"/>
        <v>12.64</v>
      </c>
      <c r="H1711" s="5">
        <v>29.264399999999998</v>
      </c>
      <c r="I1711" s="5">
        <f t="shared" si="214"/>
        <v>9.27</v>
      </c>
      <c r="J1711" s="5">
        <v>15.962399999999997</v>
      </c>
      <c r="K1711" s="5">
        <f t="shared" si="215"/>
        <v>5.05</v>
      </c>
      <c r="L1711" s="5">
        <f t="shared" si="216"/>
        <v>101.09519999999999</v>
      </c>
      <c r="M1711" s="5">
        <f t="shared" si="200"/>
        <v>32.01</v>
      </c>
      <c r="N1711" s="5" t="s">
        <v>2786</v>
      </c>
      <c r="O1711" s="83"/>
    </row>
    <row r="1712" spans="1:15" s="3" customFormat="1" ht="13.5" customHeight="1" x14ac:dyDescent="0.15">
      <c r="A1712" s="6">
        <v>1737</v>
      </c>
      <c r="B1712" s="82" t="s">
        <v>6261</v>
      </c>
      <c r="C1712" s="101" t="s">
        <v>6248</v>
      </c>
      <c r="D1712" s="5">
        <v>15.962399999999997</v>
      </c>
      <c r="E1712" s="5">
        <f t="shared" si="212"/>
        <v>5.05</v>
      </c>
      <c r="F1712" s="5">
        <v>47.8872</v>
      </c>
      <c r="G1712" s="5">
        <f t="shared" si="213"/>
        <v>15.16</v>
      </c>
      <c r="H1712" s="5">
        <v>39.905999999999999</v>
      </c>
      <c r="I1712" s="5">
        <f t="shared" si="214"/>
        <v>12.64</v>
      </c>
      <c r="J1712" s="5">
        <v>15.962399999999997</v>
      </c>
      <c r="K1712" s="5">
        <f t="shared" si="215"/>
        <v>5.05</v>
      </c>
      <c r="L1712" s="5">
        <f t="shared" si="216"/>
        <v>119.71799999999999</v>
      </c>
      <c r="M1712" s="5">
        <f t="shared" si="200"/>
        <v>37.909999999999997</v>
      </c>
      <c r="N1712" s="5" t="s">
        <v>2786</v>
      </c>
      <c r="O1712" s="83"/>
    </row>
    <row r="1713" spans="1:15" s="3" customFormat="1" ht="13.5" customHeight="1" x14ac:dyDescent="0.15">
      <c r="A1713" s="6">
        <v>1738</v>
      </c>
      <c r="B1713" s="11" t="s">
        <v>4294</v>
      </c>
      <c r="C1713" s="101" t="s">
        <v>6249</v>
      </c>
      <c r="D1713" s="5">
        <v>15.962399999999997</v>
      </c>
      <c r="E1713" s="5">
        <f t="shared" si="212"/>
        <v>5.05</v>
      </c>
      <c r="F1713" s="5">
        <v>47.8872</v>
      </c>
      <c r="G1713" s="5">
        <f t="shared" si="213"/>
        <v>15.16</v>
      </c>
      <c r="H1713" s="5">
        <v>39.905999999999999</v>
      </c>
      <c r="I1713" s="5">
        <f t="shared" si="214"/>
        <v>12.64</v>
      </c>
      <c r="J1713" s="5">
        <v>15.962399999999997</v>
      </c>
      <c r="K1713" s="5">
        <f t="shared" si="215"/>
        <v>5.05</v>
      </c>
      <c r="L1713" s="5">
        <f t="shared" si="216"/>
        <v>119.71799999999999</v>
      </c>
      <c r="M1713" s="5">
        <f t="shared" si="200"/>
        <v>37.909999999999997</v>
      </c>
      <c r="N1713" s="5" t="s">
        <v>2786</v>
      </c>
      <c r="O1713" s="83"/>
    </row>
    <row r="1714" spans="1:15" s="3" customFormat="1" ht="13.5" customHeight="1" x14ac:dyDescent="0.15">
      <c r="A1714" s="6">
        <v>1739</v>
      </c>
      <c r="B1714" s="11" t="s">
        <v>1153</v>
      </c>
      <c r="C1714" s="101" t="s">
        <v>1154</v>
      </c>
      <c r="D1714" s="5">
        <v>15.962399999999997</v>
      </c>
      <c r="E1714" s="5">
        <f t="shared" si="212"/>
        <v>5.05</v>
      </c>
      <c r="F1714" s="5">
        <v>63.849599999999988</v>
      </c>
      <c r="G1714" s="5">
        <f t="shared" si="213"/>
        <v>20.22</v>
      </c>
      <c r="H1714" s="5">
        <v>47.8872</v>
      </c>
      <c r="I1714" s="5">
        <f t="shared" si="214"/>
        <v>15.16</v>
      </c>
      <c r="J1714" s="5">
        <v>15.962399999999997</v>
      </c>
      <c r="K1714" s="5">
        <f t="shared" si="215"/>
        <v>5.05</v>
      </c>
      <c r="L1714" s="5">
        <f t="shared" si="216"/>
        <v>143.66159999999999</v>
      </c>
      <c r="M1714" s="5">
        <f t="shared" si="200"/>
        <v>45.49</v>
      </c>
      <c r="N1714" s="5" t="s">
        <v>2786</v>
      </c>
      <c r="O1714" s="83"/>
    </row>
    <row r="1715" spans="1:15" s="3" customFormat="1" ht="13.5" customHeight="1" x14ac:dyDescent="0.15">
      <c r="A1715" s="6">
        <v>1740</v>
      </c>
      <c r="B1715" s="11" t="s">
        <v>1245</v>
      </c>
      <c r="C1715" s="101" t="s">
        <v>1246</v>
      </c>
      <c r="D1715" s="5">
        <v>15.962399999999997</v>
      </c>
      <c r="E1715" s="5">
        <f t="shared" si="212"/>
        <v>5.05</v>
      </c>
      <c r="F1715" s="5">
        <v>63.849599999999988</v>
      </c>
      <c r="G1715" s="5">
        <f t="shared" si="213"/>
        <v>20.22</v>
      </c>
      <c r="H1715" s="5">
        <v>47.8872</v>
      </c>
      <c r="I1715" s="5">
        <f t="shared" si="214"/>
        <v>15.16</v>
      </c>
      <c r="J1715" s="5">
        <v>15.962399999999997</v>
      </c>
      <c r="K1715" s="5">
        <f t="shared" si="215"/>
        <v>5.05</v>
      </c>
      <c r="L1715" s="5">
        <f t="shared" si="216"/>
        <v>143.66159999999999</v>
      </c>
      <c r="M1715" s="5">
        <f t="shared" si="200"/>
        <v>45.49</v>
      </c>
      <c r="N1715" s="5" t="s">
        <v>2786</v>
      </c>
      <c r="O1715" s="83"/>
    </row>
    <row r="1716" spans="1:15" s="3" customFormat="1" ht="13.5" customHeight="1" x14ac:dyDescent="0.15">
      <c r="A1716" s="6">
        <v>1741</v>
      </c>
      <c r="B1716" s="11" t="s">
        <v>1489</v>
      </c>
      <c r="C1716" s="101" t="s">
        <v>4518</v>
      </c>
      <c r="D1716" s="5">
        <v>10.641599999999999</v>
      </c>
      <c r="E1716" s="5">
        <f t="shared" si="212"/>
        <v>3.37</v>
      </c>
      <c r="F1716" s="5">
        <v>31.924799999999994</v>
      </c>
      <c r="G1716" s="5">
        <f t="shared" si="213"/>
        <v>10.11</v>
      </c>
      <c r="H1716" s="5">
        <v>23.9436</v>
      </c>
      <c r="I1716" s="5">
        <f t="shared" si="214"/>
        <v>7.58</v>
      </c>
      <c r="J1716" s="5">
        <v>10.6416</v>
      </c>
      <c r="K1716" s="5">
        <f t="shared" si="215"/>
        <v>3.37</v>
      </c>
      <c r="L1716" s="5">
        <f t="shared" si="216"/>
        <v>77.151599999999988</v>
      </c>
      <c r="M1716" s="5">
        <f t="shared" si="200"/>
        <v>24.43</v>
      </c>
      <c r="N1716" s="5" t="s">
        <v>2786</v>
      </c>
      <c r="O1716" s="83"/>
    </row>
    <row r="1717" spans="1:15" s="3" customFormat="1" ht="13.5" customHeight="1" x14ac:dyDescent="0.15">
      <c r="A1717" s="6">
        <v>1742</v>
      </c>
      <c r="B1717" s="11" t="s">
        <v>921</v>
      </c>
      <c r="C1717" s="101" t="s">
        <v>922</v>
      </c>
      <c r="D1717" s="5">
        <v>15.962400000000001</v>
      </c>
      <c r="E1717" s="5">
        <f t="shared" si="212"/>
        <v>5.05</v>
      </c>
      <c r="F1717" s="5">
        <v>47.887200000000007</v>
      </c>
      <c r="G1717" s="5">
        <f t="shared" si="213"/>
        <v>15.16</v>
      </c>
      <c r="H1717" s="5">
        <v>31.924800000000001</v>
      </c>
      <c r="I1717" s="5">
        <f t="shared" si="214"/>
        <v>10.11</v>
      </c>
      <c r="J1717" s="5">
        <v>15.962400000000001</v>
      </c>
      <c r="K1717" s="5">
        <f t="shared" si="215"/>
        <v>5.05</v>
      </c>
      <c r="L1717" s="5">
        <f t="shared" si="216"/>
        <v>111.73680000000002</v>
      </c>
      <c r="M1717" s="5">
        <f t="shared" si="200"/>
        <v>35.380000000000003</v>
      </c>
      <c r="N1717" s="5" t="s">
        <v>2786</v>
      </c>
      <c r="O1717" s="83"/>
    </row>
    <row r="1718" spans="1:15" s="3" customFormat="1" ht="13.5" customHeight="1" x14ac:dyDescent="0.15">
      <c r="A1718" s="6">
        <v>1744</v>
      </c>
      <c r="B1718" s="11" t="s">
        <v>1501</v>
      </c>
      <c r="C1718" s="101" t="s">
        <v>5241</v>
      </c>
      <c r="D1718" s="5">
        <v>10.641600000000002</v>
      </c>
      <c r="E1718" s="5">
        <f t="shared" si="212"/>
        <v>3.37</v>
      </c>
      <c r="F1718" s="5">
        <v>47.887200000000007</v>
      </c>
      <c r="G1718" s="5">
        <f t="shared" si="213"/>
        <v>15.16</v>
      </c>
      <c r="H1718" s="5">
        <v>31.924800000000001</v>
      </c>
      <c r="I1718" s="5">
        <f t="shared" si="214"/>
        <v>10.11</v>
      </c>
      <c r="J1718" s="5">
        <v>10.641600000000002</v>
      </c>
      <c r="K1718" s="5">
        <f t="shared" si="215"/>
        <v>3.37</v>
      </c>
      <c r="L1718" s="5">
        <f t="shared" si="216"/>
        <v>101.09520000000001</v>
      </c>
      <c r="M1718" s="5">
        <f t="shared" si="200"/>
        <v>32.01</v>
      </c>
      <c r="N1718" s="5" t="s">
        <v>2786</v>
      </c>
      <c r="O1718" s="83"/>
    </row>
    <row r="1719" spans="1:15" s="3" customFormat="1" ht="13.5" customHeight="1" x14ac:dyDescent="0.15">
      <c r="A1719" s="6">
        <v>1745</v>
      </c>
      <c r="B1719" s="11" t="s">
        <v>3778</v>
      </c>
      <c r="C1719" s="101" t="s">
        <v>3779</v>
      </c>
      <c r="D1719" s="5">
        <v>15.962400000000001</v>
      </c>
      <c r="E1719" s="5">
        <f t="shared" si="212"/>
        <v>5.05</v>
      </c>
      <c r="F1719" s="5">
        <v>47.887200000000007</v>
      </c>
      <c r="G1719" s="5">
        <f t="shared" si="213"/>
        <v>15.16</v>
      </c>
      <c r="H1719" s="5">
        <v>31.924800000000001</v>
      </c>
      <c r="I1719" s="5">
        <f t="shared" si="214"/>
        <v>10.11</v>
      </c>
      <c r="J1719" s="5">
        <v>15.962400000000001</v>
      </c>
      <c r="K1719" s="5">
        <f t="shared" si="215"/>
        <v>5.05</v>
      </c>
      <c r="L1719" s="5">
        <f t="shared" si="216"/>
        <v>111.73680000000002</v>
      </c>
      <c r="M1719" s="5">
        <f t="shared" si="200"/>
        <v>35.380000000000003</v>
      </c>
      <c r="N1719" s="5" t="s">
        <v>2786</v>
      </c>
      <c r="O1719" s="83"/>
    </row>
    <row r="1720" spans="1:15" s="3" customFormat="1" ht="13.5" customHeight="1" x14ac:dyDescent="0.15">
      <c r="A1720" s="6">
        <v>1746</v>
      </c>
      <c r="B1720" s="11" t="s">
        <v>4336</v>
      </c>
      <c r="C1720" s="101" t="s">
        <v>6250</v>
      </c>
      <c r="D1720" s="5">
        <v>15.962400000000001</v>
      </c>
      <c r="E1720" s="5">
        <f t="shared" si="212"/>
        <v>5.05</v>
      </c>
      <c r="F1720" s="5">
        <v>47.887200000000007</v>
      </c>
      <c r="G1720" s="5">
        <f t="shared" si="213"/>
        <v>15.16</v>
      </c>
      <c r="H1720" s="5">
        <v>39.906000000000006</v>
      </c>
      <c r="I1720" s="5">
        <f t="shared" si="214"/>
        <v>12.64</v>
      </c>
      <c r="J1720" s="5">
        <v>15.962400000000001</v>
      </c>
      <c r="K1720" s="5">
        <f t="shared" si="215"/>
        <v>5.05</v>
      </c>
      <c r="L1720" s="5">
        <f t="shared" si="216"/>
        <v>119.71800000000002</v>
      </c>
      <c r="M1720" s="5">
        <f t="shared" si="200"/>
        <v>37.909999999999997</v>
      </c>
      <c r="N1720" s="5" t="s">
        <v>2786</v>
      </c>
      <c r="O1720" s="83"/>
    </row>
    <row r="1721" spans="1:15" s="3" customFormat="1" ht="13.5" customHeight="1" x14ac:dyDescent="0.15">
      <c r="A1721" s="6">
        <v>1747</v>
      </c>
      <c r="B1721" s="11" t="s">
        <v>1504</v>
      </c>
      <c r="C1721" s="101" t="s">
        <v>4200</v>
      </c>
      <c r="D1721" s="5">
        <v>10.641600000000002</v>
      </c>
      <c r="E1721" s="5">
        <f t="shared" si="212"/>
        <v>3.37</v>
      </c>
      <c r="F1721" s="5">
        <v>47.887200000000007</v>
      </c>
      <c r="G1721" s="5">
        <f t="shared" si="213"/>
        <v>15.16</v>
      </c>
      <c r="H1721" s="5">
        <v>31.924800000000001</v>
      </c>
      <c r="I1721" s="5">
        <f t="shared" si="214"/>
        <v>10.11</v>
      </c>
      <c r="J1721" s="5">
        <v>10.641600000000002</v>
      </c>
      <c r="K1721" s="5">
        <f t="shared" si="215"/>
        <v>3.37</v>
      </c>
      <c r="L1721" s="5">
        <f t="shared" si="216"/>
        <v>101.09520000000001</v>
      </c>
      <c r="M1721" s="5">
        <f t="shared" si="200"/>
        <v>32.01</v>
      </c>
      <c r="N1721" s="5" t="s">
        <v>2786</v>
      </c>
      <c r="O1721" s="83"/>
    </row>
    <row r="1722" spans="1:15" s="3" customFormat="1" ht="13.5" customHeight="1" x14ac:dyDescent="0.15">
      <c r="A1722" s="6">
        <v>1748</v>
      </c>
      <c r="B1722" s="11" t="s">
        <v>3436</v>
      </c>
      <c r="C1722" s="101" t="s">
        <v>3437</v>
      </c>
      <c r="D1722" s="5">
        <v>15.962400000000001</v>
      </c>
      <c r="E1722" s="5">
        <f t="shared" si="212"/>
        <v>5.05</v>
      </c>
      <c r="F1722" s="5">
        <v>50.54760000000001</v>
      </c>
      <c r="G1722" s="5">
        <f t="shared" si="213"/>
        <v>16.010000000000002</v>
      </c>
      <c r="H1722" s="5">
        <v>39.906000000000006</v>
      </c>
      <c r="I1722" s="5">
        <f t="shared" si="214"/>
        <v>12.64</v>
      </c>
      <c r="J1722" s="5">
        <v>15.962400000000001</v>
      </c>
      <c r="K1722" s="5">
        <f t="shared" si="215"/>
        <v>5.05</v>
      </c>
      <c r="L1722" s="5">
        <f t="shared" si="216"/>
        <v>122.37840000000001</v>
      </c>
      <c r="M1722" s="5">
        <f t="shared" si="200"/>
        <v>38.75</v>
      </c>
      <c r="N1722" s="5" t="s">
        <v>2786</v>
      </c>
      <c r="O1722" s="83"/>
    </row>
    <row r="1723" spans="1:15" s="3" customFormat="1" ht="13.5" customHeight="1" x14ac:dyDescent="0.15">
      <c r="A1723" s="6">
        <v>1749</v>
      </c>
      <c r="B1723" s="95" t="s">
        <v>5425</v>
      </c>
      <c r="C1723" s="101" t="e">
        <v>#N/A</v>
      </c>
      <c r="D1723" s="5">
        <v>15.962400000000001</v>
      </c>
      <c r="E1723" s="5">
        <f t="shared" si="212"/>
        <v>5.05</v>
      </c>
      <c r="F1723" s="5">
        <v>47.887200000000007</v>
      </c>
      <c r="G1723" s="5">
        <f t="shared" si="213"/>
        <v>15.16</v>
      </c>
      <c r="H1723" s="5">
        <v>31.924800000000001</v>
      </c>
      <c r="I1723" s="5">
        <f t="shared" si="214"/>
        <v>10.11</v>
      </c>
      <c r="J1723" s="5">
        <v>15.962400000000001</v>
      </c>
      <c r="K1723" s="5">
        <f t="shared" si="215"/>
        <v>5.05</v>
      </c>
      <c r="L1723" s="5">
        <f t="shared" si="216"/>
        <v>111.73680000000002</v>
      </c>
      <c r="M1723" s="5">
        <f t="shared" si="200"/>
        <v>35.380000000000003</v>
      </c>
      <c r="N1723" s="5" t="s">
        <v>2786</v>
      </c>
      <c r="O1723" s="1" t="s">
        <v>6272</v>
      </c>
    </row>
    <row r="1724" spans="1:15" s="3" customFormat="1" ht="13.5" customHeight="1" x14ac:dyDescent="0.15">
      <c r="A1724" s="6">
        <v>1750</v>
      </c>
      <c r="B1724" s="11" t="s">
        <v>3440</v>
      </c>
      <c r="C1724" s="101" t="s">
        <v>5226</v>
      </c>
      <c r="D1724" s="5">
        <v>15.962400000000001</v>
      </c>
      <c r="E1724" s="5">
        <f t="shared" si="212"/>
        <v>5.05</v>
      </c>
      <c r="F1724" s="5">
        <v>47.887200000000007</v>
      </c>
      <c r="G1724" s="5">
        <f t="shared" si="213"/>
        <v>15.16</v>
      </c>
      <c r="H1724" s="5">
        <v>39.906000000000006</v>
      </c>
      <c r="I1724" s="5">
        <f t="shared" si="214"/>
        <v>12.64</v>
      </c>
      <c r="J1724" s="5">
        <v>15.962400000000001</v>
      </c>
      <c r="K1724" s="5">
        <f t="shared" si="215"/>
        <v>5.05</v>
      </c>
      <c r="L1724" s="5">
        <f t="shared" si="216"/>
        <v>119.71800000000002</v>
      </c>
      <c r="M1724" s="5">
        <f t="shared" si="200"/>
        <v>37.909999999999997</v>
      </c>
      <c r="N1724" s="5" t="s">
        <v>2786</v>
      </c>
      <c r="O1724" s="83"/>
    </row>
    <row r="1725" spans="1:15" s="3" customFormat="1" ht="13.5" customHeight="1" x14ac:dyDescent="0.15">
      <c r="A1725" s="6">
        <v>1751</v>
      </c>
      <c r="B1725" s="11" t="s">
        <v>2872</v>
      </c>
      <c r="C1725" s="101" t="s">
        <v>2873</v>
      </c>
      <c r="D1725" s="5">
        <v>15.962400000000001</v>
      </c>
      <c r="E1725" s="5">
        <f t="shared" si="212"/>
        <v>5.05</v>
      </c>
      <c r="F1725" s="5">
        <v>53.208000000000006</v>
      </c>
      <c r="G1725" s="5">
        <f t="shared" si="213"/>
        <v>16.850000000000001</v>
      </c>
      <c r="H1725" s="5">
        <v>42.566400000000009</v>
      </c>
      <c r="I1725" s="5">
        <f t="shared" si="214"/>
        <v>13.48</v>
      </c>
      <c r="J1725" s="5">
        <v>15.962400000000001</v>
      </c>
      <c r="K1725" s="5">
        <f t="shared" si="215"/>
        <v>5.05</v>
      </c>
      <c r="L1725" s="5">
        <f t="shared" si="216"/>
        <v>127.69920000000002</v>
      </c>
      <c r="M1725" s="5">
        <f t="shared" si="200"/>
        <v>40.44</v>
      </c>
      <c r="N1725" s="5" t="s">
        <v>2786</v>
      </c>
      <c r="O1725" s="83"/>
    </row>
    <row r="1726" spans="1:15" s="3" customFormat="1" ht="13.5" customHeight="1" x14ac:dyDescent="0.15">
      <c r="A1726" s="6">
        <v>1752</v>
      </c>
      <c r="B1726" s="11" t="s">
        <v>4338</v>
      </c>
      <c r="C1726" s="101" t="s">
        <v>5220</v>
      </c>
      <c r="D1726" s="5">
        <v>15.962400000000001</v>
      </c>
      <c r="E1726" s="5">
        <f t="shared" si="212"/>
        <v>5.05</v>
      </c>
      <c r="F1726" s="5">
        <v>47.887200000000007</v>
      </c>
      <c r="G1726" s="5">
        <f t="shared" si="213"/>
        <v>15.16</v>
      </c>
      <c r="H1726" s="5">
        <v>34.585200000000007</v>
      </c>
      <c r="I1726" s="5">
        <f t="shared" si="214"/>
        <v>10.95</v>
      </c>
      <c r="J1726" s="5">
        <v>15.962400000000001</v>
      </c>
      <c r="K1726" s="5">
        <f t="shared" si="215"/>
        <v>5.05</v>
      </c>
      <c r="L1726" s="5">
        <f t="shared" si="216"/>
        <v>114.39720000000003</v>
      </c>
      <c r="M1726" s="5">
        <f t="shared" si="200"/>
        <v>36.229999999999997</v>
      </c>
      <c r="N1726" s="5" t="s">
        <v>2786</v>
      </c>
      <c r="O1726" s="83"/>
    </row>
    <row r="1727" spans="1:15" s="3" customFormat="1" ht="13.5" customHeight="1" x14ac:dyDescent="0.15">
      <c r="A1727" s="6">
        <v>1753</v>
      </c>
      <c r="B1727" s="11" t="s">
        <v>4339</v>
      </c>
      <c r="C1727" s="101" t="s">
        <v>4340</v>
      </c>
      <c r="D1727" s="5">
        <v>10.641600000000002</v>
      </c>
      <c r="E1727" s="5">
        <f t="shared" si="212"/>
        <v>3.37</v>
      </c>
      <c r="F1727" s="5">
        <v>45.226800000000004</v>
      </c>
      <c r="G1727" s="5">
        <f t="shared" si="213"/>
        <v>14.32</v>
      </c>
      <c r="H1727" s="5">
        <v>31.924800000000001</v>
      </c>
      <c r="I1727" s="5">
        <f t="shared" si="214"/>
        <v>10.11</v>
      </c>
      <c r="J1727" s="5">
        <v>10.641600000000002</v>
      </c>
      <c r="K1727" s="5">
        <f t="shared" si="215"/>
        <v>3.37</v>
      </c>
      <c r="L1727" s="5">
        <f t="shared" si="216"/>
        <v>98.43480000000001</v>
      </c>
      <c r="M1727" s="5">
        <f t="shared" si="200"/>
        <v>31.17</v>
      </c>
      <c r="N1727" s="5" t="s">
        <v>2786</v>
      </c>
      <c r="O1727" s="83"/>
    </row>
    <row r="1728" spans="1:15" s="3" customFormat="1" ht="13.5" customHeight="1" x14ac:dyDescent="0.15">
      <c r="A1728" s="6">
        <v>1754</v>
      </c>
      <c r="B1728" s="11" t="s">
        <v>4341</v>
      </c>
      <c r="C1728" s="101" t="s">
        <v>4342</v>
      </c>
      <c r="D1728" s="5">
        <v>10.641600000000002</v>
      </c>
      <c r="E1728" s="5">
        <f t="shared" si="212"/>
        <v>3.37</v>
      </c>
      <c r="F1728" s="5">
        <v>45.226800000000004</v>
      </c>
      <c r="G1728" s="5">
        <f t="shared" si="213"/>
        <v>14.32</v>
      </c>
      <c r="H1728" s="5">
        <v>31.924800000000001</v>
      </c>
      <c r="I1728" s="5">
        <f t="shared" si="214"/>
        <v>10.11</v>
      </c>
      <c r="J1728" s="5">
        <v>10.641600000000002</v>
      </c>
      <c r="K1728" s="5">
        <f t="shared" si="215"/>
        <v>3.37</v>
      </c>
      <c r="L1728" s="5">
        <f t="shared" si="216"/>
        <v>98.43480000000001</v>
      </c>
      <c r="M1728" s="5">
        <f t="shared" si="200"/>
        <v>31.17</v>
      </c>
      <c r="N1728" s="5" t="s">
        <v>2786</v>
      </c>
      <c r="O1728" s="83"/>
    </row>
    <row r="1729" spans="1:15" s="3" customFormat="1" ht="13.5" customHeight="1" x14ac:dyDescent="0.15">
      <c r="A1729" s="6">
        <v>1755</v>
      </c>
      <c r="B1729" s="11" t="s">
        <v>1446</v>
      </c>
      <c r="C1729" s="101" t="s">
        <v>1447</v>
      </c>
      <c r="D1729" s="5">
        <v>15.962400000000001</v>
      </c>
      <c r="E1729" s="5">
        <f t="shared" si="212"/>
        <v>5.05</v>
      </c>
      <c r="F1729" s="5">
        <v>53.208000000000006</v>
      </c>
      <c r="G1729" s="5">
        <f t="shared" si="213"/>
        <v>16.850000000000001</v>
      </c>
      <c r="H1729" s="5">
        <v>39.906000000000006</v>
      </c>
      <c r="I1729" s="5">
        <f t="shared" si="214"/>
        <v>12.64</v>
      </c>
      <c r="J1729" s="5">
        <v>15.962400000000001</v>
      </c>
      <c r="K1729" s="5">
        <f t="shared" si="215"/>
        <v>5.05</v>
      </c>
      <c r="L1729" s="5">
        <f t="shared" si="216"/>
        <v>125.03880000000001</v>
      </c>
      <c r="M1729" s="5">
        <f t="shared" si="200"/>
        <v>39.6</v>
      </c>
      <c r="N1729" s="5" t="s">
        <v>2786</v>
      </c>
      <c r="O1729" s="83"/>
    </row>
    <row r="1730" spans="1:15" s="3" customFormat="1" ht="13.5" customHeight="1" x14ac:dyDescent="0.15">
      <c r="A1730" s="6">
        <v>1756</v>
      </c>
      <c r="B1730" s="11" t="s">
        <v>4343</v>
      </c>
      <c r="C1730" s="101" t="s">
        <v>6251</v>
      </c>
      <c r="D1730" s="5">
        <v>15.962400000000001</v>
      </c>
      <c r="E1730" s="5">
        <f t="shared" si="212"/>
        <v>5.05</v>
      </c>
      <c r="F1730" s="5">
        <v>47.887200000000007</v>
      </c>
      <c r="G1730" s="5">
        <f t="shared" si="213"/>
        <v>15.16</v>
      </c>
      <c r="H1730" s="5">
        <v>34.585200000000007</v>
      </c>
      <c r="I1730" s="5">
        <f t="shared" si="214"/>
        <v>10.95</v>
      </c>
      <c r="J1730" s="5">
        <v>15.962400000000001</v>
      </c>
      <c r="K1730" s="5">
        <f t="shared" si="215"/>
        <v>5.05</v>
      </c>
      <c r="L1730" s="5">
        <f t="shared" si="216"/>
        <v>114.39720000000003</v>
      </c>
      <c r="M1730" s="5">
        <f t="shared" si="200"/>
        <v>36.229999999999997</v>
      </c>
      <c r="N1730" s="5" t="s">
        <v>2786</v>
      </c>
      <c r="O1730" s="83"/>
    </row>
    <row r="1731" spans="1:15" s="3" customFormat="1" ht="13.5" customHeight="1" x14ac:dyDescent="0.15">
      <c r="A1731" s="6">
        <v>1757</v>
      </c>
      <c r="B1731" s="11" t="s">
        <v>935</v>
      </c>
      <c r="C1731" s="101" t="s">
        <v>5214</v>
      </c>
      <c r="D1731" s="5">
        <v>15.962400000000001</v>
      </c>
      <c r="E1731" s="5">
        <f t="shared" si="212"/>
        <v>5.05</v>
      </c>
      <c r="F1731" s="5">
        <v>53.208000000000006</v>
      </c>
      <c r="G1731" s="5">
        <f t="shared" si="213"/>
        <v>16.850000000000001</v>
      </c>
      <c r="H1731" s="5">
        <v>45.226800000000004</v>
      </c>
      <c r="I1731" s="5">
        <f t="shared" si="214"/>
        <v>14.32</v>
      </c>
      <c r="J1731" s="5">
        <v>15.962400000000001</v>
      </c>
      <c r="K1731" s="5">
        <f t="shared" si="215"/>
        <v>5.05</v>
      </c>
      <c r="L1731" s="5">
        <f t="shared" si="216"/>
        <v>130.3596</v>
      </c>
      <c r="M1731" s="5">
        <f t="shared" si="200"/>
        <v>41.28</v>
      </c>
      <c r="N1731" s="5" t="s">
        <v>2786</v>
      </c>
      <c r="O1731" s="83"/>
    </row>
    <row r="1732" spans="1:15" s="3" customFormat="1" ht="13.5" customHeight="1" x14ac:dyDescent="0.15">
      <c r="A1732" s="6">
        <v>1758</v>
      </c>
      <c r="B1732" s="11" t="s">
        <v>1234</v>
      </c>
      <c r="C1732" s="101" t="s">
        <v>3674</v>
      </c>
      <c r="D1732" s="5">
        <v>15.962400000000001</v>
      </c>
      <c r="E1732" s="5">
        <f t="shared" si="212"/>
        <v>5.05</v>
      </c>
      <c r="F1732" s="5">
        <v>53.208000000000006</v>
      </c>
      <c r="G1732" s="5">
        <f t="shared" si="213"/>
        <v>16.850000000000001</v>
      </c>
      <c r="H1732" s="5">
        <v>45.226800000000004</v>
      </c>
      <c r="I1732" s="5">
        <f t="shared" si="214"/>
        <v>14.32</v>
      </c>
      <c r="J1732" s="5">
        <v>15.962400000000001</v>
      </c>
      <c r="K1732" s="5">
        <f t="shared" si="215"/>
        <v>5.05</v>
      </c>
      <c r="L1732" s="5">
        <f t="shared" si="216"/>
        <v>130.3596</v>
      </c>
      <c r="M1732" s="5">
        <f t="shared" si="200"/>
        <v>41.28</v>
      </c>
      <c r="N1732" s="5" t="s">
        <v>2786</v>
      </c>
      <c r="O1732" s="83"/>
    </row>
    <row r="1733" spans="1:15" s="3" customFormat="1" ht="13.5" customHeight="1" x14ac:dyDescent="0.15">
      <c r="A1733" s="6">
        <v>1759</v>
      </c>
      <c r="B1733" s="11" t="s">
        <v>3829</v>
      </c>
      <c r="C1733" s="101" t="s">
        <v>3901</v>
      </c>
      <c r="D1733" s="5">
        <v>15.962400000000001</v>
      </c>
      <c r="E1733" s="5">
        <f t="shared" si="212"/>
        <v>5.05</v>
      </c>
      <c r="F1733" s="5">
        <v>53.208000000000006</v>
      </c>
      <c r="G1733" s="5">
        <f t="shared" si="213"/>
        <v>16.850000000000001</v>
      </c>
      <c r="H1733" s="5">
        <v>45.226800000000004</v>
      </c>
      <c r="I1733" s="5">
        <f t="shared" si="214"/>
        <v>14.32</v>
      </c>
      <c r="J1733" s="5">
        <v>15.962400000000001</v>
      </c>
      <c r="K1733" s="5">
        <f t="shared" si="215"/>
        <v>5.05</v>
      </c>
      <c r="L1733" s="5">
        <f t="shared" si="216"/>
        <v>130.3596</v>
      </c>
      <c r="M1733" s="5">
        <f t="shared" ref="M1733:M1792" si="217">ROUND(L1733*$O$3/60,2)</f>
        <v>41.28</v>
      </c>
      <c r="N1733" s="5" t="s">
        <v>2786</v>
      </c>
      <c r="O1733" s="83"/>
    </row>
    <row r="1734" spans="1:15" s="3" customFormat="1" ht="13.5" customHeight="1" x14ac:dyDescent="0.15">
      <c r="A1734" s="6">
        <v>1760</v>
      </c>
      <c r="B1734" s="11" t="s">
        <v>3762</v>
      </c>
      <c r="C1734" s="101" t="s">
        <v>4344</v>
      </c>
      <c r="D1734" s="5">
        <v>15.962400000000001</v>
      </c>
      <c r="E1734" s="5">
        <f t="shared" si="212"/>
        <v>5.05</v>
      </c>
      <c r="F1734" s="5">
        <v>53.208000000000006</v>
      </c>
      <c r="G1734" s="5">
        <f t="shared" si="213"/>
        <v>16.850000000000001</v>
      </c>
      <c r="H1734" s="5">
        <v>45.226800000000004</v>
      </c>
      <c r="I1734" s="5">
        <f t="shared" si="214"/>
        <v>14.32</v>
      </c>
      <c r="J1734" s="5">
        <v>15.962400000000001</v>
      </c>
      <c r="K1734" s="5">
        <f t="shared" si="215"/>
        <v>5.05</v>
      </c>
      <c r="L1734" s="5">
        <f t="shared" si="216"/>
        <v>130.3596</v>
      </c>
      <c r="M1734" s="5">
        <f t="shared" si="217"/>
        <v>41.28</v>
      </c>
      <c r="N1734" s="5" t="s">
        <v>2786</v>
      </c>
      <c r="O1734" s="83"/>
    </row>
    <row r="1735" spans="1:15" s="3" customFormat="1" ht="13.5" customHeight="1" x14ac:dyDescent="0.15">
      <c r="A1735" s="6">
        <v>1761</v>
      </c>
      <c r="B1735" s="11" t="s">
        <v>913</v>
      </c>
      <c r="C1735" s="101" t="s">
        <v>914</v>
      </c>
      <c r="D1735" s="5">
        <v>15.962400000000001</v>
      </c>
      <c r="E1735" s="5">
        <f t="shared" si="212"/>
        <v>5.05</v>
      </c>
      <c r="F1735" s="5">
        <v>47.887200000000007</v>
      </c>
      <c r="G1735" s="5">
        <f t="shared" si="213"/>
        <v>15.16</v>
      </c>
      <c r="H1735" s="5">
        <v>39.906000000000006</v>
      </c>
      <c r="I1735" s="5">
        <f t="shared" si="214"/>
        <v>12.64</v>
      </c>
      <c r="J1735" s="5">
        <v>15.962400000000001</v>
      </c>
      <c r="K1735" s="5">
        <f t="shared" si="215"/>
        <v>5.05</v>
      </c>
      <c r="L1735" s="5">
        <f t="shared" si="216"/>
        <v>119.71800000000002</v>
      </c>
      <c r="M1735" s="5">
        <f t="shared" si="217"/>
        <v>37.909999999999997</v>
      </c>
      <c r="N1735" s="5" t="s">
        <v>2786</v>
      </c>
      <c r="O1735" s="83"/>
    </row>
    <row r="1736" spans="1:15" s="3" customFormat="1" ht="13.5" customHeight="1" x14ac:dyDescent="0.15">
      <c r="A1736" s="6">
        <v>1762</v>
      </c>
      <c r="B1736" s="11" t="s">
        <v>4345</v>
      </c>
      <c r="C1736" s="101" t="s">
        <v>5218</v>
      </c>
      <c r="D1736" s="5">
        <v>15.962400000000001</v>
      </c>
      <c r="E1736" s="5">
        <f t="shared" si="212"/>
        <v>5.05</v>
      </c>
      <c r="F1736" s="5">
        <v>47.887200000000007</v>
      </c>
      <c r="G1736" s="5">
        <f t="shared" si="213"/>
        <v>15.16</v>
      </c>
      <c r="H1736" s="5">
        <v>39.906000000000006</v>
      </c>
      <c r="I1736" s="5">
        <f t="shared" si="214"/>
        <v>12.64</v>
      </c>
      <c r="J1736" s="5">
        <v>15.962400000000001</v>
      </c>
      <c r="K1736" s="5">
        <f t="shared" si="215"/>
        <v>5.05</v>
      </c>
      <c r="L1736" s="5">
        <f t="shared" si="216"/>
        <v>119.71800000000002</v>
      </c>
      <c r="M1736" s="5">
        <f t="shared" si="217"/>
        <v>37.909999999999997</v>
      </c>
      <c r="N1736" s="5" t="s">
        <v>2786</v>
      </c>
      <c r="O1736" s="83"/>
    </row>
    <row r="1737" spans="1:15" s="3" customFormat="1" ht="13.5" customHeight="1" x14ac:dyDescent="0.15">
      <c r="A1737" s="6">
        <v>1763</v>
      </c>
      <c r="B1737" s="11" t="s">
        <v>4330</v>
      </c>
      <c r="C1737" s="101" t="s">
        <v>4331</v>
      </c>
      <c r="D1737" s="5">
        <v>15.962400000000001</v>
      </c>
      <c r="E1737" s="5">
        <f t="shared" si="212"/>
        <v>5.05</v>
      </c>
      <c r="F1737" s="5">
        <v>45.226800000000004</v>
      </c>
      <c r="G1737" s="5">
        <f t="shared" si="213"/>
        <v>14.32</v>
      </c>
      <c r="H1737" s="5">
        <v>31.924800000000001</v>
      </c>
      <c r="I1737" s="5">
        <f t="shared" si="214"/>
        <v>10.11</v>
      </c>
      <c r="J1737" s="5">
        <v>15.962400000000001</v>
      </c>
      <c r="K1737" s="5">
        <f t="shared" si="215"/>
        <v>5.05</v>
      </c>
      <c r="L1737" s="5">
        <f t="shared" si="216"/>
        <v>109.07640000000001</v>
      </c>
      <c r="M1737" s="5">
        <f t="shared" si="217"/>
        <v>34.54</v>
      </c>
      <c r="N1737" s="5" t="s">
        <v>2786</v>
      </c>
      <c r="O1737" s="83"/>
    </row>
    <row r="1738" spans="1:15" s="3" customFormat="1" ht="13.5" customHeight="1" x14ac:dyDescent="0.15">
      <c r="A1738" s="6">
        <v>1764</v>
      </c>
      <c r="B1738" s="11" t="s">
        <v>1158</v>
      </c>
      <c r="C1738" s="101" t="s">
        <v>1159</v>
      </c>
      <c r="D1738" s="5">
        <v>15.962400000000001</v>
      </c>
      <c r="E1738" s="5">
        <f t="shared" si="212"/>
        <v>5.05</v>
      </c>
      <c r="F1738" s="5">
        <v>47.887200000000007</v>
      </c>
      <c r="G1738" s="5">
        <f t="shared" si="213"/>
        <v>15.16</v>
      </c>
      <c r="H1738" s="5">
        <v>39.906000000000006</v>
      </c>
      <c r="I1738" s="5">
        <f t="shared" si="214"/>
        <v>12.64</v>
      </c>
      <c r="J1738" s="5">
        <v>15.962400000000001</v>
      </c>
      <c r="K1738" s="5">
        <f t="shared" si="215"/>
        <v>5.05</v>
      </c>
      <c r="L1738" s="5">
        <f t="shared" si="216"/>
        <v>119.71800000000002</v>
      </c>
      <c r="M1738" s="5">
        <f t="shared" si="217"/>
        <v>37.909999999999997</v>
      </c>
      <c r="N1738" s="5" t="s">
        <v>2786</v>
      </c>
      <c r="O1738" s="83"/>
    </row>
    <row r="1739" spans="1:15" s="3" customFormat="1" ht="13.5" customHeight="1" x14ac:dyDescent="0.15">
      <c r="A1739" s="6">
        <v>1765</v>
      </c>
      <c r="B1739" s="11" t="s">
        <v>4346</v>
      </c>
      <c r="C1739" s="101" t="s">
        <v>2893</v>
      </c>
      <c r="D1739" s="5">
        <v>15.962400000000001</v>
      </c>
      <c r="E1739" s="5">
        <f t="shared" si="212"/>
        <v>5.05</v>
      </c>
      <c r="F1739" s="5">
        <v>47.887200000000007</v>
      </c>
      <c r="G1739" s="5">
        <f t="shared" si="213"/>
        <v>15.16</v>
      </c>
      <c r="H1739" s="5">
        <v>39.906000000000006</v>
      </c>
      <c r="I1739" s="5">
        <f t="shared" si="214"/>
        <v>12.64</v>
      </c>
      <c r="J1739" s="5">
        <v>15.962400000000001</v>
      </c>
      <c r="K1739" s="5">
        <f t="shared" si="215"/>
        <v>5.05</v>
      </c>
      <c r="L1739" s="5">
        <f t="shared" si="216"/>
        <v>119.71800000000002</v>
      </c>
      <c r="M1739" s="5">
        <f t="shared" si="217"/>
        <v>37.909999999999997</v>
      </c>
      <c r="N1739" s="5" t="s">
        <v>2786</v>
      </c>
      <c r="O1739" s="83"/>
    </row>
    <row r="1740" spans="1:15" s="3" customFormat="1" ht="13.5" customHeight="1" x14ac:dyDescent="0.15">
      <c r="A1740" s="6">
        <v>1766</v>
      </c>
      <c r="B1740" s="11" t="s">
        <v>4206</v>
      </c>
      <c r="C1740" s="101" t="s">
        <v>4937</v>
      </c>
      <c r="D1740" s="5">
        <v>10.641600000000002</v>
      </c>
      <c r="E1740" s="5">
        <f t="shared" si="212"/>
        <v>3.37</v>
      </c>
      <c r="F1740" s="5">
        <v>31.924800000000001</v>
      </c>
      <c r="G1740" s="5">
        <f t="shared" si="213"/>
        <v>10.11</v>
      </c>
      <c r="H1740" s="5">
        <v>21.283200000000004</v>
      </c>
      <c r="I1740" s="5">
        <f t="shared" si="214"/>
        <v>6.74</v>
      </c>
      <c r="J1740" s="5">
        <v>10.641600000000002</v>
      </c>
      <c r="K1740" s="5">
        <f t="shared" si="215"/>
        <v>3.37</v>
      </c>
      <c r="L1740" s="5">
        <f t="shared" si="216"/>
        <v>74.491200000000006</v>
      </c>
      <c r="M1740" s="5">
        <f t="shared" si="217"/>
        <v>23.59</v>
      </c>
      <c r="N1740" s="5" t="s">
        <v>2786</v>
      </c>
      <c r="O1740" s="83"/>
    </row>
    <row r="1741" spans="1:15" s="3" customFormat="1" ht="13.5" customHeight="1" x14ac:dyDescent="0.15">
      <c r="A1741" s="6">
        <v>1767</v>
      </c>
      <c r="B1741" s="11" t="s">
        <v>4347</v>
      </c>
      <c r="C1741" s="101" t="s">
        <v>6252</v>
      </c>
      <c r="D1741" s="5">
        <v>15.962400000000001</v>
      </c>
      <c r="E1741" s="5">
        <f t="shared" si="212"/>
        <v>5.05</v>
      </c>
      <c r="F1741" s="5">
        <v>47.887200000000007</v>
      </c>
      <c r="G1741" s="5">
        <f t="shared" si="213"/>
        <v>15.16</v>
      </c>
      <c r="H1741" s="5">
        <v>39.906000000000006</v>
      </c>
      <c r="I1741" s="5">
        <f t="shared" si="214"/>
        <v>12.64</v>
      </c>
      <c r="J1741" s="5">
        <v>15.962400000000001</v>
      </c>
      <c r="K1741" s="5">
        <f t="shared" si="215"/>
        <v>5.05</v>
      </c>
      <c r="L1741" s="5">
        <f t="shared" si="216"/>
        <v>119.71800000000002</v>
      </c>
      <c r="M1741" s="5">
        <f t="shared" si="217"/>
        <v>37.909999999999997</v>
      </c>
      <c r="N1741" s="5" t="s">
        <v>2786</v>
      </c>
      <c r="O1741" s="83"/>
    </row>
    <row r="1742" spans="1:15" s="3" customFormat="1" ht="13.5" customHeight="1" x14ac:dyDescent="0.15">
      <c r="A1742" s="6">
        <v>1768</v>
      </c>
      <c r="B1742" s="11" t="s">
        <v>997</v>
      </c>
      <c r="C1742" s="101" t="s">
        <v>998</v>
      </c>
      <c r="D1742" s="5">
        <v>15.962400000000001</v>
      </c>
      <c r="E1742" s="5">
        <f t="shared" si="212"/>
        <v>5.05</v>
      </c>
      <c r="F1742" s="5">
        <v>53.208000000000006</v>
      </c>
      <c r="G1742" s="5">
        <f t="shared" si="213"/>
        <v>16.850000000000001</v>
      </c>
      <c r="H1742" s="5">
        <v>45.226800000000004</v>
      </c>
      <c r="I1742" s="5">
        <f t="shared" si="214"/>
        <v>14.32</v>
      </c>
      <c r="J1742" s="5">
        <v>15.962400000000001</v>
      </c>
      <c r="K1742" s="5">
        <f t="shared" si="215"/>
        <v>5.05</v>
      </c>
      <c r="L1742" s="5">
        <f t="shared" si="216"/>
        <v>130.3596</v>
      </c>
      <c r="M1742" s="5">
        <f t="shared" si="217"/>
        <v>41.28</v>
      </c>
      <c r="N1742" s="5" t="s">
        <v>2786</v>
      </c>
      <c r="O1742" s="83"/>
    </row>
    <row r="1743" spans="1:15" s="3" customFormat="1" ht="13.5" customHeight="1" x14ac:dyDescent="0.15">
      <c r="A1743" s="6">
        <v>1769</v>
      </c>
      <c r="B1743" s="11" t="s">
        <v>4348</v>
      </c>
      <c r="C1743" s="101" t="s">
        <v>3005</v>
      </c>
      <c r="D1743" s="5">
        <v>15.962400000000001</v>
      </c>
      <c r="E1743" s="5">
        <f t="shared" si="212"/>
        <v>5.05</v>
      </c>
      <c r="F1743" s="5">
        <v>47.887200000000007</v>
      </c>
      <c r="G1743" s="5">
        <f t="shared" si="213"/>
        <v>15.16</v>
      </c>
      <c r="H1743" s="5">
        <v>39.906000000000006</v>
      </c>
      <c r="I1743" s="5">
        <f t="shared" si="214"/>
        <v>12.64</v>
      </c>
      <c r="J1743" s="5">
        <v>15.962400000000001</v>
      </c>
      <c r="K1743" s="5">
        <f t="shared" si="215"/>
        <v>5.05</v>
      </c>
      <c r="L1743" s="5">
        <f t="shared" si="216"/>
        <v>119.71800000000002</v>
      </c>
      <c r="M1743" s="5">
        <f t="shared" si="217"/>
        <v>37.909999999999997</v>
      </c>
      <c r="N1743" s="5" t="s">
        <v>2786</v>
      </c>
      <c r="O1743" s="83"/>
    </row>
    <row r="1744" spans="1:15" s="3" customFormat="1" ht="13.5" customHeight="1" x14ac:dyDescent="0.15">
      <c r="A1744" s="6">
        <v>1770</v>
      </c>
      <c r="B1744" s="11" t="s">
        <v>948</v>
      </c>
      <c r="C1744" s="101" t="s">
        <v>4949</v>
      </c>
      <c r="D1744" s="5">
        <v>7.9812000000000003</v>
      </c>
      <c r="E1744" s="5">
        <f t="shared" si="212"/>
        <v>2.5299999999999998</v>
      </c>
      <c r="F1744" s="5">
        <v>0</v>
      </c>
      <c r="G1744" s="5">
        <f t="shared" si="213"/>
        <v>0</v>
      </c>
      <c r="H1744" s="5">
        <v>15.962400000000001</v>
      </c>
      <c r="I1744" s="5">
        <f t="shared" si="214"/>
        <v>5.05</v>
      </c>
      <c r="J1744" s="5">
        <v>10.641600000000002</v>
      </c>
      <c r="K1744" s="5">
        <f t="shared" si="215"/>
        <v>3.37</v>
      </c>
      <c r="L1744" s="5">
        <f t="shared" si="216"/>
        <v>34.5852</v>
      </c>
      <c r="M1744" s="5">
        <f t="shared" si="217"/>
        <v>10.95</v>
      </c>
      <c r="N1744" s="5" t="s">
        <v>2786</v>
      </c>
      <c r="O1744" s="83"/>
    </row>
    <row r="1745" spans="1:15" s="3" customFormat="1" ht="13.5" customHeight="1" x14ac:dyDescent="0.15">
      <c r="A1745" s="6">
        <v>1771</v>
      </c>
      <c r="B1745" s="11" t="s">
        <v>4349</v>
      </c>
      <c r="C1745" s="101" t="s">
        <v>6253</v>
      </c>
      <c r="D1745" s="5">
        <v>15.962400000000001</v>
      </c>
      <c r="E1745" s="5">
        <f t="shared" si="212"/>
        <v>5.05</v>
      </c>
      <c r="F1745" s="5">
        <v>47.887200000000007</v>
      </c>
      <c r="G1745" s="5">
        <f t="shared" si="213"/>
        <v>15.16</v>
      </c>
      <c r="H1745" s="5">
        <v>39.906000000000006</v>
      </c>
      <c r="I1745" s="5">
        <f t="shared" si="214"/>
        <v>12.64</v>
      </c>
      <c r="J1745" s="5">
        <v>15.962400000000001</v>
      </c>
      <c r="K1745" s="5">
        <f t="shared" si="215"/>
        <v>5.05</v>
      </c>
      <c r="L1745" s="5">
        <f t="shared" si="216"/>
        <v>119.71800000000002</v>
      </c>
      <c r="M1745" s="5">
        <f t="shared" si="217"/>
        <v>37.909999999999997</v>
      </c>
      <c r="N1745" s="5" t="s">
        <v>2786</v>
      </c>
      <c r="O1745" s="83"/>
    </row>
    <row r="1746" spans="1:15" s="3" customFormat="1" ht="13.5" customHeight="1" x14ac:dyDescent="0.15">
      <c r="A1746" s="6">
        <v>1772</v>
      </c>
      <c r="B1746" s="11" t="s">
        <v>903</v>
      </c>
      <c r="C1746" s="101" t="s">
        <v>904</v>
      </c>
      <c r="D1746" s="5">
        <v>15.962400000000001</v>
      </c>
      <c r="E1746" s="5">
        <f t="shared" si="212"/>
        <v>5.05</v>
      </c>
      <c r="F1746" s="5">
        <v>47.887200000000007</v>
      </c>
      <c r="G1746" s="5">
        <f t="shared" si="213"/>
        <v>15.16</v>
      </c>
      <c r="H1746" s="5">
        <v>39.906000000000006</v>
      </c>
      <c r="I1746" s="5">
        <f t="shared" si="214"/>
        <v>12.64</v>
      </c>
      <c r="J1746" s="5">
        <v>15.962400000000001</v>
      </c>
      <c r="K1746" s="5">
        <f t="shared" si="215"/>
        <v>5.05</v>
      </c>
      <c r="L1746" s="5">
        <f t="shared" si="216"/>
        <v>119.71800000000002</v>
      </c>
      <c r="M1746" s="5">
        <f t="shared" si="217"/>
        <v>37.909999999999997</v>
      </c>
      <c r="N1746" s="5" t="s">
        <v>2786</v>
      </c>
      <c r="O1746" s="83"/>
    </row>
    <row r="1747" spans="1:15" s="3" customFormat="1" ht="13.5" customHeight="1" x14ac:dyDescent="0.15">
      <c r="A1747" s="6">
        <v>1773</v>
      </c>
      <c r="B1747" s="11" t="s">
        <v>4350</v>
      </c>
      <c r="C1747" s="101" t="s">
        <v>4351</v>
      </c>
      <c r="D1747" s="5">
        <v>15.962400000000001</v>
      </c>
      <c r="E1747" s="5">
        <f t="shared" si="212"/>
        <v>5.05</v>
      </c>
      <c r="F1747" s="5">
        <v>47.887200000000007</v>
      </c>
      <c r="G1747" s="5">
        <f t="shared" si="213"/>
        <v>15.16</v>
      </c>
      <c r="H1747" s="5">
        <v>39.906000000000006</v>
      </c>
      <c r="I1747" s="5">
        <f t="shared" si="214"/>
        <v>12.64</v>
      </c>
      <c r="J1747" s="5">
        <v>15.962400000000001</v>
      </c>
      <c r="K1747" s="5">
        <f t="shared" si="215"/>
        <v>5.05</v>
      </c>
      <c r="L1747" s="5">
        <f t="shared" si="216"/>
        <v>119.71800000000002</v>
      </c>
      <c r="M1747" s="5">
        <f t="shared" si="217"/>
        <v>37.909999999999997</v>
      </c>
      <c r="N1747" s="5" t="s">
        <v>2786</v>
      </c>
      <c r="O1747" s="83"/>
    </row>
    <row r="1748" spans="1:15" s="45" customFormat="1" ht="13.5" customHeight="1" x14ac:dyDescent="0.15">
      <c r="A1748" s="6">
        <v>1775</v>
      </c>
      <c r="B1748" s="96" t="s">
        <v>3899</v>
      </c>
      <c r="C1748" s="101" t="s">
        <v>3900</v>
      </c>
      <c r="D1748" s="46">
        <v>15.962399999999997</v>
      </c>
      <c r="E1748" s="5">
        <f t="shared" si="212"/>
        <v>5.05</v>
      </c>
      <c r="F1748" s="46">
        <v>47.8872</v>
      </c>
      <c r="G1748" s="5">
        <f t="shared" si="212"/>
        <v>15.16</v>
      </c>
      <c r="H1748" s="46">
        <v>34.5852</v>
      </c>
      <c r="I1748" s="5">
        <f t="shared" si="212"/>
        <v>10.95</v>
      </c>
      <c r="J1748" s="46">
        <v>15.962399999999997</v>
      </c>
      <c r="K1748" s="5">
        <f t="shared" ref="K1748:K1755" si="218">ROUND(J1748*$O$3/60,2)</f>
        <v>5.05</v>
      </c>
      <c r="L1748" s="5">
        <f t="shared" ref="L1748:L1755" si="219">D1748+F1748+H1748+J1748</f>
        <v>114.3972</v>
      </c>
      <c r="M1748" s="5">
        <f t="shared" si="217"/>
        <v>36.229999999999997</v>
      </c>
      <c r="N1748" s="5" t="s">
        <v>2786</v>
      </c>
      <c r="O1748" s="84"/>
    </row>
    <row r="1749" spans="1:15" s="45" customFormat="1" ht="13.5" customHeight="1" x14ac:dyDescent="0.15">
      <c r="A1749" s="6">
        <v>1776</v>
      </c>
      <c r="B1749" s="96" t="s">
        <v>6521</v>
      </c>
      <c r="C1749" s="101" t="s">
        <v>752</v>
      </c>
      <c r="D1749" s="46">
        <v>15.962399999999997</v>
      </c>
      <c r="E1749" s="5">
        <f t="shared" si="212"/>
        <v>5.05</v>
      </c>
      <c r="F1749" s="46">
        <v>39.905999999999999</v>
      </c>
      <c r="G1749" s="5">
        <f t="shared" si="212"/>
        <v>12.64</v>
      </c>
      <c r="H1749" s="46">
        <v>29.264399999999998</v>
      </c>
      <c r="I1749" s="5">
        <f t="shared" si="212"/>
        <v>9.27</v>
      </c>
      <c r="J1749" s="46">
        <v>15.962399999999997</v>
      </c>
      <c r="K1749" s="5">
        <f t="shared" si="218"/>
        <v>5.05</v>
      </c>
      <c r="L1749" s="5">
        <f t="shared" si="219"/>
        <v>101.09519999999999</v>
      </c>
      <c r="M1749" s="5">
        <f t="shared" si="217"/>
        <v>32.01</v>
      </c>
      <c r="N1749" s="5" t="s">
        <v>2786</v>
      </c>
      <c r="O1749" s="84"/>
    </row>
    <row r="1750" spans="1:15" s="45" customFormat="1" ht="13.5" customHeight="1" x14ac:dyDescent="0.15">
      <c r="A1750" s="6">
        <v>1777</v>
      </c>
      <c r="B1750" s="96" t="s">
        <v>2195</v>
      </c>
      <c r="C1750" s="101" t="s">
        <v>6254</v>
      </c>
      <c r="D1750" s="46">
        <v>15.962399999999997</v>
      </c>
      <c r="E1750" s="5">
        <f t="shared" si="212"/>
        <v>5.05</v>
      </c>
      <c r="F1750" s="46">
        <v>47.8872</v>
      </c>
      <c r="G1750" s="5">
        <f t="shared" si="212"/>
        <v>15.16</v>
      </c>
      <c r="H1750" s="46">
        <v>34.5852</v>
      </c>
      <c r="I1750" s="5">
        <f t="shared" si="212"/>
        <v>10.95</v>
      </c>
      <c r="J1750" s="46">
        <v>15.962399999999997</v>
      </c>
      <c r="K1750" s="5">
        <f t="shared" si="218"/>
        <v>5.05</v>
      </c>
      <c r="L1750" s="5">
        <f t="shared" si="219"/>
        <v>114.3972</v>
      </c>
      <c r="M1750" s="5">
        <f t="shared" si="217"/>
        <v>36.229999999999997</v>
      </c>
      <c r="N1750" s="5" t="s">
        <v>2786</v>
      </c>
      <c r="O1750" s="84"/>
    </row>
    <row r="1751" spans="1:15" s="45" customFormat="1" ht="13.5" customHeight="1" x14ac:dyDescent="0.15">
      <c r="A1751" s="6">
        <v>1778</v>
      </c>
      <c r="B1751" s="96" t="s">
        <v>4541</v>
      </c>
      <c r="C1751" s="101" t="s">
        <v>6255</v>
      </c>
      <c r="D1751" s="46">
        <v>0</v>
      </c>
      <c r="E1751" s="5">
        <f t="shared" si="212"/>
        <v>0</v>
      </c>
      <c r="F1751" s="46">
        <v>0</v>
      </c>
      <c r="G1751" s="5">
        <f t="shared" si="212"/>
        <v>0</v>
      </c>
      <c r="H1751" s="46">
        <v>0</v>
      </c>
      <c r="I1751" s="5">
        <f t="shared" si="212"/>
        <v>0</v>
      </c>
      <c r="J1751" s="46">
        <v>21.283199999999997</v>
      </c>
      <c r="K1751" s="5">
        <f t="shared" si="218"/>
        <v>6.74</v>
      </c>
      <c r="L1751" s="5">
        <f t="shared" si="219"/>
        <v>21.283199999999997</v>
      </c>
      <c r="M1751" s="5">
        <f t="shared" si="217"/>
        <v>6.74</v>
      </c>
      <c r="N1751" s="5" t="s">
        <v>2786</v>
      </c>
      <c r="O1751" s="84"/>
    </row>
    <row r="1752" spans="1:15" s="45" customFormat="1" ht="13.5" customHeight="1" x14ac:dyDescent="0.15">
      <c r="A1752" s="6">
        <v>1780</v>
      </c>
      <c r="B1752" s="96" t="s">
        <v>952</v>
      </c>
      <c r="C1752" s="101" t="s">
        <v>4542</v>
      </c>
      <c r="D1752" s="46">
        <v>10.641599999999999</v>
      </c>
      <c r="E1752" s="5">
        <f t="shared" si="212"/>
        <v>3.37</v>
      </c>
      <c r="F1752" s="46">
        <v>26.603999999999999</v>
      </c>
      <c r="G1752" s="5">
        <f t="shared" si="212"/>
        <v>8.42</v>
      </c>
      <c r="H1752" s="46">
        <v>15.962399999999997</v>
      </c>
      <c r="I1752" s="5">
        <f t="shared" si="212"/>
        <v>5.05</v>
      </c>
      <c r="J1752" s="46">
        <v>10.641599999999999</v>
      </c>
      <c r="K1752" s="5">
        <f t="shared" si="218"/>
        <v>3.37</v>
      </c>
      <c r="L1752" s="5">
        <f t="shared" si="219"/>
        <v>63.849599999999988</v>
      </c>
      <c r="M1752" s="5">
        <f t="shared" si="217"/>
        <v>20.22</v>
      </c>
      <c r="N1752" s="5" t="s">
        <v>2786</v>
      </c>
      <c r="O1752" s="84"/>
    </row>
    <row r="1753" spans="1:15" s="45" customFormat="1" ht="13.5" customHeight="1" x14ac:dyDescent="0.15">
      <c r="A1753" s="6">
        <v>1781</v>
      </c>
      <c r="B1753" s="96" t="s">
        <v>2758</v>
      </c>
      <c r="C1753" s="101" t="s">
        <v>4543</v>
      </c>
      <c r="D1753" s="46">
        <v>10.641599999999999</v>
      </c>
      <c r="E1753" s="5">
        <f t="shared" si="212"/>
        <v>3.37</v>
      </c>
      <c r="F1753" s="46">
        <v>26.603999999999999</v>
      </c>
      <c r="G1753" s="5">
        <f t="shared" si="212"/>
        <v>8.42</v>
      </c>
      <c r="H1753" s="46">
        <v>15.962399999999997</v>
      </c>
      <c r="I1753" s="5">
        <f t="shared" si="212"/>
        <v>5.05</v>
      </c>
      <c r="J1753" s="46">
        <v>10.641599999999999</v>
      </c>
      <c r="K1753" s="5">
        <f t="shared" si="218"/>
        <v>3.37</v>
      </c>
      <c r="L1753" s="5">
        <f t="shared" si="219"/>
        <v>63.849599999999988</v>
      </c>
      <c r="M1753" s="5">
        <f t="shared" si="217"/>
        <v>20.22</v>
      </c>
      <c r="N1753" s="5" t="s">
        <v>2786</v>
      </c>
      <c r="O1753" s="84"/>
    </row>
    <row r="1754" spans="1:15" s="45" customFormat="1" ht="13.5" customHeight="1" x14ac:dyDescent="0.15">
      <c r="A1754" s="6">
        <v>1783</v>
      </c>
      <c r="B1754" s="96" t="s">
        <v>4006</v>
      </c>
      <c r="C1754" s="101" t="s">
        <v>4007</v>
      </c>
      <c r="D1754" s="46">
        <v>10.641599999999999</v>
      </c>
      <c r="E1754" s="5">
        <f t="shared" si="212"/>
        <v>3.37</v>
      </c>
      <c r="F1754" s="46">
        <v>39.905999999999999</v>
      </c>
      <c r="G1754" s="5">
        <f t="shared" si="212"/>
        <v>12.64</v>
      </c>
      <c r="H1754" s="46">
        <v>29.264399999999998</v>
      </c>
      <c r="I1754" s="5">
        <f t="shared" si="212"/>
        <v>9.27</v>
      </c>
      <c r="J1754" s="46">
        <v>10.641599999999999</v>
      </c>
      <c r="K1754" s="5">
        <f t="shared" si="218"/>
        <v>3.37</v>
      </c>
      <c r="L1754" s="5">
        <f t="shared" si="219"/>
        <v>90.453599999999994</v>
      </c>
      <c r="M1754" s="5">
        <f t="shared" si="217"/>
        <v>28.64</v>
      </c>
      <c r="N1754" s="5" t="s">
        <v>2786</v>
      </c>
      <c r="O1754" s="84"/>
    </row>
    <row r="1755" spans="1:15" s="45" customFormat="1" ht="13.5" customHeight="1" x14ac:dyDescent="0.15">
      <c r="A1755" s="6">
        <v>1784</v>
      </c>
      <c r="B1755" s="11" t="s">
        <v>1174</v>
      </c>
      <c r="C1755" s="101" t="s">
        <v>1175</v>
      </c>
      <c r="D1755" s="46">
        <v>15.962399999999997</v>
      </c>
      <c r="E1755" s="5">
        <f t="shared" si="212"/>
        <v>5.05</v>
      </c>
      <c r="F1755" s="46">
        <v>63.849599999999988</v>
      </c>
      <c r="G1755" s="5">
        <f t="shared" si="212"/>
        <v>20.22</v>
      </c>
      <c r="H1755" s="46">
        <v>39.905999999999999</v>
      </c>
      <c r="I1755" s="5">
        <f t="shared" si="212"/>
        <v>12.64</v>
      </c>
      <c r="J1755" s="46">
        <v>15.962399999999997</v>
      </c>
      <c r="K1755" s="5">
        <f t="shared" si="218"/>
        <v>5.05</v>
      </c>
      <c r="L1755" s="5">
        <f t="shared" si="219"/>
        <v>135.68039999999999</v>
      </c>
      <c r="M1755" s="5">
        <f t="shared" si="217"/>
        <v>42.97</v>
      </c>
      <c r="N1755" s="5" t="s">
        <v>2786</v>
      </c>
      <c r="O1755" s="84"/>
    </row>
    <row r="1756" spans="1:15" s="3" customFormat="1" ht="13.5" customHeight="1" x14ac:dyDescent="0.15">
      <c r="A1756" s="6">
        <v>1</v>
      </c>
      <c r="B1756" s="11" t="s">
        <v>4613</v>
      </c>
      <c r="C1756" s="101" t="s">
        <v>4614</v>
      </c>
      <c r="D1756" s="94">
        <v>5.3207999999999984</v>
      </c>
      <c r="E1756" s="5">
        <f t="shared" si="212"/>
        <v>1.68</v>
      </c>
      <c r="F1756" s="94">
        <v>0</v>
      </c>
      <c r="G1756" s="5">
        <f t="shared" si="212"/>
        <v>0</v>
      </c>
      <c r="H1756" s="94">
        <v>5.3207999999999984</v>
      </c>
      <c r="I1756" s="5">
        <f t="shared" si="212"/>
        <v>1.68</v>
      </c>
      <c r="J1756" s="94">
        <v>5.3207999999999984</v>
      </c>
      <c r="K1756" s="5">
        <f t="shared" ref="K1756:K1763" si="220">ROUND(J1756*$O$3/60,2)</f>
        <v>1.68</v>
      </c>
      <c r="L1756" s="5">
        <f t="shared" ref="L1756:L1763" si="221">D1756+F1756+H1756+J1756</f>
        <v>15.962399999999995</v>
      </c>
      <c r="M1756" s="5">
        <f t="shared" si="217"/>
        <v>5.05</v>
      </c>
      <c r="N1756" s="5" t="s">
        <v>2786</v>
      </c>
      <c r="O1756" s="83"/>
    </row>
    <row r="1757" spans="1:15" s="3" customFormat="1" ht="13.5" customHeight="1" x14ac:dyDescent="0.15">
      <c r="A1757" s="6">
        <v>2</v>
      </c>
      <c r="B1757" s="11" t="s">
        <v>3758</v>
      </c>
      <c r="C1757" s="101" t="s">
        <v>4926</v>
      </c>
      <c r="D1757" s="97">
        <v>15.962400000000001</v>
      </c>
      <c r="E1757" s="5">
        <f t="shared" ref="E1757:E1763" si="222">ROUND(D1757*$O$3/60,2)</f>
        <v>5.05</v>
      </c>
      <c r="F1757" s="94">
        <v>63.849599999999988</v>
      </c>
      <c r="G1757" s="5">
        <f t="shared" ref="G1757:G1763" si="223">ROUND(F1757*$O$3/60,2)</f>
        <v>20.22</v>
      </c>
      <c r="H1757" s="94">
        <v>39.905999999999992</v>
      </c>
      <c r="I1757" s="5">
        <f t="shared" ref="I1757:I1763" si="224">ROUND(H1757*$O$3/60,2)</f>
        <v>12.64</v>
      </c>
      <c r="J1757" s="94">
        <v>15.962399999999997</v>
      </c>
      <c r="K1757" s="5">
        <f t="shared" si="220"/>
        <v>5.05</v>
      </c>
      <c r="L1757" s="5">
        <f t="shared" si="221"/>
        <v>135.68039999999996</v>
      </c>
      <c r="M1757" s="5">
        <f t="shared" si="217"/>
        <v>42.97</v>
      </c>
      <c r="N1757" s="5" t="s">
        <v>2786</v>
      </c>
      <c r="O1757" s="83"/>
    </row>
    <row r="1758" spans="1:15" s="3" customFormat="1" ht="13.5" customHeight="1" x14ac:dyDescent="0.15">
      <c r="A1758" s="6">
        <v>3</v>
      </c>
      <c r="B1758" s="95" t="s">
        <v>5424</v>
      </c>
      <c r="C1758" s="101" t="e">
        <v>#N/A</v>
      </c>
      <c r="D1758" s="94">
        <v>15.962399999999997</v>
      </c>
      <c r="E1758" s="5">
        <f t="shared" si="222"/>
        <v>5.05</v>
      </c>
      <c r="F1758" s="94">
        <v>47.887199999999993</v>
      </c>
      <c r="G1758" s="5">
        <f t="shared" si="223"/>
        <v>15.16</v>
      </c>
      <c r="H1758" s="94">
        <v>34.585199999999993</v>
      </c>
      <c r="I1758" s="5">
        <f t="shared" si="224"/>
        <v>10.95</v>
      </c>
      <c r="J1758" s="94">
        <v>15.962399999999997</v>
      </c>
      <c r="K1758" s="5">
        <f t="shared" si="220"/>
        <v>5.05</v>
      </c>
      <c r="L1758" s="5">
        <f t="shared" si="221"/>
        <v>114.39719999999998</v>
      </c>
      <c r="M1758" s="5">
        <f t="shared" si="217"/>
        <v>36.229999999999997</v>
      </c>
      <c r="N1758" s="5" t="s">
        <v>2786</v>
      </c>
      <c r="O1758" s="1" t="s">
        <v>6272</v>
      </c>
    </row>
    <row r="1759" spans="1:15" s="3" customFormat="1" ht="13.5" customHeight="1" x14ac:dyDescent="0.15">
      <c r="A1759" s="6">
        <v>4</v>
      </c>
      <c r="B1759" s="11" t="s">
        <v>4615</v>
      </c>
      <c r="C1759" s="101" t="s">
        <v>6256</v>
      </c>
      <c r="D1759" s="94">
        <v>15.962399999999997</v>
      </c>
      <c r="E1759" s="5">
        <f t="shared" si="222"/>
        <v>5.05</v>
      </c>
      <c r="F1759" s="94">
        <v>47.887199999999993</v>
      </c>
      <c r="G1759" s="5">
        <f t="shared" si="223"/>
        <v>15.16</v>
      </c>
      <c r="H1759" s="94">
        <v>34.585199999999993</v>
      </c>
      <c r="I1759" s="5">
        <f t="shared" si="224"/>
        <v>10.95</v>
      </c>
      <c r="J1759" s="94">
        <v>15.962399999999997</v>
      </c>
      <c r="K1759" s="5">
        <f t="shared" si="220"/>
        <v>5.05</v>
      </c>
      <c r="L1759" s="5">
        <f t="shared" si="221"/>
        <v>114.39719999999998</v>
      </c>
      <c r="M1759" s="5">
        <f t="shared" si="217"/>
        <v>36.229999999999997</v>
      </c>
      <c r="N1759" s="5" t="s">
        <v>2786</v>
      </c>
      <c r="O1759" s="83"/>
    </row>
    <row r="1760" spans="1:15" s="3" customFormat="1" ht="13.5" customHeight="1" x14ac:dyDescent="0.15">
      <c r="A1760" s="6">
        <v>5</v>
      </c>
      <c r="B1760" s="11" t="s">
        <v>4616</v>
      </c>
      <c r="C1760" s="101" t="s">
        <v>5255</v>
      </c>
      <c r="D1760" s="94">
        <v>10.641599999999997</v>
      </c>
      <c r="E1760" s="5">
        <f t="shared" si="222"/>
        <v>3.37</v>
      </c>
      <c r="F1760" s="94">
        <v>47.887199999999993</v>
      </c>
      <c r="G1760" s="5">
        <f t="shared" si="223"/>
        <v>15.16</v>
      </c>
      <c r="H1760" s="94">
        <v>34.585199999999993</v>
      </c>
      <c r="I1760" s="5">
        <f t="shared" si="224"/>
        <v>10.95</v>
      </c>
      <c r="J1760" s="94">
        <v>10.641599999999997</v>
      </c>
      <c r="K1760" s="5">
        <f t="shared" si="220"/>
        <v>3.37</v>
      </c>
      <c r="L1760" s="5">
        <f t="shared" si="221"/>
        <v>103.75559999999997</v>
      </c>
      <c r="M1760" s="5">
        <f t="shared" si="217"/>
        <v>32.86</v>
      </c>
      <c r="N1760" s="5" t="s">
        <v>2786</v>
      </c>
      <c r="O1760" s="83"/>
    </row>
    <row r="1761" spans="1:15" s="3" customFormat="1" ht="13.5" customHeight="1" x14ac:dyDescent="0.15">
      <c r="A1761" s="6">
        <v>7</v>
      </c>
      <c r="B1761" s="11" t="s">
        <v>3584</v>
      </c>
      <c r="C1761" s="101" t="s">
        <v>3585</v>
      </c>
      <c r="D1761" s="94">
        <v>15.962399999999997</v>
      </c>
      <c r="E1761" s="5">
        <f t="shared" si="222"/>
        <v>5.05</v>
      </c>
      <c r="F1761" s="94">
        <v>47.887199999999993</v>
      </c>
      <c r="G1761" s="5">
        <f t="shared" si="223"/>
        <v>15.16</v>
      </c>
      <c r="H1761" s="94">
        <v>34.585199999999993</v>
      </c>
      <c r="I1761" s="5">
        <f t="shared" si="224"/>
        <v>10.95</v>
      </c>
      <c r="J1761" s="94">
        <v>15.962399999999997</v>
      </c>
      <c r="K1761" s="5">
        <f t="shared" si="220"/>
        <v>5.05</v>
      </c>
      <c r="L1761" s="5">
        <f t="shared" si="221"/>
        <v>114.39719999999998</v>
      </c>
      <c r="M1761" s="5">
        <f t="shared" si="217"/>
        <v>36.229999999999997</v>
      </c>
      <c r="N1761" s="5" t="s">
        <v>2786</v>
      </c>
      <c r="O1761" s="83"/>
    </row>
    <row r="1762" spans="1:15" s="3" customFormat="1" ht="13.5" customHeight="1" x14ac:dyDescent="0.15">
      <c r="A1762" s="6">
        <v>8</v>
      </c>
      <c r="B1762" s="11" t="s">
        <v>4617</v>
      </c>
      <c r="C1762" s="101" t="s">
        <v>4188</v>
      </c>
      <c r="D1762" s="94">
        <v>15.962399999999997</v>
      </c>
      <c r="E1762" s="5">
        <f t="shared" si="222"/>
        <v>5.05</v>
      </c>
      <c r="F1762" s="94">
        <v>47.887199999999993</v>
      </c>
      <c r="G1762" s="5">
        <f t="shared" si="223"/>
        <v>15.16</v>
      </c>
      <c r="H1762" s="94">
        <v>34.585199999999993</v>
      </c>
      <c r="I1762" s="5">
        <f t="shared" si="224"/>
        <v>10.95</v>
      </c>
      <c r="J1762" s="94">
        <v>15.962399999999997</v>
      </c>
      <c r="K1762" s="5">
        <f t="shared" si="220"/>
        <v>5.05</v>
      </c>
      <c r="L1762" s="5">
        <f t="shared" si="221"/>
        <v>114.39719999999998</v>
      </c>
      <c r="M1762" s="5">
        <f t="shared" si="217"/>
        <v>36.229999999999997</v>
      </c>
      <c r="N1762" s="5" t="s">
        <v>2786</v>
      </c>
      <c r="O1762" s="83"/>
    </row>
    <row r="1763" spans="1:15" s="3" customFormat="1" ht="13.5" customHeight="1" x14ac:dyDescent="0.15">
      <c r="A1763" s="6">
        <v>9</v>
      </c>
      <c r="B1763" s="11" t="s">
        <v>3756</v>
      </c>
      <c r="C1763" s="101" t="s">
        <v>3757</v>
      </c>
      <c r="D1763" s="94">
        <v>15.962399999999997</v>
      </c>
      <c r="E1763" s="5">
        <f t="shared" si="222"/>
        <v>5.05</v>
      </c>
      <c r="F1763" s="94">
        <v>47.887199999999993</v>
      </c>
      <c r="G1763" s="5">
        <f t="shared" si="223"/>
        <v>15.16</v>
      </c>
      <c r="H1763" s="94">
        <v>34.585199999999993</v>
      </c>
      <c r="I1763" s="5">
        <f t="shared" si="224"/>
        <v>10.95</v>
      </c>
      <c r="J1763" s="94">
        <v>15.962399999999997</v>
      </c>
      <c r="K1763" s="5">
        <f t="shared" si="220"/>
        <v>5.05</v>
      </c>
      <c r="L1763" s="5">
        <f t="shared" si="221"/>
        <v>114.39719999999998</v>
      </c>
      <c r="M1763" s="5">
        <f t="shared" si="217"/>
        <v>36.229999999999997</v>
      </c>
      <c r="N1763" s="5" t="s">
        <v>2786</v>
      </c>
      <c r="O1763" s="83"/>
    </row>
    <row r="1764" spans="1:15" s="3" customFormat="1" ht="13.5" customHeight="1" x14ac:dyDescent="0.15">
      <c r="A1764" s="6">
        <v>3</v>
      </c>
      <c r="B1764" s="82" t="s">
        <v>4775</v>
      </c>
      <c r="C1764" s="101" t="s">
        <v>5285</v>
      </c>
      <c r="D1764" s="97">
        <v>10.6416</v>
      </c>
      <c r="E1764" s="5">
        <f t="shared" ref="E1764:K1774" si="225">ROUND(D1764*$O$3/60,2)</f>
        <v>3.37</v>
      </c>
      <c r="F1764" s="97">
        <v>47.8872</v>
      </c>
      <c r="G1764" s="5">
        <f t="shared" si="225"/>
        <v>15.16</v>
      </c>
      <c r="H1764" s="97">
        <v>13.302</v>
      </c>
      <c r="I1764" s="5">
        <f t="shared" si="225"/>
        <v>4.21</v>
      </c>
      <c r="J1764" s="97">
        <v>10.6416</v>
      </c>
      <c r="K1764" s="5">
        <f t="shared" si="225"/>
        <v>3.37</v>
      </c>
      <c r="L1764" s="5">
        <f t="shared" ref="L1764:L1774" si="226">D1764+F1764+H1764+J1764</f>
        <v>82.472400000000007</v>
      </c>
      <c r="M1764" s="5">
        <f t="shared" si="217"/>
        <v>26.12</v>
      </c>
      <c r="N1764" s="5" t="s">
        <v>2786</v>
      </c>
      <c r="O1764" s="83"/>
    </row>
    <row r="1765" spans="1:15" s="3" customFormat="1" ht="13.5" customHeight="1" x14ac:dyDescent="0.15">
      <c r="A1765" s="6">
        <v>4</v>
      </c>
      <c r="B1765" s="82" t="s">
        <v>6259</v>
      </c>
      <c r="C1765" s="101" t="s">
        <v>6257</v>
      </c>
      <c r="D1765" s="5">
        <v>15.962400000000001</v>
      </c>
      <c r="E1765" s="5">
        <f t="shared" si="225"/>
        <v>5.05</v>
      </c>
      <c r="F1765" s="5">
        <v>47.8872</v>
      </c>
      <c r="G1765" s="5">
        <f t="shared" si="225"/>
        <v>15.16</v>
      </c>
      <c r="H1765" s="5">
        <v>31.924800000000001</v>
      </c>
      <c r="I1765" s="5">
        <f t="shared" si="225"/>
        <v>10.11</v>
      </c>
      <c r="J1765" s="5">
        <v>15.962400000000001</v>
      </c>
      <c r="K1765" s="5">
        <f t="shared" si="225"/>
        <v>5.05</v>
      </c>
      <c r="L1765" s="5">
        <f t="shared" si="226"/>
        <v>111.7368</v>
      </c>
      <c r="M1765" s="5">
        <f t="shared" si="217"/>
        <v>35.380000000000003</v>
      </c>
      <c r="N1765" s="5" t="s">
        <v>2786</v>
      </c>
      <c r="O1765" s="83"/>
    </row>
    <row r="1766" spans="1:15" s="3" customFormat="1" ht="13.5" customHeight="1" x14ac:dyDescent="0.15">
      <c r="A1766" s="6">
        <v>5</v>
      </c>
      <c r="B1766" s="82" t="s">
        <v>4027</v>
      </c>
      <c r="C1766" s="101" t="s">
        <v>4028</v>
      </c>
      <c r="D1766" s="97">
        <v>15.962400000000001</v>
      </c>
      <c r="E1766" s="5">
        <f t="shared" si="225"/>
        <v>5.05</v>
      </c>
      <c r="F1766" s="97">
        <v>63.849600000000002</v>
      </c>
      <c r="G1766" s="5">
        <f t="shared" si="225"/>
        <v>20.22</v>
      </c>
      <c r="H1766" s="97">
        <v>45.226799999999997</v>
      </c>
      <c r="I1766" s="5">
        <f t="shared" si="225"/>
        <v>14.32</v>
      </c>
      <c r="J1766" s="97">
        <v>15.962400000000001</v>
      </c>
      <c r="K1766" s="5">
        <f t="shared" si="225"/>
        <v>5.05</v>
      </c>
      <c r="L1766" s="5">
        <f t="shared" si="226"/>
        <v>141.00119999999998</v>
      </c>
      <c r="M1766" s="5">
        <f t="shared" si="217"/>
        <v>44.65</v>
      </c>
      <c r="N1766" s="5" t="s">
        <v>2786</v>
      </c>
      <c r="O1766" s="83"/>
    </row>
    <row r="1767" spans="1:15" s="3" customFormat="1" ht="13.5" customHeight="1" x14ac:dyDescent="0.15">
      <c r="A1767" s="6">
        <v>6</v>
      </c>
      <c r="B1767" s="82" t="s">
        <v>4516</v>
      </c>
      <c r="C1767" s="101" t="s">
        <v>4724</v>
      </c>
      <c r="D1767" s="97">
        <v>15.962400000000001</v>
      </c>
      <c r="E1767" s="5">
        <f t="shared" si="225"/>
        <v>5.05</v>
      </c>
      <c r="F1767" s="97">
        <v>47.8872</v>
      </c>
      <c r="G1767" s="5">
        <f t="shared" si="225"/>
        <v>15.16</v>
      </c>
      <c r="H1767" s="97">
        <v>31.924800000000001</v>
      </c>
      <c r="I1767" s="5">
        <f t="shared" si="225"/>
        <v>10.11</v>
      </c>
      <c r="J1767" s="97">
        <v>15.962400000000001</v>
      </c>
      <c r="K1767" s="5">
        <f t="shared" si="225"/>
        <v>5.05</v>
      </c>
      <c r="L1767" s="5">
        <f t="shared" si="226"/>
        <v>111.7368</v>
      </c>
      <c r="M1767" s="5">
        <f t="shared" si="217"/>
        <v>35.380000000000003</v>
      </c>
      <c r="N1767" s="5" t="s">
        <v>2786</v>
      </c>
      <c r="O1767" s="83"/>
    </row>
    <row r="1768" spans="1:15" s="3" customFormat="1" ht="13.5" customHeight="1" x14ac:dyDescent="0.15">
      <c r="A1768" s="6">
        <v>8</v>
      </c>
      <c r="B1768" s="82" t="s">
        <v>3760</v>
      </c>
      <c r="C1768" s="101" t="s">
        <v>3761</v>
      </c>
      <c r="D1768" s="97">
        <v>15.962400000000001</v>
      </c>
      <c r="E1768" s="5">
        <f t="shared" si="225"/>
        <v>5.05</v>
      </c>
      <c r="F1768" s="97">
        <v>63.849600000000002</v>
      </c>
      <c r="G1768" s="5">
        <f t="shared" si="225"/>
        <v>20.22</v>
      </c>
      <c r="H1768" s="97">
        <v>47.8872</v>
      </c>
      <c r="I1768" s="5">
        <f t="shared" si="225"/>
        <v>15.16</v>
      </c>
      <c r="J1768" s="97">
        <v>15.962400000000001</v>
      </c>
      <c r="K1768" s="5">
        <f t="shared" si="225"/>
        <v>5.05</v>
      </c>
      <c r="L1768" s="5">
        <f t="shared" si="226"/>
        <v>143.66159999999999</v>
      </c>
      <c r="M1768" s="5">
        <f t="shared" si="217"/>
        <v>45.49</v>
      </c>
      <c r="N1768" s="5" t="s">
        <v>2786</v>
      </c>
      <c r="O1768" s="83"/>
    </row>
    <row r="1769" spans="1:15" s="3" customFormat="1" ht="13.5" customHeight="1" x14ac:dyDescent="0.15">
      <c r="A1769" s="6">
        <v>9</v>
      </c>
      <c r="B1769" s="82" t="s">
        <v>4725</v>
      </c>
      <c r="C1769" s="101" t="s">
        <v>4726</v>
      </c>
      <c r="D1769" s="97">
        <v>15.962400000000001</v>
      </c>
      <c r="E1769" s="5">
        <f t="shared" si="225"/>
        <v>5.05</v>
      </c>
      <c r="F1769" s="97">
        <v>47.8872</v>
      </c>
      <c r="G1769" s="5">
        <f t="shared" si="225"/>
        <v>15.16</v>
      </c>
      <c r="H1769" s="97">
        <v>39.905999999999999</v>
      </c>
      <c r="I1769" s="5">
        <f t="shared" si="225"/>
        <v>12.64</v>
      </c>
      <c r="J1769" s="97">
        <v>15.962400000000001</v>
      </c>
      <c r="K1769" s="5">
        <f t="shared" si="225"/>
        <v>5.05</v>
      </c>
      <c r="L1769" s="5">
        <f t="shared" si="226"/>
        <v>119.718</v>
      </c>
      <c r="M1769" s="5">
        <f t="shared" si="217"/>
        <v>37.909999999999997</v>
      </c>
      <c r="N1769" s="5" t="s">
        <v>2786</v>
      </c>
      <c r="O1769" s="83"/>
    </row>
    <row r="1770" spans="1:15" s="3" customFormat="1" ht="13.5" customHeight="1" x14ac:dyDescent="0.15">
      <c r="A1770" s="6">
        <v>10</v>
      </c>
      <c r="B1770" s="82" t="s">
        <v>4727</v>
      </c>
      <c r="C1770" s="101" t="s">
        <v>4728</v>
      </c>
      <c r="D1770" s="97">
        <v>0</v>
      </c>
      <c r="E1770" s="5">
        <f t="shared" si="225"/>
        <v>0</v>
      </c>
      <c r="F1770" s="97">
        <v>0</v>
      </c>
      <c r="G1770" s="5">
        <f t="shared" si="225"/>
        <v>0</v>
      </c>
      <c r="H1770" s="97">
        <v>0</v>
      </c>
      <c r="I1770" s="5">
        <f t="shared" si="225"/>
        <v>0</v>
      </c>
      <c r="J1770" s="97">
        <v>21</v>
      </c>
      <c r="K1770" s="5">
        <f t="shared" si="225"/>
        <v>6.65</v>
      </c>
      <c r="L1770" s="5">
        <f t="shared" si="226"/>
        <v>21</v>
      </c>
      <c r="M1770" s="5">
        <f t="shared" si="217"/>
        <v>6.65</v>
      </c>
      <c r="N1770" s="5" t="s">
        <v>2786</v>
      </c>
      <c r="O1770" s="83"/>
    </row>
    <row r="1771" spans="1:15" s="3" customFormat="1" ht="13.5" customHeight="1" x14ac:dyDescent="0.15">
      <c r="A1771" s="6">
        <v>11</v>
      </c>
      <c r="B1771" s="82" t="s">
        <v>4235</v>
      </c>
      <c r="C1771" s="101" t="s">
        <v>4236</v>
      </c>
      <c r="D1771" s="97">
        <v>15.962400000000001</v>
      </c>
      <c r="E1771" s="5">
        <f t="shared" si="225"/>
        <v>5.05</v>
      </c>
      <c r="F1771" s="97">
        <v>47.8872</v>
      </c>
      <c r="G1771" s="5">
        <f t="shared" si="225"/>
        <v>15.16</v>
      </c>
      <c r="H1771" s="97">
        <v>39.905999999999999</v>
      </c>
      <c r="I1771" s="5">
        <f t="shared" si="225"/>
        <v>12.64</v>
      </c>
      <c r="J1771" s="97">
        <v>15.962400000000001</v>
      </c>
      <c r="K1771" s="5">
        <f t="shared" si="225"/>
        <v>5.05</v>
      </c>
      <c r="L1771" s="5">
        <f t="shared" si="226"/>
        <v>119.718</v>
      </c>
      <c r="M1771" s="5">
        <f t="shared" si="217"/>
        <v>37.909999999999997</v>
      </c>
      <c r="N1771" s="5" t="s">
        <v>2786</v>
      </c>
      <c r="O1771" s="83"/>
    </row>
    <row r="1772" spans="1:15" s="3" customFormat="1" ht="13.5" customHeight="1" x14ac:dyDescent="0.15">
      <c r="A1772" s="6">
        <v>12</v>
      </c>
      <c r="B1772" s="82" t="s">
        <v>4571</v>
      </c>
      <c r="C1772" s="101" t="s">
        <v>4814</v>
      </c>
      <c r="D1772" s="97">
        <v>15.962400000000001</v>
      </c>
      <c r="E1772" s="5">
        <f t="shared" si="225"/>
        <v>5.05</v>
      </c>
      <c r="F1772" s="97">
        <v>63.849600000000002</v>
      </c>
      <c r="G1772" s="5">
        <f t="shared" si="225"/>
        <v>20.22</v>
      </c>
      <c r="H1772" s="97">
        <v>47.8872</v>
      </c>
      <c r="I1772" s="5">
        <f t="shared" si="225"/>
        <v>15.16</v>
      </c>
      <c r="J1772" s="97">
        <v>15.962400000000001</v>
      </c>
      <c r="K1772" s="5">
        <f t="shared" si="225"/>
        <v>5.05</v>
      </c>
      <c r="L1772" s="5">
        <f t="shared" si="226"/>
        <v>143.66159999999999</v>
      </c>
      <c r="M1772" s="5">
        <f t="shared" si="217"/>
        <v>45.49</v>
      </c>
      <c r="N1772" s="5" t="s">
        <v>2786</v>
      </c>
      <c r="O1772" s="83"/>
    </row>
    <row r="1773" spans="1:15" s="3" customFormat="1" ht="13.5" customHeight="1" x14ac:dyDescent="0.15">
      <c r="A1773" s="6">
        <v>13</v>
      </c>
      <c r="B1773" s="82" t="s">
        <v>4729</v>
      </c>
      <c r="C1773" s="101" t="s">
        <v>5224</v>
      </c>
      <c r="D1773" s="97">
        <v>15.962400000000001</v>
      </c>
      <c r="E1773" s="5">
        <f t="shared" si="225"/>
        <v>5.05</v>
      </c>
      <c r="F1773" s="97">
        <v>63.849600000000002</v>
      </c>
      <c r="G1773" s="5">
        <f t="shared" si="225"/>
        <v>20.22</v>
      </c>
      <c r="H1773" s="97">
        <v>47.8872</v>
      </c>
      <c r="I1773" s="5">
        <f t="shared" si="225"/>
        <v>15.16</v>
      </c>
      <c r="J1773" s="97">
        <v>15.962400000000001</v>
      </c>
      <c r="K1773" s="5">
        <f t="shared" si="225"/>
        <v>5.05</v>
      </c>
      <c r="L1773" s="5">
        <f t="shared" si="226"/>
        <v>143.66159999999999</v>
      </c>
      <c r="M1773" s="5">
        <f t="shared" si="217"/>
        <v>45.49</v>
      </c>
      <c r="N1773" s="5" t="s">
        <v>2786</v>
      </c>
      <c r="O1773" s="83"/>
    </row>
    <row r="1774" spans="1:15" s="3" customFormat="1" ht="13.5" customHeight="1" x14ac:dyDescent="0.15">
      <c r="A1774" s="6">
        <v>14</v>
      </c>
      <c r="B1774" s="82" t="s">
        <v>4730</v>
      </c>
      <c r="C1774" s="101" t="s">
        <v>4642</v>
      </c>
      <c r="D1774" s="97">
        <v>15.962400000000001</v>
      </c>
      <c r="E1774" s="5">
        <f t="shared" si="225"/>
        <v>5.05</v>
      </c>
      <c r="F1774" s="97">
        <v>47.8872</v>
      </c>
      <c r="G1774" s="5">
        <f t="shared" si="225"/>
        <v>15.16</v>
      </c>
      <c r="H1774" s="97">
        <v>39.905999999999999</v>
      </c>
      <c r="I1774" s="5">
        <f t="shared" si="225"/>
        <v>12.64</v>
      </c>
      <c r="J1774" s="97">
        <v>15.962400000000001</v>
      </c>
      <c r="K1774" s="5">
        <f t="shared" si="225"/>
        <v>5.05</v>
      </c>
      <c r="L1774" s="5">
        <f t="shared" si="226"/>
        <v>119.718</v>
      </c>
      <c r="M1774" s="5">
        <f t="shared" si="217"/>
        <v>37.909999999999997</v>
      </c>
      <c r="N1774" s="5" t="s">
        <v>2786</v>
      </c>
      <c r="O1774" s="83"/>
    </row>
    <row r="1775" spans="1:15" s="3" customFormat="1" ht="13.5" customHeight="1" x14ac:dyDescent="0.15">
      <c r="A1775" s="6">
        <v>16</v>
      </c>
      <c r="B1775" s="98" t="s">
        <v>4731</v>
      </c>
      <c r="C1775" s="101" t="e">
        <v>#N/A</v>
      </c>
      <c r="D1775" s="5">
        <v>15.962399999999997</v>
      </c>
      <c r="E1775" s="5">
        <f t="shared" ref="E1775:E1792" si="227">ROUND(D1775*$O$3/60,2)</f>
        <v>5.05</v>
      </c>
      <c r="F1775" s="5">
        <v>39.905999999999999</v>
      </c>
      <c r="G1775" s="5">
        <f t="shared" ref="G1775:G1792" si="228">ROUND(F1775*$O$3/60,2)</f>
        <v>12.64</v>
      </c>
      <c r="H1775" s="5">
        <v>29.264399999999998</v>
      </c>
      <c r="I1775" s="5">
        <f t="shared" ref="I1775:I1792" si="229">ROUND(H1775*$O$3/60,2)</f>
        <v>9.27</v>
      </c>
      <c r="J1775" s="5">
        <v>15.962399999999997</v>
      </c>
      <c r="K1775" s="5">
        <f t="shared" ref="K1775:K1776" si="230">ROUND(J1775*$O$3/60,2)</f>
        <v>5.05</v>
      </c>
      <c r="L1775" s="5">
        <f t="shared" ref="L1775:L1776" si="231">D1775+F1775+H1775+J1775</f>
        <v>101.09519999999999</v>
      </c>
      <c r="M1775" s="5">
        <f t="shared" si="217"/>
        <v>32.01</v>
      </c>
      <c r="N1775" s="5" t="s">
        <v>2786</v>
      </c>
      <c r="O1775" s="1" t="s">
        <v>6272</v>
      </c>
    </row>
    <row r="1776" spans="1:15" s="3" customFormat="1" ht="13.5" customHeight="1" x14ac:dyDescent="0.15">
      <c r="A1776" s="6">
        <v>1</v>
      </c>
      <c r="B1776" s="82" t="s">
        <v>664</v>
      </c>
      <c r="C1776" s="101" t="s">
        <v>2829</v>
      </c>
      <c r="D1776" s="5">
        <v>20</v>
      </c>
      <c r="E1776" s="5">
        <f t="shared" si="227"/>
        <v>6.33</v>
      </c>
      <c r="F1776" s="5">
        <v>60</v>
      </c>
      <c r="G1776" s="5">
        <f t="shared" si="228"/>
        <v>19</v>
      </c>
      <c r="H1776" s="5">
        <v>40</v>
      </c>
      <c r="I1776" s="5">
        <f t="shared" si="229"/>
        <v>12.67</v>
      </c>
      <c r="J1776" s="5">
        <v>20</v>
      </c>
      <c r="K1776" s="5">
        <f t="shared" si="230"/>
        <v>6.33</v>
      </c>
      <c r="L1776" s="5">
        <f t="shared" si="231"/>
        <v>140</v>
      </c>
      <c r="M1776" s="5">
        <f t="shared" si="217"/>
        <v>44.33</v>
      </c>
      <c r="N1776" s="5" t="s">
        <v>2786</v>
      </c>
      <c r="O1776" s="83"/>
    </row>
    <row r="1777" spans="1:15" s="3" customFormat="1" ht="13.5" customHeight="1" x14ac:dyDescent="0.15">
      <c r="A1777" s="6">
        <v>2</v>
      </c>
      <c r="B1777" s="82" t="s">
        <v>6260</v>
      </c>
      <c r="C1777" s="101" t="s">
        <v>4609</v>
      </c>
      <c r="D1777" s="5">
        <v>30</v>
      </c>
      <c r="E1777" s="5">
        <f t="shared" si="227"/>
        <v>9.5</v>
      </c>
      <c r="F1777" s="5">
        <v>90</v>
      </c>
      <c r="G1777" s="5">
        <f t="shared" si="228"/>
        <v>28.5</v>
      </c>
      <c r="H1777" s="5">
        <v>75</v>
      </c>
      <c r="I1777" s="5">
        <f t="shared" si="229"/>
        <v>23.75</v>
      </c>
      <c r="J1777" s="5">
        <v>30</v>
      </c>
      <c r="K1777" s="5">
        <f t="shared" ref="K1777:K1792" si="232">ROUND(J1777*$O$3/60,2)</f>
        <v>9.5</v>
      </c>
      <c r="L1777" s="5">
        <f t="shared" ref="L1777:L1792" si="233">D1777+F1777+H1777+J1777</f>
        <v>225</v>
      </c>
      <c r="M1777" s="5">
        <f t="shared" si="217"/>
        <v>71.25</v>
      </c>
      <c r="N1777" s="5" t="s">
        <v>2786</v>
      </c>
      <c r="O1777" s="83"/>
    </row>
    <row r="1778" spans="1:15" s="3" customFormat="1" ht="13.5" customHeight="1" x14ac:dyDescent="0.15">
      <c r="A1778" s="6">
        <v>3</v>
      </c>
      <c r="B1778" s="82" t="s">
        <v>4606</v>
      </c>
      <c r="C1778" s="101" t="s">
        <v>4607</v>
      </c>
      <c r="D1778" s="5">
        <v>30</v>
      </c>
      <c r="E1778" s="5">
        <f t="shared" si="227"/>
        <v>9.5</v>
      </c>
      <c r="F1778" s="5">
        <v>90</v>
      </c>
      <c r="G1778" s="5">
        <f t="shared" si="228"/>
        <v>28.5</v>
      </c>
      <c r="H1778" s="5">
        <v>75</v>
      </c>
      <c r="I1778" s="5">
        <f t="shared" si="229"/>
        <v>23.75</v>
      </c>
      <c r="J1778" s="5">
        <v>30</v>
      </c>
      <c r="K1778" s="5">
        <f t="shared" si="232"/>
        <v>9.5</v>
      </c>
      <c r="L1778" s="5">
        <f t="shared" si="233"/>
        <v>225</v>
      </c>
      <c r="M1778" s="5">
        <f t="shared" si="217"/>
        <v>71.25</v>
      </c>
      <c r="N1778" s="5" t="s">
        <v>2786</v>
      </c>
      <c r="O1778" s="83"/>
    </row>
    <row r="1779" spans="1:15" s="3" customFormat="1" ht="13.5" customHeight="1" x14ac:dyDescent="0.15">
      <c r="A1779" s="6">
        <v>4</v>
      </c>
      <c r="B1779" s="82" t="s">
        <v>4777</v>
      </c>
      <c r="C1779" s="101" t="s">
        <v>6258</v>
      </c>
      <c r="D1779" s="5">
        <v>30</v>
      </c>
      <c r="E1779" s="5">
        <f t="shared" si="227"/>
        <v>9.5</v>
      </c>
      <c r="F1779" s="5">
        <v>150</v>
      </c>
      <c r="G1779" s="5">
        <f t="shared" si="228"/>
        <v>47.5</v>
      </c>
      <c r="H1779" s="5">
        <v>120</v>
      </c>
      <c r="I1779" s="5">
        <f t="shared" si="229"/>
        <v>38</v>
      </c>
      <c r="J1779" s="5">
        <v>30</v>
      </c>
      <c r="K1779" s="5">
        <f t="shared" si="232"/>
        <v>9.5</v>
      </c>
      <c r="L1779" s="5">
        <f t="shared" si="233"/>
        <v>330</v>
      </c>
      <c r="M1779" s="5">
        <f t="shared" si="217"/>
        <v>104.5</v>
      </c>
      <c r="N1779" s="5" t="s">
        <v>2786</v>
      </c>
      <c r="O1779" s="83"/>
    </row>
    <row r="1780" spans="1:15" s="3" customFormat="1" ht="13.5" customHeight="1" x14ac:dyDescent="0.15">
      <c r="A1780" s="6">
        <v>5</v>
      </c>
      <c r="B1780" s="82" t="s">
        <v>3605</v>
      </c>
      <c r="C1780" s="101" t="s">
        <v>4925</v>
      </c>
      <c r="D1780" s="5">
        <v>30</v>
      </c>
      <c r="E1780" s="5">
        <f t="shared" si="227"/>
        <v>9.5</v>
      </c>
      <c r="F1780" s="5">
        <v>85</v>
      </c>
      <c r="G1780" s="5">
        <f t="shared" si="228"/>
        <v>26.92</v>
      </c>
      <c r="H1780" s="5">
        <v>65</v>
      </c>
      <c r="I1780" s="5">
        <f t="shared" si="229"/>
        <v>20.58</v>
      </c>
      <c r="J1780" s="5">
        <v>30</v>
      </c>
      <c r="K1780" s="5">
        <f t="shared" si="232"/>
        <v>9.5</v>
      </c>
      <c r="L1780" s="5">
        <f t="shared" si="233"/>
        <v>210</v>
      </c>
      <c r="M1780" s="5">
        <f t="shared" si="217"/>
        <v>66.5</v>
      </c>
      <c r="N1780" s="5" t="s">
        <v>2786</v>
      </c>
      <c r="O1780" s="83"/>
    </row>
    <row r="1781" spans="1:15" s="3" customFormat="1" ht="13.5" customHeight="1" x14ac:dyDescent="0.15">
      <c r="A1781" s="6">
        <v>6</v>
      </c>
      <c r="B1781" s="82" t="s">
        <v>1366</v>
      </c>
      <c r="C1781" s="101" t="s">
        <v>4778</v>
      </c>
      <c r="D1781" s="5">
        <v>30</v>
      </c>
      <c r="E1781" s="5">
        <f t="shared" si="227"/>
        <v>9.5</v>
      </c>
      <c r="F1781" s="5">
        <v>120</v>
      </c>
      <c r="G1781" s="5">
        <f t="shared" si="228"/>
        <v>38</v>
      </c>
      <c r="H1781" s="5">
        <v>85</v>
      </c>
      <c r="I1781" s="5">
        <f t="shared" si="229"/>
        <v>26.92</v>
      </c>
      <c r="J1781" s="5">
        <v>30</v>
      </c>
      <c r="K1781" s="5">
        <f t="shared" si="232"/>
        <v>9.5</v>
      </c>
      <c r="L1781" s="5">
        <f t="shared" si="233"/>
        <v>265</v>
      </c>
      <c r="M1781" s="5">
        <f t="shared" si="217"/>
        <v>83.92</v>
      </c>
      <c r="N1781" s="5" t="s">
        <v>2786</v>
      </c>
      <c r="O1781" s="83"/>
    </row>
    <row r="1782" spans="1:15" s="3" customFormat="1" ht="13.5" customHeight="1" x14ac:dyDescent="0.15">
      <c r="A1782" s="6">
        <v>7</v>
      </c>
      <c r="B1782" s="82" t="s">
        <v>4780</v>
      </c>
      <c r="C1782" s="101" t="s">
        <v>3745</v>
      </c>
      <c r="D1782" s="5">
        <v>30</v>
      </c>
      <c r="E1782" s="5">
        <f t="shared" si="227"/>
        <v>9.5</v>
      </c>
      <c r="F1782" s="5">
        <v>120</v>
      </c>
      <c r="G1782" s="5">
        <f t="shared" si="228"/>
        <v>38</v>
      </c>
      <c r="H1782" s="5">
        <v>85</v>
      </c>
      <c r="I1782" s="5">
        <f t="shared" si="229"/>
        <v>26.92</v>
      </c>
      <c r="J1782" s="5">
        <v>30</v>
      </c>
      <c r="K1782" s="5">
        <f t="shared" si="232"/>
        <v>9.5</v>
      </c>
      <c r="L1782" s="5">
        <f t="shared" si="233"/>
        <v>265</v>
      </c>
      <c r="M1782" s="5">
        <f t="shared" si="217"/>
        <v>83.92</v>
      </c>
      <c r="N1782" s="5" t="s">
        <v>2786</v>
      </c>
      <c r="O1782" s="83"/>
    </row>
    <row r="1783" spans="1:15" s="3" customFormat="1" ht="13.5" customHeight="1" x14ac:dyDescent="0.15">
      <c r="A1783" s="6">
        <v>8</v>
      </c>
      <c r="B1783" s="82" t="s">
        <v>4779</v>
      </c>
      <c r="C1783" s="101" t="s">
        <v>3746</v>
      </c>
      <c r="D1783" s="5">
        <v>30</v>
      </c>
      <c r="E1783" s="5">
        <f t="shared" si="227"/>
        <v>9.5</v>
      </c>
      <c r="F1783" s="5">
        <v>90</v>
      </c>
      <c r="G1783" s="5">
        <f t="shared" si="228"/>
        <v>28.5</v>
      </c>
      <c r="H1783" s="5">
        <v>75</v>
      </c>
      <c r="I1783" s="5">
        <f t="shared" si="229"/>
        <v>23.75</v>
      </c>
      <c r="J1783" s="5">
        <v>30</v>
      </c>
      <c r="K1783" s="5">
        <f t="shared" si="232"/>
        <v>9.5</v>
      </c>
      <c r="L1783" s="5">
        <f t="shared" si="233"/>
        <v>225</v>
      </c>
      <c r="M1783" s="5">
        <f t="shared" si="217"/>
        <v>71.25</v>
      </c>
      <c r="N1783" s="5" t="s">
        <v>2786</v>
      </c>
      <c r="O1783" s="83"/>
    </row>
    <row r="1784" spans="1:15" s="3" customFormat="1" ht="13.5" customHeight="1" x14ac:dyDescent="0.15">
      <c r="A1784" s="6">
        <v>9</v>
      </c>
      <c r="B1784" s="82" t="s">
        <v>6315</v>
      </c>
      <c r="C1784" s="102" t="s">
        <v>6318</v>
      </c>
      <c r="D1784" s="5">
        <v>30</v>
      </c>
      <c r="E1784" s="5">
        <f t="shared" si="227"/>
        <v>9.5</v>
      </c>
      <c r="F1784" s="5">
        <v>95</v>
      </c>
      <c r="G1784" s="5">
        <f t="shared" si="228"/>
        <v>30.08</v>
      </c>
      <c r="H1784" s="5">
        <v>75</v>
      </c>
      <c r="I1784" s="5">
        <f t="shared" si="229"/>
        <v>23.75</v>
      </c>
      <c r="J1784" s="5">
        <v>30</v>
      </c>
      <c r="K1784" s="5">
        <f t="shared" si="232"/>
        <v>9.5</v>
      </c>
      <c r="L1784" s="5">
        <f t="shared" si="233"/>
        <v>230</v>
      </c>
      <c r="M1784" s="5">
        <f t="shared" si="217"/>
        <v>72.83</v>
      </c>
      <c r="N1784" s="5" t="s">
        <v>2786</v>
      </c>
      <c r="O1784" s="83"/>
    </row>
    <row r="1785" spans="1:15" s="3" customFormat="1" ht="13.5" customHeight="1" x14ac:dyDescent="0.15">
      <c r="A1785" s="6">
        <v>10</v>
      </c>
      <c r="B1785" s="82" t="s">
        <v>6316</v>
      </c>
      <c r="C1785" s="102" t="s">
        <v>6319</v>
      </c>
      <c r="D1785" s="5">
        <v>20</v>
      </c>
      <c r="E1785" s="5">
        <f t="shared" si="227"/>
        <v>6.33</v>
      </c>
      <c r="F1785" s="5">
        <v>60</v>
      </c>
      <c r="G1785" s="5">
        <f t="shared" si="228"/>
        <v>19</v>
      </c>
      <c r="H1785" s="5">
        <v>45</v>
      </c>
      <c r="I1785" s="5">
        <f t="shared" si="229"/>
        <v>14.25</v>
      </c>
      <c r="J1785" s="5">
        <v>20</v>
      </c>
      <c r="K1785" s="5">
        <f t="shared" si="232"/>
        <v>6.33</v>
      </c>
      <c r="L1785" s="5">
        <f t="shared" si="233"/>
        <v>145</v>
      </c>
      <c r="M1785" s="5">
        <f t="shared" si="217"/>
        <v>45.92</v>
      </c>
      <c r="N1785" s="5" t="s">
        <v>2786</v>
      </c>
      <c r="O1785" s="83"/>
    </row>
    <row r="1786" spans="1:15" s="3" customFormat="1" ht="13.5" customHeight="1" x14ac:dyDescent="0.15">
      <c r="A1786" s="6">
        <v>11</v>
      </c>
      <c r="B1786" s="82" t="s">
        <v>618</v>
      </c>
      <c r="C1786" s="102" t="s">
        <v>3538</v>
      </c>
      <c r="D1786" s="8">
        <v>20</v>
      </c>
      <c r="E1786" s="8">
        <f t="shared" si="227"/>
        <v>6.33</v>
      </c>
      <c r="F1786" s="8">
        <v>60</v>
      </c>
      <c r="G1786" s="8">
        <f t="shared" si="228"/>
        <v>19</v>
      </c>
      <c r="H1786" s="8">
        <v>45</v>
      </c>
      <c r="I1786" s="8">
        <f t="shared" si="229"/>
        <v>14.25</v>
      </c>
      <c r="J1786" s="8">
        <v>20</v>
      </c>
      <c r="K1786" s="8">
        <f t="shared" si="232"/>
        <v>6.33</v>
      </c>
      <c r="L1786" s="8">
        <f t="shared" si="233"/>
        <v>145</v>
      </c>
      <c r="M1786" s="5">
        <f t="shared" si="217"/>
        <v>45.92</v>
      </c>
      <c r="N1786" s="5" t="s">
        <v>2786</v>
      </c>
      <c r="O1786" s="83"/>
    </row>
    <row r="1787" spans="1:15" s="3" customFormat="1" ht="13.5" customHeight="1" x14ac:dyDescent="0.15">
      <c r="A1787" s="6">
        <v>12</v>
      </c>
      <c r="B1787" s="82" t="s">
        <v>4654</v>
      </c>
      <c r="C1787" s="102" t="s">
        <v>4655</v>
      </c>
      <c r="D1787" s="8">
        <v>30</v>
      </c>
      <c r="E1787" s="8">
        <f t="shared" si="227"/>
        <v>9.5</v>
      </c>
      <c r="F1787" s="8">
        <v>90</v>
      </c>
      <c r="G1787" s="8">
        <f t="shared" si="228"/>
        <v>28.5</v>
      </c>
      <c r="H1787" s="8">
        <v>75</v>
      </c>
      <c r="I1787" s="8">
        <f t="shared" si="229"/>
        <v>23.75</v>
      </c>
      <c r="J1787" s="8">
        <v>30</v>
      </c>
      <c r="K1787" s="8">
        <f t="shared" si="232"/>
        <v>9.5</v>
      </c>
      <c r="L1787" s="8">
        <f t="shared" si="233"/>
        <v>225</v>
      </c>
      <c r="M1787" s="5">
        <f t="shared" si="217"/>
        <v>71.25</v>
      </c>
      <c r="N1787" s="5" t="s">
        <v>2786</v>
      </c>
      <c r="O1787" s="83"/>
    </row>
    <row r="1788" spans="1:15" s="3" customFormat="1" ht="13.5" customHeight="1" x14ac:dyDescent="0.15">
      <c r="A1788" s="6">
        <v>13</v>
      </c>
      <c r="B1788" s="82" t="s">
        <v>6317</v>
      </c>
      <c r="C1788" s="102" t="s">
        <v>6320</v>
      </c>
      <c r="D1788" s="8">
        <v>30</v>
      </c>
      <c r="E1788" s="8">
        <f t="shared" si="227"/>
        <v>9.5</v>
      </c>
      <c r="F1788" s="8">
        <v>75</v>
      </c>
      <c r="G1788" s="8">
        <f t="shared" si="228"/>
        <v>23.75</v>
      </c>
      <c r="H1788" s="8">
        <v>45</v>
      </c>
      <c r="I1788" s="8">
        <f t="shared" si="229"/>
        <v>14.25</v>
      </c>
      <c r="J1788" s="8">
        <v>30</v>
      </c>
      <c r="K1788" s="8">
        <f t="shared" si="232"/>
        <v>9.5</v>
      </c>
      <c r="L1788" s="8">
        <f t="shared" si="233"/>
        <v>180</v>
      </c>
      <c r="M1788" s="5">
        <f t="shared" si="217"/>
        <v>57</v>
      </c>
      <c r="N1788" s="5" t="s">
        <v>2786</v>
      </c>
      <c r="O1788" s="83"/>
    </row>
    <row r="1789" spans="1:15" s="3" customFormat="1" ht="13.5" customHeight="1" x14ac:dyDescent="0.15">
      <c r="A1789" s="6">
        <v>14</v>
      </c>
      <c r="B1789" s="82" t="s">
        <v>919</v>
      </c>
      <c r="C1789" s="102" t="s">
        <v>920</v>
      </c>
      <c r="D1789" s="8">
        <v>30</v>
      </c>
      <c r="E1789" s="8">
        <f t="shared" si="227"/>
        <v>9.5</v>
      </c>
      <c r="F1789" s="8">
        <v>120</v>
      </c>
      <c r="G1789" s="8">
        <f t="shared" si="228"/>
        <v>38</v>
      </c>
      <c r="H1789" s="8">
        <v>85</v>
      </c>
      <c r="I1789" s="8">
        <f t="shared" si="229"/>
        <v>26.92</v>
      </c>
      <c r="J1789" s="8">
        <v>30</v>
      </c>
      <c r="K1789" s="8">
        <f t="shared" si="232"/>
        <v>9.5</v>
      </c>
      <c r="L1789" s="8">
        <f t="shared" si="233"/>
        <v>265</v>
      </c>
      <c r="M1789" s="5">
        <f t="shared" si="217"/>
        <v>83.92</v>
      </c>
      <c r="N1789" s="5" t="s">
        <v>2786</v>
      </c>
      <c r="O1789" s="83"/>
    </row>
    <row r="1790" spans="1:15" s="3" customFormat="1" ht="13.5" customHeight="1" x14ac:dyDescent="0.15">
      <c r="A1790" s="7">
        <v>1</v>
      </c>
      <c r="B1790" s="82" t="s">
        <v>6430</v>
      </c>
      <c r="C1790" s="102" t="s">
        <v>4808</v>
      </c>
      <c r="D1790" s="8">
        <v>30</v>
      </c>
      <c r="E1790" s="8">
        <f t="shared" si="227"/>
        <v>9.5</v>
      </c>
      <c r="F1790" s="8">
        <v>120</v>
      </c>
      <c r="G1790" s="8">
        <f t="shared" si="228"/>
        <v>38</v>
      </c>
      <c r="H1790" s="8">
        <v>85</v>
      </c>
      <c r="I1790" s="8">
        <f t="shared" si="229"/>
        <v>26.92</v>
      </c>
      <c r="J1790" s="8">
        <v>30</v>
      </c>
      <c r="K1790" s="8">
        <f t="shared" si="232"/>
        <v>9.5</v>
      </c>
      <c r="L1790" s="8">
        <f t="shared" si="233"/>
        <v>265</v>
      </c>
      <c r="M1790" s="8">
        <f t="shared" si="217"/>
        <v>83.92</v>
      </c>
      <c r="N1790" s="5" t="s">
        <v>2786</v>
      </c>
      <c r="O1790" s="83"/>
    </row>
    <row r="1791" spans="1:15" s="3" customFormat="1" ht="13.5" customHeight="1" x14ac:dyDescent="0.15">
      <c r="A1791" s="7">
        <v>2</v>
      </c>
      <c r="B1791" s="82" t="s">
        <v>6429</v>
      </c>
      <c r="C1791" s="102" t="s">
        <v>235</v>
      </c>
      <c r="D1791" s="8">
        <v>20</v>
      </c>
      <c r="E1791" s="8">
        <f t="shared" si="227"/>
        <v>6.33</v>
      </c>
      <c r="F1791" s="8">
        <v>90</v>
      </c>
      <c r="G1791" s="8">
        <f t="shared" si="228"/>
        <v>28.5</v>
      </c>
      <c r="H1791" s="8">
        <v>75</v>
      </c>
      <c r="I1791" s="8">
        <f t="shared" si="229"/>
        <v>23.75</v>
      </c>
      <c r="J1791" s="8">
        <v>20</v>
      </c>
      <c r="K1791" s="8">
        <f t="shared" si="232"/>
        <v>6.33</v>
      </c>
      <c r="L1791" s="8">
        <f t="shared" si="233"/>
        <v>205</v>
      </c>
      <c r="M1791" s="8">
        <f t="shared" si="217"/>
        <v>64.92</v>
      </c>
      <c r="N1791" s="5" t="s">
        <v>2786</v>
      </c>
      <c r="O1791" s="83"/>
    </row>
    <row r="1792" spans="1:15" s="3" customFormat="1" ht="13.5" customHeight="1" x14ac:dyDescent="0.15">
      <c r="A1792" s="7">
        <v>3</v>
      </c>
      <c r="B1792" s="82" t="s">
        <v>6428</v>
      </c>
      <c r="C1792" s="102" t="s">
        <v>4217</v>
      </c>
      <c r="D1792" s="8">
        <v>30</v>
      </c>
      <c r="E1792" s="8">
        <f t="shared" si="227"/>
        <v>9.5</v>
      </c>
      <c r="F1792" s="8">
        <v>120</v>
      </c>
      <c r="G1792" s="8">
        <f t="shared" si="228"/>
        <v>38</v>
      </c>
      <c r="H1792" s="8">
        <v>85</v>
      </c>
      <c r="I1792" s="8">
        <f t="shared" si="229"/>
        <v>26.92</v>
      </c>
      <c r="J1792" s="8">
        <v>30</v>
      </c>
      <c r="K1792" s="8">
        <f t="shared" si="232"/>
        <v>9.5</v>
      </c>
      <c r="L1792" s="8">
        <f t="shared" si="233"/>
        <v>265</v>
      </c>
      <c r="M1792" s="8">
        <f t="shared" si="217"/>
        <v>83.92</v>
      </c>
      <c r="N1792" s="5" t="s">
        <v>2786</v>
      </c>
      <c r="O1792" s="83"/>
    </row>
    <row r="1793" spans="1:15" s="3" customFormat="1" ht="13.5" customHeight="1" x14ac:dyDescent="0.15">
      <c r="A1793" s="7">
        <v>4</v>
      </c>
      <c r="B1793" s="80" t="s">
        <v>6419</v>
      </c>
      <c r="C1793" s="101" t="s">
        <v>711</v>
      </c>
      <c r="D1793" s="5">
        <v>12.6846</v>
      </c>
      <c r="E1793" s="5">
        <f t="shared" ref="E1793:E1855" si="234">ROUND(D1793*$O$3/60,2)</f>
        <v>4.0199999999999996</v>
      </c>
      <c r="F1793" s="5">
        <v>63.423000000000002</v>
      </c>
      <c r="G1793" s="5">
        <f t="shared" ref="G1793:G1899" si="235">ROUND(F1793*$O$3/60,2)</f>
        <v>20.079999999999998</v>
      </c>
      <c r="H1793" s="5">
        <v>38.053799999999995</v>
      </c>
      <c r="I1793" s="5">
        <f t="shared" ref="I1793:I1899" si="236">ROUND(H1793*$O$3/60,2)</f>
        <v>12.05</v>
      </c>
      <c r="J1793" s="5">
        <v>12.6846</v>
      </c>
      <c r="K1793" s="5">
        <f t="shared" ref="K1793:K1804" si="237">ROUND(J1793*$O$3/60,2)</f>
        <v>4.0199999999999996</v>
      </c>
      <c r="L1793" s="5">
        <f t="shared" ref="L1793:L1798" si="238">D1793+F1793+H1793+J1793</f>
        <v>126.846</v>
      </c>
      <c r="M1793" s="5">
        <f t="shared" ref="M1793:M1798" si="239">ROUND(L1793*$O$3/60,2)</f>
        <v>40.17</v>
      </c>
      <c r="N1793" s="5" t="s">
        <v>2786</v>
      </c>
      <c r="O1793" s="83"/>
    </row>
    <row r="1794" spans="1:15" s="3" customFormat="1" ht="13.5" customHeight="1" x14ac:dyDescent="0.15">
      <c r="A1794" s="7">
        <v>5</v>
      </c>
      <c r="B1794" s="82" t="s">
        <v>3429</v>
      </c>
      <c r="C1794" s="102" t="s">
        <v>4923</v>
      </c>
      <c r="D1794" s="8">
        <v>30</v>
      </c>
      <c r="E1794" s="8">
        <f t="shared" si="234"/>
        <v>9.5</v>
      </c>
      <c r="F1794" s="8">
        <v>90</v>
      </c>
      <c r="G1794" s="8">
        <f t="shared" si="235"/>
        <v>28.5</v>
      </c>
      <c r="H1794" s="8">
        <v>60</v>
      </c>
      <c r="I1794" s="8">
        <f t="shared" si="236"/>
        <v>19</v>
      </c>
      <c r="J1794" s="8">
        <v>30</v>
      </c>
      <c r="K1794" s="8">
        <f t="shared" si="237"/>
        <v>9.5</v>
      </c>
      <c r="L1794" s="8">
        <f t="shared" si="238"/>
        <v>210</v>
      </c>
      <c r="M1794" s="8">
        <f t="shared" si="239"/>
        <v>66.5</v>
      </c>
      <c r="N1794" s="5" t="s">
        <v>2786</v>
      </c>
      <c r="O1794" s="83"/>
    </row>
    <row r="1795" spans="1:15" s="3" customFormat="1" ht="13.5" customHeight="1" x14ac:dyDescent="0.15">
      <c r="A1795" s="7">
        <v>6</v>
      </c>
      <c r="B1795" s="82" t="s">
        <v>1223</v>
      </c>
      <c r="C1795" s="102" t="s">
        <v>4887</v>
      </c>
      <c r="D1795" s="8">
        <v>30</v>
      </c>
      <c r="E1795" s="8">
        <f t="shared" si="234"/>
        <v>9.5</v>
      </c>
      <c r="F1795" s="8">
        <v>90</v>
      </c>
      <c r="G1795" s="8">
        <f t="shared" si="235"/>
        <v>28.5</v>
      </c>
      <c r="H1795" s="8">
        <v>60</v>
      </c>
      <c r="I1795" s="8">
        <f t="shared" si="236"/>
        <v>19</v>
      </c>
      <c r="J1795" s="8">
        <v>30</v>
      </c>
      <c r="K1795" s="8">
        <f t="shared" si="237"/>
        <v>9.5</v>
      </c>
      <c r="L1795" s="8">
        <f t="shared" si="238"/>
        <v>210</v>
      </c>
      <c r="M1795" s="8">
        <f t="shared" si="239"/>
        <v>66.5</v>
      </c>
      <c r="N1795" s="5" t="s">
        <v>2786</v>
      </c>
      <c r="O1795" s="83"/>
    </row>
    <row r="1796" spans="1:15" s="3" customFormat="1" ht="13.5" customHeight="1" x14ac:dyDescent="0.15">
      <c r="A1796" s="7">
        <v>7</v>
      </c>
      <c r="B1796" s="82" t="s">
        <v>1215</v>
      </c>
      <c r="C1796" s="102" t="s">
        <v>4886</v>
      </c>
      <c r="D1796" s="8">
        <v>30</v>
      </c>
      <c r="E1796" s="8">
        <f t="shared" si="234"/>
        <v>9.5</v>
      </c>
      <c r="F1796" s="8">
        <v>90</v>
      </c>
      <c r="G1796" s="8">
        <f t="shared" si="235"/>
        <v>28.5</v>
      </c>
      <c r="H1796" s="8">
        <v>60</v>
      </c>
      <c r="I1796" s="8">
        <f t="shared" si="236"/>
        <v>19</v>
      </c>
      <c r="J1796" s="8">
        <v>30</v>
      </c>
      <c r="K1796" s="8">
        <f t="shared" si="237"/>
        <v>9.5</v>
      </c>
      <c r="L1796" s="8">
        <f t="shared" si="238"/>
        <v>210</v>
      </c>
      <c r="M1796" s="8">
        <f t="shared" si="239"/>
        <v>66.5</v>
      </c>
      <c r="N1796" s="5" t="s">
        <v>2786</v>
      </c>
      <c r="O1796" s="83"/>
    </row>
    <row r="1797" spans="1:15" s="3" customFormat="1" ht="13.5" customHeight="1" x14ac:dyDescent="0.15">
      <c r="A1797" s="7">
        <v>8</v>
      </c>
      <c r="B1797" s="82" t="s">
        <v>4226</v>
      </c>
      <c r="C1797" s="102" t="s">
        <v>4227</v>
      </c>
      <c r="D1797" s="8">
        <v>30</v>
      </c>
      <c r="E1797" s="8">
        <f t="shared" si="234"/>
        <v>9.5</v>
      </c>
      <c r="F1797" s="8">
        <v>90</v>
      </c>
      <c r="G1797" s="8">
        <f t="shared" si="235"/>
        <v>28.5</v>
      </c>
      <c r="H1797" s="8">
        <v>60</v>
      </c>
      <c r="I1797" s="8">
        <f t="shared" si="236"/>
        <v>19</v>
      </c>
      <c r="J1797" s="8">
        <v>30</v>
      </c>
      <c r="K1797" s="8">
        <f t="shared" si="237"/>
        <v>9.5</v>
      </c>
      <c r="L1797" s="8">
        <f t="shared" si="238"/>
        <v>210</v>
      </c>
      <c r="M1797" s="8">
        <f t="shared" si="239"/>
        <v>66.5</v>
      </c>
      <c r="N1797" s="5" t="s">
        <v>2786</v>
      </c>
      <c r="O1797" s="83"/>
    </row>
    <row r="1798" spans="1:15" s="3" customFormat="1" ht="13.5" customHeight="1" x14ac:dyDescent="0.15">
      <c r="A1798" s="7">
        <v>9</v>
      </c>
      <c r="B1798" s="82" t="s">
        <v>1191</v>
      </c>
      <c r="C1798" s="102" t="s">
        <v>1192</v>
      </c>
      <c r="D1798" s="8">
        <v>30</v>
      </c>
      <c r="E1798" s="8">
        <f t="shared" si="234"/>
        <v>9.5</v>
      </c>
      <c r="F1798" s="8">
        <v>90</v>
      </c>
      <c r="G1798" s="8">
        <f t="shared" si="235"/>
        <v>28.5</v>
      </c>
      <c r="H1798" s="8">
        <v>60</v>
      </c>
      <c r="I1798" s="8">
        <f t="shared" si="236"/>
        <v>19</v>
      </c>
      <c r="J1798" s="8">
        <v>30</v>
      </c>
      <c r="K1798" s="8">
        <f t="shared" si="237"/>
        <v>9.5</v>
      </c>
      <c r="L1798" s="8">
        <f t="shared" si="238"/>
        <v>210</v>
      </c>
      <c r="M1798" s="8">
        <f t="shared" si="239"/>
        <v>66.5</v>
      </c>
      <c r="N1798" s="5" t="s">
        <v>2786</v>
      </c>
      <c r="O1798" s="83"/>
    </row>
    <row r="1799" spans="1:15" s="3" customFormat="1" ht="13.5" customHeight="1" x14ac:dyDescent="0.15">
      <c r="A1799" s="7">
        <v>10</v>
      </c>
      <c r="B1799" s="82" t="s">
        <v>246</v>
      </c>
      <c r="C1799" s="102" t="s">
        <v>247</v>
      </c>
      <c r="D1799" s="8">
        <v>20</v>
      </c>
      <c r="E1799" s="8">
        <f t="shared" si="234"/>
        <v>6.33</v>
      </c>
      <c r="F1799" s="8">
        <v>60</v>
      </c>
      <c r="G1799" s="8">
        <f t="shared" si="235"/>
        <v>19</v>
      </c>
      <c r="H1799" s="8">
        <v>40</v>
      </c>
      <c r="I1799" s="8">
        <f t="shared" si="236"/>
        <v>12.67</v>
      </c>
      <c r="J1799" s="8">
        <v>20</v>
      </c>
      <c r="K1799" s="8">
        <f t="shared" si="237"/>
        <v>6.33</v>
      </c>
      <c r="L1799" s="8">
        <f t="shared" ref="L1799:L1804" si="240">D1799+F1799+H1799+J1799</f>
        <v>140</v>
      </c>
      <c r="M1799" s="8">
        <f t="shared" ref="M1799:M1804" si="241">ROUND(L1799*$O$3/60,2)</f>
        <v>44.33</v>
      </c>
      <c r="N1799" s="5" t="s">
        <v>2786</v>
      </c>
      <c r="O1799" s="83"/>
    </row>
    <row r="1800" spans="1:15" s="3" customFormat="1" ht="13.5" customHeight="1" x14ac:dyDescent="0.15">
      <c r="A1800" s="7">
        <v>11</v>
      </c>
      <c r="B1800" s="82" t="s">
        <v>6434</v>
      </c>
      <c r="C1800" s="102" t="s">
        <v>6435</v>
      </c>
      <c r="D1800" s="8">
        <v>30</v>
      </c>
      <c r="E1800" s="8">
        <f t="shared" si="234"/>
        <v>9.5</v>
      </c>
      <c r="F1800" s="8">
        <v>90</v>
      </c>
      <c r="G1800" s="8">
        <f t="shared" si="235"/>
        <v>28.5</v>
      </c>
      <c r="H1800" s="8">
        <v>60</v>
      </c>
      <c r="I1800" s="8">
        <f t="shared" si="236"/>
        <v>19</v>
      </c>
      <c r="J1800" s="8">
        <v>30</v>
      </c>
      <c r="K1800" s="8">
        <f t="shared" si="237"/>
        <v>9.5</v>
      </c>
      <c r="L1800" s="8">
        <f t="shared" si="240"/>
        <v>210</v>
      </c>
      <c r="M1800" s="8">
        <f t="shared" si="241"/>
        <v>66.5</v>
      </c>
      <c r="N1800" s="5" t="s">
        <v>2786</v>
      </c>
      <c r="O1800" s="83"/>
    </row>
    <row r="1801" spans="1:15" s="3" customFormat="1" ht="13.5" customHeight="1" x14ac:dyDescent="0.15">
      <c r="A1801" s="7">
        <v>12</v>
      </c>
      <c r="B1801" s="82" t="s">
        <v>6436</v>
      </c>
      <c r="C1801" s="102" t="s">
        <v>6437</v>
      </c>
      <c r="D1801" s="8">
        <v>30</v>
      </c>
      <c r="E1801" s="8">
        <f t="shared" si="234"/>
        <v>9.5</v>
      </c>
      <c r="F1801" s="8">
        <v>90</v>
      </c>
      <c r="G1801" s="8">
        <f t="shared" si="235"/>
        <v>28.5</v>
      </c>
      <c r="H1801" s="8">
        <v>60</v>
      </c>
      <c r="I1801" s="8">
        <f t="shared" si="236"/>
        <v>19</v>
      </c>
      <c r="J1801" s="8">
        <v>30</v>
      </c>
      <c r="K1801" s="8">
        <f t="shared" si="237"/>
        <v>9.5</v>
      </c>
      <c r="L1801" s="8">
        <f t="shared" si="240"/>
        <v>210</v>
      </c>
      <c r="M1801" s="8">
        <f t="shared" si="241"/>
        <v>66.5</v>
      </c>
      <c r="N1801" s="5" t="s">
        <v>2786</v>
      </c>
      <c r="O1801" s="83"/>
    </row>
    <row r="1802" spans="1:15" s="3" customFormat="1" ht="13.5" customHeight="1" x14ac:dyDescent="0.15">
      <c r="A1802" s="7">
        <v>13</v>
      </c>
      <c r="B1802" s="82" t="s">
        <v>6438</v>
      </c>
      <c r="C1802" s="102" t="s">
        <v>6439</v>
      </c>
      <c r="D1802" s="8">
        <v>20</v>
      </c>
      <c r="E1802" s="8">
        <f t="shared" si="234"/>
        <v>6.33</v>
      </c>
      <c r="F1802" s="8">
        <v>60</v>
      </c>
      <c r="G1802" s="8">
        <f t="shared" si="235"/>
        <v>19</v>
      </c>
      <c r="H1802" s="8">
        <v>40</v>
      </c>
      <c r="I1802" s="8">
        <f t="shared" si="236"/>
        <v>12.67</v>
      </c>
      <c r="J1802" s="8">
        <v>20</v>
      </c>
      <c r="K1802" s="8">
        <f t="shared" si="237"/>
        <v>6.33</v>
      </c>
      <c r="L1802" s="8">
        <f t="shared" si="240"/>
        <v>140</v>
      </c>
      <c r="M1802" s="8">
        <f t="shared" si="241"/>
        <v>44.33</v>
      </c>
      <c r="N1802" s="5" t="s">
        <v>2786</v>
      </c>
      <c r="O1802" s="83"/>
    </row>
    <row r="1803" spans="1:15" s="3" customFormat="1" ht="13.5" customHeight="1" x14ac:dyDescent="0.15">
      <c r="A1803" s="7">
        <v>14</v>
      </c>
      <c r="B1803" s="82" t="s">
        <v>3749</v>
      </c>
      <c r="C1803" s="102" t="s">
        <v>6440</v>
      </c>
      <c r="D1803" s="8">
        <v>30</v>
      </c>
      <c r="E1803" s="8">
        <f t="shared" si="234"/>
        <v>9.5</v>
      </c>
      <c r="F1803" s="8">
        <v>75</v>
      </c>
      <c r="G1803" s="8">
        <f t="shared" si="235"/>
        <v>23.75</v>
      </c>
      <c r="H1803" s="8">
        <v>45</v>
      </c>
      <c r="I1803" s="8">
        <f t="shared" si="236"/>
        <v>14.25</v>
      </c>
      <c r="J1803" s="8">
        <v>30</v>
      </c>
      <c r="K1803" s="8">
        <f t="shared" si="237"/>
        <v>9.5</v>
      </c>
      <c r="L1803" s="8">
        <f t="shared" si="240"/>
        <v>180</v>
      </c>
      <c r="M1803" s="8">
        <f t="shared" si="241"/>
        <v>57</v>
      </c>
      <c r="N1803" s="5" t="s">
        <v>2786</v>
      </c>
      <c r="O1803" s="83"/>
    </row>
    <row r="1804" spans="1:15" s="3" customFormat="1" ht="13.5" customHeight="1" x14ac:dyDescent="0.15">
      <c r="A1804" s="7">
        <v>15</v>
      </c>
      <c r="B1804" s="82" t="s">
        <v>1326</v>
      </c>
      <c r="C1804" s="102" t="s">
        <v>6441</v>
      </c>
      <c r="D1804" s="8">
        <v>30</v>
      </c>
      <c r="E1804" s="8">
        <f t="shared" si="234"/>
        <v>9.5</v>
      </c>
      <c r="F1804" s="8">
        <v>90</v>
      </c>
      <c r="G1804" s="8">
        <f t="shared" si="235"/>
        <v>28.5</v>
      </c>
      <c r="H1804" s="8">
        <v>60</v>
      </c>
      <c r="I1804" s="8">
        <f t="shared" si="236"/>
        <v>19</v>
      </c>
      <c r="J1804" s="8">
        <v>30</v>
      </c>
      <c r="K1804" s="8">
        <f t="shared" si="237"/>
        <v>9.5</v>
      </c>
      <c r="L1804" s="8">
        <f t="shared" si="240"/>
        <v>210</v>
      </c>
      <c r="M1804" s="8">
        <f t="shared" si="241"/>
        <v>66.5</v>
      </c>
      <c r="N1804" s="5" t="s">
        <v>2786</v>
      </c>
      <c r="O1804" s="83"/>
    </row>
    <row r="1805" spans="1:15" s="3" customFormat="1" ht="13.5" customHeight="1" x14ac:dyDescent="0.15">
      <c r="A1805" s="7">
        <v>1</v>
      </c>
      <c r="B1805" s="82" t="s">
        <v>4308</v>
      </c>
      <c r="C1805" s="102" t="s">
        <v>6522</v>
      </c>
      <c r="D1805" s="8">
        <v>15.96</v>
      </c>
      <c r="E1805" s="8">
        <f t="shared" si="234"/>
        <v>5.05</v>
      </c>
      <c r="F1805" s="8">
        <v>53.21</v>
      </c>
      <c r="G1805" s="8">
        <f t="shared" si="235"/>
        <v>16.850000000000001</v>
      </c>
      <c r="H1805" s="8">
        <v>45.23</v>
      </c>
      <c r="I1805" s="8">
        <f t="shared" si="236"/>
        <v>14.32</v>
      </c>
      <c r="J1805" s="8">
        <v>15.96</v>
      </c>
      <c r="K1805" s="8">
        <f t="shared" ref="K1805:K1851" si="242">ROUND(J1805*$O$3/60,2)</f>
        <v>5.05</v>
      </c>
      <c r="L1805" s="8">
        <f t="shared" ref="L1805:L1819" si="243">D1805+F1805+H1805+J1805</f>
        <v>130.36000000000001</v>
      </c>
      <c r="M1805" s="8">
        <f t="shared" ref="M1805:M1819" si="244">ROUND(L1805*$O$3/60,2)</f>
        <v>41.28</v>
      </c>
      <c r="N1805" s="5" t="s">
        <v>2786</v>
      </c>
      <c r="O1805" s="83"/>
    </row>
    <row r="1806" spans="1:15" s="3" customFormat="1" ht="13.5" customHeight="1" x14ac:dyDescent="0.15">
      <c r="A1806" s="7">
        <v>2</v>
      </c>
      <c r="B1806" s="82" t="s">
        <v>4474</v>
      </c>
      <c r="C1806" s="102" t="s">
        <v>6524</v>
      </c>
      <c r="D1806" s="8">
        <v>10.64</v>
      </c>
      <c r="E1806" s="8">
        <f t="shared" si="234"/>
        <v>3.37</v>
      </c>
      <c r="F1806" s="8">
        <v>39.909999999999997</v>
      </c>
      <c r="G1806" s="8">
        <f t="shared" si="235"/>
        <v>12.64</v>
      </c>
      <c r="H1806" s="8">
        <v>29.26</v>
      </c>
      <c r="I1806" s="8">
        <f t="shared" si="236"/>
        <v>9.27</v>
      </c>
      <c r="J1806" s="8">
        <v>10.64</v>
      </c>
      <c r="K1806" s="8">
        <f t="shared" si="242"/>
        <v>3.37</v>
      </c>
      <c r="L1806" s="8">
        <f t="shared" si="243"/>
        <v>90.45</v>
      </c>
      <c r="M1806" s="8">
        <f t="shared" si="244"/>
        <v>28.64</v>
      </c>
      <c r="N1806" s="5" t="s">
        <v>2786</v>
      </c>
      <c r="O1806" s="83"/>
    </row>
    <row r="1807" spans="1:15" s="3" customFormat="1" ht="13.5" customHeight="1" x14ac:dyDescent="0.15">
      <c r="A1807" s="7">
        <v>3</v>
      </c>
      <c r="B1807" s="82" t="s">
        <v>4697</v>
      </c>
      <c r="C1807" s="102" t="s">
        <v>6523</v>
      </c>
      <c r="D1807" s="8">
        <v>30</v>
      </c>
      <c r="E1807" s="8">
        <f t="shared" si="234"/>
        <v>9.5</v>
      </c>
      <c r="F1807" s="8">
        <v>90</v>
      </c>
      <c r="G1807" s="8">
        <f t="shared" si="235"/>
        <v>28.5</v>
      </c>
      <c r="H1807" s="8">
        <v>75</v>
      </c>
      <c r="I1807" s="8">
        <f t="shared" si="236"/>
        <v>23.75</v>
      </c>
      <c r="J1807" s="8">
        <v>30</v>
      </c>
      <c r="K1807" s="8">
        <f t="shared" si="242"/>
        <v>9.5</v>
      </c>
      <c r="L1807" s="8">
        <f t="shared" si="243"/>
        <v>225</v>
      </c>
      <c r="M1807" s="8">
        <f t="shared" si="244"/>
        <v>71.25</v>
      </c>
      <c r="N1807" s="5" t="s">
        <v>2786</v>
      </c>
      <c r="O1807" s="83"/>
    </row>
    <row r="1808" spans="1:15" s="3" customFormat="1" ht="13.5" customHeight="1" x14ac:dyDescent="0.15">
      <c r="A1808" s="7">
        <v>4</v>
      </c>
      <c r="B1808" s="82" t="s">
        <v>6513</v>
      </c>
      <c r="C1808" s="102" t="s">
        <v>6519</v>
      </c>
      <c r="D1808" s="8">
        <v>15.96</v>
      </c>
      <c r="E1808" s="8">
        <f t="shared" si="234"/>
        <v>5.05</v>
      </c>
      <c r="F1808" s="8">
        <v>31.92</v>
      </c>
      <c r="G1808" s="8">
        <f t="shared" si="235"/>
        <v>10.11</v>
      </c>
      <c r="H1808" s="8">
        <v>21.28</v>
      </c>
      <c r="I1808" s="8">
        <f t="shared" si="236"/>
        <v>6.74</v>
      </c>
      <c r="J1808" s="8">
        <v>15.96</v>
      </c>
      <c r="K1808" s="8">
        <f t="shared" si="242"/>
        <v>5.05</v>
      </c>
      <c r="L1808" s="8">
        <f t="shared" si="243"/>
        <v>85.12</v>
      </c>
      <c r="M1808" s="8">
        <f t="shared" si="244"/>
        <v>26.95</v>
      </c>
      <c r="N1808" s="5" t="s">
        <v>2786</v>
      </c>
      <c r="O1808" s="83"/>
    </row>
    <row r="1809" spans="1:15" s="3" customFormat="1" ht="13.5" customHeight="1" x14ac:dyDescent="0.15">
      <c r="A1809" s="7">
        <v>5</v>
      </c>
      <c r="B1809" s="82" t="s">
        <v>6514</v>
      </c>
      <c r="C1809" s="102" t="s">
        <v>6515</v>
      </c>
      <c r="D1809" s="8">
        <v>15.96</v>
      </c>
      <c r="E1809" s="8">
        <f t="shared" si="234"/>
        <v>5.05</v>
      </c>
      <c r="F1809" s="8">
        <v>21.28</v>
      </c>
      <c r="G1809" s="8">
        <f t="shared" si="235"/>
        <v>6.74</v>
      </c>
      <c r="H1809" s="8">
        <v>15.96</v>
      </c>
      <c r="I1809" s="8">
        <f t="shared" si="236"/>
        <v>5.05</v>
      </c>
      <c r="J1809" s="8">
        <v>15.96</v>
      </c>
      <c r="K1809" s="8">
        <f t="shared" si="242"/>
        <v>5.05</v>
      </c>
      <c r="L1809" s="8">
        <f t="shared" si="243"/>
        <v>69.16</v>
      </c>
      <c r="M1809" s="8">
        <f t="shared" si="244"/>
        <v>21.9</v>
      </c>
      <c r="N1809" s="5" t="s">
        <v>2786</v>
      </c>
      <c r="O1809" s="83"/>
    </row>
    <row r="1810" spans="1:15" s="3" customFormat="1" ht="13.5" customHeight="1" x14ac:dyDescent="0.15">
      <c r="A1810" s="7">
        <v>6</v>
      </c>
      <c r="B1810" s="82" t="s">
        <v>6516</v>
      </c>
      <c r="C1810" s="102" t="s">
        <v>6517</v>
      </c>
      <c r="D1810" s="8">
        <v>15.96</v>
      </c>
      <c r="E1810" s="8">
        <f t="shared" si="234"/>
        <v>5.05</v>
      </c>
      <c r="F1810" s="8">
        <v>31.92</v>
      </c>
      <c r="G1810" s="8">
        <f t="shared" si="235"/>
        <v>10.11</v>
      </c>
      <c r="H1810" s="8">
        <v>21.28</v>
      </c>
      <c r="I1810" s="8">
        <f t="shared" si="236"/>
        <v>6.74</v>
      </c>
      <c r="J1810" s="8">
        <v>15.96</v>
      </c>
      <c r="K1810" s="8">
        <f t="shared" si="242"/>
        <v>5.05</v>
      </c>
      <c r="L1810" s="8">
        <f t="shared" si="243"/>
        <v>85.12</v>
      </c>
      <c r="M1810" s="8">
        <f t="shared" si="244"/>
        <v>26.95</v>
      </c>
      <c r="N1810" s="5" t="s">
        <v>2786</v>
      </c>
      <c r="O1810" s="83"/>
    </row>
    <row r="1811" spans="1:15" s="3" customFormat="1" ht="13.5" customHeight="1" x14ac:dyDescent="0.15">
      <c r="A1811" s="7">
        <v>7</v>
      </c>
      <c r="B1811" s="82" t="s">
        <v>4016</v>
      </c>
      <c r="C1811" s="102" t="s">
        <v>4931</v>
      </c>
      <c r="D1811" s="8">
        <v>15.96</v>
      </c>
      <c r="E1811" s="8">
        <f t="shared" si="234"/>
        <v>5.05</v>
      </c>
      <c r="F1811" s="8">
        <v>53.21</v>
      </c>
      <c r="G1811" s="8">
        <f t="shared" si="235"/>
        <v>16.850000000000001</v>
      </c>
      <c r="H1811" s="8">
        <v>45.23</v>
      </c>
      <c r="I1811" s="8">
        <f t="shared" si="236"/>
        <v>14.32</v>
      </c>
      <c r="J1811" s="8">
        <v>15.96</v>
      </c>
      <c r="K1811" s="8">
        <f t="shared" si="242"/>
        <v>5.05</v>
      </c>
      <c r="L1811" s="8">
        <f t="shared" si="243"/>
        <v>130.36000000000001</v>
      </c>
      <c r="M1811" s="8">
        <f t="shared" si="244"/>
        <v>41.28</v>
      </c>
      <c r="N1811" s="5" t="s">
        <v>2786</v>
      </c>
      <c r="O1811" s="83"/>
    </row>
    <row r="1812" spans="1:15" s="3" customFormat="1" ht="13.5" customHeight="1" x14ac:dyDescent="0.15">
      <c r="A1812" s="7">
        <v>8</v>
      </c>
      <c r="B1812" s="82" t="s">
        <v>1287</v>
      </c>
      <c r="C1812" s="102" t="s">
        <v>6525</v>
      </c>
      <c r="D1812" s="8">
        <v>30</v>
      </c>
      <c r="E1812" s="8">
        <f t="shared" si="234"/>
        <v>9.5</v>
      </c>
      <c r="F1812" s="8">
        <v>90</v>
      </c>
      <c r="G1812" s="8">
        <f t="shared" si="235"/>
        <v>28.5</v>
      </c>
      <c r="H1812" s="8">
        <v>75</v>
      </c>
      <c r="I1812" s="8">
        <f t="shared" si="236"/>
        <v>23.75</v>
      </c>
      <c r="J1812" s="8">
        <v>30</v>
      </c>
      <c r="K1812" s="8">
        <f t="shared" si="242"/>
        <v>9.5</v>
      </c>
      <c r="L1812" s="8">
        <f t="shared" si="243"/>
        <v>225</v>
      </c>
      <c r="M1812" s="8">
        <f t="shared" si="244"/>
        <v>71.25</v>
      </c>
      <c r="N1812" s="5" t="s">
        <v>2786</v>
      </c>
      <c r="O1812" s="83"/>
    </row>
    <row r="1813" spans="1:15" s="3" customFormat="1" ht="13.5" customHeight="1" x14ac:dyDescent="0.15">
      <c r="A1813" s="7">
        <v>9</v>
      </c>
      <c r="B1813" s="82" t="s">
        <v>3759</v>
      </c>
      <c r="C1813" s="102" t="s">
        <v>6518</v>
      </c>
      <c r="D1813" s="8">
        <v>30</v>
      </c>
      <c r="E1813" s="8">
        <f t="shared" si="234"/>
        <v>9.5</v>
      </c>
      <c r="F1813" s="8">
        <v>90</v>
      </c>
      <c r="G1813" s="8">
        <f t="shared" si="235"/>
        <v>28.5</v>
      </c>
      <c r="H1813" s="8">
        <v>75</v>
      </c>
      <c r="I1813" s="8">
        <f t="shared" si="236"/>
        <v>23.75</v>
      </c>
      <c r="J1813" s="8">
        <v>30</v>
      </c>
      <c r="K1813" s="8">
        <f t="shared" si="242"/>
        <v>9.5</v>
      </c>
      <c r="L1813" s="8">
        <f t="shared" si="243"/>
        <v>225</v>
      </c>
      <c r="M1813" s="8">
        <f t="shared" si="244"/>
        <v>71.25</v>
      </c>
      <c r="N1813" s="5" t="s">
        <v>2786</v>
      </c>
      <c r="O1813" s="83"/>
    </row>
    <row r="1814" spans="1:15" s="3" customFormat="1" ht="13.5" customHeight="1" x14ac:dyDescent="0.15">
      <c r="A1814" s="7">
        <v>11</v>
      </c>
      <c r="B1814" s="82" t="s">
        <v>1021</v>
      </c>
      <c r="C1814" s="102" t="s">
        <v>4846</v>
      </c>
      <c r="D1814" s="8">
        <v>15.96</v>
      </c>
      <c r="E1814" s="8">
        <f t="shared" si="234"/>
        <v>5.05</v>
      </c>
      <c r="F1814" s="8">
        <v>53.21</v>
      </c>
      <c r="G1814" s="8">
        <f t="shared" si="235"/>
        <v>16.850000000000001</v>
      </c>
      <c r="H1814" s="8">
        <v>42.57</v>
      </c>
      <c r="I1814" s="8">
        <f t="shared" si="236"/>
        <v>13.48</v>
      </c>
      <c r="J1814" s="8">
        <v>15.96</v>
      </c>
      <c r="K1814" s="8">
        <f t="shared" si="242"/>
        <v>5.05</v>
      </c>
      <c r="L1814" s="8">
        <f t="shared" si="243"/>
        <v>127.70000000000002</v>
      </c>
      <c r="M1814" s="8">
        <f t="shared" si="244"/>
        <v>40.44</v>
      </c>
      <c r="N1814" s="5" t="s">
        <v>2786</v>
      </c>
      <c r="O1814" s="83"/>
    </row>
    <row r="1815" spans="1:15" s="3" customFormat="1" ht="13.5" customHeight="1" x14ac:dyDescent="0.15">
      <c r="A1815" s="7">
        <v>12</v>
      </c>
      <c r="B1815" s="82" t="s">
        <v>1151</v>
      </c>
      <c r="C1815" s="102" t="s">
        <v>6520</v>
      </c>
      <c r="D1815" s="8">
        <v>15.96</v>
      </c>
      <c r="E1815" s="8">
        <f t="shared" si="234"/>
        <v>5.05</v>
      </c>
      <c r="F1815" s="8">
        <v>42.93</v>
      </c>
      <c r="G1815" s="8">
        <f t="shared" si="235"/>
        <v>13.59</v>
      </c>
      <c r="H1815" s="8">
        <v>34.65</v>
      </c>
      <c r="I1815" s="8">
        <f t="shared" si="236"/>
        <v>10.97</v>
      </c>
      <c r="J1815" s="8">
        <v>15.96</v>
      </c>
      <c r="K1815" s="8">
        <f t="shared" si="242"/>
        <v>5.05</v>
      </c>
      <c r="L1815" s="8">
        <f t="shared" si="243"/>
        <v>109.5</v>
      </c>
      <c r="M1815" s="8">
        <f t="shared" si="244"/>
        <v>34.68</v>
      </c>
      <c r="N1815" s="5" t="s">
        <v>2786</v>
      </c>
      <c r="O1815" s="83"/>
    </row>
    <row r="1816" spans="1:15" s="3" customFormat="1" ht="13.5" customHeight="1" x14ac:dyDescent="0.15">
      <c r="A1816" s="7">
        <v>13</v>
      </c>
      <c r="B1816" s="82" t="s">
        <v>6596</v>
      </c>
      <c r="C1816" s="102" t="s">
        <v>6597</v>
      </c>
      <c r="D1816" s="8">
        <v>30</v>
      </c>
      <c r="E1816" s="8">
        <f t="shared" si="234"/>
        <v>9.5</v>
      </c>
      <c r="F1816" s="8">
        <v>90</v>
      </c>
      <c r="G1816" s="8">
        <f t="shared" si="235"/>
        <v>28.5</v>
      </c>
      <c r="H1816" s="8">
        <v>75</v>
      </c>
      <c r="I1816" s="8">
        <f t="shared" si="236"/>
        <v>23.75</v>
      </c>
      <c r="J1816" s="8">
        <v>30</v>
      </c>
      <c r="K1816" s="8">
        <f t="shared" si="242"/>
        <v>9.5</v>
      </c>
      <c r="L1816" s="8">
        <f t="shared" si="243"/>
        <v>225</v>
      </c>
      <c r="M1816" s="8">
        <f t="shared" si="244"/>
        <v>71.25</v>
      </c>
      <c r="N1816" s="5" t="s">
        <v>2786</v>
      </c>
      <c r="O1816" s="83"/>
    </row>
    <row r="1817" spans="1:15" s="3" customFormat="1" ht="13.5" customHeight="1" x14ac:dyDescent="0.15">
      <c r="A1817" s="7">
        <v>14</v>
      </c>
      <c r="B1817" s="82" t="s">
        <v>4680</v>
      </c>
      <c r="C1817" s="102" t="s">
        <v>4681</v>
      </c>
      <c r="D1817" s="8">
        <v>30</v>
      </c>
      <c r="E1817" s="8">
        <f t="shared" si="234"/>
        <v>9.5</v>
      </c>
      <c r="F1817" s="8">
        <v>90</v>
      </c>
      <c r="G1817" s="8">
        <f t="shared" si="235"/>
        <v>28.5</v>
      </c>
      <c r="H1817" s="8">
        <v>60</v>
      </c>
      <c r="I1817" s="8">
        <f t="shared" si="236"/>
        <v>19</v>
      </c>
      <c r="J1817" s="8">
        <v>30</v>
      </c>
      <c r="K1817" s="8">
        <f t="shared" si="242"/>
        <v>9.5</v>
      </c>
      <c r="L1817" s="8">
        <f t="shared" si="243"/>
        <v>210</v>
      </c>
      <c r="M1817" s="8">
        <f t="shared" si="244"/>
        <v>66.5</v>
      </c>
      <c r="N1817" s="5" t="s">
        <v>2786</v>
      </c>
      <c r="O1817" s="83"/>
    </row>
    <row r="1818" spans="1:15" s="3" customFormat="1" ht="13.5" customHeight="1" x14ac:dyDescent="0.15">
      <c r="A1818" s="7">
        <v>15</v>
      </c>
      <c r="B1818" s="82" t="s">
        <v>4442</v>
      </c>
      <c r="C1818" s="102" t="s">
        <v>4443</v>
      </c>
      <c r="D1818" s="8">
        <v>30</v>
      </c>
      <c r="E1818" s="8">
        <f t="shared" si="234"/>
        <v>9.5</v>
      </c>
      <c r="F1818" s="8">
        <v>90</v>
      </c>
      <c r="G1818" s="8">
        <f t="shared" si="235"/>
        <v>28.5</v>
      </c>
      <c r="H1818" s="8">
        <v>60</v>
      </c>
      <c r="I1818" s="8">
        <f t="shared" si="236"/>
        <v>19</v>
      </c>
      <c r="J1818" s="8">
        <v>30</v>
      </c>
      <c r="K1818" s="8">
        <f t="shared" si="242"/>
        <v>9.5</v>
      </c>
      <c r="L1818" s="8">
        <f t="shared" si="243"/>
        <v>210</v>
      </c>
      <c r="M1818" s="8">
        <f t="shared" si="244"/>
        <v>66.5</v>
      </c>
      <c r="N1818" s="5" t="s">
        <v>2786</v>
      </c>
      <c r="O1818" s="83"/>
    </row>
    <row r="1819" spans="1:15" s="3" customFormat="1" ht="13.5" customHeight="1" x14ac:dyDescent="0.15">
      <c r="A1819" s="7">
        <v>16</v>
      </c>
      <c r="B1819" s="82" t="s">
        <v>6598</v>
      </c>
      <c r="C1819" s="102" t="s">
        <v>6599</v>
      </c>
      <c r="D1819" s="8">
        <v>30</v>
      </c>
      <c r="E1819" s="8">
        <f t="shared" si="234"/>
        <v>9.5</v>
      </c>
      <c r="F1819" s="8">
        <v>90</v>
      </c>
      <c r="G1819" s="8">
        <f t="shared" si="235"/>
        <v>28.5</v>
      </c>
      <c r="H1819" s="8">
        <v>75</v>
      </c>
      <c r="I1819" s="8">
        <f t="shared" si="236"/>
        <v>23.75</v>
      </c>
      <c r="J1819" s="8">
        <v>30</v>
      </c>
      <c r="K1819" s="8">
        <f t="shared" si="242"/>
        <v>9.5</v>
      </c>
      <c r="L1819" s="8">
        <f t="shared" si="243"/>
        <v>225</v>
      </c>
      <c r="M1819" s="8">
        <f t="shared" si="244"/>
        <v>71.25</v>
      </c>
      <c r="N1819" s="5" t="s">
        <v>2786</v>
      </c>
      <c r="O1819" s="83"/>
    </row>
    <row r="1820" spans="1:15" s="3" customFormat="1" ht="13.5" customHeight="1" x14ac:dyDescent="0.15">
      <c r="A1820" s="7">
        <v>17</v>
      </c>
      <c r="B1820" s="82" t="s">
        <v>1190</v>
      </c>
      <c r="C1820" s="102" t="s">
        <v>6610</v>
      </c>
      <c r="D1820" s="5">
        <v>10.6416</v>
      </c>
      <c r="E1820" s="5">
        <f t="shared" si="234"/>
        <v>3.37</v>
      </c>
      <c r="F1820" s="5">
        <v>31.924800000000001</v>
      </c>
      <c r="G1820" s="5">
        <f t="shared" si="235"/>
        <v>10.11</v>
      </c>
      <c r="H1820" s="5">
        <v>7.2791999999999994</v>
      </c>
      <c r="I1820" s="5">
        <f t="shared" si="236"/>
        <v>2.31</v>
      </c>
      <c r="J1820" s="5">
        <v>10.641600000000002</v>
      </c>
      <c r="K1820" s="5">
        <f t="shared" si="242"/>
        <v>3.37</v>
      </c>
      <c r="L1820" s="8">
        <f t="shared" ref="L1820:L1851" si="245">D1820+F1820+H1820+J1820</f>
        <v>60.487200000000009</v>
      </c>
      <c r="M1820" s="8">
        <f t="shared" ref="M1820:M1851" si="246">ROUND(L1820*$O$3/60,2)</f>
        <v>19.149999999999999</v>
      </c>
      <c r="N1820" s="5" t="s">
        <v>2786</v>
      </c>
      <c r="O1820" s="83"/>
    </row>
    <row r="1821" spans="1:15" s="3" customFormat="1" ht="13.5" customHeight="1" x14ac:dyDescent="0.15">
      <c r="A1821" s="7">
        <v>1</v>
      </c>
      <c r="B1821" s="82" t="s">
        <v>6664</v>
      </c>
      <c r="C1821" s="102" t="s">
        <v>4530</v>
      </c>
      <c r="D1821" s="8">
        <v>20</v>
      </c>
      <c r="E1821" s="5">
        <f t="shared" si="234"/>
        <v>6.33</v>
      </c>
      <c r="F1821" s="8">
        <v>90</v>
      </c>
      <c r="G1821" s="8">
        <f t="shared" si="235"/>
        <v>28.5</v>
      </c>
      <c r="H1821" s="8">
        <v>60</v>
      </c>
      <c r="I1821" s="8">
        <f t="shared" si="236"/>
        <v>19</v>
      </c>
      <c r="J1821" s="8">
        <v>20</v>
      </c>
      <c r="K1821" s="8">
        <f t="shared" si="242"/>
        <v>6.33</v>
      </c>
      <c r="L1821" s="8">
        <f t="shared" si="245"/>
        <v>190</v>
      </c>
      <c r="M1821" s="8">
        <f t="shared" si="246"/>
        <v>60.17</v>
      </c>
      <c r="N1821" s="5" t="s">
        <v>2786</v>
      </c>
      <c r="O1821" s="83"/>
    </row>
    <row r="1822" spans="1:15" s="3" customFormat="1" ht="13.5" customHeight="1" x14ac:dyDescent="0.15">
      <c r="A1822" s="7">
        <v>2</v>
      </c>
      <c r="B1822" s="82" t="s">
        <v>6665</v>
      </c>
      <c r="C1822" s="102" t="s">
        <v>6666</v>
      </c>
      <c r="D1822" s="8">
        <v>30</v>
      </c>
      <c r="E1822" s="5">
        <f t="shared" si="234"/>
        <v>9.5</v>
      </c>
      <c r="F1822" s="8">
        <v>120</v>
      </c>
      <c r="G1822" s="8">
        <f t="shared" si="235"/>
        <v>38</v>
      </c>
      <c r="H1822" s="8">
        <v>75</v>
      </c>
      <c r="I1822" s="8">
        <f t="shared" si="236"/>
        <v>23.75</v>
      </c>
      <c r="J1822" s="8">
        <v>30</v>
      </c>
      <c r="K1822" s="8">
        <f t="shared" si="242"/>
        <v>9.5</v>
      </c>
      <c r="L1822" s="8">
        <f t="shared" si="245"/>
        <v>255</v>
      </c>
      <c r="M1822" s="8">
        <f t="shared" si="246"/>
        <v>80.75</v>
      </c>
      <c r="N1822" s="5" t="s">
        <v>2786</v>
      </c>
      <c r="O1822" s="83"/>
    </row>
    <row r="1823" spans="1:15" s="3" customFormat="1" ht="13.5" customHeight="1" x14ac:dyDescent="0.15">
      <c r="A1823" s="7">
        <v>3</v>
      </c>
      <c r="B1823" s="82" t="s">
        <v>6667</v>
      </c>
      <c r="C1823" s="102" t="s">
        <v>3747</v>
      </c>
      <c r="D1823" s="8">
        <v>30</v>
      </c>
      <c r="E1823" s="5">
        <f t="shared" si="234"/>
        <v>9.5</v>
      </c>
      <c r="F1823" s="8">
        <v>120</v>
      </c>
      <c r="G1823" s="8">
        <f t="shared" si="235"/>
        <v>38</v>
      </c>
      <c r="H1823" s="8">
        <v>75</v>
      </c>
      <c r="I1823" s="8">
        <f t="shared" si="236"/>
        <v>23.75</v>
      </c>
      <c r="J1823" s="8">
        <v>30</v>
      </c>
      <c r="K1823" s="8">
        <f t="shared" si="242"/>
        <v>9.5</v>
      </c>
      <c r="L1823" s="8">
        <f t="shared" si="245"/>
        <v>255</v>
      </c>
      <c r="M1823" s="8">
        <f t="shared" si="246"/>
        <v>80.75</v>
      </c>
      <c r="N1823" s="5" t="s">
        <v>2786</v>
      </c>
      <c r="O1823" s="83"/>
    </row>
    <row r="1824" spans="1:15" s="3" customFormat="1" ht="13.5" customHeight="1" x14ac:dyDescent="0.15">
      <c r="A1824" s="7">
        <v>4</v>
      </c>
      <c r="B1824" s="82" t="s">
        <v>6668</v>
      </c>
      <c r="C1824" s="102" t="s">
        <v>5237</v>
      </c>
      <c r="D1824" s="8">
        <v>30</v>
      </c>
      <c r="E1824" s="5">
        <f t="shared" si="234"/>
        <v>9.5</v>
      </c>
      <c r="F1824" s="8">
        <v>120</v>
      </c>
      <c r="G1824" s="8">
        <f t="shared" si="235"/>
        <v>38</v>
      </c>
      <c r="H1824" s="8">
        <v>75</v>
      </c>
      <c r="I1824" s="8">
        <f t="shared" si="236"/>
        <v>23.75</v>
      </c>
      <c r="J1824" s="8">
        <v>30</v>
      </c>
      <c r="K1824" s="8">
        <f t="shared" si="242"/>
        <v>9.5</v>
      </c>
      <c r="L1824" s="8">
        <f t="shared" si="245"/>
        <v>255</v>
      </c>
      <c r="M1824" s="8">
        <f t="shared" si="246"/>
        <v>80.75</v>
      </c>
      <c r="N1824" s="5" t="s">
        <v>2786</v>
      </c>
      <c r="O1824" s="83"/>
    </row>
    <row r="1825" spans="1:15" s="3" customFormat="1" ht="13.5" customHeight="1" x14ac:dyDescent="0.15">
      <c r="A1825" s="7">
        <v>5</v>
      </c>
      <c r="B1825" s="82" t="s">
        <v>4682</v>
      </c>
      <c r="C1825" s="102" t="s">
        <v>4517</v>
      </c>
      <c r="D1825" s="8">
        <v>30</v>
      </c>
      <c r="E1825" s="5">
        <f t="shared" si="234"/>
        <v>9.5</v>
      </c>
      <c r="F1825" s="8">
        <v>90</v>
      </c>
      <c r="G1825" s="8">
        <f t="shared" si="235"/>
        <v>28.5</v>
      </c>
      <c r="H1825" s="8">
        <v>65</v>
      </c>
      <c r="I1825" s="8">
        <f t="shared" si="236"/>
        <v>20.58</v>
      </c>
      <c r="J1825" s="8">
        <v>30</v>
      </c>
      <c r="K1825" s="8">
        <f t="shared" si="242"/>
        <v>9.5</v>
      </c>
      <c r="L1825" s="8">
        <f t="shared" si="245"/>
        <v>215</v>
      </c>
      <c r="M1825" s="8">
        <f t="shared" si="246"/>
        <v>68.08</v>
      </c>
      <c r="N1825" s="5" t="s">
        <v>2786</v>
      </c>
      <c r="O1825" s="83"/>
    </row>
    <row r="1826" spans="1:15" s="3" customFormat="1" ht="13.5" customHeight="1" x14ac:dyDescent="0.15">
      <c r="A1826" s="7">
        <v>6</v>
      </c>
      <c r="B1826" s="82" t="s">
        <v>6669</v>
      </c>
      <c r="C1826" s="102" t="s">
        <v>6670</v>
      </c>
      <c r="D1826" s="8">
        <v>30</v>
      </c>
      <c r="E1826" s="5">
        <f t="shared" si="234"/>
        <v>9.5</v>
      </c>
      <c r="F1826" s="8">
        <v>90</v>
      </c>
      <c r="G1826" s="8">
        <f t="shared" si="235"/>
        <v>28.5</v>
      </c>
      <c r="H1826" s="8">
        <v>60</v>
      </c>
      <c r="I1826" s="8">
        <f t="shared" si="236"/>
        <v>19</v>
      </c>
      <c r="J1826" s="8">
        <v>30</v>
      </c>
      <c r="K1826" s="8">
        <f t="shared" si="242"/>
        <v>9.5</v>
      </c>
      <c r="L1826" s="8">
        <f t="shared" si="245"/>
        <v>210</v>
      </c>
      <c r="M1826" s="8">
        <f t="shared" si="246"/>
        <v>66.5</v>
      </c>
      <c r="N1826" s="5" t="s">
        <v>2786</v>
      </c>
      <c r="O1826" s="83"/>
    </row>
    <row r="1827" spans="1:15" s="3" customFormat="1" ht="13.5" customHeight="1" x14ac:dyDescent="0.15">
      <c r="A1827" s="7">
        <v>7</v>
      </c>
      <c r="B1827" s="82" t="s">
        <v>6671</v>
      </c>
      <c r="C1827" s="102" t="s">
        <v>4922</v>
      </c>
      <c r="D1827" s="8">
        <v>30</v>
      </c>
      <c r="E1827" s="5">
        <f t="shared" si="234"/>
        <v>9.5</v>
      </c>
      <c r="F1827" s="8">
        <v>120</v>
      </c>
      <c r="G1827" s="8">
        <f t="shared" si="235"/>
        <v>38</v>
      </c>
      <c r="H1827" s="8">
        <v>75</v>
      </c>
      <c r="I1827" s="8">
        <f t="shared" si="236"/>
        <v>23.75</v>
      </c>
      <c r="J1827" s="8">
        <v>30</v>
      </c>
      <c r="K1827" s="8">
        <f t="shared" si="242"/>
        <v>9.5</v>
      </c>
      <c r="L1827" s="8">
        <f t="shared" si="245"/>
        <v>255</v>
      </c>
      <c r="M1827" s="8">
        <f t="shared" si="246"/>
        <v>80.75</v>
      </c>
      <c r="N1827" s="5" t="s">
        <v>2786</v>
      </c>
      <c r="O1827" s="83"/>
    </row>
    <row r="1828" spans="1:15" s="3" customFormat="1" ht="13.5" customHeight="1" x14ac:dyDescent="0.15">
      <c r="A1828" s="7">
        <v>8</v>
      </c>
      <c r="B1828" s="82" t="s">
        <v>6672</v>
      </c>
      <c r="C1828" s="102" t="s">
        <v>6673</v>
      </c>
      <c r="D1828" s="8">
        <v>30</v>
      </c>
      <c r="E1828" s="5">
        <f t="shared" si="234"/>
        <v>9.5</v>
      </c>
      <c r="F1828" s="8">
        <v>90</v>
      </c>
      <c r="G1828" s="8">
        <f t="shared" si="235"/>
        <v>28.5</v>
      </c>
      <c r="H1828" s="8">
        <v>70</v>
      </c>
      <c r="I1828" s="8">
        <f t="shared" si="236"/>
        <v>22.17</v>
      </c>
      <c r="J1828" s="8">
        <v>30</v>
      </c>
      <c r="K1828" s="8">
        <f t="shared" si="242"/>
        <v>9.5</v>
      </c>
      <c r="L1828" s="8">
        <f t="shared" si="245"/>
        <v>220</v>
      </c>
      <c r="M1828" s="8">
        <f t="shared" si="246"/>
        <v>69.67</v>
      </c>
      <c r="N1828" s="5" t="s">
        <v>2786</v>
      </c>
      <c r="O1828" s="83"/>
    </row>
    <row r="1829" spans="1:15" s="3" customFormat="1" ht="13.5" customHeight="1" x14ac:dyDescent="0.15">
      <c r="A1829" s="7">
        <v>9</v>
      </c>
      <c r="B1829" s="82" t="s">
        <v>6674</v>
      </c>
      <c r="C1829" s="102" t="s">
        <v>2759</v>
      </c>
      <c r="D1829" s="8">
        <v>20</v>
      </c>
      <c r="E1829" s="5">
        <f t="shared" si="234"/>
        <v>6.33</v>
      </c>
      <c r="F1829" s="8">
        <v>60</v>
      </c>
      <c r="G1829" s="8">
        <f t="shared" si="235"/>
        <v>19</v>
      </c>
      <c r="H1829" s="8">
        <v>40</v>
      </c>
      <c r="I1829" s="8">
        <f t="shared" si="236"/>
        <v>12.67</v>
      </c>
      <c r="J1829" s="8">
        <v>20</v>
      </c>
      <c r="K1829" s="8">
        <f t="shared" si="242"/>
        <v>6.33</v>
      </c>
      <c r="L1829" s="8">
        <f t="shared" si="245"/>
        <v>140</v>
      </c>
      <c r="M1829" s="8">
        <f t="shared" si="246"/>
        <v>44.33</v>
      </c>
      <c r="N1829" s="5" t="s">
        <v>2786</v>
      </c>
      <c r="O1829" s="83"/>
    </row>
    <row r="1830" spans="1:15" s="3" customFormat="1" ht="13.5" customHeight="1" x14ac:dyDescent="0.15">
      <c r="A1830" s="7">
        <v>10</v>
      </c>
      <c r="B1830" s="82" t="s">
        <v>3608</v>
      </c>
      <c r="C1830" s="102" t="s">
        <v>3609</v>
      </c>
      <c r="D1830" s="8">
        <v>20</v>
      </c>
      <c r="E1830" s="5">
        <f t="shared" si="234"/>
        <v>6.33</v>
      </c>
      <c r="F1830" s="8">
        <v>60</v>
      </c>
      <c r="G1830" s="8">
        <f t="shared" si="235"/>
        <v>19</v>
      </c>
      <c r="H1830" s="8">
        <v>40</v>
      </c>
      <c r="I1830" s="8">
        <f t="shared" si="236"/>
        <v>12.67</v>
      </c>
      <c r="J1830" s="8">
        <v>20</v>
      </c>
      <c r="K1830" s="8">
        <f t="shared" si="242"/>
        <v>6.33</v>
      </c>
      <c r="L1830" s="8">
        <f t="shared" si="245"/>
        <v>140</v>
      </c>
      <c r="M1830" s="8">
        <f t="shared" si="246"/>
        <v>44.33</v>
      </c>
      <c r="N1830" s="5" t="s">
        <v>2786</v>
      </c>
      <c r="O1830" s="83"/>
    </row>
    <row r="1831" spans="1:15" s="3" customFormat="1" ht="13.5" customHeight="1" x14ac:dyDescent="0.15">
      <c r="A1831" s="7">
        <v>11</v>
      </c>
      <c r="B1831" s="82" t="s">
        <v>6368</v>
      </c>
      <c r="C1831" s="102" t="s">
        <v>6369</v>
      </c>
      <c r="D1831" s="8">
        <v>30</v>
      </c>
      <c r="E1831" s="8">
        <f t="shared" si="234"/>
        <v>9.5</v>
      </c>
      <c r="F1831" s="8">
        <v>150</v>
      </c>
      <c r="G1831" s="8">
        <f t="shared" si="235"/>
        <v>47.5</v>
      </c>
      <c r="H1831" s="8">
        <v>90</v>
      </c>
      <c r="I1831" s="8">
        <f t="shared" si="236"/>
        <v>28.5</v>
      </c>
      <c r="J1831" s="8">
        <v>30</v>
      </c>
      <c r="K1831" s="8">
        <f t="shared" si="242"/>
        <v>9.5</v>
      </c>
      <c r="L1831" s="8">
        <f t="shared" si="245"/>
        <v>300</v>
      </c>
      <c r="M1831" s="8">
        <f t="shared" si="246"/>
        <v>95</v>
      </c>
      <c r="N1831" s="5" t="s">
        <v>2786</v>
      </c>
      <c r="O1831" s="83"/>
    </row>
    <row r="1832" spans="1:15" s="3" customFormat="1" ht="13.5" customHeight="1" x14ac:dyDescent="0.15">
      <c r="A1832" s="7">
        <v>12</v>
      </c>
      <c r="B1832" s="82" t="s">
        <v>2843</v>
      </c>
      <c r="C1832" s="102" t="s">
        <v>6677</v>
      </c>
      <c r="D1832" s="8">
        <v>30</v>
      </c>
      <c r="E1832" s="8">
        <f t="shared" si="234"/>
        <v>9.5</v>
      </c>
      <c r="F1832" s="8">
        <v>150</v>
      </c>
      <c r="G1832" s="8">
        <f t="shared" si="235"/>
        <v>47.5</v>
      </c>
      <c r="H1832" s="8">
        <v>90</v>
      </c>
      <c r="I1832" s="8">
        <f t="shared" si="236"/>
        <v>28.5</v>
      </c>
      <c r="J1832" s="8">
        <v>30</v>
      </c>
      <c r="K1832" s="8">
        <f t="shared" si="242"/>
        <v>9.5</v>
      </c>
      <c r="L1832" s="8">
        <f t="shared" si="245"/>
        <v>300</v>
      </c>
      <c r="M1832" s="8">
        <f t="shared" si="246"/>
        <v>95</v>
      </c>
      <c r="N1832" s="5" t="s">
        <v>2786</v>
      </c>
      <c r="O1832" s="83"/>
    </row>
    <row r="1833" spans="1:15" s="3" customFormat="1" ht="13.5" customHeight="1" x14ac:dyDescent="0.15">
      <c r="A1833" s="7">
        <v>13</v>
      </c>
      <c r="B1833" s="82" t="s">
        <v>3634</v>
      </c>
      <c r="C1833" s="102" t="s">
        <v>3665</v>
      </c>
      <c r="D1833" s="8">
        <v>30</v>
      </c>
      <c r="E1833" s="8">
        <f t="shared" si="234"/>
        <v>9.5</v>
      </c>
      <c r="F1833" s="8">
        <v>90</v>
      </c>
      <c r="G1833" s="8">
        <f t="shared" si="235"/>
        <v>28.5</v>
      </c>
      <c r="H1833" s="8">
        <v>65</v>
      </c>
      <c r="I1833" s="8">
        <f t="shared" si="236"/>
        <v>20.58</v>
      </c>
      <c r="J1833" s="8">
        <v>30</v>
      </c>
      <c r="K1833" s="8">
        <f t="shared" si="242"/>
        <v>9.5</v>
      </c>
      <c r="L1833" s="8">
        <f t="shared" si="245"/>
        <v>215</v>
      </c>
      <c r="M1833" s="8">
        <f t="shared" si="246"/>
        <v>68.08</v>
      </c>
      <c r="N1833" s="5" t="s">
        <v>2786</v>
      </c>
      <c r="O1833" s="83"/>
    </row>
    <row r="1834" spans="1:15" s="3" customFormat="1" ht="13.5" customHeight="1" x14ac:dyDescent="0.15">
      <c r="A1834" s="7">
        <v>14</v>
      </c>
      <c r="B1834" s="82" t="s">
        <v>3625</v>
      </c>
      <c r="C1834" s="102" t="s">
        <v>6678</v>
      </c>
      <c r="D1834" s="8">
        <v>30</v>
      </c>
      <c r="E1834" s="8">
        <f t="shared" si="234"/>
        <v>9.5</v>
      </c>
      <c r="F1834" s="8">
        <v>90</v>
      </c>
      <c r="G1834" s="8">
        <f t="shared" si="235"/>
        <v>28.5</v>
      </c>
      <c r="H1834" s="8">
        <v>60</v>
      </c>
      <c r="I1834" s="8">
        <f t="shared" si="236"/>
        <v>19</v>
      </c>
      <c r="J1834" s="8">
        <v>30</v>
      </c>
      <c r="K1834" s="8">
        <f t="shared" si="242"/>
        <v>9.5</v>
      </c>
      <c r="L1834" s="8">
        <f t="shared" si="245"/>
        <v>210</v>
      </c>
      <c r="M1834" s="8">
        <f t="shared" si="246"/>
        <v>66.5</v>
      </c>
      <c r="N1834" s="5" t="s">
        <v>2786</v>
      </c>
      <c r="O1834" s="83"/>
    </row>
    <row r="1835" spans="1:15" s="3" customFormat="1" ht="13.5" customHeight="1" x14ac:dyDescent="0.15">
      <c r="A1835" s="7">
        <v>15</v>
      </c>
      <c r="B1835" s="82" t="s">
        <v>3627</v>
      </c>
      <c r="C1835" s="102" t="s">
        <v>6679</v>
      </c>
      <c r="D1835" s="8">
        <v>30</v>
      </c>
      <c r="E1835" s="8">
        <f t="shared" si="234"/>
        <v>9.5</v>
      </c>
      <c r="F1835" s="8">
        <v>90</v>
      </c>
      <c r="G1835" s="8">
        <f t="shared" si="235"/>
        <v>28.5</v>
      </c>
      <c r="H1835" s="8">
        <v>60</v>
      </c>
      <c r="I1835" s="8">
        <f t="shared" si="236"/>
        <v>19</v>
      </c>
      <c r="J1835" s="8">
        <v>30</v>
      </c>
      <c r="K1835" s="8">
        <f t="shared" si="242"/>
        <v>9.5</v>
      </c>
      <c r="L1835" s="8">
        <f t="shared" si="245"/>
        <v>210</v>
      </c>
      <c r="M1835" s="8">
        <f t="shared" si="246"/>
        <v>66.5</v>
      </c>
      <c r="N1835" s="5" t="s">
        <v>2786</v>
      </c>
      <c r="O1835" s="83"/>
    </row>
    <row r="1836" spans="1:15" s="3" customFormat="1" ht="13.5" customHeight="1" x14ac:dyDescent="0.15">
      <c r="A1836" s="7">
        <v>16</v>
      </c>
      <c r="B1836" s="82" t="s">
        <v>3623</v>
      </c>
      <c r="C1836" s="102" t="s">
        <v>6680</v>
      </c>
      <c r="D1836" s="8">
        <v>30</v>
      </c>
      <c r="E1836" s="8">
        <f t="shared" si="234"/>
        <v>9.5</v>
      </c>
      <c r="F1836" s="8">
        <v>90</v>
      </c>
      <c r="G1836" s="8">
        <f t="shared" si="235"/>
        <v>28.5</v>
      </c>
      <c r="H1836" s="8">
        <v>60</v>
      </c>
      <c r="I1836" s="8">
        <f t="shared" si="236"/>
        <v>19</v>
      </c>
      <c r="J1836" s="8">
        <v>30</v>
      </c>
      <c r="K1836" s="8">
        <f t="shared" si="242"/>
        <v>9.5</v>
      </c>
      <c r="L1836" s="8">
        <f t="shared" si="245"/>
        <v>210</v>
      </c>
      <c r="M1836" s="8">
        <f t="shared" si="246"/>
        <v>66.5</v>
      </c>
      <c r="N1836" s="5" t="s">
        <v>2786</v>
      </c>
      <c r="O1836" s="83"/>
    </row>
    <row r="1837" spans="1:15" s="3" customFormat="1" ht="13.5" customHeight="1" x14ac:dyDescent="0.15">
      <c r="A1837" s="7">
        <v>17</v>
      </c>
      <c r="B1837" s="82" t="s">
        <v>4012</v>
      </c>
      <c r="C1837" s="102" t="s">
        <v>6681</v>
      </c>
      <c r="D1837" s="8">
        <v>30</v>
      </c>
      <c r="E1837" s="8">
        <f t="shared" si="234"/>
        <v>9.5</v>
      </c>
      <c r="F1837" s="8">
        <v>90</v>
      </c>
      <c r="G1837" s="8">
        <f t="shared" si="235"/>
        <v>28.5</v>
      </c>
      <c r="H1837" s="8">
        <v>60</v>
      </c>
      <c r="I1837" s="8">
        <f t="shared" si="236"/>
        <v>19</v>
      </c>
      <c r="J1837" s="8">
        <v>30</v>
      </c>
      <c r="K1837" s="8">
        <f t="shared" si="242"/>
        <v>9.5</v>
      </c>
      <c r="L1837" s="8">
        <f t="shared" si="245"/>
        <v>210</v>
      </c>
      <c r="M1837" s="8">
        <f t="shared" si="246"/>
        <v>66.5</v>
      </c>
      <c r="N1837" s="5" t="s">
        <v>2786</v>
      </c>
      <c r="O1837" s="83"/>
    </row>
    <row r="1838" spans="1:15" s="3" customFormat="1" ht="13.5" customHeight="1" x14ac:dyDescent="0.15">
      <c r="A1838" s="7">
        <v>18</v>
      </c>
      <c r="B1838" s="82" t="s">
        <v>3636</v>
      </c>
      <c r="C1838" s="102" t="s">
        <v>3667</v>
      </c>
      <c r="D1838" s="8">
        <v>30</v>
      </c>
      <c r="E1838" s="8">
        <f t="shared" si="234"/>
        <v>9.5</v>
      </c>
      <c r="F1838" s="8">
        <v>90</v>
      </c>
      <c r="G1838" s="8">
        <f t="shared" si="235"/>
        <v>28.5</v>
      </c>
      <c r="H1838" s="8">
        <v>60</v>
      </c>
      <c r="I1838" s="8">
        <f t="shared" si="236"/>
        <v>19</v>
      </c>
      <c r="J1838" s="8">
        <v>30</v>
      </c>
      <c r="K1838" s="8">
        <f t="shared" si="242"/>
        <v>9.5</v>
      </c>
      <c r="L1838" s="8">
        <f t="shared" si="245"/>
        <v>210</v>
      </c>
      <c r="M1838" s="8">
        <f t="shared" si="246"/>
        <v>66.5</v>
      </c>
      <c r="N1838" s="5" t="s">
        <v>2786</v>
      </c>
      <c r="O1838" s="83"/>
    </row>
    <row r="1839" spans="1:15" s="3" customFormat="1" ht="13.5" customHeight="1" x14ac:dyDescent="0.15">
      <c r="A1839" s="7">
        <v>19</v>
      </c>
      <c r="B1839" s="82" t="s">
        <v>3635</v>
      </c>
      <c r="C1839" s="102" t="s">
        <v>3666</v>
      </c>
      <c r="D1839" s="8">
        <v>30</v>
      </c>
      <c r="E1839" s="8">
        <f t="shared" si="234"/>
        <v>9.5</v>
      </c>
      <c r="F1839" s="8">
        <v>90</v>
      </c>
      <c r="G1839" s="8">
        <f t="shared" si="235"/>
        <v>28.5</v>
      </c>
      <c r="H1839" s="8">
        <v>60</v>
      </c>
      <c r="I1839" s="8">
        <f t="shared" si="236"/>
        <v>19</v>
      </c>
      <c r="J1839" s="8">
        <v>30</v>
      </c>
      <c r="K1839" s="8">
        <f t="shared" si="242"/>
        <v>9.5</v>
      </c>
      <c r="L1839" s="8">
        <f t="shared" si="245"/>
        <v>210</v>
      </c>
      <c r="M1839" s="8">
        <f t="shared" si="246"/>
        <v>66.5</v>
      </c>
      <c r="N1839" s="5" t="s">
        <v>2786</v>
      </c>
      <c r="O1839" s="83"/>
    </row>
    <row r="1840" spans="1:15" s="3" customFormat="1" ht="13.5" customHeight="1" x14ac:dyDescent="0.15">
      <c r="A1840" s="7">
        <v>20</v>
      </c>
      <c r="B1840" s="82" t="s">
        <v>3613</v>
      </c>
      <c r="C1840" s="102" t="s">
        <v>6682</v>
      </c>
      <c r="D1840" s="8">
        <v>30</v>
      </c>
      <c r="E1840" s="8">
        <f t="shared" si="234"/>
        <v>9.5</v>
      </c>
      <c r="F1840" s="8">
        <v>90</v>
      </c>
      <c r="G1840" s="8">
        <f t="shared" si="235"/>
        <v>28.5</v>
      </c>
      <c r="H1840" s="8">
        <v>60</v>
      </c>
      <c r="I1840" s="8">
        <f t="shared" si="236"/>
        <v>19</v>
      </c>
      <c r="J1840" s="8">
        <v>30</v>
      </c>
      <c r="K1840" s="8">
        <f t="shared" si="242"/>
        <v>9.5</v>
      </c>
      <c r="L1840" s="8">
        <f t="shared" si="245"/>
        <v>210</v>
      </c>
      <c r="M1840" s="8">
        <f t="shared" si="246"/>
        <v>66.5</v>
      </c>
      <c r="N1840" s="5" t="s">
        <v>2786</v>
      </c>
      <c r="O1840" s="83"/>
    </row>
    <row r="1841" spans="1:15" s="3" customFormat="1" ht="13.5" customHeight="1" x14ac:dyDescent="0.15">
      <c r="A1841" s="7">
        <v>21</v>
      </c>
      <c r="B1841" s="82" t="s">
        <v>3617</v>
      </c>
      <c r="C1841" s="102" t="s">
        <v>3618</v>
      </c>
      <c r="D1841" s="8">
        <v>30</v>
      </c>
      <c r="E1841" s="8">
        <f t="shared" si="234"/>
        <v>9.5</v>
      </c>
      <c r="F1841" s="8">
        <v>90</v>
      </c>
      <c r="G1841" s="8">
        <f t="shared" si="235"/>
        <v>28.5</v>
      </c>
      <c r="H1841" s="8">
        <v>60</v>
      </c>
      <c r="I1841" s="8">
        <f t="shared" si="236"/>
        <v>19</v>
      </c>
      <c r="J1841" s="8">
        <v>30</v>
      </c>
      <c r="K1841" s="8">
        <f t="shared" si="242"/>
        <v>9.5</v>
      </c>
      <c r="L1841" s="8">
        <f t="shared" si="245"/>
        <v>210</v>
      </c>
      <c r="M1841" s="8">
        <f t="shared" si="246"/>
        <v>66.5</v>
      </c>
      <c r="N1841" s="5" t="s">
        <v>2786</v>
      </c>
      <c r="O1841" s="83"/>
    </row>
    <row r="1842" spans="1:15" s="3" customFormat="1" ht="13.5" customHeight="1" x14ac:dyDescent="0.15">
      <c r="A1842" s="7">
        <v>22</v>
      </c>
      <c r="B1842" s="82" t="s">
        <v>1257</v>
      </c>
      <c r="C1842" s="102" t="s">
        <v>6683</v>
      </c>
      <c r="D1842" s="8">
        <v>30</v>
      </c>
      <c r="E1842" s="8">
        <f t="shared" si="234"/>
        <v>9.5</v>
      </c>
      <c r="F1842" s="8">
        <v>120</v>
      </c>
      <c r="G1842" s="8">
        <f t="shared" si="235"/>
        <v>38</v>
      </c>
      <c r="H1842" s="8">
        <v>70</v>
      </c>
      <c r="I1842" s="8">
        <f t="shared" si="236"/>
        <v>22.17</v>
      </c>
      <c r="J1842" s="8">
        <v>30</v>
      </c>
      <c r="K1842" s="8">
        <f t="shared" si="242"/>
        <v>9.5</v>
      </c>
      <c r="L1842" s="8">
        <f t="shared" si="245"/>
        <v>250</v>
      </c>
      <c r="M1842" s="8">
        <f t="shared" si="246"/>
        <v>79.17</v>
      </c>
      <c r="N1842" s="5" t="s">
        <v>2786</v>
      </c>
      <c r="O1842" s="83"/>
    </row>
    <row r="1843" spans="1:15" s="3" customFormat="1" ht="13.5" customHeight="1" x14ac:dyDescent="0.15">
      <c r="A1843" s="7">
        <v>23</v>
      </c>
      <c r="B1843" s="82" t="s">
        <v>1275</v>
      </c>
      <c r="C1843" s="102" t="s">
        <v>6684</v>
      </c>
      <c r="D1843" s="8">
        <v>30</v>
      </c>
      <c r="E1843" s="8">
        <f t="shared" si="234"/>
        <v>9.5</v>
      </c>
      <c r="F1843" s="8">
        <v>120</v>
      </c>
      <c r="G1843" s="8">
        <f t="shared" si="235"/>
        <v>38</v>
      </c>
      <c r="H1843" s="8">
        <v>70</v>
      </c>
      <c r="I1843" s="8">
        <f t="shared" si="236"/>
        <v>22.17</v>
      </c>
      <c r="J1843" s="8">
        <v>30</v>
      </c>
      <c r="K1843" s="8">
        <f t="shared" si="242"/>
        <v>9.5</v>
      </c>
      <c r="L1843" s="8">
        <f t="shared" si="245"/>
        <v>250</v>
      </c>
      <c r="M1843" s="8">
        <f t="shared" si="246"/>
        <v>79.17</v>
      </c>
      <c r="N1843" s="5" t="s">
        <v>2786</v>
      </c>
      <c r="O1843" s="83"/>
    </row>
    <row r="1844" spans="1:15" s="3" customFormat="1" ht="13.5" customHeight="1" x14ac:dyDescent="0.15">
      <c r="A1844" s="7">
        <v>24</v>
      </c>
      <c r="B1844" s="82" t="s">
        <v>6685</v>
      </c>
      <c r="C1844" s="102" t="s">
        <v>6686</v>
      </c>
      <c r="D1844" s="8">
        <v>30</v>
      </c>
      <c r="E1844" s="8">
        <f t="shared" si="234"/>
        <v>9.5</v>
      </c>
      <c r="F1844" s="8">
        <v>90</v>
      </c>
      <c r="G1844" s="8">
        <f t="shared" si="235"/>
        <v>28.5</v>
      </c>
      <c r="H1844" s="8">
        <v>65</v>
      </c>
      <c r="I1844" s="8">
        <f t="shared" si="236"/>
        <v>20.58</v>
      </c>
      <c r="J1844" s="8">
        <v>30</v>
      </c>
      <c r="K1844" s="8">
        <f t="shared" si="242"/>
        <v>9.5</v>
      </c>
      <c r="L1844" s="8">
        <f t="shared" si="245"/>
        <v>215</v>
      </c>
      <c r="M1844" s="8">
        <f t="shared" si="246"/>
        <v>68.08</v>
      </c>
      <c r="N1844" s="5" t="s">
        <v>2786</v>
      </c>
      <c r="O1844" s="83"/>
    </row>
    <row r="1845" spans="1:15" s="3" customFormat="1" ht="13.5" customHeight="1" x14ac:dyDescent="0.15">
      <c r="A1845" s="7">
        <v>25</v>
      </c>
      <c r="B1845" s="82" t="s">
        <v>4020</v>
      </c>
      <c r="C1845" s="102" t="s">
        <v>6687</v>
      </c>
      <c r="D1845" s="8">
        <v>30</v>
      </c>
      <c r="E1845" s="8">
        <f t="shared" si="234"/>
        <v>9.5</v>
      </c>
      <c r="F1845" s="8">
        <v>120</v>
      </c>
      <c r="G1845" s="8">
        <f t="shared" si="235"/>
        <v>38</v>
      </c>
      <c r="H1845" s="8">
        <v>70</v>
      </c>
      <c r="I1845" s="8">
        <f t="shared" si="236"/>
        <v>22.17</v>
      </c>
      <c r="J1845" s="8">
        <v>30</v>
      </c>
      <c r="K1845" s="8">
        <f t="shared" si="242"/>
        <v>9.5</v>
      </c>
      <c r="L1845" s="8">
        <f t="shared" si="245"/>
        <v>250</v>
      </c>
      <c r="M1845" s="8">
        <f t="shared" si="246"/>
        <v>79.17</v>
      </c>
      <c r="N1845" s="5" t="s">
        <v>2786</v>
      </c>
      <c r="O1845" s="83"/>
    </row>
    <row r="1846" spans="1:15" s="3" customFormat="1" ht="13.5" customHeight="1" x14ac:dyDescent="0.15">
      <c r="A1846" s="7">
        <v>26</v>
      </c>
      <c r="B1846" s="82" t="s">
        <v>6688</v>
      </c>
      <c r="C1846" s="102" t="s">
        <v>6689</v>
      </c>
      <c r="D1846" s="8">
        <v>30</v>
      </c>
      <c r="E1846" s="8">
        <f t="shared" si="234"/>
        <v>9.5</v>
      </c>
      <c r="F1846" s="8">
        <v>90</v>
      </c>
      <c r="G1846" s="8">
        <f t="shared" si="235"/>
        <v>28.5</v>
      </c>
      <c r="H1846" s="8">
        <v>60</v>
      </c>
      <c r="I1846" s="8">
        <f t="shared" si="236"/>
        <v>19</v>
      </c>
      <c r="J1846" s="8">
        <v>30</v>
      </c>
      <c r="K1846" s="8">
        <f t="shared" si="242"/>
        <v>9.5</v>
      </c>
      <c r="L1846" s="8">
        <f t="shared" si="245"/>
        <v>210</v>
      </c>
      <c r="M1846" s="8">
        <f t="shared" si="246"/>
        <v>66.5</v>
      </c>
      <c r="N1846" s="5" t="s">
        <v>2786</v>
      </c>
      <c r="O1846" s="83"/>
    </row>
    <row r="1847" spans="1:15" s="3" customFormat="1" ht="13.5" customHeight="1" x14ac:dyDescent="0.15">
      <c r="A1847" s="7">
        <v>27</v>
      </c>
      <c r="B1847" s="82" t="s">
        <v>3994</v>
      </c>
      <c r="C1847" s="102" t="s">
        <v>6690</v>
      </c>
      <c r="D1847" s="8">
        <v>30</v>
      </c>
      <c r="E1847" s="8">
        <f t="shared" si="234"/>
        <v>9.5</v>
      </c>
      <c r="F1847" s="8">
        <v>90</v>
      </c>
      <c r="G1847" s="8">
        <f t="shared" si="235"/>
        <v>28.5</v>
      </c>
      <c r="H1847" s="8">
        <v>60</v>
      </c>
      <c r="I1847" s="8">
        <f t="shared" si="236"/>
        <v>19</v>
      </c>
      <c r="J1847" s="8">
        <v>30</v>
      </c>
      <c r="K1847" s="8">
        <f t="shared" si="242"/>
        <v>9.5</v>
      </c>
      <c r="L1847" s="8">
        <f t="shared" si="245"/>
        <v>210</v>
      </c>
      <c r="M1847" s="8">
        <f t="shared" si="246"/>
        <v>66.5</v>
      </c>
      <c r="N1847" s="5" t="s">
        <v>2786</v>
      </c>
      <c r="O1847" s="83"/>
    </row>
    <row r="1848" spans="1:15" s="3" customFormat="1" ht="13.5" customHeight="1" x14ac:dyDescent="0.15">
      <c r="A1848" s="7">
        <v>28</v>
      </c>
      <c r="B1848" s="82" t="s">
        <v>6725</v>
      </c>
      <c r="C1848" s="102" t="s">
        <v>6691</v>
      </c>
      <c r="D1848" s="8">
        <v>20</v>
      </c>
      <c r="E1848" s="8">
        <f t="shared" si="234"/>
        <v>6.33</v>
      </c>
      <c r="F1848" s="8">
        <v>90</v>
      </c>
      <c r="G1848" s="8">
        <f t="shared" si="235"/>
        <v>28.5</v>
      </c>
      <c r="H1848" s="8">
        <v>60</v>
      </c>
      <c r="I1848" s="8">
        <f t="shared" si="236"/>
        <v>19</v>
      </c>
      <c r="J1848" s="8">
        <v>20</v>
      </c>
      <c r="K1848" s="8">
        <f t="shared" si="242"/>
        <v>6.33</v>
      </c>
      <c r="L1848" s="8">
        <f t="shared" si="245"/>
        <v>190</v>
      </c>
      <c r="M1848" s="8">
        <f t="shared" si="246"/>
        <v>60.17</v>
      </c>
      <c r="N1848" s="5" t="s">
        <v>2786</v>
      </c>
      <c r="O1848" s="83"/>
    </row>
    <row r="1849" spans="1:15" s="3" customFormat="1" ht="13.5" customHeight="1" x14ac:dyDescent="0.15">
      <c r="A1849" s="7">
        <v>29</v>
      </c>
      <c r="B1849" s="82" t="s">
        <v>6692</v>
      </c>
      <c r="C1849" s="102" t="s">
        <v>6693</v>
      </c>
      <c r="D1849" s="8">
        <v>30</v>
      </c>
      <c r="E1849" s="8">
        <f t="shared" si="234"/>
        <v>9.5</v>
      </c>
      <c r="F1849" s="8">
        <v>90</v>
      </c>
      <c r="G1849" s="8">
        <f t="shared" si="235"/>
        <v>28.5</v>
      </c>
      <c r="H1849" s="8">
        <v>60</v>
      </c>
      <c r="I1849" s="8">
        <f t="shared" si="236"/>
        <v>19</v>
      </c>
      <c r="J1849" s="8">
        <v>30</v>
      </c>
      <c r="K1849" s="8">
        <f t="shared" si="242"/>
        <v>9.5</v>
      </c>
      <c r="L1849" s="8">
        <f t="shared" si="245"/>
        <v>210</v>
      </c>
      <c r="M1849" s="8">
        <f t="shared" si="246"/>
        <v>66.5</v>
      </c>
      <c r="N1849" s="5" t="s">
        <v>2786</v>
      </c>
      <c r="O1849" s="83"/>
    </row>
    <row r="1850" spans="1:15" s="3" customFormat="1" ht="13.5" customHeight="1" x14ac:dyDescent="0.15">
      <c r="A1850" s="7">
        <v>30</v>
      </c>
      <c r="B1850" s="82" t="s">
        <v>3902</v>
      </c>
      <c r="C1850" s="102" t="s">
        <v>6749</v>
      </c>
      <c r="D1850" s="8">
        <v>15.96</v>
      </c>
      <c r="E1850" s="8">
        <f t="shared" si="234"/>
        <v>5.05</v>
      </c>
      <c r="F1850" s="8">
        <v>175.5</v>
      </c>
      <c r="G1850" s="8">
        <f t="shared" si="235"/>
        <v>55.58</v>
      </c>
      <c r="H1850" s="8">
        <v>117</v>
      </c>
      <c r="I1850" s="8">
        <f t="shared" si="236"/>
        <v>37.049999999999997</v>
      </c>
      <c r="J1850" s="8">
        <v>15.96</v>
      </c>
      <c r="K1850" s="8">
        <f t="shared" si="242"/>
        <v>5.05</v>
      </c>
      <c r="L1850" s="8">
        <f t="shared" si="245"/>
        <v>324.42</v>
      </c>
      <c r="M1850" s="8">
        <f t="shared" si="246"/>
        <v>102.73</v>
      </c>
      <c r="N1850" s="5" t="s">
        <v>2786</v>
      </c>
      <c r="O1850" s="83"/>
    </row>
    <row r="1851" spans="1:15" s="3" customFormat="1" ht="13.5" customHeight="1" x14ac:dyDescent="0.15">
      <c r="A1851" s="7">
        <v>1</v>
      </c>
      <c r="B1851" s="82" t="s">
        <v>6848</v>
      </c>
      <c r="C1851" s="102" t="s">
        <v>6849</v>
      </c>
      <c r="D1851" s="8">
        <v>30</v>
      </c>
      <c r="E1851" s="8">
        <f t="shared" si="234"/>
        <v>9.5</v>
      </c>
      <c r="F1851" s="8">
        <v>90</v>
      </c>
      <c r="G1851" s="8">
        <f t="shared" si="235"/>
        <v>28.5</v>
      </c>
      <c r="H1851" s="8">
        <v>75</v>
      </c>
      <c r="I1851" s="8">
        <f t="shared" si="236"/>
        <v>23.75</v>
      </c>
      <c r="J1851" s="8">
        <v>30</v>
      </c>
      <c r="K1851" s="8">
        <f t="shared" si="242"/>
        <v>9.5</v>
      </c>
      <c r="L1851" s="8">
        <f t="shared" si="245"/>
        <v>225</v>
      </c>
      <c r="M1851" s="8">
        <f t="shared" si="246"/>
        <v>71.25</v>
      </c>
      <c r="N1851" s="5" t="s">
        <v>2786</v>
      </c>
      <c r="O1851" s="83"/>
    </row>
    <row r="1852" spans="1:15" s="3" customFormat="1" ht="13.5" customHeight="1" x14ac:dyDescent="0.15">
      <c r="A1852" s="7">
        <v>2</v>
      </c>
      <c r="B1852" s="82" t="s">
        <v>3643</v>
      </c>
      <c r="C1852" s="102" t="s">
        <v>6850</v>
      </c>
      <c r="D1852" s="8">
        <v>30</v>
      </c>
      <c r="E1852" s="8">
        <f t="shared" si="234"/>
        <v>9.5</v>
      </c>
      <c r="F1852" s="8">
        <v>120</v>
      </c>
      <c r="G1852" s="8">
        <f t="shared" si="235"/>
        <v>38</v>
      </c>
      <c r="H1852" s="8">
        <v>90</v>
      </c>
      <c r="I1852" s="8">
        <f t="shared" si="236"/>
        <v>28.5</v>
      </c>
      <c r="J1852" s="8">
        <v>30</v>
      </c>
      <c r="K1852" s="8">
        <f t="shared" ref="K1852:K1899" si="247">ROUND(J1852*$O$3/60,2)</f>
        <v>9.5</v>
      </c>
      <c r="L1852" s="8">
        <f t="shared" ref="L1852:L1899" si="248">D1852+F1852+H1852+J1852</f>
        <v>270</v>
      </c>
      <c r="M1852" s="8">
        <f t="shared" ref="M1852:M1899" si="249">ROUND(L1852*$O$3/60,2)</f>
        <v>85.5</v>
      </c>
      <c r="N1852" s="5" t="s">
        <v>2786</v>
      </c>
      <c r="O1852" s="83"/>
    </row>
    <row r="1853" spans="1:15" s="3" customFormat="1" ht="13.5" customHeight="1" x14ac:dyDescent="0.15">
      <c r="A1853" s="7">
        <v>3</v>
      </c>
      <c r="B1853" s="82" t="s">
        <v>6851</v>
      </c>
      <c r="C1853" s="102" t="s">
        <v>6852</v>
      </c>
      <c r="D1853" s="8">
        <v>30</v>
      </c>
      <c r="E1853" s="8">
        <f t="shared" si="234"/>
        <v>9.5</v>
      </c>
      <c r="F1853" s="8">
        <v>75</v>
      </c>
      <c r="G1853" s="8">
        <f t="shared" si="235"/>
        <v>23.75</v>
      </c>
      <c r="H1853" s="8">
        <v>55</v>
      </c>
      <c r="I1853" s="8">
        <f t="shared" si="236"/>
        <v>17.420000000000002</v>
      </c>
      <c r="J1853" s="8">
        <v>30</v>
      </c>
      <c r="K1853" s="8">
        <f t="shared" si="247"/>
        <v>9.5</v>
      </c>
      <c r="L1853" s="8">
        <f t="shared" si="248"/>
        <v>190</v>
      </c>
      <c r="M1853" s="8">
        <f t="shared" si="249"/>
        <v>60.17</v>
      </c>
      <c r="N1853" s="5" t="s">
        <v>2786</v>
      </c>
      <c r="O1853" s="83"/>
    </row>
    <row r="1854" spans="1:15" s="3" customFormat="1" ht="13.5" customHeight="1" x14ac:dyDescent="0.15">
      <c r="A1854" s="7">
        <v>4</v>
      </c>
      <c r="B1854" s="82" t="s">
        <v>6853</v>
      </c>
      <c r="C1854" s="102" t="s">
        <v>6854</v>
      </c>
      <c r="D1854" s="8">
        <v>30</v>
      </c>
      <c r="E1854" s="8">
        <f t="shared" si="234"/>
        <v>9.5</v>
      </c>
      <c r="F1854" s="8">
        <v>90</v>
      </c>
      <c r="G1854" s="8">
        <f t="shared" si="235"/>
        <v>28.5</v>
      </c>
      <c r="H1854" s="8">
        <v>75</v>
      </c>
      <c r="I1854" s="8">
        <f t="shared" si="236"/>
        <v>23.75</v>
      </c>
      <c r="J1854" s="8">
        <v>30</v>
      </c>
      <c r="K1854" s="8">
        <f t="shared" si="247"/>
        <v>9.5</v>
      </c>
      <c r="L1854" s="8">
        <f t="shared" si="248"/>
        <v>225</v>
      </c>
      <c r="M1854" s="8">
        <f t="shared" si="249"/>
        <v>71.25</v>
      </c>
      <c r="N1854" s="5" t="s">
        <v>2786</v>
      </c>
      <c r="O1854" s="83"/>
    </row>
    <row r="1855" spans="1:15" s="3" customFormat="1" ht="13.5" customHeight="1" x14ac:dyDescent="0.15">
      <c r="A1855" s="7">
        <v>5</v>
      </c>
      <c r="B1855" s="82" t="s">
        <v>6855</v>
      </c>
      <c r="C1855" s="102" t="s">
        <v>6856</v>
      </c>
      <c r="D1855" s="8">
        <v>30</v>
      </c>
      <c r="E1855" s="8">
        <f t="shared" si="234"/>
        <v>9.5</v>
      </c>
      <c r="F1855" s="8">
        <v>90</v>
      </c>
      <c r="G1855" s="8">
        <f t="shared" si="235"/>
        <v>28.5</v>
      </c>
      <c r="H1855" s="8">
        <v>60</v>
      </c>
      <c r="I1855" s="8">
        <f t="shared" si="236"/>
        <v>19</v>
      </c>
      <c r="J1855" s="8">
        <v>30</v>
      </c>
      <c r="K1855" s="8">
        <f t="shared" si="247"/>
        <v>9.5</v>
      </c>
      <c r="L1855" s="8">
        <f t="shared" si="248"/>
        <v>210</v>
      </c>
      <c r="M1855" s="8">
        <f t="shared" si="249"/>
        <v>66.5</v>
      </c>
      <c r="N1855" s="5" t="s">
        <v>2786</v>
      </c>
      <c r="O1855" s="83"/>
    </row>
    <row r="1856" spans="1:15" s="3" customFormat="1" ht="13.5" customHeight="1" x14ac:dyDescent="0.15">
      <c r="A1856" s="7">
        <v>6</v>
      </c>
      <c r="B1856" s="82" t="s">
        <v>6857</v>
      </c>
      <c r="C1856" s="102" t="s">
        <v>6858</v>
      </c>
      <c r="D1856" s="8">
        <v>30</v>
      </c>
      <c r="E1856" s="8">
        <f t="shared" ref="E1856:E1899" si="250">ROUND(D1856*$O$3/60,2)</f>
        <v>9.5</v>
      </c>
      <c r="F1856" s="8">
        <v>90</v>
      </c>
      <c r="G1856" s="8">
        <f t="shared" si="235"/>
        <v>28.5</v>
      </c>
      <c r="H1856" s="8">
        <v>75</v>
      </c>
      <c r="I1856" s="8">
        <f t="shared" si="236"/>
        <v>23.75</v>
      </c>
      <c r="J1856" s="8">
        <v>30</v>
      </c>
      <c r="K1856" s="8">
        <f t="shared" si="247"/>
        <v>9.5</v>
      </c>
      <c r="L1856" s="8">
        <f t="shared" si="248"/>
        <v>225</v>
      </c>
      <c r="M1856" s="8">
        <f t="shared" si="249"/>
        <v>71.25</v>
      </c>
      <c r="N1856" s="5" t="s">
        <v>2786</v>
      </c>
      <c r="O1856" s="83"/>
    </row>
    <row r="1857" spans="1:15" s="3" customFormat="1" ht="13.5" customHeight="1" x14ac:dyDescent="0.15">
      <c r="A1857" s="7">
        <v>7</v>
      </c>
      <c r="B1857" s="82" t="s">
        <v>6859</v>
      </c>
      <c r="C1857" s="102" t="s">
        <v>6860</v>
      </c>
      <c r="D1857" s="8">
        <v>30</v>
      </c>
      <c r="E1857" s="8">
        <f t="shared" si="250"/>
        <v>9.5</v>
      </c>
      <c r="F1857" s="8">
        <v>90</v>
      </c>
      <c r="G1857" s="8">
        <f t="shared" si="235"/>
        <v>28.5</v>
      </c>
      <c r="H1857" s="8">
        <v>60</v>
      </c>
      <c r="I1857" s="8">
        <f t="shared" si="236"/>
        <v>19</v>
      </c>
      <c r="J1857" s="8">
        <v>30</v>
      </c>
      <c r="K1857" s="8">
        <f t="shared" si="247"/>
        <v>9.5</v>
      </c>
      <c r="L1857" s="8">
        <f t="shared" si="248"/>
        <v>210</v>
      </c>
      <c r="M1857" s="8">
        <f t="shared" si="249"/>
        <v>66.5</v>
      </c>
      <c r="N1857" s="5" t="s">
        <v>2786</v>
      </c>
      <c r="O1857" s="83"/>
    </row>
    <row r="1858" spans="1:15" s="3" customFormat="1" ht="13.5" customHeight="1" x14ac:dyDescent="0.15">
      <c r="A1858" s="7">
        <v>8</v>
      </c>
      <c r="B1858" s="82" t="s">
        <v>6861</v>
      </c>
      <c r="C1858" s="102" t="s">
        <v>6860</v>
      </c>
      <c r="D1858" s="8">
        <v>30</v>
      </c>
      <c r="E1858" s="8">
        <f t="shared" si="250"/>
        <v>9.5</v>
      </c>
      <c r="F1858" s="8">
        <v>90</v>
      </c>
      <c r="G1858" s="8">
        <f t="shared" si="235"/>
        <v>28.5</v>
      </c>
      <c r="H1858" s="8">
        <v>60</v>
      </c>
      <c r="I1858" s="8">
        <f t="shared" si="236"/>
        <v>19</v>
      </c>
      <c r="J1858" s="8">
        <v>30</v>
      </c>
      <c r="K1858" s="8">
        <f t="shared" si="247"/>
        <v>9.5</v>
      </c>
      <c r="L1858" s="8">
        <f t="shared" si="248"/>
        <v>210</v>
      </c>
      <c r="M1858" s="8">
        <f t="shared" si="249"/>
        <v>66.5</v>
      </c>
      <c r="N1858" s="5" t="s">
        <v>2786</v>
      </c>
      <c r="O1858" s="83"/>
    </row>
    <row r="1859" spans="1:15" s="3" customFormat="1" ht="13.5" customHeight="1" x14ac:dyDescent="0.15">
      <c r="A1859" s="7">
        <v>9</v>
      </c>
      <c r="B1859" s="82" t="s">
        <v>6862</v>
      </c>
      <c r="C1859" s="102" t="s">
        <v>6863</v>
      </c>
      <c r="D1859" s="8">
        <v>30</v>
      </c>
      <c r="E1859" s="8">
        <f t="shared" si="250"/>
        <v>9.5</v>
      </c>
      <c r="F1859" s="8">
        <v>120</v>
      </c>
      <c r="G1859" s="8">
        <f t="shared" si="235"/>
        <v>38</v>
      </c>
      <c r="H1859" s="8">
        <v>90</v>
      </c>
      <c r="I1859" s="8">
        <f t="shared" si="236"/>
        <v>28.5</v>
      </c>
      <c r="J1859" s="8">
        <v>30</v>
      </c>
      <c r="K1859" s="8">
        <f t="shared" si="247"/>
        <v>9.5</v>
      </c>
      <c r="L1859" s="8">
        <f t="shared" si="248"/>
        <v>270</v>
      </c>
      <c r="M1859" s="8">
        <f t="shared" si="249"/>
        <v>85.5</v>
      </c>
      <c r="N1859" s="5" t="s">
        <v>2786</v>
      </c>
      <c r="O1859" s="83"/>
    </row>
    <row r="1860" spans="1:15" s="3" customFormat="1" ht="13.5" customHeight="1" x14ac:dyDescent="0.15">
      <c r="A1860" s="7">
        <v>10</v>
      </c>
      <c r="B1860" s="82" t="s">
        <v>6864</v>
      </c>
      <c r="C1860" s="102" t="s">
        <v>6865</v>
      </c>
      <c r="D1860" s="8">
        <v>20</v>
      </c>
      <c r="E1860" s="8">
        <f t="shared" si="250"/>
        <v>6.33</v>
      </c>
      <c r="F1860" s="8">
        <v>60</v>
      </c>
      <c r="G1860" s="8">
        <f t="shared" si="235"/>
        <v>19</v>
      </c>
      <c r="H1860" s="8">
        <v>40</v>
      </c>
      <c r="I1860" s="8">
        <f t="shared" si="236"/>
        <v>12.67</v>
      </c>
      <c r="J1860" s="8">
        <v>20</v>
      </c>
      <c r="K1860" s="8">
        <f t="shared" si="247"/>
        <v>6.33</v>
      </c>
      <c r="L1860" s="8">
        <f t="shared" si="248"/>
        <v>140</v>
      </c>
      <c r="M1860" s="8">
        <f t="shared" si="249"/>
        <v>44.33</v>
      </c>
      <c r="N1860" s="5" t="s">
        <v>2786</v>
      </c>
      <c r="O1860" s="83"/>
    </row>
    <row r="1861" spans="1:15" s="3" customFormat="1" ht="13.5" customHeight="1" x14ac:dyDescent="0.15">
      <c r="A1861" s="7">
        <v>11</v>
      </c>
      <c r="B1861" s="82" t="s">
        <v>6866</v>
      </c>
      <c r="C1861" s="102" t="s">
        <v>5259</v>
      </c>
      <c r="D1861" s="8">
        <v>20</v>
      </c>
      <c r="E1861" s="8">
        <f t="shared" si="250"/>
        <v>6.33</v>
      </c>
      <c r="F1861" s="8">
        <v>75</v>
      </c>
      <c r="G1861" s="8">
        <f t="shared" si="235"/>
        <v>23.75</v>
      </c>
      <c r="H1861" s="8">
        <v>55</v>
      </c>
      <c r="I1861" s="8">
        <f t="shared" si="236"/>
        <v>17.420000000000002</v>
      </c>
      <c r="J1861" s="8">
        <v>20</v>
      </c>
      <c r="K1861" s="8">
        <f t="shared" si="247"/>
        <v>6.33</v>
      </c>
      <c r="L1861" s="8">
        <f t="shared" si="248"/>
        <v>170</v>
      </c>
      <c r="M1861" s="8">
        <f t="shared" si="249"/>
        <v>53.83</v>
      </c>
      <c r="N1861" s="5" t="s">
        <v>2786</v>
      </c>
      <c r="O1861" s="83"/>
    </row>
    <row r="1862" spans="1:15" s="3" customFormat="1" ht="13.5" customHeight="1" x14ac:dyDescent="0.15">
      <c r="A1862" s="7">
        <v>12</v>
      </c>
      <c r="B1862" s="82" t="s">
        <v>6867</v>
      </c>
      <c r="C1862" s="102" t="s">
        <v>6868</v>
      </c>
      <c r="D1862" s="8">
        <v>30</v>
      </c>
      <c r="E1862" s="8">
        <f t="shared" si="250"/>
        <v>9.5</v>
      </c>
      <c r="F1862" s="8">
        <v>90</v>
      </c>
      <c r="G1862" s="8">
        <f t="shared" si="235"/>
        <v>28.5</v>
      </c>
      <c r="H1862" s="8">
        <v>60</v>
      </c>
      <c r="I1862" s="8">
        <f t="shared" si="236"/>
        <v>19</v>
      </c>
      <c r="J1862" s="8">
        <v>30</v>
      </c>
      <c r="K1862" s="8">
        <f t="shared" si="247"/>
        <v>9.5</v>
      </c>
      <c r="L1862" s="8">
        <f t="shared" si="248"/>
        <v>210</v>
      </c>
      <c r="M1862" s="8">
        <f t="shared" si="249"/>
        <v>66.5</v>
      </c>
      <c r="N1862" s="5" t="s">
        <v>2786</v>
      </c>
      <c r="O1862" s="83"/>
    </row>
    <row r="1863" spans="1:15" s="3" customFormat="1" ht="13.5" customHeight="1" x14ac:dyDescent="0.15">
      <c r="A1863" s="7">
        <v>13</v>
      </c>
      <c r="B1863" s="82" t="s">
        <v>3823</v>
      </c>
      <c r="C1863" s="102" t="s">
        <v>6869</v>
      </c>
      <c r="D1863" s="8">
        <v>30</v>
      </c>
      <c r="E1863" s="8">
        <f t="shared" si="250"/>
        <v>9.5</v>
      </c>
      <c r="F1863" s="8">
        <v>120</v>
      </c>
      <c r="G1863" s="8">
        <f t="shared" si="235"/>
        <v>38</v>
      </c>
      <c r="H1863" s="8">
        <v>90</v>
      </c>
      <c r="I1863" s="8">
        <f t="shared" si="236"/>
        <v>28.5</v>
      </c>
      <c r="J1863" s="8">
        <v>30</v>
      </c>
      <c r="K1863" s="8">
        <f t="shared" si="247"/>
        <v>9.5</v>
      </c>
      <c r="L1863" s="8">
        <f t="shared" si="248"/>
        <v>270</v>
      </c>
      <c r="M1863" s="8">
        <f t="shared" si="249"/>
        <v>85.5</v>
      </c>
      <c r="N1863" s="5" t="s">
        <v>2786</v>
      </c>
      <c r="O1863" s="83"/>
    </row>
    <row r="1864" spans="1:15" s="3" customFormat="1" ht="13.5" customHeight="1" x14ac:dyDescent="0.15">
      <c r="A1864" s="7">
        <v>14</v>
      </c>
      <c r="B1864" s="82" t="s">
        <v>4019</v>
      </c>
      <c r="C1864" s="102" t="s">
        <v>6870</v>
      </c>
      <c r="D1864" s="8">
        <v>30</v>
      </c>
      <c r="E1864" s="8">
        <f t="shared" si="250"/>
        <v>9.5</v>
      </c>
      <c r="F1864" s="8">
        <v>120</v>
      </c>
      <c r="G1864" s="8">
        <f t="shared" si="235"/>
        <v>38</v>
      </c>
      <c r="H1864" s="8">
        <v>90</v>
      </c>
      <c r="I1864" s="8">
        <f t="shared" si="236"/>
        <v>28.5</v>
      </c>
      <c r="J1864" s="8">
        <v>30</v>
      </c>
      <c r="K1864" s="8">
        <f t="shared" si="247"/>
        <v>9.5</v>
      </c>
      <c r="L1864" s="8">
        <f t="shared" si="248"/>
        <v>270</v>
      </c>
      <c r="M1864" s="8">
        <f t="shared" si="249"/>
        <v>85.5</v>
      </c>
      <c r="N1864" s="5" t="s">
        <v>2786</v>
      </c>
      <c r="O1864" s="83"/>
    </row>
    <row r="1865" spans="1:15" s="3" customFormat="1" ht="13.5" customHeight="1" x14ac:dyDescent="0.15">
      <c r="A1865" s="7">
        <v>15</v>
      </c>
      <c r="B1865" s="82" t="s">
        <v>6397</v>
      </c>
      <c r="C1865" s="102" t="s">
        <v>6398</v>
      </c>
      <c r="D1865" s="8">
        <v>30</v>
      </c>
      <c r="E1865" s="8">
        <f t="shared" si="250"/>
        <v>9.5</v>
      </c>
      <c r="F1865" s="8">
        <v>180</v>
      </c>
      <c r="G1865" s="8">
        <f t="shared" si="235"/>
        <v>57</v>
      </c>
      <c r="H1865" s="8">
        <v>120</v>
      </c>
      <c r="I1865" s="8">
        <f t="shared" si="236"/>
        <v>38</v>
      </c>
      <c r="J1865" s="8">
        <v>30</v>
      </c>
      <c r="K1865" s="8">
        <f t="shared" si="247"/>
        <v>9.5</v>
      </c>
      <c r="L1865" s="8">
        <f t="shared" si="248"/>
        <v>360</v>
      </c>
      <c r="M1865" s="8">
        <f t="shared" si="249"/>
        <v>114</v>
      </c>
      <c r="N1865" s="5" t="s">
        <v>2786</v>
      </c>
      <c r="O1865" s="83"/>
    </row>
    <row r="1866" spans="1:15" s="3" customFormat="1" ht="13.5" customHeight="1" x14ac:dyDescent="0.15">
      <c r="A1866" s="7">
        <v>16</v>
      </c>
      <c r="B1866" s="82" t="s">
        <v>1255</v>
      </c>
      <c r="C1866" s="102" t="s">
        <v>6871</v>
      </c>
      <c r="D1866" s="8">
        <v>30</v>
      </c>
      <c r="E1866" s="8">
        <f t="shared" si="250"/>
        <v>9.5</v>
      </c>
      <c r="F1866" s="8">
        <v>120</v>
      </c>
      <c r="G1866" s="8">
        <f t="shared" si="235"/>
        <v>38</v>
      </c>
      <c r="H1866" s="8">
        <v>90</v>
      </c>
      <c r="I1866" s="8">
        <f t="shared" si="236"/>
        <v>28.5</v>
      </c>
      <c r="J1866" s="8">
        <v>30</v>
      </c>
      <c r="K1866" s="8">
        <f t="shared" si="247"/>
        <v>9.5</v>
      </c>
      <c r="L1866" s="8">
        <f t="shared" si="248"/>
        <v>270</v>
      </c>
      <c r="M1866" s="8">
        <f t="shared" si="249"/>
        <v>85.5</v>
      </c>
      <c r="N1866" s="5" t="s">
        <v>2786</v>
      </c>
      <c r="O1866" s="83"/>
    </row>
    <row r="1867" spans="1:15" s="3" customFormat="1" ht="13.5" customHeight="1" x14ac:dyDescent="0.15">
      <c r="A1867" s="7">
        <v>1</v>
      </c>
      <c r="B1867" s="82" t="s">
        <v>4234</v>
      </c>
      <c r="C1867" s="102" t="s">
        <v>6897</v>
      </c>
      <c r="D1867" s="8">
        <v>30</v>
      </c>
      <c r="E1867" s="8">
        <f t="shared" si="250"/>
        <v>9.5</v>
      </c>
      <c r="F1867" s="8">
        <v>90</v>
      </c>
      <c r="G1867" s="8">
        <f t="shared" si="235"/>
        <v>28.5</v>
      </c>
      <c r="H1867" s="8">
        <v>60</v>
      </c>
      <c r="I1867" s="8">
        <f t="shared" si="236"/>
        <v>19</v>
      </c>
      <c r="J1867" s="8">
        <v>30</v>
      </c>
      <c r="K1867" s="8">
        <f t="shared" si="247"/>
        <v>9.5</v>
      </c>
      <c r="L1867" s="8">
        <f t="shared" si="248"/>
        <v>210</v>
      </c>
      <c r="M1867" s="8">
        <f t="shared" si="249"/>
        <v>66.5</v>
      </c>
      <c r="N1867" s="5" t="s">
        <v>2786</v>
      </c>
      <c r="O1867" s="83"/>
    </row>
    <row r="1868" spans="1:15" s="3" customFormat="1" ht="13.5" customHeight="1" x14ac:dyDescent="0.15">
      <c r="A1868" s="7">
        <v>2</v>
      </c>
      <c r="B1868" s="82" t="s">
        <v>2841</v>
      </c>
      <c r="C1868" s="102" t="s">
        <v>6898</v>
      </c>
      <c r="D1868" s="8">
        <v>30</v>
      </c>
      <c r="E1868" s="8">
        <f t="shared" si="250"/>
        <v>9.5</v>
      </c>
      <c r="F1868" s="8">
        <v>120</v>
      </c>
      <c r="G1868" s="8">
        <f t="shared" si="235"/>
        <v>38</v>
      </c>
      <c r="H1868" s="8">
        <v>75</v>
      </c>
      <c r="I1868" s="8">
        <f t="shared" si="236"/>
        <v>23.75</v>
      </c>
      <c r="J1868" s="8">
        <v>30</v>
      </c>
      <c r="K1868" s="8">
        <f t="shared" si="247"/>
        <v>9.5</v>
      </c>
      <c r="L1868" s="8">
        <f t="shared" si="248"/>
        <v>255</v>
      </c>
      <c r="M1868" s="8">
        <f t="shared" si="249"/>
        <v>80.75</v>
      </c>
      <c r="N1868" s="5" t="s">
        <v>2786</v>
      </c>
      <c r="O1868" s="83"/>
    </row>
    <row r="1869" spans="1:15" s="3" customFormat="1" ht="13.5" customHeight="1" x14ac:dyDescent="0.15">
      <c r="A1869" s="7">
        <v>3</v>
      </c>
      <c r="B1869" s="82" t="s">
        <v>6937</v>
      </c>
      <c r="C1869" s="102" t="s">
        <v>4783</v>
      </c>
      <c r="D1869" s="8">
        <v>30</v>
      </c>
      <c r="E1869" s="8">
        <f t="shared" si="250"/>
        <v>9.5</v>
      </c>
      <c r="F1869" s="8">
        <v>90</v>
      </c>
      <c r="G1869" s="8">
        <f t="shared" si="235"/>
        <v>28.5</v>
      </c>
      <c r="H1869" s="8">
        <v>65</v>
      </c>
      <c r="I1869" s="8">
        <f t="shared" si="236"/>
        <v>20.58</v>
      </c>
      <c r="J1869" s="8">
        <v>30</v>
      </c>
      <c r="K1869" s="8">
        <f t="shared" si="247"/>
        <v>9.5</v>
      </c>
      <c r="L1869" s="8">
        <f t="shared" si="248"/>
        <v>215</v>
      </c>
      <c r="M1869" s="8">
        <f t="shared" si="249"/>
        <v>68.08</v>
      </c>
      <c r="N1869" s="5" t="s">
        <v>2786</v>
      </c>
      <c r="O1869" s="83"/>
    </row>
    <row r="1870" spans="1:15" s="3" customFormat="1" ht="13.5" customHeight="1" x14ac:dyDescent="0.15">
      <c r="A1870" s="7">
        <v>4</v>
      </c>
      <c r="B1870" s="82" t="s">
        <v>917</v>
      </c>
      <c r="C1870" s="102" t="s">
        <v>918</v>
      </c>
      <c r="D1870" s="8">
        <v>30</v>
      </c>
      <c r="E1870" s="8">
        <f t="shared" si="250"/>
        <v>9.5</v>
      </c>
      <c r="F1870" s="8">
        <v>120</v>
      </c>
      <c r="G1870" s="8">
        <f t="shared" si="235"/>
        <v>38</v>
      </c>
      <c r="H1870" s="8">
        <v>90</v>
      </c>
      <c r="I1870" s="8">
        <f t="shared" si="236"/>
        <v>28.5</v>
      </c>
      <c r="J1870" s="8">
        <v>30</v>
      </c>
      <c r="K1870" s="8">
        <f t="shared" si="247"/>
        <v>9.5</v>
      </c>
      <c r="L1870" s="8">
        <f t="shared" si="248"/>
        <v>270</v>
      </c>
      <c r="M1870" s="8">
        <f t="shared" si="249"/>
        <v>85.5</v>
      </c>
      <c r="N1870" s="5" t="s">
        <v>2786</v>
      </c>
      <c r="O1870" s="83"/>
    </row>
    <row r="1871" spans="1:15" s="3" customFormat="1" ht="13.5" customHeight="1" x14ac:dyDescent="0.15">
      <c r="A1871" s="7">
        <v>5</v>
      </c>
      <c r="B1871" s="82" t="s">
        <v>6978</v>
      </c>
      <c r="C1871" s="102" t="s">
        <v>6979</v>
      </c>
      <c r="D1871" s="8">
        <v>30</v>
      </c>
      <c r="E1871" s="8">
        <f t="shared" si="250"/>
        <v>9.5</v>
      </c>
      <c r="F1871" s="8">
        <v>90</v>
      </c>
      <c r="G1871" s="8">
        <f t="shared" si="235"/>
        <v>28.5</v>
      </c>
      <c r="H1871" s="8">
        <v>60</v>
      </c>
      <c r="I1871" s="8">
        <f t="shared" si="236"/>
        <v>19</v>
      </c>
      <c r="J1871" s="8">
        <v>30</v>
      </c>
      <c r="K1871" s="8">
        <f t="shared" si="247"/>
        <v>9.5</v>
      </c>
      <c r="L1871" s="8">
        <f t="shared" si="248"/>
        <v>210</v>
      </c>
      <c r="M1871" s="8">
        <f t="shared" si="249"/>
        <v>66.5</v>
      </c>
      <c r="N1871" s="5" t="s">
        <v>2786</v>
      </c>
      <c r="O1871" s="83"/>
    </row>
    <row r="1872" spans="1:15" s="3" customFormat="1" ht="13.5" customHeight="1" x14ac:dyDescent="0.15">
      <c r="A1872" s="7">
        <v>6</v>
      </c>
      <c r="B1872" s="82" t="s">
        <v>6980</v>
      </c>
      <c r="C1872" s="102" t="s">
        <v>6981</v>
      </c>
      <c r="D1872" s="8">
        <v>30</v>
      </c>
      <c r="E1872" s="8">
        <f t="shared" si="250"/>
        <v>9.5</v>
      </c>
      <c r="F1872" s="8">
        <v>90</v>
      </c>
      <c r="G1872" s="8">
        <f t="shared" si="235"/>
        <v>28.5</v>
      </c>
      <c r="H1872" s="8">
        <v>60</v>
      </c>
      <c r="I1872" s="8">
        <f t="shared" si="236"/>
        <v>19</v>
      </c>
      <c r="J1872" s="8">
        <v>30</v>
      </c>
      <c r="K1872" s="8">
        <f t="shared" si="247"/>
        <v>9.5</v>
      </c>
      <c r="L1872" s="8">
        <f t="shared" si="248"/>
        <v>210</v>
      </c>
      <c r="M1872" s="8">
        <f t="shared" si="249"/>
        <v>66.5</v>
      </c>
      <c r="N1872" s="5" t="s">
        <v>2786</v>
      </c>
      <c r="O1872" s="83"/>
    </row>
    <row r="1873" spans="1:15" s="3" customFormat="1" ht="13.5" customHeight="1" x14ac:dyDescent="0.15">
      <c r="A1873" s="7">
        <v>7</v>
      </c>
      <c r="B1873" s="82" t="s">
        <v>859</v>
      </c>
      <c r="C1873" s="102" t="s">
        <v>6982</v>
      </c>
      <c r="D1873" s="8">
        <v>30</v>
      </c>
      <c r="E1873" s="8">
        <f t="shared" si="250"/>
        <v>9.5</v>
      </c>
      <c r="F1873" s="8">
        <v>120</v>
      </c>
      <c r="G1873" s="8">
        <f t="shared" si="235"/>
        <v>38</v>
      </c>
      <c r="H1873" s="8">
        <v>90</v>
      </c>
      <c r="I1873" s="8">
        <f t="shared" si="236"/>
        <v>28.5</v>
      </c>
      <c r="J1873" s="8">
        <v>30</v>
      </c>
      <c r="K1873" s="8">
        <f t="shared" si="247"/>
        <v>9.5</v>
      </c>
      <c r="L1873" s="8">
        <f t="shared" si="248"/>
        <v>270</v>
      </c>
      <c r="M1873" s="8">
        <f t="shared" si="249"/>
        <v>85.5</v>
      </c>
      <c r="N1873" s="5" t="s">
        <v>2786</v>
      </c>
      <c r="O1873" s="83"/>
    </row>
    <row r="1874" spans="1:15" s="3" customFormat="1" ht="13.5" customHeight="1" x14ac:dyDescent="0.15">
      <c r="A1874" s="7">
        <v>8</v>
      </c>
      <c r="B1874" s="82" t="s">
        <v>6983</v>
      </c>
      <c r="C1874" s="102" t="s">
        <v>4083</v>
      </c>
      <c r="D1874" s="8">
        <v>30</v>
      </c>
      <c r="E1874" s="8">
        <f t="shared" si="250"/>
        <v>9.5</v>
      </c>
      <c r="F1874" s="8">
        <v>150</v>
      </c>
      <c r="G1874" s="8">
        <f t="shared" si="235"/>
        <v>47.5</v>
      </c>
      <c r="H1874" s="8">
        <v>120</v>
      </c>
      <c r="I1874" s="8">
        <f t="shared" si="236"/>
        <v>38</v>
      </c>
      <c r="J1874" s="8">
        <v>30</v>
      </c>
      <c r="K1874" s="8">
        <f t="shared" si="247"/>
        <v>9.5</v>
      </c>
      <c r="L1874" s="8">
        <f t="shared" si="248"/>
        <v>330</v>
      </c>
      <c r="M1874" s="8">
        <f t="shared" si="249"/>
        <v>104.5</v>
      </c>
      <c r="N1874" s="5" t="s">
        <v>2786</v>
      </c>
      <c r="O1874" s="83"/>
    </row>
    <row r="1875" spans="1:15" s="3" customFormat="1" ht="13.5" customHeight="1" x14ac:dyDescent="0.15">
      <c r="A1875" s="7">
        <v>9</v>
      </c>
      <c r="B1875" s="82" t="s">
        <v>4221</v>
      </c>
      <c r="C1875" s="102" t="s">
        <v>4222</v>
      </c>
      <c r="D1875" s="8">
        <v>30</v>
      </c>
      <c r="E1875" s="8">
        <f t="shared" si="250"/>
        <v>9.5</v>
      </c>
      <c r="F1875" s="8">
        <v>90</v>
      </c>
      <c r="G1875" s="8">
        <f t="shared" si="235"/>
        <v>28.5</v>
      </c>
      <c r="H1875" s="8">
        <v>75</v>
      </c>
      <c r="I1875" s="8">
        <f t="shared" si="236"/>
        <v>23.75</v>
      </c>
      <c r="J1875" s="8">
        <v>30</v>
      </c>
      <c r="K1875" s="8">
        <f t="shared" si="247"/>
        <v>9.5</v>
      </c>
      <c r="L1875" s="8">
        <f t="shared" si="248"/>
        <v>225</v>
      </c>
      <c r="M1875" s="8">
        <f t="shared" si="249"/>
        <v>71.25</v>
      </c>
      <c r="N1875" s="5" t="s">
        <v>2786</v>
      </c>
      <c r="O1875" s="83"/>
    </row>
    <row r="1876" spans="1:15" s="3" customFormat="1" ht="13.5" customHeight="1" x14ac:dyDescent="0.15">
      <c r="A1876" s="7">
        <v>10</v>
      </c>
      <c r="B1876" s="82" t="s">
        <v>6984</v>
      </c>
      <c r="C1876" s="102" t="s">
        <v>4631</v>
      </c>
      <c r="D1876" s="8">
        <v>30</v>
      </c>
      <c r="E1876" s="8">
        <f t="shared" si="250"/>
        <v>9.5</v>
      </c>
      <c r="F1876" s="8">
        <v>90</v>
      </c>
      <c r="G1876" s="8">
        <f t="shared" si="235"/>
        <v>28.5</v>
      </c>
      <c r="H1876" s="8">
        <v>60</v>
      </c>
      <c r="I1876" s="8">
        <f t="shared" si="236"/>
        <v>19</v>
      </c>
      <c r="J1876" s="8">
        <v>30</v>
      </c>
      <c r="K1876" s="8">
        <f t="shared" si="247"/>
        <v>9.5</v>
      </c>
      <c r="L1876" s="8">
        <f t="shared" si="248"/>
        <v>210</v>
      </c>
      <c r="M1876" s="8">
        <f t="shared" si="249"/>
        <v>66.5</v>
      </c>
      <c r="N1876" s="5" t="s">
        <v>2786</v>
      </c>
      <c r="O1876" s="83"/>
    </row>
    <row r="1877" spans="1:15" s="3" customFormat="1" ht="13.5" customHeight="1" x14ac:dyDescent="0.15">
      <c r="A1877" s="7">
        <v>11</v>
      </c>
      <c r="B1877" s="82" t="s">
        <v>3670</v>
      </c>
      <c r="C1877" s="102" t="s">
        <v>3671</v>
      </c>
      <c r="D1877" s="8">
        <v>30</v>
      </c>
      <c r="E1877" s="8">
        <f t="shared" si="250"/>
        <v>9.5</v>
      </c>
      <c r="F1877" s="8">
        <v>120</v>
      </c>
      <c r="G1877" s="8">
        <f t="shared" si="235"/>
        <v>38</v>
      </c>
      <c r="H1877" s="8">
        <v>90</v>
      </c>
      <c r="I1877" s="8">
        <f t="shared" si="236"/>
        <v>28.5</v>
      </c>
      <c r="J1877" s="8">
        <v>30</v>
      </c>
      <c r="K1877" s="8">
        <f t="shared" si="247"/>
        <v>9.5</v>
      </c>
      <c r="L1877" s="8">
        <f t="shared" si="248"/>
        <v>270</v>
      </c>
      <c r="M1877" s="8">
        <f t="shared" si="249"/>
        <v>85.5</v>
      </c>
      <c r="N1877" s="5" t="s">
        <v>2786</v>
      </c>
      <c r="O1877" s="83"/>
    </row>
    <row r="1878" spans="1:15" s="3" customFormat="1" ht="13.5" customHeight="1" x14ac:dyDescent="0.15">
      <c r="A1878" s="7">
        <v>12</v>
      </c>
      <c r="B1878" s="82" t="s">
        <v>6546</v>
      </c>
      <c r="C1878" s="102" t="s">
        <v>6854</v>
      </c>
      <c r="D1878" s="8">
        <v>30</v>
      </c>
      <c r="E1878" s="8">
        <f t="shared" si="250"/>
        <v>9.5</v>
      </c>
      <c r="F1878" s="8">
        <v>120</v>
      </c>
      <c r="G1878" s="8">
        <f t="shared" si="235"/>
        <v>38</v>
      </c>
      <c r="H1878" s="8">
        <v>75</v>
      </c>
      <c r="I1878" s="8">
        <f t="shared" si="236"/>
        <v>23.75</v>
      </c>
      <c r="J1878" s="8">
        <v>30</v>
      </c>
      <c r="K1878" s="8">
        <f t="shared" si="247"/>
        <v>9.5</v>
      </c>
      <c r="L1878" s="8">
        <f t="shared" si="248"/>
        <v>255</v>
      </c>
      <c r="M1878" s="8">
        <f t="shared" si="249"/>
        <v>80.75</v>
      </c>
      <c r="N1878" s="5" t="s">
        <v>2786</v>
      </c>
      <c r="O1878" s="83"/>
    </row>
    <row r="1879" spans="1:15" s="3" customFormat="1" ht="13.5" customHeight="1" x14ac:dyDescent="0.15">
      <c r="A1879" s="7">
        <v>13</v>
      </c>
      <c r="B1879" s="82" t="s">
        <v>6985</v>
      </c>
      <c r="C1879" s="102" t="s">
        <v>6986</v>
      </c>
      <c r="D1879" s="8">
        <v>30</v>
      </c>
      <c r="E1879" s="8">
        <f t="shared" si="250"/>
        <v>9.5</v>
      </c>
      <c r="F1879" s="8">
        <v>90</v>
      </c>
      <c r="G1879" s="8">
        <f t="shared" si="235"/>
        <v>28.5</v>
      </c>
      <c r="H1879" s="8">
        <v>6</v>
      </c>
      <c r="I1879" s="8">
        <f t="shared" si="236"/>
        <v>1.9</v>
      </c>
      <c r="J1879" s="8">
        <v>30</v>
      </c>
      <c r="K1879" s="8">
        <f t="shared" si="247"/>
        <v>9.5</v>
      </c>
      <c r="L1879" s="8">
        <f t="shared" si="248"/>
        <v>156</v>
      </c>
      <c r="M1879" s="8">
        <f t="shared" si="249"/>
        <v>49.4</v>
      </c>
      <c r="N1879" s="5" t="s">
        <v>2786</v>
      </c>
      <c r="O1879" s="83"/>
    </row>
    <row r="1880" spans="1:15" s="3" customFormat="1" ht="13.5" customHeight="1" x14ac:dyDescent="0.15">
      <c r="A1880" s="7">
        <v>14</v>
      </c>
      <c r="B1880" s="82" t="s">
        <v>6988</v>
      </c>
      <c r="C1880" s="102" t="s">
        <v>6989</v>
      </c>
      <c r="D1880" s="8">
        <v>30</v>
      </c>
      <c r="E1880" s="8">
        <f t="shared" si="250"/>
        <v>9.5</v>
      </c>
      <c r="F1880" s="8">
        <v>120</v>
      </c>
      <c r="G1880" s="8">
        <f t="shared" si="235"/>
        <v>38</v>
      </c>
      <c r="H1880" s="8">
        <v>90</v>
      </c>
      <c r="I1880" s="8">
        <f t="shared" si="236"/>
        <v>28.5</v>
      </c>
      <c r="J1880" s="8">
        <v>30</v>
      </c>
      <c r="K1880" s="8">
        <f t="shared" si="247"/>
        <v>9.5</v>
      </c>
      <c r="L1880" s="8">
        <f t="shared" si="248"/>
        <v>270</v>
      </c>
      <c r="M1880" s="8">
        <f t="shared" si="249"/>
        <v>85.5</v>
      </c>
      <c r="N1880" s="5" t="s">
        <v>2786</v>
      </c>
      <c r="O1880" s="83"/>
    </row>
    <row r="1881" spans="1:15" s="3" customFormat="1" ht="13.5" customHeight="1" x14ac:dyDescent="0.15">
      <c r="A1881" s="7">
        <v>15</v>
      </c>
      <c r="B1881" s="82" t="s">
        <v>6990</v>
      </c>
      <c r="C1881" s="102" t="s">
        <v>6991</v>
      </c>
      <c r="D1881" s="8">
        <v>30</v>
      </c>
      <c r="E1881" s="8">
        <f t="shared" si="250"/>
        <v>9.5</v>
      </c>
      <c r="F1881" s="8">
        <v>90</v>
      </c>
      <c r="G1881" s="8">
        <f t="shared" si="235"/>
        <v>28.5</v>
      </c>
      <c r="H1881" s="8">
        <v>60</v>
      </c>
      <c r="I1881" s="8">
        <f t="shared" si="236"/>
        <v>19</v>
      </c>
      <c r="J1881" s="8">
        <v>30</v>
      </c>
      <c r="K1881" s="8">
        <f t="shared" si="247"/>
        <v>9.5</v>
      </c>
      <c r="L1881" s="8">
        <f t="shared" si="248"/>
        <v>210</v>
      </c>
      <c r="M1881" s="8">
        <f t="shared" si="249"/>
        <v>66.5</v>
      </c>
      <c r="N1881" s="5" t="s">
        <v>2786</v>
      </c>
      <c r="O1881" s="83"/>
    </row>
    <row r="1882" spans="1:15" s="3" customFormat="1" ht="13.5" customHeight="1" x14ac:dyDescent="0.15">
      <c r="A1882" s="7">
        <v>16</v>
      </c>
      <c r="B1882" s="82" t="s">
        <v>6992</v>
      </c>
      <c r="C1882" s="102" t="s">
        <v>6987</v>
      </c>
      <c r="D1882" s="8">
        <v>30</v>
      </c>
      <c r="E1882" s="8">
        <f t="shared" si="250"/>
        <v>9.5</v>
      </c>
      <c r="F1882" s="8">
        <v>90</v>
      </c>
      <c r="G1882" s="8">
        <f t="shared" si="235"/>
        <v>28.5</v>
      </c>
      <c r="H1882" s="8">
        <v>60</v>
      </c>
      <c r="I1882" s="8">
        <f t="shared" si="236"/>
        <v>19</v>
      </c>
      <c r="J1882" s="8">
        <v>30</v>
      </c>
      <c r="K1882" s="8">
        <f t="shared" si="247"/>
        <v>9.5</v>
      </c>
      <c r="L1882" s="8">
        <f t="shared" si="248"/>
        <v>210</v>
      </c>
      <c r="M1882" s="8">
        <f t="shared" si="249"/>
        <v>66.5</v>
      </c>
      <c r="N1882" s="5" t="s">
        <v>2786</v>
      </c>
      <c r="O1882" s="83"/>
    </row>
    <row r="1883" spans="1:15" s="3" customFormat="1" ht="13.5" customHeight="1" x14ac:dyDescent="0.15">
      <c r="A1883" s="7">
        <v>17</v>
      </c>
      <c r="B1883" s="82" t="s">
        <v>6311</v>
      </c>
      <c r="C1883" s="102" t="s">
        <v>6993</v>
      </c>
      <c r="D1883" s="8">
        <v>30</v>
      </c>
      <c r="E1883" s="8">
        <f t="shared" si="250"/>
        <v>9.5</v>
      </c>
      <c r="F1883" s="8">
        <v>120</v>
      </c>
      <c r="G1883" s="8">
        <f t="shared" si="235"/>
        <v>38</v>
      </c>
      <c r="H1883" s="8">
        <v>75</v>
      </c>
      <c r="I1883" s="8">
        <f t="shared" si="236"/>
        <v>23.75</v>
      </c>
      <c r="J1883" s="8">
        <v>30</v>
      </c>
      <c r="K1883" s="8">
        <f t="shared" si="247"/>
        <v>9.5</v>
      </c>
      <c r="L1883" s="8">
        <f t="shared" si="248"/>
        <v>255</v>
      </c>
      <c r="M1883" s="8">
        <f t="shared" si="249"/>
        <v>80.75</v>
      </c>
      <c r="N1883" s="5" t="s">
        <v>2786</v>
      </c>
      <c r="O1883" s="83"/>
    </row>
    <row r="1884" spans="1:15" s="3" customFormat="1" ht="13.5" customHeight="1" x14ac:dyDescent="0.15">
      <c r="A1884" s="7">
        <v>1</v>
      </c>
      <c r="B1884" s="82" t="s">
        <v>7064</v>
      </c>
      <c r="C1884" s="102" t="s">
        <v>7077</v>
      </c>
      <c r="D1884" s="8">
        <v>20</v>
      </c>
      <c r="E1884" s="8">
        <f t="shared" si="250"/>
        <v>6.33</v>
      </c>
      <c r="F1884" s="8">
        <v>90</v>
      </c>
      <c r="G1884" s="8">
        <f t="shared" si="235"/>
        <v>28.5</v>
      </c>
      <c r="H1884" s="8">
        <v>65</v>
      </c>
      <c r="I1884" s="8">
        <f t="shared" si="236"/>
        <v>20.58</v>
      </c>
      <c r="J1884" s="8">
        <v>20</v>
      </c>
      <c r="K1884" s="8">
        <f t="shared" si="247"/>
        <v>6.33</v>
      </c>
      <c r="L1884" s="8">
        <f t="shared" si="248"/>
        <v>195</v>
      </c>
      <c r="M1884" s="8">
        <f t="shared" si="249"/>
        <v>61.75</v>
      </c>
      <c r="N1884" s="5" t="s">
        <v>2786</v>
      </c>
      <c r="O1884" s="83"/>
    </row>
    <row r="1885" spans="1:15" s="3" customFormat="1" ht="13.5" customHeight="1" x14ac:dyDescent="0.15">
      <c r="A1885" s="7">
        <v>2</v>
      </c>
      <c r="B1885" s="82" t="s">
        <v>4180</v>
      </c>
      <c r="C1885" s="102" t="s">
        <v>7078</v>
      </c>
      <c r="D1885" s="8">
        <v>30</v>
      </c>
      <c r="E1885" s="8">
        <f t="shared" si="250"/>
        <v>9.5</v>
      </c>
      <c r="F1885" s="8">
        <v>90</v>
      </c>
      <c r="G1885" s="8">
        <f t="shared" si="235"/>
        <v>28.5</v>
      </c>
      <c r="H1885" s="8">
        <v>75</v>
      </c>
      <c r="I1885" s="8">
        <f t="shared" si="236"/>
        <v>23.75</v>
      </c>
      <c r="J1885" s="8">
        <v>30</v>
      </c>
      <c r="K1885" s="8">
        <f t="shared" si="247"/>
        <v>9.5</v>
      </c>
      <c r="L1885" s="8">
        <f t="shared" si="248"/>
        <v>225</v>
      </c>
      <c r="M1885" s="8">
        <f t="shared" si="249"/>
        <v>71.25</v>
      </c>
      <c r="N1885" s="5" t="s">
        <v>2786</v>
      </c>
      <c r="O1885" s="83"/>
    </row>
    <row r="1886" spans="1:15" s="3" customFormat="1" ht="13.5" customHeight="1" x14ac:dyDescent="0.15">
      <c r="A1886" s="7">
        <v>3</v>
      </c>
      <c r="B1886" s="82" t="s">
        <v>3928</v>
      </c>
      <c r="C1886" s="102" t="s">
        <v>3929</v>
      </c>
      <c r="D1886" s="8">
        <v>35</v>
      </c>
      <c r="E1886" s="8">
        <f t="shared" si="250"/>
        <v>11.08</v>
      </c>
      <c r="F1886" s="8">
        <v>150</v>
      </c>
      <c r="G1886" s="8">
        <f t="shared" si="235"/>
        <v>47.5</v>
      </c>
      <c r="H1886" s="8">
        <v>120</v>
      </c>
      <c r="I1886" s="8">
        <f t="shared" si="236"/>
        <v>38</v>
      </c>
      <c r="J1886" s="8">
        <v>35</v>
      </c>
      <c r="K1886" s="8">
        <f t="shared" si="247"/>
        <v>11.08</v>
      </c>
      <c r="L1886" s="8">
        <f t="shared" si="248"/>
        <v>340</v>
      </c>
      <c r="M1886" s="8">
        <f t="shared" si="249"/>
        <v>107.67</v>
      </c>
      <c r="N1886" s="5" t="s">
        <v>2786</v>
      </c>
      <c r="O1886" s="83"/>
    </row>
    <row r="1887" spans="1:15" s="3" customFormat="1" ht="13.5" customHeight="1" x14ac:dyDescent="0.15">
      <c r="A1887" s="7">
        <v>4</v>
      </c>
      <c r="B1887" s="82" t="s">
        <v>7079</v>
      </c>
      <c r="C1887" s="102" t="s">
        <v>7080</v>
      </c>
      <c r="D1887" s="8">
        <v>30</v>
      </c>
      <c r="E1887" s="8">
        <f t="shared" si="250"/>
        <v>9.5</v>
      </c>
      <c r="F1887" s="8">
        <v>120</v>
      </c>
      <c r="G1887" s="8">
        <f t="shared" si="235"/>
        <v>38</v>
      </c>
      <c r="H1887" s="8">
        <v>90</v>
      </c>
      <c r="I1887" s="8">
        <f t="shared" si="236"/>
        <v>28.5</v>
      </c>
      <c r="J1887" s="8">
        <v>30</v>
      </c>
      <c r="K1887" s="8">
        <f t="shared" si="247"/>
        <v>9.5</v>
      </c>
      <c r="L1887" s="8">
        <f t="shared" si="248"/>
        <v>270</v>
      </c>
      <c r="M1887" s="8">
        <f t="shared" si="249"/>
        <v>85.5</v>
      </c>
      <c r="N1887" s="5" t="s">
        <v>2786</v>
      </c>
      <c r="O1887" s="83"/>
    </row>
    <row r="1888" spans="1:15" s="3" customFormat="1" ht="13.5" customHeight="1" x14ac:dyDescent="0.15">
      <c r="A1888" s="7">
        <v>5</v>
      </c>
      <c r="B1888" s="82" t="s">
        <v>7081</v>
      </c>
      <c r="C1888" s="102" t="s">
        <v>7082</v>
      </c>
      <c r="D1888" s="8">
        <v>25</v>
      </c>
      <c r="E1888" s="8">
        <f t="shared" si="250"/>
        <v>7.92</v>
      </c>
      <c r="F1888" s="8">
        <v>90</v>
      </c>
      <c r="G1888" s="8">
        <f t="shared" si="235"/>
        <v>28.5</v>
      </c>
      <c r="H1888" s="8">
        <v>60</v>
      </c>
      <c r="I1888" s="8">
        <f t="shared" si="236"/>
        <v>19</v>
      </c>
      <c r="J1888" s="8">
        <v>25</v>
      </c>
      <c r="K1888" s="8">
        <f t="shared" si="247"/>
        <v>7.92</v>
      </c>
      <c r="L1888" s="8">
        <f t="shared" si="248"/>
        <v>200</v>
      </c>
      <c r="M1888" s="8">
        <f t="shared" si="249"/>
        <v>63.33</v>
      </c>
      <c r="N1888" s="5" t="s">
        <v>2786</v>
      </c>
      <c r="O1888" s="83"/>
    </row>
    <row r="1889" spans="1:15" s="3" customFormat="1" ht="13.5" customHeight="1" x14ac:dyDescent="0.15">
      <c r="A1889" s="7">
        <v>6</v>
      </c>
      <c r="B1889" s="82" t="s">
        <v>7083</v>
      </c>
      <c r="C1889" s="102" t="s">
        <v>2886</v>
      </c>
      <c r="D1889" s="8">
        <v>25</v>
      </c>
      <c r="E1889" s="8">
        <f t="shared" si="250"/>
        <v>7.92</v>
      </c>
      <c r="F1889" s="8">
        <v>90</v>
      </c>
      <c r="G1889" s="8">
        <f t="shared" si="235"/>
        <v>28.5</v>
      </c>
      <c r="H1889" s="8">
        <v>60</v>
      </c>
      <c r="I1889" s="8">
        <f t="shared" si="236"/>
        <v>19</v>
      </c>
      <c r="J1889" s="8">
        <v>25</v>
      </c>
      <c r="K1889" s="8">
        <f t="shared" si="247"/>
        <v>7.92</v>
      </c>
      <c r="L1889" s="8">
        <f t="shared" si="248"/>
        <v>200</v>
      </c>
      <c r="M1889" s="8">
        <f t="shared" si="249"/>
        <v>63.33</v>
      </c>
      <c r="N1889" s="5" t="s">
        <v>2786</v>
      </c>
      <c r="O1889" s="83"/>
    </row>
    <row r="1890" spans="1:15" s="3" customFormat="1" ht="13.5" customHeight="1" x14ac:dyDescent="0.15">
      <c r="A1890" s="7">
        <v>7</v>
      </c>
      <c r="B1890" s="82" t="s">
        <v>4707</v>
      </c>
      <c r="C1890" s="102" t="s">
        <v>4708</v>
      </c>
      <c r="D1890" s="8">
        <v>25</v>
      </c>
      <c r="E1890" s="8">
        <f t="shared" si="250"/>
        <v>7.92</v>
      </c>
      <c r="F1890" s="8">
        <v>90</v>
      </c>
      <c r="G1890" s="8">
        <f t="shared" si="235"/>
        <v>28.5</v>
      </c>
      <c r="H1890" s="8">
        <v>60</v>
      </c>
      <c r="I1890" s="8">
        <f t="shared" si="236"/>
        <v>19</v>
      </c>
      <c r="J1890" s="8">
        <v>25</v>
      </c>
      <c r="K1890" s="8">
        <f t="shared" si="247"/>
        <v>7.92</v>
      </c>
      <c r="L1890" s="8">
        <f t="shared" si="248"/>
        <v>200</v>
      </c>
      <c r="M1890" s="8">
        <f t="shared" si="249"/>
        <v>63.33</v>
      </c>
      <c r="N1890" s="5" t="s">
        <v>2786</v>
      </c>
      <c r="O1890" s="83"/>
    </row>
    <row r="1891" spans="1:15" s="3" customFormat="1" ht="13.5" customHeight="1" x14ac:dyDescent="0.15">
      <c r="A1891" s="7">
        <v>8</v>
      </c>
      <c r="B1891" s="82" t="s">
        <v>6946</v>
      </c>
      <c r="C1891" s="102" t="s">
        <v>7084</v>
      </c>
      <c r="D1891" s="8">
        <v>30</v>
      </c>
      <c r="E1891" s="8">
        <f t="shared" si="250"/>
        <v>9.5</v>
      </c>
      <c r="F1891" s="8">
        <v>120</v>
      </c>
      <c r="G1891" s="8">
        <f t="shared" si="235"/>
        <v>38</v>
      </c>
      <c r="H1891" s="8">
        <v>90</v>
      </c>
      <c r="I1891" s="8">
        <f t="shared" si="236"/>
        <v>28.5</v>
      </c>
      <c r="J1891" s="8">
        <v>30</v>
      </c>
      <c r="K1891" s="8">
        <f t="shared" si="247"/>
        <v>9.5</v>
      </c>
      <c r="L1891" s="8">
        <f t="shared" si="248"/>
        <v>270</v>
      </c>
      <c r="M1891" s="8">
        <f t="shared" si="249"/>
        <v>85.5</v>
      </c>
      <c r="N1891" s="5" t="s">
        <v>2786</v>
      </c>
      <c r="O1891" s="83"/>
    </row>
    <row r="1892" spans="1:15" s="3" customFormat="1" ht="13.5" customHeight="1" x14ac:dyDescent="0.15">
      <c r="A1892" s="7">
        <v>9</v>
      </c>
      <c r="B1892" s="82" t="s">
        <v>7085</v>
      </c>
      <c r="C1892" s="102" t="s">
        <v>7086</v>
      </c>
      <c r="D1892" s="8">
        <v>25</v>
      </c>
      <c r="E1892" s="8">
        <f t="shared" si="250"/>
        <v>7.92</v>
      </c>
      <c r="F1892" s="8">
        <v>90</v>
      </c>
      <c r="G1892" s="8">
        <f t="shared" si="235"/>
        <v>28.5</v>
      </c>
      <c r="H1892" s="8">
        <v>60</v>
      </c>
      <c r="I1892" s="8">
        <f t="shared" si="236"/>
        <v>19</v>
      </c>
      <c r="J1892" s="8">
        <v>25</v>
      </c>
      <c r="K1892" s="8">
        <f t="shared" si="247"/>
        <v>7.92</v>
      </c>
      <c r="L1892" s="8">
        <f t="shared" si="248"/>
        <v>200</v>
      </c>
      <c r="M1892" s="8">
        <f t="shared" si="249"/>
        <v>63.33</v>
      </c>
      <c r="N1892" s="5" t="s">
        <v>2786</v>
      </c>
      <c r="O1892" s="83"/>
    </row>
    <row r="1893" spans="1:15" s="3" customFormat="1" ht="13.5" customHeight="1" x14ac:dyDescent="0.15">
      <c r="A1893" s="7">
        <v>11</v>
      </c>
      <c r="B1893" s="82" t="s">
        <v>4677</v>
      </c>
      <c r="C1893" s="102" t="s">
        <v>4678</v>
      </c>
      <c r="D1893" s="8">
        <v>20</v>
      </c>
      <c r="E1893" s="8">
        <f t="shared" si="250"/>
        <v>6.33</v>
      </c>
      <c r="F1893" s="8">
        <v>90</v>
      </c>
      <c r="G1893" s="8">
        <f t="shared" si="235"/>
        <v>28.5</v>
      </c>
      <c r="H1893" s="8">
        <v>60</v>
      </c>
      <c r="I1893" s="8">
        <f t="shared" si="236"/>
        <v>19</v>
      </c>
      <c r="J1893" s="8">
        <v>20</v>
      </c>
      <c r="K1893" s="8">
        <f t="shared" si="247"/>
        <v>6.33</v>
      </c>
      <c r="L1893" s="8">
        <f t="shared" si="248"/>
        <v>190</v>
      </c>
      <c r="M1893" s="8">
        <f t="shared" si="249"/>
        <v>60.17</v>
      </c>
      <c r="N1893" s="5" t="s">
        <v>2786</v>
      </c>
      <c r="O1893" s="83"/>
    </row>
    <row r="1894" spans="1:15" s="3" customFormat="1" ht="13.5" customHeight="1" x14ac:dyDescent="0.15">
      <c r="A1894" s="7">
        <v>12</v>
      </c>
      <c r="B1894" s="82" t="s">
        <v>4327</v>
      </c>
      <c r="C1894" s="102" t="s">
        <v>4328</v>
      </c>
      <c r="D1894" s="8">
        <v>30</v>
      </c>
      <c r="E1894" s="8">
        <f t="shared" si="250"/>
        <v>9.5</v>
      </c>
      <c r="F1894" s="8">
        <v>120</v>
      </c>
      <c r="G1894" s="8">
        <f t="shared" si="235"/>
        <v>38</v>
      </c>
      <c r="H1894" s="8">
        <v>85</v>
      </c>
      <c r="I1894" s="8">
        <f t="shared" si="236"/>
        <v>26.92</v>
      </c>
      <c r="J1894" s="8">
        <v>30</v>
      </c>
      <c r="K1894" s="8">
        <f t="shared" si="247"/>
        <v>9.5</v>
      </c>
      <c r="L1894" s="8">
        <f t="shared" si="248"/>
        <v>265</v>
      </c>
      <c r="M1894" s="8">
        <f t="shared" si="249"/>
        <v>83.92</v>
      </c>
      <c r="N1894" s="5" t="s">
        <v>2786</v>
      </c>
      <c r="O1894" s="83"/>
    </row>
    <row r="1895" spans="1:15" s="3" customFormat="1" ht="13.5" customHeight="1" x14ac:dyDescent="0.15">
      <c r="A1895" s="7">
        <v>13</v>
      </c>
      <c r="B1895" s="82" t="s">
        <v>4301</v>
      </c>
      <c r="C1895" s="102" t="s">
        <v>7520</v>
      </c>
      <c r="D1895" s="8">
        <v>30</v>
      </c>
      <c r="E1895" s="8">
        <f t="shared" si="250"/>
        <v>9.5</v>
      </c>
      <c r="F1895" s="8">
        <v>90</v>
      </c>
      <c r="G1895" s="8">
        <f t="shared" si="235"/>
        <v>28.5</v>
      </c>
      <c r="H1895" s="8">
        <v>65</v>
      </c>
      <c r="I1895" s="8">
        <f t="shared" si="236"/>
        <v>20.58</v>
      </c>
      <c r="J1895" s="8">
        <v>30</v>
      </c>
      <c r="K1895" s="8">
        <f t="shared" si="247"/>
        <v>9.5</v>
      </c>
      <c r="L1895" s="8">
        <f t="shared" si="248"/>
        <v>215</v>
      </c>
      <c r="M1895" s="8">
        <f t="shared" si="249"/>
        <v>68.08</v>
      </c>
      <c r="N1895" s="5" t="s">
        <v>2786</v>
      </c>
      <c r="O1895" s="83"/>
    </row>
    <row r="1896" spans="1:15" s="3" customFormat="1" ht="13.5" customHeight="1" x14ac:dyDescent="0.15">
      <c r="A1896" s="7">
        <v>14</v>
      </c>
      <c r="B1896" s="82" t="s">
        <v>7521</v>
      </c>
      <c r="C1896" s="102" t="s">
        <v>3586</v>
      </c>
      <c r="D1896" s="8">
        <v>30</v>
      </c>
      <c r="E1896" s="8">
        <f t="shared" si="250"/>
        <v>9.5</v>
      </c>
      <c r="F1896" s="8">
        <v>120</v>
      </c>
      <c r="G1896" s="8">
        <f t="shared" si="235"/>
        <v>38</v>
      </c>
      <c r="H1896" s="8">
        <v>85</v>
      </c>
      <c r="I1896" s="8">
        <f t="shared" si="236"/>
        <v>26.92</v>
      </c>
      <c r="J1896" s="8">
        <v>30</v>
      </c>
      <c r="K1896" s="8">
        <f t="shared" si="247"/>
        <v>9.5</v>
      </c>
      <c r="L1896" s="8">
        <f t="shared" si="248"/>
        <v>265</v>
      </c>
      <c r="M1896" s="8">
        <f t="shared" si="249"/>
        <v>83.92</v>
      </c>
      <c r="N1896" s="5" t="s">
        <v>2786</v>
      </c>
      <c r="O1896" s="83"/>
    </row>
    <row r="1897" spans="1:15" s="3" customFormat="1" ht="13.5" customHeight="1" x14ac:dyDescent="0.15">
      <c r="A1897" s="7">
        <v>15</v>
      </c>
      <c r="B1897" s="82" t="s">
        <v>1136</v>
      </c>
      <c r="C1897" s="102" t="s">
        <v>7522</v>
      </c>
      <c r="D1897" s="8">
        <v>35</v>
      </c>
      <c r="E1897" s="8">
        <f t="shared" si="250"/>
        <v>11.08</v>
      </c>
      <c r="F1897" s="8">
        <v>150</v>
      </c>
      <c r="G1897" s="8">
        <f t="shared" si="235"/>
        <v>47.5</v>
      </c>
      <c r="H1897" s="8">
        <v>120</v>
      </c>
      <c r="I1897" s="8">
        <f t="shared" si="236"/>
        <v>38</v>
      </c>
      <c r="J1897" s="8">
        <v>35</v>
      </c>
      <c r="K1897" s="8">
        <f t="shared" si="247"/>
        <v>11.08</v>
      </c>
      <c r="L1897" s="8">
        <f t="shared" si="248"/>
        <v>340</v>
      </c>
      <c r="M1897" s="8">
        <f t="shared" si="249"/>
        <v>107.67</v>
      </c>
      <c r="N1897" s="5" t="s">
        <v>2786</v>
      </c>
      <c r="O1897" s="83"/>
    </row>
    <row r="1898" spans="1:15" s="3" customFormat="1" ht="13.5" customHeight="1" x14ac:dyDescent="0.15">
      <c r="A1898" s="7">
        <v>16</v>
      </c>
      <c r="B1898" s="82" t="s">
        <v>1132</v>
      </c>
      <c r="C1898" s="102" t="s">
        <v>7523</v>
      </c>
      <c r="D1898" s="8">
        <v>35</v>
      </c>
      <c r="E1898" s="8">
        <f t="shared" si="250"/>
        <v>11.08</v>
      </c>
      <c r="F1898" s="8">
        <v>150</v>
      </c>
      <c r="G1898" s="8">
        <f t="shared" si="235"/>
        <v>47.5</v>
      </c>
      <c r="H1898" s="8">
        <v>120</v>
      </c>
      <c r="I1898" s="8">
        <f t="shared" si="236"/>
        <v>38</v>
      </c>
      <c r="J1898" s="8">
        <v>35</v>
      </c>
      <c r="K1898" s="8">
        <f t="shared" si="247"/>
        <v>11.08</v>
      </c>
      <c r="L1898" s="8">
        <f t="shared" si="248"/>
        <v>340</v>
      </c>
      <c r="M1898" s="8">
        <f t="shared" si="249"/>
        <v>107.67</v>
      </c>
      <c r="N1898" s="5" t="s">
        <v>2786</v>
      </c>
      <c r="O1898" s="83"/>
    </row>
    <row r="1899" spans="1:15" s="3" customFormat="1" ht="13.5" customHeight="1" x14ac:dyDescent="0.15">
      <c r="A1899" s="7">
        <v>17</v>
      </c>
      <c r="B1899" s="82" t="s">
        <v>1122</v>
      </c>
      <c r="C1899" s="102" t="s">
        <v>7524</v>
      </c>
      <c r="D1899" s="8">
        <v>35</v>
      </c>
      <c r="E1899" s="8">
        <f t="shared" si="250"/>
        <v>11.08</v>
      </c>
      <c r="F1899" s="8">
        <v>150</v>
      </c>
      <c r="G1899" s="8">
        <f t="shared" si="235"/>
        <v>47.5</v>
      </c>
      <c r="H1899" s="8">
        <v>120</v>
      </c>
      <c r="I1899" s="8">
        <f t="shared" si="236"/>
        <v>38</v>
      </c>
      <c r="J1899" s="8">
        <v>35</v>
      </c>
      <c r="K1899" s="8">
        <f t="shared" si="247"/>
        <v>11.08</v>
      </c>
      <c r="L1899" s="8">
        <f t="shared" si="248"/>
        <v>340</v>
      </c>
      <c r="M1899" s="8">
        <f t="shared" si="249"/>
        <v>107.67</v>
      </c>
      <c r="N1899" s="5" t="s">
        <v>2786</v>
      </c>
      <c r="O1899" s="83"/>
    </row>
    <row r="1900" spans="1:15" s="3" customFormat="1" ht="13.5" customHeight="1" x14ac:dyDescent="0.15">
      <c r="A1900" s="7">
        <v>2</v>
      </c>
      <c r="B1900" s="82" t="s">
        <v>7728</v>
      </c>
      <c r="C1900" s="102" t="s">
        <v>7729</v>
      </c>
      <c r="D1900" s="8">
        <v>30</v>
      </c>
      <c r="E1900" s="8">
        <f t="shared" ref="E1900:E1948" si="251">ROUND(D1900*$O$3/60,2)</f>
        <v>9.5</v>
      </c>
      <c r="F1900" s="8">
        <v>90</v>
      </c>
      <c r="G1900" s="8">
        <f t="shared" ref="G1900:G1948" si="252">ROUND(F1900*$O$3/60,2)</f>
        <v>28.5</v>
      </c>
      <c r="H1900" s="8">
        <v>65</v>
      </c>
      <c r="I1900" s="8">
        <f t="shared" ref="I1900:I1948" si="253">ROUND(H1900*$O$3/60,2)</f>
        <v>20.58</v>
      </c>
      <c r="J1900" s="8">
        <v>30</v>
      </c>
      <c r="K1900" s="8">
        <f t="shared" ref="K1900:K1913" si="254">ROUND(J1900*$O$3/60,2)</f>
        <v>9.5</v>
      </c>
      <c r="L1900" s="8">
        <f t="shared" ref="L1900:L1913" si="255">D1900+F1900+H1900+J1900</f>
        <v>215</v>
      </c>
      <c r="M1900" s="8">
        <f t="shared" ref="M1900:M1913" si="256">ROUND(L1900*$O$3/60,2)</f>
        <v>68.08</v>
      </c>
      <c r="N1900" s="5" t="s">
        <v>2786</v>
      </c>
      <c r="O1900" s="83"/>
    </row>
    <row r="1901" spans="1:15" s="3" customFormat="1" ht="13.5" customHeight="1" x14ac:dyDescent="0.15">
      <c r="A1901" s="7">
        <v>3</v>
      </c>
      <c r="B1901" s="82" t="s">
        <v>6386</v>
      </c>
      <c r="C1901" s="102" t="s">
        <v>7730</v>
      </c>
      <c r="D1901" s="8">
        <v>30</v>
      </c>
      <c r="E1901" s="8">
        <f t="shared" si="251"/>
        <v>9.5</v>
      </c>
      <c r="F1901" s="8">
        <v>180</v>
      </c>
      <c r="G1901" s="8">
        <f t="shared" si="252"/>
        <v>57</v>
      </c>
      <c r="H1901" s="8">
        <v>120</v>
      </c>
      <c r="I1901" s="8">
        <f t="shared" si="253"/>
        <v>38</v>
      </c>
      <c r="J1901" s="8">
        <v>30</v>
      </c>
      <c r="K1901" s="8">
        <f t="shared" si="254"/>
        <v>9.5</v>
      </c>
      <c r="L1901" s="8">
        <f t="shared" si="255"/>
        <v>360</v>
      </c>
      <c r="M1901" s="8">
        <f t="shared" si="256"/>
        <v>114</v>
      </c>
      <c r="N1901" s="5" t="s">
        <v>2786</v>
      </c>
      <c r="O1901" s="83"/>
    </row>
    <row r="1902" spans="1:15" s="3" customFormat="1" ht="13.5" customHeight="1" x14ac:dyDescent="0.15">
      <c r="A1902" s="7">
        <v>4</v>
      </c>
      <c r="B1902" s="82" t="s">
        <v>4352</v>
      </c>
      <c r="C1902" s="102" t="s">
        <v>4942</v>
      </c>
      <c r="D1902" s="8">
        <v>30</v>
      </c>
      <c r="E1902" s="8">
        <f t="shared" si="251"/>
        <v>9.5</v>
      </c>
      <c r="F1902" s="8">
        <v>180</v>
      </c>
      <c r="G1902" s="8">
        <f t="shared" si="252"/>
        <v>57</v>
      </c>
      <c r="H1902" s="8">
        <v>120</v>
      </c>
      <c r="I1902" s="8">
        <f t="shared" si="253"/>
        <v>38</v>
      </c>
      <c r="J1902" s="8">
        <v>30</v>
      </c>
      <c r="K1902" s="8">
        <f t="shared" si="254"/>
        <v>9.5</v>
      </c>
      <c r="L1902" s="8">
        <f t="shared" si="255"/>
        <v>360</v>
      </c>
      <c r="M1902" s="8">
        <f t="shared" si="256"/>
        <v>114</v>
      </c>
      <c r="N1902" s="5" t="s">
        <v>2786</v>
      </c>
      <c r="O1902" s="83"/>
    </row>
    <row r="1903" spans="1:15" s="3" customFormat="1" ht="13.5" customHeight="1" x14ac:dyDescent="0.15">
      <c r="A1903" s="7">
        <v>5</v>
      </c>
      <c r="B1903" s="82" t="s">
        <v>3612</v>
      </c>
      <c r="C1903" s="102" t="s">
        <v>7731</v>
      </c>
      <c r="D1903" s="8">
        <v>30</v>
      </c>
      <c r="E1903" s="8">
        <f t="shared" si="251"/>
        <v>9.5</v>
      </c>
      <c r="F1903" s="8">
        <v>240</v>
      </c>
      <c r="G1903" s="8">
        <f t="shared" si="252"/>
        <v>76</v>
      </c>
      <c r="H1903" s="8">
        <v>180</v>
      </c>
      <c r="I1903" s="8">
        <f t="shared" si="253"/>
        <v>57</v>
      </c>
      <c r="J1903" s="8">
        <v>30</v>
      </c>
      <c r="K1903" s="8">
        <f t="shared" si="254"/>
        <v>9.5</v>
      </c>
      <c r="L1903" s="8">
        <f t="shared" si="255"/>
        <v>480</v>
      </c>
      <c r="M1903" s="8">
        <f t="shared" si="256"/>
        <v>152</v>
      </c>
      <c r="N1903" s="5" t="s">
        <v>2786</v>
      </c>
      <c r="O1903" s="83"/>
    </row>
    <row r="1904" spans="1:15" s="3" customFormat="1" ht="13.5" customHeight="1" x14ac:dyDescent="0.15">
      <c r="A1904" s="7">
        <v>6</v>
      </c>
      <c r="B1904" s="82" t="s">
        <v>6391</v>
      </c>
      <c r="C1904" s="102" t="s">
        <v>6392</v>
      </c>
      <c r="D1904" s="8">
        <v>30</v>
      </c>
      <c r="E1904" s="8">
        <f t="shared" si="251"/>
        <v>9.5</v>
      </c>
      <c r="F1904" s="8">
        <v>180</v>
      </c>
      <c r="G1904" s="8">
        <f t="shared" si="252"/>
        <v>57</v>
      </c>
      <c r="H1904" s="8">
        <v>120</v>
      </c>
      <c r="I1904" s="8">
        <f t="shared" si="253"/>
        <v>38</v>
      </c>
      <c r="J1904" s="8">
        <v>30</v>
      </c>
      <c r="K1904" s="8">
        <f t="shared" si="254"/>
        <v>9.5</v>
      </c>
      <c r="L1904" s="8">
        <f t="shared" si="255"/>
        <v>360</v>
      </c>
      <c r="M1904" s="8">
        <f t="shared" si="256"/>
        <v>114</v>
      </c>
      <c r="N1904" s="5" t="s">
        <v>2786</v>
      </c>
      <c r="O1904" s="83"/>
    </row>
    <row r="1905" spans="1:15" s="3" customFormat="1" ht="13.5" customHeight="1" x14ac:dyDescent="0.15">
      <c r="A1905" s="7">
        <v>7</v>
      </c>
      <c r="B1905" s="82" t="s">
        <v>7732</v>
      </c>
      <c r="C1905" s="102" t="s">
        <v>6852</v>
      </c>
      <c r="D1905" s="8">
        <v>30</v>
      </c>
      <c r="E1905" s="8">
        <f t="shared" si="251"/>
        <v>9.5</v>
      </c>
      <c r="F1905" s="8">
        <v>90</v>
      </c>
      <c r="G1905" s="8">
        <f t="shared" si="252"/>
        <v>28.5</v>
      </c>
      <c r="H1905" s="8">
        <v>65</v>
      </c>
      <c r="I1905" s="8">
        <f t="shared" si="253"/>
        <v>20.58</v>
      </c>
      <c r="J1905" s="8">
        <v>30</v>
      </c>
      <c r="K1905" s="8">
        <f t="shared" si="254"/>
        <v>9.5</v>
      </c>
      <c r="L1905" s="8">
        <f t="shared" si="255"/>
        <v>215</v>
      </c>
      <c r="M1905" s="8">
        <f t="shared" si="256"/>
        <v>68.08</v>
      </c>
      <c r="N1905" s="5" t="s">
        <v>2786</v>
      </c>
      <c r="O1905" s="83"/>
    </row>
    <row r="1906" spans="1:15" s="3" customFormat="1" ht="13.5" customHeight="1" x14ac:dyDescent="0.15">
      <c r="A1906" s="7">
        <v>8</v>
      </c>
      <c r="B1906" s="82" t="s">
        <v>4458</v>
      </c>
      <c r="C1906" s="102" t="s">
        <v>4681</v>
      </c>
      <c r="D1906" s="8">
        <v>30</v>
      </c>
      <c r="E1906" s="8">
        <f t="shared" si="251"/>
        <v>9.5</v>
      </c>
      <c r="F1906" s="8">
        <v>90</v>
      </c>
      <c r="G1906" s="8">
        <f t="shared" si="252"/>
        <v>28.5</v>
      </c>
      <c r="H1906" s="8">
        <v>65</v>
      </c>
      <c r="I1906" s="8">
        <f t="shared" si="253"/>
        <v>20.58</v>
      </c>
      <c r="J1906" s="8">
        <v>30</v>
      </c>
      <c r="K1906" s="8">
        <f t="shared" si="254"/>
        <v>9.5</v>
      </c>
      <c r="L1906" s="8">
        <f t="shared" si="255"/>
        <v>215</v>
      </c>
      <c r="M1906" s="8">
        <f t="shared" si="256"/>
        <v>68.08</v>
      </c>
      <c r="N1906" s="5" t="s">
        <v>2786</v>
      </c>
      <c r="O1906" s="83"/>
    </row>
    <row r="1907" spans="1:15" s="3" customFormat="1" ht="13.5" customHeight="1" x14ac:dyDescent="0.15">
      <c r="A1907" s="7">
        <v>9</v>
      </c>
      <c r="B1907" s="82" t="s">
        <v>6590</v>
      </c>
      <c r="C1907" s="102" t="s">
        <v>7733</v>
      </c>
      <c r="D1907" s="8">
        <v>30</v>
      </c>
      <c r="E1907" s="8">
        <f t="shared" si="251"/>
        <v>9.5</v>
      </c>
      <c r="F1907" s="8">
        <v>90</v>
      </c>
      <c r="G1907" s="8">
        <f t="shared" si="252"/>
        <v>28.5</v>
      </c>
      <c r="H1907" s="8">
        <v>65</v>
      </c>
      <c r="I1907" s="8">
        <f t="shared" si="253"/>
        <v>20.58</v>
      </c>
      <c r="J1907" s="8">
        <v>30</v>
      </c>
      <c r="K1907" s="8">
        <f t="shared" si="254"/>
        <v>9.5</v>
      </c>
      <c r="L1907" s="8">
        <f t="shared" si="255"/>
        <v>215</v>
      </c>
      <c r="M1907" s="8">
        <f t="shared" si="256"/>
        <v>68.08</v>
      </c>
      <c r="N1907" s="5" t="s">
        <v>2786</v>
      </c>
      <c r="O1907" s="83"/>
    </row>
    <row r="1908" spans="1:15" s="3" customFormat="1" ht="13.5" customHeight="1" x14ac:dyDescent="0.15">
      <c r="A1908" s="7">
        <v>10</v>
      </c>
      <c r="B1908" s="82" t="s">
        <v>7734</v>
      </c>
      <c r="C1908" s="102" t="s">
        <v>7735</v>
      </c>
      <c r="D1908" s="8">
        <v>30</v>
      </c>
      <c r="E1908" s="8">
        <f t="shared" si="251"/>
        <v>9.5</v>
      </c>
      <c r="F1908" s="8">
        <v>90</v>
      </c>
      <c r="G1908" s="8">
        <f t="shared" si="252"/>
        <v>28.5</v>
      </c>
      <c r="H1908" s="8">
        <v>75</v>
      </c>
      <c r="I1908" s="8">
        <f t="shared" si="253"/>
        <v>23.75</v>
      </c>
      <c r="J1908" s="8">
        <v>30</v>
      </c>
      <c r="K1908" s="8">
        <f t="shared" si="254"/>
        <v>9.5</v>
      </c>
      <c r="L1908" s="8">
        <f t="shared" si="255"/>
        <v>225</v>
      </c>
      <c r="M1908" s="8">
        <f t="shared" si="256"/>
        <v>71.25</v>
      </c>
      <c r="N1908" s="5" t="s">
        <v>2786</v>
      </c>
      <c r="O1908" s="83"/>
    </row>
    <row r="1909" spans="1:15" s="3" customFormat="1" ht="13.5" customHeight="1" x14ac:dyDescent="0.15">
      <c r="A1909" s="7">
        <v>11</v>
      </c>
      <c r="B1909" s="82" t="s">
        <v>7582</v>
      </c>
      <c r="C1909" s="102" t="s">
        <v>7736</v>
      </c>
      <c r="D1909" s="8">
        <v>30</v>
      </c>
      <c r="E1909" s="8">
        <f t="shared" si="251"/>
        <v>9.5</v>
      </c>
      <c r="F1909" s="8">
        <v>120</v>
      </c>
      <c r="G1909" s="8">
        <f t="shared" si="252"/>
        <v>38</v>
      </c>
      <c r="H1909" s="8">
        <v>90</v>
      </c>
      <c r="I1909" s="8">
        <f t="shared" si="253"/>
        <v>28.5</v>
      </c>
      <c r="J1909" s="8">
        <v>30</v>
      </c>
      <c r="K1909" s="8">
        <f t="shared" si="254"/>
        <v>9.5</v>
      </c>
      <c r="L1909" s="8">
        <f t="shared" si="255"/>
        <v>270</v>
      </c>
      <c r="M1909" s="8">
        <f t="shared" si="256"/>
        <v>85.5</v>
      </c>
      <c r="N1909" s="5" t="s">
        <v>2786</v>
      </c>
      <c r="O1909" s="83"/>
    </row>
    <row r="1910" spans="1:15" s="3" customFormat="1" ht="13.5" customHeight="1" x14ac:dyDescent="0.15">
      <c r="A1910" s="7">
        <v>12</v>
      </c>
      <c r="B1910" s="82" t="s">
        <v>7737</v>
      </c>
      <c r="C1910" s="102" t="s">
        <v>7738</v>
      </c>
      <c r="D1910" s="8">
        <v>30</v>
      </c>
      <c r="E1910" s="8">
        <f t="shared" si="251"/>
        <v>9.5</v>
      </c>
      <c r="F1910" s="8">
        <v>90</v>
      </c>
      <c r="G1910" s="8">
        <f t="shared" si="252"/>
        <v>28.5</v>
      </c>
      <c r="H1910" s="8">
        <v>75</v>
      </c>
      <c r="I1910" s="8">
        <f t="shared" si="253"/>
        <v>23.75</v>
      </c>
      <c r="J1910" s="8">
        <v>30</v>
      </c>
      <c r="K1910" s="8">
        <f t="shared" si="254"/>
        <v>9.5</v>
      </c>
      <c r="L1910" s="8">
        <f t="shared" si="255"/>
        <v>225</v>
      </c>
      <c r="M1910" s="8">
        <f t="shared" si="256"/>
        <v>71.25</v>
      </c>
      <c r="N1910" s="5" t="s">
        <v>2786</v>
      </c>
      <c r="O1910" s="83"/>
    </row>
    <row r="1911" spans="1:15" s="3" customFormat="1" ht="13.5" customHeight="1" x14ac:dyDescent="0.15">
      <c r="A1911" s="7">
        <v>13</v>
      </c>
      <c r="B1911" s="82" t="s">
        <v>6889</v>
      </c>
      <c r="C1911" s="102" t="s">
        <v>7739</v>
      </c>
      <c r="D1911" s="8">
        <v>30</v>
      </c>
      <c r="E1911" s="8">
        <f t="shared" si="251"/>
        <v>9.5</v>
      </c>
      <c r="F1911" s="8">
        <v>120</v>
      </c>
      <c r="G1911" s="8">
        <f t="shared" si="252"/>
        <v>38</v>
      </c>
      <c r="H1911" s="8">
        <v>90</v>
      </c>
      <c r="I1911" s="8">
        <f t="shared" si="253"/>
        <v>28.5</v>
      </c>
      <c r="J1911" s="8">
        <v>30</v>
      </c>
      <c r="K1911" s="8">
        <f t="shared" si="254"/>
        <v>9.5</v>
      </c>
      <c r="L1911" s="8">
        <f t="shared" si="255"/>
        <v>270</v>
      </c>
      <c r="M1911" s="8">
        <f t="shared" si="256"/>
        <v>85.5</v>
      </c>
      <c r="N1911" s="5" t="s">
        <v>2786</v>
      </c>
      <c r="O1911" s="83"/>
    </row>
    <row r="1912" spans="1:15" s="3" customFormat="1" ht="13.5" customHeight="1" x14ac:dyDescent="0.15">
      <c r="A1912" s="7">
        <v>14</v>
      </c>
      <c r="B1912" s="82" t="s">
        <v>6940</v>
      </c>
      <c r="C1912" s="102" t="s">
        <v>7740</v>
      </c>
      <c r="D1912" s="8">
        <v>30</v>
      </c>
      <c r="E1912" s="8">
        <f t="shared" si="251"/>
        <v>9.5</v>
      </c>
      <c r="F1912" s="8">
        <v>150</v>
      </c>
      <c r="G1912" s="8">
        <f t="shared" si="252"/>
        <v>47.5</v>
      </c>
      <c r="H1912" s="8">
        <v>120</v>
      </c>
      <c r="I1912" s="8">
        <f t="shared" si="253"/>
        <v>38</v>
      </c>
      <c r="J1912" s="8">
        <v>30</v>
      </c>
      <c r="K1912" s="8">
        <f t="shared" si="254"/>
        <v>9.5</v>
      </c>
      <c r="L1912" s="8">
        <f t="shared" si="255"/>
        <v>330</v>
      </c>
      <c r="M1912" s="8">
        <f t="shared" si="256"/>
        <v>104.5</v>
      </c>
      <c r="N1912" s="5" t="s">
        <v>2786</v>
      </c>
      <c r="O1912" s="83"/>
    </row>
    <row r="1913" spans="1:15" s="3" customFormat="1" ht="13.5" customHeight="1" x14ac:dyDescent="0.15">
      <c r="A1913" s="7">
        <v>15</v>
      </c>
      <c r="B1913" s="82" t="s">
        <v>1330</v>
      </c>
      <c r="C1913" s="102" t="s">
        <v>4904</v>
      </c>
      <c r="D1913" s="8">
        <v>30</v>
      </c>
      <c r="E1913" s="8">
        <f t="shared" si="251"/>
        <v>9.5</v>
      </c>
      <c r="F1913" s="8">
        <v>150</v>
      </c>
      <c r="G1913" s="8">
        <f t="shared" si="252"/>
        <v>47.5</v>
      </c>
      <c r="H1913" s="8">
        <v>120</v>
      </c>
      <c r="I1913" s="8">
        <f t="shared" si="253"/>
        <v>38</v>
      </c>
      <c r="J1913" s="8">
        <v>30</v>
      </c>
      <c r="K1913" s="8">
        <f t="shared" si="254"/>
        <v>9.5</v>
      </c>
      <c r="L1913" s="8">
        <f t="shared" si="255"/>
        <v>330</v>
      </c>
      <c r="M1913" s="8">
        <f t="shared" si="256"/>
        <v>104.5</v>
      </c>
      <c r="N1913" s="5" t="s">
        <v>2786</v>
      </c>
      <c r="O1913" s="83"/>
    </row>
    <row r="1914" spans="1:15" s="3" customFormat="1" ht="13.5" customHeight="1" x14ac:dyDescent="0.15">
      <c r="A1914" s="7">
        <v>16</v>
      </c>
      <c r="B1914" s="82" t="s">
        <v>3610</v>
      </c>
      <c r="C1914" s="102" t="s">
        <v>3611</v>
      </c>
      <c r="D1914" s="8">
        <v>30</v>
      </c>
      <c r="E1914" s="8">
        <f t="shared" si="251"/>
        <v>9.5</v>
      </c>
      <c r="F1914" s="8">
        <v>120</v>
      </c>
      <c r="G1914" s="8">
        <f t="shared" si="252"/>
        <v>38</v>
      </c>
      <c r="H1914" s="8">
        <v>90</v>
      </c>
      <c r="I1914" s="8">
        <f t="shared" si="253"/>
        <v>28.5</v>
      </c>
      <c r="J1914" s="8">
        <v>30</v>
      </c>
      <c r="K1914" s="8">
        <f t="shared" ref="K1914:K1948" si="257">ROUND(J1914*$O$3/60,2)</f>
        <v>9.5</v>
      </c>
      <c r="L1914" s="8">
        <f t="shared" ref="L1914:L1948" si="258">D1914+F1914+H1914+J1914</f>
        <v>270</v>
      </c>
      <c r="M1914" s="8">
        <f t="shared" ref="M1914:M1948" si="259">ROUND(L1914*$O$3/60,2)</f>
        <v>85.5</v>
      </c>
      <c r="N1914" s="5" t="s">
        <v>2786</v>
      </c>
      <c r="O1914" s="83"/>
    </row>
    <row r="1915" spans="1:15" s="3" customFormat="1" ht="13.5" customHeight="1" x14ac:dyDescent="0.15">
      <c r="A1915" s="7">
        <v>17</v>
      </c>
      <c r="B1915" s="82" t="s">
        <v>1296</v>
      </c>
      <c r="C1915" s="102" t="s">
        <v>4894</v>
      </c>
      <c r="D1915" s="8">
        <v>30</v>
      </c>
      <c r="E1915" s="8">
        <f t="shared" si="251"/>
        <v>9.5</v>
      </c>
      <c r="F1915" s="8">
        <v>120</v>
      </c>
      <c r="G1915" s="8">
        <f t="shared" si="252"/>
        <v>38</v>
      </c>
      <c r="H1915" s="8">
        <v>90</v>
      </c>
      <c r="I1915" s="8">
        <f t="shared" si="253"/>
        <v>28.5</v>
      </c>
      <c r="J1915" s="8">
        <v>30</v>
      </c>
      <c r="K1915" s="8">
        <f t="shared" si="257"/>
        <v>9.5</v>
      </c>
      <c r="L1915" s="8">
        <f t="shared" si="258"/>
        <v>270</v>
      </c>
      <c r="M1915" s="8">
        <f t="shared" si="259"/>
        <v>85.5</v>
      </c>
      <c r="N1915" s="5" t="s">
        <v>2786</v>
      </c>
      <c r="O1915" s="83"/>
    </row>
    <row r="1916" spans="1:15" s="3" customFormat="1" ht="13.5" customHeight="1" x14ac:dyDescent="0.15">
      <c r="A1916" s="7">
        <v>18</v>
      </c>
      <c r="B1916" s="82" t="s">
        <v>4601</v>
      </c>
      <c r="C1916" s="102" t="s">
        <v>7762</v>
      </c>
      <c r="D1916" s="8">
        <v>30</v>
      </c>
      <c r="E1916" s="8">
        <f t="shared" si="251"/>
        <v>9.5</v>
      </c>
      <c r="F1916" s="8">
        <v>120</v>
      </c>
      <c r="G1916" s="8">
        <f t="shared" si="252"/>
        <v>38</v>
      </c>
      <c r="H1916" s="8">
        <v>90</v>
      </c>
      <c r="I1916" s="8">
        <f t="shared" si="253"/>
        <v>28.5</v>
      </c>
      <c r="J1916" s="8">
        <v>30</v>
      </c>
      <c r="K1916" s="8">
        <f t="shared" si="257"/>
        <v>9.5</v>
      </c>
      <c r="L1916" s="8">
        <f t="shared" si="258"/>
        <v>270</v>
      </c>
      <c r="M1916" s="8">
        <f t="shared" si="259"/>
        <v>85.5</v>
      </c>
      <c r="N1916" s="5" t="s">
        <v>2786</v>
      </c>
      <c r="O1916" s="83"/>
    </row>
    <row r="1917" spans="1:15" s="3" customFormat="1" ht="13.5" customHeight="1" x14ac:dyDescent="0.15">
      <c r="A1917" s="7">
        <v>19</v>
      </c>
      <c r="B1917" s="82" t="s">
        <v>4587</v>
      </c>
      <c r="C1917" s="102" t="s">
        <v>4588</v>
      </c>
      <c r="D1917" s="8">
        <v>30</v>
      </c>
      <c r="E1917" s="8">
        <f t="shared" si="251"/>
        <v>9.5</v>
      </c>
      <c r="F1917" s="8">
        <v>90</v>
      </c>
      <c r="G1917" s="8">
        <f t="shared" si="252"/>
        <v>28.5</v>
      </c>
      <c r="H1917" s="8">
        <v>60</v>
      </c>
      <c r="I1917" s="8">
        <f t="shared" si="253"/>
        <v>19</v>
      </c>
      <c r="J1917" s="8">
        <v>30</v>
      </c>
      <c r="K1917" s="8">
        <f t="shared" si="257"/>
        <v>9.5</v>
      </c>
      <c r="L1917" s="8">
        <f t="shared" si="258"/>
        <v>210</v>
      </c>
      <c r="M1917" s="8">
        <f t="shared" si="259"/>
        <v>66.5</v>
      </c>
      <c r="N1917" s="5" t="s">
        <v>2786</v>
      </c>
      <c r="O1917" s="83"/>
    </row>
    <row r="1918" spans="1:15" s="3" customFormat="1" ht="13.5" customHeight="1" x14ac:dyDescent="0.15">
      <c r="A1918" s="7">
        <v>20</v>
      </c>
      <c r="B1918" s="82" t="s">
        <v>7763</v>
      </c>
      <c r="C1918" s="102" t="s">
        <v>6863</v>
      </c>
      <c r="D1918" s="8">
        <v>30</v>
      </c>
      <c r="E1918" s="8">
        <f t="shared" si="251"/>
        <v>9.5</v>
      </c>
      <c r="F1918" s="8">
        <v>120</v>
      </c>
      <c r="G1918" s="8">
        <f t="shared" si="252"/>
        <v>38</v>
      </c>
      <c r="H1918" s="8">
        <v>90</v>
      </c>
      <c r="I1918" s="8">
        <f t="shared" si="253"/>
        <v>28.5</v>
      </c>
      <c r="J1918" s="8">
        <v>30</v>
      </c>
      <c r="K1918" s="8">
        <f t="shared" si="257"/>
        <v>9.5</v>
      </c>
      <c r="L1918" s="8">
        <f t="shared" si="258"/>
        <v>270</v>
      </c>
      <c r="M1918" s="8">
        <f t="shared" si="259"/>
        <v>85.5</v>
      </c>
      <c r="N1918" s="5" t="s">
        <v>2786</v>
      </c>
      <c r="O1918" s="83"/>
    </row>
    <row r="1919" spans="1:15" s="3" customFormat="1" ht="13.5" customHeight="1" x14ac:dyDescent="0.15">
      <c r="A1919" s="7">
        <v>21</v>
      </c>
      <c r="B1919" s="82" t="s">
        <v>4741</v>
      </c>
      <c r="C1919" s="102" t="s">
        <v>4742</v>
      </c>
      <c r="D1919" s="8">
        <v>30</v>
      </c>
      <c r="E1919" s="8">
        <f t="shared" si="251"/>
        <v>9.5</v>
      </c>
      <c r="F1919" s="8">
        <v>90</v>
      </c>
      <c r="G1919" s="8">
        <f t="shared" si="252"/>
        <v>28.5</v>
      </c>
      <c r="H1919" s="8">
        <v>60</v>
      </c>
      <c r="I1919" s="8">
        <f t="shared" si="253"/>
        <v>19</v>
      </c>
      <c r="J1919" s="8">
        <v>30</v>
      </c>
      <c r="K1919" s="8">
        <f t="shared" si="257"/>
        <v>9.5</v>
      </c>
      <c r="L1919" s="8">
        <f t="shared" si="258"/>
        <v>210</v>
      </c>
      <c r="M1919" s="8">
        <f t="shared" si="259"/>
        <v>66.5</v>
      </c>
      <c r="N1919" s="5" t="s">
        <v>2786</v>
      </c>
      <c r="O1919" s="83"/>
    </row>
    <row r="1920" spans="1:15" s="3" customFormat="1" ht="13.5" customHeight="1" x14ac:dyDescent="0.15">
      <c r="A1920" s="7">
        <v>1</v>
      </c>
      <c r="B1920" s="82" t="s">
        <v>6962</v>
      </c>
      <c r="C1920" s="102" t="s">
        <v>7844</v>
      </c>
      <c r="D1920" s="8">
        <v>30</v>
      </c>
      <c r="E1920" s="8">
        <f t="shared" si="251"/>
        <v>9.5</v>
      </c>
      <c r="F1920" s="8">
        <v>120</v>
      </c>
      <c r="G1920" s="8">
        <f t="shared" si="252"/>
        <v>38</v>
      </c>
      <c r="H1920" s="8">
        <v>90</v>
      </c>
      <c r="I1920" s="8">
        <f t="shared" si="253"/>
        <v>28.5</v>
      </c>
      <c r="J1920" s="8">
        <v>30</v>
      </c>
      <c r="K1920" s="8">
        <f t="shared" si="257"/>
        <v>9.5</v>
      </c>
      <c r="L1920" s="8">
        <f t="shared" si="258"/>
        <v>270</v>
      </c>
      <c r="M1920" s="8">
        <f t="shared" si="259"/>
        <v>85.5</v>
      </c>
      <c r="N1920" s="5" t="s">
        <v>2786</v>
      </c>
      <c r="O1920" s="83"/>
    </row>
    <row r="1921" spans="1:15" s="3" customFormat="1" ht="13.5" customHeight="1" x14ac:dyDescent="0.15">
      <c r="A1921" s="7">
        <v>2</v>
      </c>
      <c r="B1921" s="82" t="s">
        <v>7525</v>
      </c>
      <c r="C1921" s="102" t="s">
        <v>7845</v>
      </c>
      <c r="D1921" s="8">
        <v>30</v>
      </c>
      <c r="E1921" s="8">
        <f t="shared" si="251"/>
        <v>9.5</v>
      </c>
      <c r="F1921" s="8">
        <v>120</v>
      </c>
      <c r="G1921" s="8">
        <f t="shared" si="252"/>
        <v>38</v>
      </c>
      <c r="H1921" s="8">
        <v>90</v>
      </c>
      <c r="I1921" s="8">
        <f t="shared" si="253"/>
        <v>28.5</v>
      </c>
      <c r="J1921" s="8">
        <v>30</v>
      </c>
      <c r="K1921" s="8">
        <f t="shared" si="257"/>
        <v>9.5</v>
      </c>
      <c r="L1921" s="8">
        <f t="shared" si="258"/>
        <v>270</v>
      </c>
      <c r="M1921" s="8">
        <f t="shared" si="259"/>
        <v>85.5</v>
      </c>
      <c r="N1921" s="5" t="s">
        <v>2786</v>
      </c>
      <c r="O1921" s="83"/>
    </row>
    <row r="1922" spans="1:15" s="3" customFormat="1" ht="13.5" customHeight="1" x14ac:dyDescent="0.15">
      <c r="A1922" s="7">
        <v>3</v>
      </c>
      <c r="B1922" s="82" t="s">
        <v>7846</v>
      </c>
      <c r="C1922" s="102" t="s">
        <v>7847</v>
      </c>
      <c r="D1922" s="8">
        <v>20</v>
      </c>
      <c r="E1922" s="8">
        <f t="shared" si="251"/>
        <v>6.33</v>
      </c>
      <c r="F1922" s="8">
        <v>90</v>
      </c>
      <c r="G1922" s="8">
        <f t="shared" si="252"/>
        <v>28.5</v>
      </c>
      <c r="H1922" s="8">
        <v>60</v>
      </c>
      <c r="I1922" s="8">
        <f t="shared" si="253"/>
        <v>19</v>
      </c>
      <c r="J1922" s="8">
        <v>20</v>
      </c>
      <c r="K1922" s="8">
        <f t="shared" si="257"/>
        <v>6.33</v>
      </c>
      <c r="L1922" s="8">
        <f t="shared" si="258"/>
        <v>190</v>
      </c>
      <c r="M1922" s="8">
        <f t="shared" si="259"/>
        <v>60.17</v>
      </c>
      <c r="N1922" s="5" t="s">
        <v>2786</v>
      </c>
      <c r="O1922" s="83"/>
    </row>
    <row r="1923" spans="1:15" s="3" customFormat="1" ht="13.5" customHeight="1" x14ac:dyDescent="0.15">
      <c r="A1923" s="7">
        <v>4</v>
      </c>
      <c r="B1923" s="82" t="s">
        <v>7848</v>
      </c>
      <c r="C1923" s="102" t="s">
        <v>7849</v>
      </c>
      <c r="D1923" s="8">
        <v>20</v>
      </c>
      <c r="E1923" s="8">
        <f t="shared" si="251"/>
        <v>6.33</v>
      </c>
      <c r="F1923" s="8">
        <v>90</v>
      </c>
      <c r="G1923" s="8">
        <f t="shared" si="252"/>
        <v>28.5</v>
      </c>
      <c r="H1923" s="8">
        <v>60</v>
      </c>
      <c r="I1923" s="8">
        <f t="shared" si="253"/>
        <v>19</v>
      </c>
      <c r="J1923" s="8">
        <v>20</v>
      </c>
      <c r="K1923" s="8">
        <f t="shared" si="257"/>
        <v>6.33</v>
      </c>
      <c r="L1923" s="8">
        <f t="shared" si="258"/>
        <v>190</v>
      </c>
      <c r="M1923" s="8">
        <f t="shared" si="259"/>
        <v>60.17</v>
      </c>
      <c r="N1923" s="5" t="s">
        <v>2786</v>
      </c>
      <c r="O1923" s="83"/>
    </row>
    <row r="1924" spans="1:15" s="3" customFormat="1" ht="13.5" customHeight="1" x14ac:dyDescent="0.15">
      <c r="A1924" s="7">
        <v>5</v>
      </c>
      <c r="B1924" s="82" t="s">
        <v>6403</v>
      </c>
      <c r="C1924" s="102" t="s">
        <v>7850</v>
      </c>
      <c r="D1924" s="8">
        <v>30</v>
      </c>
      <c r="E1924" s="8">
        <f t="shared" si="251"/>
        <v>9.5</v>
      </c>
      <c r="F1924" s="8">
        <v>90</v>
      </c>
      <c r="G1924" s="8">
        <f t="shared" si="252"/>
        <v>28.5</v>
      </c>
      <c r="H1924" s="8">
        <v>60</v>
      </c>
      <c r="I1924" s="8">
        <f t="shared" si="253"/>
        <v>19</v>
      </c>
      <c r="J1924" s="8">
        <v>30</v>
      </c>
      <c r="K1924" s="8">
        <f t="shared" si="257"/>
        <v>9.5</v>
      </c>
      <c r="L1924" s="8">
        <f t="shared" si="258"/>
        <v>210</v>
      </c>
      <c r="M1924" s="8">
        <f t="shared" si="259"/>
        <v>66.5</v>
      </c>
      <c r="N1924" s="5" t="s">
        <v>2786</v>
      </c>
      <c r="O1924" s="83"/>
    </row>
    <row r="1925" spans="1:15" s="3" customFormat="1" ht="13.5" customHeight="1" x14ac:dyDescent="0.15">
      <c r="A1925" s="7">
        <v>6</v>
      </c>
      <c r="B1925" s="82" t="s">
        <v>4359</v>
      </c>
      <c r="C1925" s="102" t="s">
        <v>4966</v>
      </c>
      <c r="D1925" s="8">
        <v>120</v>
      </c>
      <c r="E1925" s="8">
        <f t="shared" si="251"/>
        <v>38</v>
      </c>
      <c r="F1925" s="8">
        <v>180</v>
      </c>
      <c r="G1925" s="8">
        <f t="shared" si="252"/>
        <v>57</v>
      </c>
      <c r="H1925" s="8">
        <v>120</v>
      </c>
      <c r="I1925" s="8">
        <f t="shared" si="253"/>
        <v>38</v>
      </c>
      <c r="J1925" s="8">
        <v>120</v>
      </c>
      <c r="K1925" s="8">
        <f t="shared" si="257"/>
        <v>38</v>
      </c>
      <c r="L1925" s="8">
        <f t="shared" si="258"/>
        <v>540</v>
      </c>
      <c r="M1925" s="8">
        <f t="shared" si="259"/>
        <v>171</v>
      </c>
      <c r="N1925" s="5" t="s">
        <v>2786</v>
      </c>
      <c r="O1925" s="83"/>
    </row>
    <row r="1926" spans="1:15" s="3" customFormat="1" ht="13.5" customHeight="1" x14ac:dyDescent="0.15">
      <c r="A1926" s="7">
        <v>7</v>
      </c>
      <c r="B1926" s="82" t="s">
        <v>7851</v>
      </c>
      <c r="C1926" s="102" t="s">
        <v>7852</v>
      </c>
      <c r="D1926" s="8">
        <v>30</v>
      </c>
      <c r="E1926" s="8">
        <f t="shared" si="251"/>
        <v>9.5</v>
      </c>
      <c r="F1926" s="8">
        <v>60</v>
      </c>
      <c r="G1926" s="8">
        <f t="shared" si="252"/>
        <v>19</v>
      </c>
      <c r="H1926" s="8">
        <v>40</v>
      </c>
      <c r="I1926" s="8">
        <f t="shared" si="253"/>
        <v>12.67</v>
      </c>
      <c r="J1926" s="8">
        <v>30</v>
      </c>
      <c r="K1926" s="8">
        <f t="shared" si="257"/>
        <v>9.5</v>
      </c>
      <c r="L1926" s="8">
        <f t="shared" si="258"/>
        <v>160</v>
      </c>
      <c r="M1926" s="8">
        <f t="shared" si="259"/>
        <v>50.67</v>
      </c>
      <c r="N1926" s="5" t="s">
        <v>2786</v>
      </c>
      <c r="O1926" s="83"/>
    </row>
    <row r="1927" spans="1:15" s="3" customFormat="1" ht="13.5" customHeight="1" x14ac:dyDescent="0.15">
      <c r="A1927" s="7">
        <v>8</v>
      </c>
      <c r="B1927" s="82" t="s">
        <v>7853</v>
      </c>
      <c r="C1927" s="102" t="s">
        <v>7854</v>
      </c>
      <c r="D1927" s="8">
        <v>20</v>
      </c>
      <c r="E1927" s="8">
        <f t="shared" si="251"/>
        <v>6.33</v>
      </c>
      <c r="F1927" s="8">
        <v>60</v>
      </c>
      <c r="G1927" s="8">
        <f t="shared" si="252"/>
        <v>19</v>
      </c>
      <c r="H1927" s="8">
        <v>40</v>
      </c>
      <c r="I1927" s="8">
        <f t="shared" si="253"/>
        <v>12.67</v>
      </c>
      <c r="J1927" s="8">
        <v>20</v>
      </c>
      <c r="K1927" s="8">
        <f t="shared" si="257"/>
        <v>6.33</v>
      </c>
      <c r="L1927" s="8">
        <f t="shared" si="258"/>
        <v>140</v>
      </c>
      <c r="M1927" s="8">
        <f t="shared" si="259"/>
        <v>44.33</v>
      </c>
      <c r="N1927" s="5" t="s">
        <v>2786</v>
      </c>
      <c r="O1927" s="83"/>
    </row>
    <row r="1928" spans="1:15" s="3" customFormat="1" ht="13.5" customHeight="1" x14ac:dyDescent="0.15">
      <c r="A1928" s="7">
        <v>9</v>
      </c>
      <c r="B1928" s="82" t="s">
        <v>7855</v>
      </c>
      <c r="C1928" s="102" t="s">
        <v>7856</v>
      </c>
      <c r="D1928" s="8">
        <v>30</v>
      </c>
      <c r="E1928" s="8">
        <f t="shared" si="251"/>
        <v>9.5</v>
      </c>
      <c r="F1928" s="8">
        <v>60</v>
      </c>
      <c r="G1928" s="8">
        <f t="shared" si="252"/>
        <v>19</v>
      </c>
      <c r="H1928" s="8">
        <v>40</v>
      </c>
      <c r="I1928" s="8">
        <f t="shared" si="253"/>
        <v>12.67</v>
      </c>
      <c r="J1928" s="8">
        <v>30</v>
      </c>
      <c r="K1928" s="8">
        <f t="shared" si="257"/>
        <v>9.5</v>
      </c>
      <c r="L1928" s="8">
        <f t="shared" si="258"/>
        <v>160</v>
      </c>
      <c r="M1928" s="8">
        <f t="shared" si="259"/>
        <v>50.67</v>
      </c>
      <c r="N1928" s="5" t="s">
        <v>2786</v>
      </c>
      <c r="O1928" s="83"/>
    </row>
    <row r="1929" spans="1:15" s="3" customFormat="1" ht="13.5" customHeight="1" x14ac:dyDescent="0.15">
      <c r="A1929" s="7">
        <v>1</v>
      </c>
      <c r="B1929" s="82" t="s">
        <v>7676</v>
      </c>
      <c r="C1929" s="102" t="s">
        <v>7677</v>
      </c>
      <c r="D1929" s="8">
        <v>30</v>
      </c>
      <c r="E1929" s="8">
        <f t="shared" si="251"/>
        <v>9.5</v>
      </c>
      <c r="F1929" s="8">
        <v>120</v>
      </c>
      <c r="G1929" s="8">
        <f t="shared" si="252"/>
        <v>38</v>
      </c>
      <c r="H1929" s="8">
        <v>90</v>
      </c>
      <c r="I1929" s="8">
        <f t="shared" si="253"/>
        <v>28.5</v>
      </c>
      <c r="J1929" s="8">
        <v>30</v>
      </c>
      <c r="K1929" s="8">
        <f t="shared" si="257"/>
        <v>9.5</v>
      </c>
      <c r="L1929" s="8">
        <f t="shared" si="258"/>
        <v>270</v>
      </c>
      <c r="M1929" s="8">
        <f t="shared" si="259"/>
        <v>85.5</v>
      </c>
      <c r="N1929" s="5" t="s">
        <v>2786</v>
      </c>
      <c r="O1929" s="83"/>
    </row>
    <row r="1930" spans="1:15" s="3" customFormat="1" ht="13.5" customHeight="1" x14ac:dyDescent="0.15">
      <c r="A1930" s="7">
        <v>2</v>
      </c>
      <c r="B1930" s="82" t="s">
        <v>426</v>
      </c>
      <c r="C1930" s="102" t="s">
        <v>427</v>
      </c>
      <c r="D1930" s="8">
        <v>20</v>
      </c>
      <c r="E1930" s="8">
        <f t="shared" si="251"/>
        <v>6.33</v>
      </c>
      <c r="F1930" s="8">
        <v>90</v>
      </c>
      <c r="G1930" s="8">
        <f t="shared" si="252"/>
        <v>28.5</v>
      </c>
      <c r="H1930" s="8">
        <v>65</v>
      </c>
      <c r="I1930" s="8">
        <f t="shared" si="253"/>
        <v>20.58</v>
      </c>
      <c r="J1930" s="8">
        <v>20</v>
      </c>
      <c r="K1930" s="8">
        <f t="shared" si="257"/>
        <v>6.33</v>
      </c>
      <c r="L1930" s="8">
        <f t="shared" si="258"/>
        <v>195</v>
      </c>
      <c r="M1930" s="8">
        <f t="shared" si="259"/>
        <v>61.75</v>
      </c>
      <c r="N1930" s="5" t="s">
        <v>2786</v>
      </c>
      <c r="O1930" s="83"/>
    </row>
    <row r="1931" spans="1:15" s="3" customFormat="1" ht="13.5" customHeight="1" x14ac:dyDescent="0.15">
      <c r="A1931" s="7">
        <v>3</v>
      </c>
      <c r="B1931" s="82" t="s">
        <v>7948</v>
      </c>
      <c r="C1931" s="102" t="s">
        <v>7949</v>
      </c>
      <c r="D1931" s="8">
        <v>20</v>
      </c>
      <c r="E1931" s="8">
        <f t="shared" si="251"/>
        <v>6.33</v>
      </c>
      <c r="F1931" s="8">
        <v>90</v>
      </c>
      <c r="G1931" s="8">
        <f t="shared" si="252"/>
        <v>28.5</v>
      </c>
      <c r="H1931" s="8">
        <v>65</v>
      </c>
      <c r="I1931" s="8">
        <f t="shared" si="253"/>
        <v>20.58</v>
      </c>
      <c r="J1931" s="8">
        <v>20</v>
      </c>
      <c r="K1931" s="8">
        <f t="shared" si="257"/>
        <v>6.33</v>
      </c>
      <c r="L1931" s="8">
        <f t="shared" si="258"/>
        <v>195</v>
      </c>
      <c r="M1931" s="8">
        <f t="shared" si="259"/>
        <v>61.75</v>
      </c>
      <c r="N1931" s="5" t="s">
        <v>2786</v>
      </c>
      <c r="O1931" s="83"/>
    </row>
    <row r="1932" spans="1:15" s="3" customFormat="1" ht="13.5" customHeight="1" x14ac:dyDescent="0.15">
      <c r="A1932" s="7">
        <v>4</v>
      </c>
      <c r="B1932" s="82" t="s">
        <v>4659</v>
      </c>
      <c r="C1932" s="102" t="s">
        <v>7950</v>
      </c>
      <c r="D1932" s="8">
        <v>20</v>
      </c>
      <c r="E1932" s="8">
        <f t="shared" si="251"/>
        <v>6.33</v>
      </c>
      <c r="F1932" s="8">
        <v>90</v>
      </c>
      <c r="G1932" s="8">
        <f t="shared" si="252"/>
        <v>28.5</v>
      </c>
      <c r="H1932" s="8">
        <v>60</v>
      </c>
      <c r="I1932" s="8">
        <f t="shared" si="253"/>
        <v>19</v>
      </c>
      <c r="J1932" s="8">
        <v>20</v>
      </c>
      <c r="K1932" s="8">
        <f t="shared" si="257"/>
        <v>6.33</v>
      </c>
      <c r="L1932" s="8">
        <f t="shared" si="258"/>
        <v>190</v>
      </c>
      <c r="M1932" s="8">
        <f t="shared" si="259"/>
        <v>60.17</v>
      </c>
      <c r="N1932" s="5" t="s">
        <v>2786</v>
      </c>
      <c r="O1932" s="83"/>
    </row>
    <row r="1933" spans="1:15" s="3" customFormat="1" ht="13.5" customHeight="1" x14ac:dyDescent="0.15">
      <c r="A1933" s="7">
        <v>5</v>
      </c>
      <c r="B1933" s="82" t="s">
        <v>7951</v>
      </c>
      <c r="C1933" s="102" t="s">
        <v>7952</v>
      </c>
      <c r="D1933" s="8">
        <v>30</v>
      </c>
      <c r="E1933" s="8">
        <f t="shared" si="251"/>
        <v>9.5</v>
      </c>
      <c r="F1933" s="8">
        <v>90</v>
      </c>
      <c r="G1933" s="8">
        <f t="shared" si="252"/>
        <v>28.5</v>
      </c>
      <c r="H1933" s="8">
        <v>60</v>
      </c>
      <c r="I1933" s="8">
        <f t="shared" si="253"/>
        <v>19</v>
      </c>
      <c r="J1933" s="8">
        <v>30</v>
      </c>
      <c r="K1933" s="8">
        <f t="shared" si="257"/>
        <v>9.5</v>
      </c>
      <c r="L1933" s="8">
        <f t="shared" si="258"/>
        <v>210</v>
      </c>
      <c r="M1933" s="8">
        <f t="shared" si="259"/>
        <v>66.5</v>
      </c>
      <c r="N1933" s="5" t="s">
        <v>2786</v>
      </c>
      <c r="O1933" s="83"/>
    </row>
    <row r="1934" spans="1:15" s="3" customFormat="1" ht="13.5" customHeight="1" x14ac:dyDescent="0.15">
      <c r="A1934" s="7">
        <v>6</v>
      </c>
      <c r="B1934" s="82" t="s">
        <v>7527</v>
      </c>
      <c r="C1934" s="102" t="s">
        <v>7528</v>
      </c>
      <c r="D1934" s="8">
        <v>30</v>
      </c>
      <c r="E1934" s="8">
        <f t="shared" si="251"/>
        <v>9.5</v>
      </c>
      <c r="F1934" s="8">
        <v>90</v>
      </c>
      <c r="G1934" s="8">
        <f t="shared" si="252"/>
        <v>28.5</v>
      </c>
      <c r="H1934" s="8">
        <v>75</v>
      </c>
      <c r="I1934" s="8">
        <f t="shared" si="253"/>
        <v>23.75</v>
      </c>
      <c r="J1934" s="8">
        <v>30</v>
      </c>
      <c r="K1934" s="8">
        <f t="shared" si="257"/>
        <v>9.5</v>
      </c>
      <c r="L1934" s="8">
        <f t="shared" si="258"/>
        <v>225</v>
      </c>
      <c r="M1934" s="8">
        <f t="shared" si="259"/>
        <v>71.25</v>
      </c>
      <c r="N1934" s="5" t="s">
        <v>2786</v>
      </c>
      <c r="O1934" s="83"/>
    </row>
    <row r="1935" spans="1:15" s="3" customFormat="1" ht="13.5" customHeight="1" x14ac:dyDescent="0.15">
      <c r="A1935" s="7">
        <v>7</v>
      </c>
      <c r="B1935" s="82" t="s">
        <v>4604</v>
      </c>
      <c r="C1935" s="102" t="s">
        <v>7953</v>
      </c>
      <c r="D1935" s="8">
        <v>30</v>
      </c>
      <c r="E1935" s="8">
        <f t="shared" si="251"/>
        <v>9.5</v>
      </c>
      <c r="F1935" s="8">
        <v>90</v>
      </c>
      <c r="G1935" s="8">
        <f t="shared" si="252"/>
        <v>28.5</v>
      </c>
      <c r="H1935" s="8">
        <v>75</v>
      </c>
      <c r="I1935" s="8">
        <f t="shared" si="253"/>
        <v>23.75</v>
      </c>
      <c r="J1935" s="8">
        <v>30</v>
      </c>
      <c r="K1935" s="8">
        <f t="shared" si="257"/>
        <v>9.5</v>
      </c>
      <c r="L1935" s="8">
        <f t="shared" si="258"/>
        <v>225</v>
      </c>
      <c r="M1935" s="8">
        <f t="shared" si="259"/>
        <v>71.25</v>
      </c>
      <c r="N1935" s="5" t="s">
        <v>2786</v>
      </c>
      <c r="O1935" s="83"/>
    </row>
    <row r="1936" spans="1:15" s="3" customFormat="1" ht="13.5" customHeight="1" x14ac:dyDescent="0.15">
      <c r="A1936" s="7">
        <v>8</v>
      </c>
      <c r="B1936" s="82" t="s">
        <v>7954</v>
      </c>
      <c r="C1936" s="102" t="s">
        <v>4940</v>
      </c>
      <c r="D1936" s="8">
        <v>30</v>
      </c>
      <c r="E1936" s="8">
        <f t="shared" si="251"/>
        <v>9.5</v>
      </c>
      <c r="F1936" s="8">
        <v>120</v>
      </c>
      <c r="G1936" s="8">
        <f t="shared" si="252"/>
        <v>38</v>
      </c>
      <c r="H1936" s="8">
        <v>75</v>
      </c>
      <c r="I1936" s="8">
        <f t="shared" si="253"/>
        <v>23.75</v>
      </c>
      <c r="J1936" s="8">
        <v>30</v>
      </c>
      <c r="K1936" s="8">
        <f t="shared" si="257"/>
        <v>9.5</v>
      </c>
      <c r="L1936" s="8">
        <f t="shared" si="258"/>
        <v>255</v>
      </c>
      <c r="M1936" s="8">
        <f t="shared" si="259"/>
        <v>80.75</v>
      </c>
      <c r="N1936" s="5" t="s">
        <v>2786</v>
      </c>
      <c r="O1936" s="83"/>
    </row>
    <row r="1937" spans="1:15" s="3" customFormat="1" ht="13.5" customHeight="1" x14ac:dyDescent="0.15">
      <c r="A1937" s="7">
        <v>9</v>
      </c>
      <c r="B1937" s="82" t="s">
        <v>7955</v>
      </c>
      <c r="C1937" s="102" t="s">
        <v>7956</v>
      </c>
      <c r="D1937" s="8">
        <v>20</v>
      </c>
      <c r="E1937" s="8">
        <f t="shared" si="251"/>
        <v>6.33</v>
      </c>
      <c r="F1937" s="8">
        <v>90</v>
      </c>
      <c r="G1937" s="8">
        <f t="shared" si="252"/>
        <v>28.5</v>
      </c>
      <c r="H1937" s="8">
        <v>60</v>
      </c>
      <c r="I1937" s="8">
        <f t="shared" si="253"/>
        <v>19</v>
      </c>
      <c r="J1937" s="8">
        <v>20</v>
      </c>
      <c r="K1937" s="8">
        <f t="shared" si="257"/>
        <v>6.33</v>
      </c>
      <c r="L1937" s="8">
        <f t="shared" si="258"/>
        <v>190</v>
      </c>
      <c r="M1937" s="8">
        <f t="shared" si="259"/>
        <v>60.17</v>
      </c>
      <c r="N1937" s="5" t="s">
        <v>2786</v>
      </c>
      <c r="O1937" s="83"/>
    </row>
    <row r="1938" spans="1:15" s="3" customFormat="1" ht="13.5" customHeight="1" x14ac:dyDescent="0.15">
      <c r="A1938" s="7">
        <v>10</v>
      </c>
      <c r="B1938" s="82" t="s">
        <v>7957</v>
      </c>
      <c r="C1938" s="102" t="s">
        <v>7958</v>
      </c>
      <c r="D1938" s="8">
        <v>30</v>
      </c>
      <c r="E1938" s="8">
        <f t="shared" si="251"/>
        <v>9.5</v>
      </c>
      <c r="F1938" s="8">
        <v>90</v>
      </c>
      <c r="G1938" s="8">
        <f t="shared" si="252"/>
        <v>28.5</v>
      </c>
      <c r="H1938" s="8">
        <v>60</v>
      </c>
      <c r="I1938" s="8">
        <f t="shared" si="253"/>
        <v>19</v>
      </c>
      <c r="J1938" s="8">
        <v>30</v>
      </c>
      <c r="K1938" s="8">
        <f t="shared" si="257"/>
        <v>9.5</v>
      </c>
      <c r="L1938" s="8">
        <f t="shared" si="258"/>
        <v>210</v>
      </c>
      <c r="M1938" s="8">
        <f t="shared" si="259"/>
        <v>66.5</v>
      </c>
      <c r="N1938" s="5" t="s">
        <v>2786</v>
      </c>
      <c r="O1938" s="83"/>
    </row>
    <row r="1939" spans="1:15" s="3" customFormat="1" ht="13.5" customHeight="1" x14ac:dyDescent="0.15">
      <c r="A1939" s="7">
        <v>11</v>
      </c>
      <c r="B1939" s="82" t="s">
        <v>186</v>
      </c>
      <c r="C1939" s="102" t="s">
        <v>187</v>
      </c>
      <c r="D1939" s="8">
        <v>30</v>
      </c>
      <c r="E1939" s="8">
        <f t="shared" si="251"/>
        <v>9.5</v>
      </c>
      <c r="F1939" s="8">
        <v>120</v>
      </c>
      <c r="G1939" s="8">
        <f t="shared" si="252"/>
        <v>38</v>
      </c>
      <c r="H1939" s="8">
        <v>90</v>
      </c>
      <c r="I1939" s="8">
        <f t="shared" si="253"/>
        <v>28.5</v>
      </c>
      <c r="J1939" s="8">
        <v>30</v>
      </c>
      <c r="K1939" s="8">
        <f t="shared" si="257"/>
        <v>9.5</v>
      </c>
      <c r="L1939" s="8">
        <f t="shared" si="258"/>
        <v>270</v>
      </c>
      <c r="M1939" s="8">
        <f t="shared" si="259"/>
        <v>85.5</v>
      </c>
      <c r="N1939" s="5" t="s">
        <v>2786</v>
      </c>
      <c r="O1939" s="83"/>
    </row>
    <row r="1940" spans="1:15" s="3" customFormat="1" ht="13.5" customHeight="1" x14ac:dyDescent="0.15">
      <c r="A1940" s="7">
        <v>12</v>
      </c>
      <c r="B1940" s="82" t="s">
        <v>4004</v>
      </c>
      <c r="C1940" s="102" t="s">
        <v>7959</v>
      </c>
      <c r="D1940" s="8">
        <v>20</v>
      </c>
      <c r="E1940" s="8">
        <f t="shared" si="251"/>
        <v>6.33</v>
      </c>
      <c r="F1940" s="8">
        <v>90</v>
      </c>
      <c r="G1940" s="8">
        <f t="shared" si="252"/>
        <v>28.5</v>
      </c>
      <c r="H1940" s="8">
        <v>60</v>
      </c>
      <c r="I1940" s="8">
        <f t="shared" si="253"/>
        <v>19</v>
      </c>
      <c r="J1940" s="8">
        <v>20</v>
      </c>
      <c r="K1940" s="8">
        <f t="shared" si="257"/>
        <v>6.33</v>
      </c>
      <c r="L1940" s="8">
        <f t="shared" si="258"/>
        <v>190</v>
      </c>
      <c r="M1940" s="8">
        <f t="shared" si="259"/>
        <v>60.17</v>
      </c>
      <c r="N1940" s="5" t="s">
        <v>2786</v>
      </c>
      <c r="O1940" s="83"/>
    </row>
    <row r="1941" spans="1:15" s="3" customFormat="1" ht="13.5" customHeight="1" x14ac:dyDescent="0.15">
      <c r="A1941" s="7">
        <v>13</v>
      </c>
      <c r="B1941" s="82" t="s">
        <v>6907</v>
      </c>
      <c r="C1941" s="102" t="s">
        <v>6908</v>
      </c>
      <c r="D1941" s="8">
        <v>30</v>
      </c>
      <c r="E1941" s="8">
        <f t="shared" si="251"/>
        <v>9.5</v>
      </c>
      <c r="F1941" s="8">
        <v>120</v>
      </c>
      <c r="G1941" s="8">
        <f t="shared" si="252"/>
        <v>38</v>
      </c>
      <c r="H1941" s="8">
        <v>90</v>
      </c>
      <c r="I1941" s="8">
        <f t="shared" si="253"/>
        <v>28.5</v>
      </c>
      <c r="J1941" s="8">
        <v>30</v>
      </c>
      <c r="K1941" s="8">
        <f t="shared" si="257"/>
        <v>9.5</v>
      </c>
      <c r="L1941" s="8">
        <f t="shared" si="258"/>
        <v>270</v>
      </c>
      <c r="M1941" s="8">
        <f t="shared" si="259"/>
        <v>85.5</v>
      </c>
      <c r="N1941" s="5" t="s">
        <v>2786</v>
      </c>
      <c r="O1941" s="83"/>
    </row>
    <row r="1942" spans="1:15" s="3" customFormat="1" ht="13.5" customHeight="1" x14ac:dyDescent="0.15">
      <c r="A1942" s="7">
        <v>14</v>
      </c>
      <c r="B1942" s="82" t="s">
        <v>4438</v>
      </c>
      <c r="C1942" s="102" t="s">
        <v>4439</v>
      </c>
      <c r="D1942" s="8">
        <v>30</v>
      </c>
      <c r="E1942" s="8">
        <f t="shared" si="251"/>
        <v>9.5</v>
      </c>
      <c r="F1942" s="8">
        <v>90</v>
      </c>
      <c r="G1942" s="8">
        <f t="shared" si="252"/>
        <v>28.5</v>
      </c>
      <c r="H1942" s="8">
        <v>75</v>
      </c>
      <c r="I1942" s="8">
        <f t="shared" si="253"/>
        <v>23.75</v>
      </c>
      <c r="J1942" s="8">
        <v>30</v>
      </c>
      <c r="K1942" s="8">
        <f t="shared" si="257"/>
        <v>9.5</v>
      </c>
      <c r="L1942" s="8">
        <f t="shared" si="258"/>
        <v>225</v>
      </c>
      <c r="M1942" s="8">
        <f t="shared" si="259"/>
        <v>71.25</v>
      </c>
      <c r="N1942" s="5" t="s">
        <v>2786</v>
      </c>
      <c r="O1942" s="83"/>
    </row>
    <row r="1943" spans="1:15" s="3" customFormat="1" ht="13.5" customHeight="1" x14ac:dyDescent="0.15">
      <c r="A1943" s="7">
        <v>15</v>
      </c>
      <c r="B1943" s="82" t="s">
        <v>7960</v>
      </c>
      <c r="C1943" s="102" t="s">
        <v>7961</v>
      </c>
      <c r="D1943" s="8">
        <v>30</v>
      </c>
      <c r="E1943" s="8">
        <f t="shared" si="251"/>
        <v>9.5</v>
      </c>
      <c r="F1943" s="8">
        <v>90</v>
      </c>
      <c r="G1943" s="8">
        <f t="shared" si="252"/>
        <v>28.5</v>
      </c>
      <c r="H1943" s="8">
        <v>60</v>
      </c>
      <c r="I1943" s="8">
        <f t="shared" si="253"/>
        <v>19</v>
      </c>
      <c r="J1943" s="8">
        <v>30</v>
      </c>
      <c r="K1943" s="8">
        <f t="shared" si="257"/>
        <v>9.5</v>
      </c>
      <c r="L1943" s="8">
        <f t="shared" si="258"/>
        <v>210</v>
      </c>
      <c r="M1943" s="8">
        <f t="shared" si="259"/>
        <v>66.5</v>
      </c>
      <c r="N1943" s="5" t="s">
        <v>2786</v>
      </c>
      <c r="O1943" s="83"/>
    </row>
    <row r="1944" spans="1:15" s="3" customFormat="1" ht="13.5" customHeight="1" x14ac:dyDescent="0.15">
      <c r="A1944" s="7">
        <v>16</v>
      </c>
      <c r="B1944" s="82" t="s">
        <v>7962</v>
      </c>
      <c r="C1944" s="102" t="s">
        <v>7963</v>
      </c>
      <c r="D1944" s="8">
        <v>30</v>
      </c>
      <c r="E1944" s="8">
        <f t="shared" si="251"/>
        <v>9.5</v>
      </c>
      <c r="F1944" s="8">
        <v>90</v>
      </c>
      <c r="G1944" s="8">
        <f t="shared" si="252"/>
        <v>28.5</v>
      </c>
      <c r="H1944" s="8">
        <v>60</v>
      </c>
      <c r="I1944" s="8">
        <f t="shared" si="253"/>
        <v>19</v>
      </c>
      <c r="J1944" s="8">
        <v>30</v>
      </c>
      <c r="K1944" s="8">
        <f t="shared" si="257"/>
        <v>9.5</v>
      </c>
      <c r="L1944" s="8">
        <f t="shared" si="258"/>
        <v>210</v>
      </c>
      <c r="M1944" s="8">
        <f t="shared" si="259"/>
        <v>66.5</v>
      </c>
      <c r="N1944" s="5" t="s">
        <v>2786</v>
      </c>
      <c r="O1944" s="83"/>
    </row>
    <row r="1945" spans="1:15" s="3" customFormat="1" ht="13.5" customHeight="1" x14ac:dyDescent="0.15">
      <c r="A1945" s="7">
        <v>17</v>
      </c>
      <c r="B1945" s="82" t="s">
        <v>7664</v>
      </c>
      <c r="C1945" s="102" t="s">
        <v>7964</v>
      </c>
      <c r="D1945" s="8">
        <v>30</v>
      </c>
      <c r="E1945" s="8">
        <f t="shared" si="251"/>
        <v>9.5</v>
      </c>
      <c r="F1945" s="8">
        <v>90</v>
      </c>
      <c r="G1945" s="8">
        <f t="shared" si="252"/>
        <v>28.5</v>
      </c>
      <c r="H1945" s="8">
        <v>60</v>
      </c>
      <c r="I1945" s="8">
        <f t="shared" si="253"/>
        <v>19</v>
      </c>
      <c r="J1945" s="8">
        <v>30</v>
      </c>
      <c r="K1945" s="8">
        <f t="shared" si="257"/>
        <v>9.5</v>
      </c>
      <c r="L1945" s="8">
        <f t="shared" si="258"/>
        <v>210</v>
      </c>
      <c r="M1945" s="8">
        <f t="shared" si="259"/>
        <v>66.5</v>
      </c>
      <c r="N1945" s="5" t="s">
        <v>2786</v>
      </c>
      <c r="O1945" s="83"/>
    </row>
    <row r="1946" spans="1:15" s="3" customFormat="1" ht="13.5" customHeight="1" x14ac:dyDescent="0.15">
      <c r="A1946" s="7">
        <v>18</v>
      </c>
      <c r="B1946" s="82" t="s">
        <v>7965</v>
      </c>
      <c r="C1946" s="102" t="s">
        <v>7966</v>
      </c>
      <c r="D1946" s="8">
        <v>30</v>
      </c>
      <c r="E1946" s="8">
        <f t="shared" si="251"/>
        <v>9.5</v>
      </c>
      <c r="F1946" s="8">
        <v>90</v>
      </c>
      <c r="G1946" s="8">
        <f t="shared" si="252"/>
        <v>28.5</v>
      </c>
      <c r="H1946" s="8">
        <v>60</v>
      </c>
      <c r="I1946" s="8">
        <f t="shared" si="253"/>
        <v>19</v>
      </c>
      <c r="J1946" s="8">
        <v>30</v>
      </c>
      <c r="K1946" s="8">
        <f t="shared" si="257"/>
        <v>9.5</v>
      </c>
      <c r="L1946" s="8">
        <f t="shared" si="258"/>
        <v>210</v>
      </c>
      <c r="M1946" s="8">
        <f t="shared" si="259"/>
        <v>66.5</v>
      </c>
      <c r="N1946" s="5" t="s">
        <v>2786</v>
      </c>
      <c r="O1946" s="83"/>
    </row>
    <row r="1947" spans="1:15" s="3" customFormat="1" ht="13.5" customHeight="1" x14ac:dyDescent="0.15">
      <c r="A1947" s="7">
        <v>19</v>
      </c>
      <c r="B1947" s="82" t="s">
        <v>7967</v>
      </c>
      <c r="C1947" s="102" t="s">
        <v>7964</v>
      </c>
      <c r="D1947" s="8">
        <v>30</v>
      </c>
      <c r="E1947" s="8">
        <f t="shared" si="251"/>
        <v>9.5</v>
      </c>
      <c r="F1947" s="8">
        <v>90</v>
      </c>
      <c r="G1947" s="8">
        <f t="shared" si="252"/>
        <v>28.5</v>
      </c>
      <c r="H1947" s="8">
        <v>60</v>
      </c>
      <c r="I1947" s="8">
        <f t="shared" si="253"/>
        <v>19</v>
      </c>
      <c r="J1947" s="8">
        <v>30</v>
      </c>
      <c r="K1947" s="8">
        <f t="shared" si="257"/>
        <v>9.5</v>
      </c>
      <c r="L1947" s="8">
        <f t="shared" si="258"/>
        <v>210</v>
      </c>
      <c r="M1947" s="8">
        <f t="shared" si="259"/>
        <v>66.5</v>
      </c>
      <c r="N1947" s="5" t="s">
        <v>2786</v>
      </c>
      <c r="O1947" s="83"/>
    </row>
    <row r="1948" spans="1:15" s="3" customFormat="1" ht="13.5" customHeight="1" x14ac:dyDescent="0.15">
      <c r="A1948" s="7">
        <v>20</v>
      </c>
      <c r="B1948" s="82" t="s">
        <v>6305</v>
      </c>
      <c r="C1948" s="102" t="s">
        <v>4815</v>
      </c>
      <c r="D1948" s="8">
        <v>30</v>
      </c>
      <c r="E1948" s="8">
        <f t="shared" si="251"/>
        <v>9.5</v>
      </c>
      <c r="F1948" s="8">
        <v>90</v>
      </c>
      <c r="G1948" s="8">
        <f t="shared" si="252"/>
        <v>28.5</v>
      </c>
      <c r="H1948" s="8">
        <v>60</v>
      </c>
      <c r="I1948" s="8">
        <f t="shared" si="253"/>
        <v>19</v>
      </c>
      <c r="J1948" s="8">
        <v>30</v>
      </c>
      <c r="K1948" s="8">
        <f t="shared" si="257"/>
        <v>9.5</v>
      </c>
      <c r="L1948" s="8">
        <f t="shared" si="258"/>
        <v>210</v>
      </c>
      <c r="M1948" s="8">
        <f t="shared" si="259"/>
        <v>66.5</v>
      </c>
      <c r="N1948" s="5" t="s">
        <v>2786</v>
      </c>
      <c r="O1948" s="83"/>
    </row>
    <row r="1949" spans="1:15" s="3" customFormat="1" ht="13.5" customHeight="1" x14ac:dyDescent="0.15">
      <c r="A1949" s="7">
        <v>1</v>
      </c>
      <c r="B1949" s="82" t="s">
        <v>7518</v>
      </c>
      <c r="C1949" s="102" t="s">
        <v>7519</v>
      </c>
      <c r="D1949" s="8">
        <v>120</v>
      </c>
      <c r="E1949" s="8">
        <f t="shared" ref="E1949:E1955" si="260">ROUND(D1949*$O$3/60,2)</f>
        <v>38</v>
      </c>
      <c r="F1949" s="8">
        <v>180</v>
      </c>
      <c r="G1949" s="8">
        <f>ROUND(F1949*$O$3/60,2)</f>
        <v>57</v>
      </c>
      <c r="H1949" s="8">
        <v>120</v>
      </c>
      <c r="I1949" s="8">
        <f>ROUND(H1949*$O$3/60,2)</f>
        <v>38</v>
      </c>
      <c r="J1949" s="8">
        <v>120</v>
      </c>
      <c r="K1949" s="8">
        <f>ROUND(J1949*$O$3/60,2)</f>
        <v>38</v>
      </c>
      <c r="L1949" s="8">
        <f>D1949+F1949+H1949+J1949</f>
        <v>540</v>
      </c>
      <c r="M1949" s="8">
        <f>ROUND(L1949*$O$3/60,2)</f>
        <v>171</v>
      </c>
      <c r="N1949" s="5" t="s">
        <v>8028</v>
      </c>
      <c r="O1949" s="83"/>
    </row>
    <row r="1950" spans="1:15" s="3" customFormat="1" ht="13.5" customHeight="1" x14ac:dyDescent="0.15">
      <c r="A1950" s="7">
        <v>2</v>
      </c>
      <c r="B1950" s="82" t="s">
        <v>6364</v>
      </c>
      <c r="C1950" s="102" t="s">
        <v>7519</v>
      </c>
      <c r="D1950" s="8">
        <v>120</v>
      </c>
      <c r="E1950" s="8">
        <f t="shared" si="260"/>
        <v>38</v>
      </c>
      <c r="F1950" s="8">
        <v>180</v>
      </c>
      <c r="G1950" s="8">
        <f t="shared" ref="G1950:G1975" si="261">ROUND(F1950*$O$3/60,2)</f>
        <v>57</v>
      </c>
      <c r="H1950" s="8">
        <v>120</v>
      </c>
      <c r="I1950" s="8">
        <f t="shared" ref="I1950:I1975" si="262">ROUND(H1950*$O$3/60,2)</f>
        <v>38</v>
      </c>
      <c r="J1950" s="8">
        <v>120</v>
      </c>
      <c r="K1950" s="8">
        <f>ROUND(J1950*$O$3/60,2)</f>
        <v>38</v>
      </c>
      <c r="L1950" s="8">
        <f>D1950+F1950+H1950+J1950</f>
        <v>540</v>
      </c>
      <c r="M1950" s="8">
        <f>ROUND(L1950*$O$3/60,2)</f>
        <v>171</v>
      </c>
      <c r="N1950" s="5" t="s">
        <v>8028</v>
      </c>
      <c r="O1950" s="83"/>
    </row>
    <row r="1951" spans="1:15" s="3" customFormat="1" ht="13.5" customHeight="1" x14ac:dyDescent="0.15">
      <c r="A1951" s="7">
        <v>3</v>
      </c>
      <c r="B1951" s="82" t="s">
        <v>7552</v>
      </c>
      <c r="C1951" s="102" t="s">
        <v>7553</v>
      </c>
      <c r="D1951" s="8">
        <v>30</v>
      </c>
      <c r="E1951" s="8">
        <f t="shared" si="260"/>
        <v>9.5</v>
      </c>
      <c r="F1951" s="8">
        <v>90</v>
      </c>
      <c r="G1951" s="8">
        <f t="shared" si="261"/>
        <v>28.5</v>
      </c>
      <c r="H1951" s="8">
        <v>60</v>
      </c>
      <c r="I1951" s="8">
        <f t="shared" si="262"/>
        <v>19</v>
      </c>
      <c r="J1951" s="8">
        <v>30</v>
      </c>
      <c r="K1951" s="8">
        <f>ROUND(J1951*$O$3/60,2)</f>
        <v>9.5</v>
      </c>
      <c r="L1951" s="8">
        <f>D1951+F1951+H1951+J1951</f>
        <v>210</v>
      </c>
      <c r="M1951" s="8">
        <f>ROUND(L1951*$O$3/60,2)</f>
        <v>66.5</v>
      </c>
      <c r="N1951" s="5" t="s">
        <v>2786</v>
      </c>
      <c r="O1951" s="83"/>
    </row>
    <row r="1952" spans="1:15" s="3" customFormat="1" ht="13.5" customHeight="1" x14ac:dyDescent="0.15">
      <c r="A1952" s="7">
        <v>4</v>
      </c>
      <c r="B1952" s="82" t="s">
        <v>6944</v>
      </c>
      <c r="C1952" s="102" t="s">
        <v>6945</v>
      </c>
      <c r="D1952" s="8">
        <v>30</v>
      </c>
      <c r="E1952" s="8">
        <f t="shared" si="260"/>
        <v>9.5</v>
      </c>
      <c r="F1952" s="8">
        <v>90</v>
      </c>
      <c r="G1952" s="8">
        <f t="shared" si="261"/>
        <v>28.5</v>
      </c>
      <c r="H1952" s="8">
        <v>60</v>
      </c>
      <c r="I1952" s="8">
        <f t="shared" si="262"/>
        <v>19</v>
      </c>
      <c r="J1952" s="8">
        <v>30</v>
      </c>
      <c r="K1952" s="8">
        <f>ROUND(J1952*$O$3/60,2)</f>
        <v>9.5</v>
      </c>
      <c r="L1952" s="8">
        <f>D1952+F1952+H1952+J1952</f>
        <v>210</v>
      </c>
      <c r="M1952" s="8">
        <f>ROUND(L1952*$O$3/60,2)</f>
        <v>66.5</v>
      </c>
      <c r="N1952" s="5" t="s">
        <v>2786</v>
      </c>
      <c r="O1952" s="83"/>
    </row>
    <row r="1953" spans="1:15" s="3" customFormat="1" ht="13.5" customHeight="1" x14ac:dyDescent="0.15">
      <c r="A1953" s="7">
        <v>5</v>
      </c>
      <c r="B1953" s="82" t="s">
        <v>7652</v>
      </c>
      <c r="C1953" s="102" t="s">
        <v>8129</v>
      </c>
      <c r="D1953" s="8">
        <v>30</v>
      </c>
      <c r="E1953" s="8">
        <f t="shared" si="260"/>
        <v>9.5</v>
      </c>
      <c r="F1953" s="8">
        <v>90</v>
      </c>
      <c r="G1953" s="8">
        <f t="shared" si="261"/>
        <v>28.5</v>
      </c>
      <c r="H1953" s="8">
        <v>75</v>
      </c>
      <c r="I1953" s="8">
        <f t="shared" si="262"/>
        <v>23.75</v>
      </c>
      <c r="J1953" s="8">
        <v>30</v>
      </c>
      <c r="K1953" s="8">
        <f>ROUND(J1953*$O$3/60,2)</f>
        <v>9.5</v>
      </c>
      <c r="L1953" s="8">
        <f>D1953+F1953+H1953+J1953</f>
        <v>225</v>
      </c>
      <c r="M1953" s="8">
        <f>ROUND(L1953*$O$3/60,2)</f>
        <v>71.25</v>
      </c>
      <c r="N1953" s="5" t="s">
        <v>2786</v>
      </c>
      <c r="O1953" s="83"/>
    </row>
    <row r="1954" spans="1:15" s="3" customFormat="1" ht="13.5" customHeight="1" x14ac:dyDescent="0.15">
      <c r="A1954" s="7">
        <v>6</v>
      </c>
      <c r="B1954" s="82" t="s">
        <v>7688</v>
      </c>
      <c r="C1954" s="102" t="s">
        <v>8129</v>
      </c>
      <c r="D1954" s="8">
        <v>30</v>
      </c>
      <c r="E1954" s="8">
        <f t="shared" si="260"/>
        <v>9.5</v>
      </c>
      <c r="F1954" s="8">
        <v>90</v>
      </c>
      <c r="G1954" s="8">
        <f t="shared" si="261"/>
        <v>28.5</v>
      </c>
      <c r="H1954" s="8">
        <v>75</v>
      </c>
      <c r="I1954" s="8">
        <f t="shared" si="262"/>
        <v>23.75</v>
      </c>
      <c r="J1954" s="8">
        <v>30</v>
      </c>
      <c r="K1954" s="8">
        <f t="shared" ref="K1954:K1975" si="263">ROUND(J1954*$O$3/60,2)</f>
        <v>9.5</v>
      </c>
      <c r="L1954" s="8">
        <f t="shared" ref="L1954:L1975" si="264">D1954+F1954+H1954+J1954</f>
        <v>225</v>
      </c>
      <c r="M1954" s="8">
        <f t="shared" ref="M1954:M1975" si="265">ROUND(L1954*$O$3/60,2)</f>
        <v>71.25</v>
      </c>
      <c r="N1954" s="5" t="s">
        <v>2786</v>
      </c>
      <c r="O1954" s="83"/>
    </row>
    <row r="1955" spans="1:15" s="3" customFormat="1" ht="13.5" customHeight="1" x14ac:dyDescent="0.15">
      <c r="A1955" s="7">
        <v>7</v>
      </c>
      <c r="B1955" s="82" t="s">
        <v>4583</v>
      </c>
      <c r="C1955" s="102" t="s">
        <v>8130</v>
      </c>
      <c r="D1955" s="8">
        <v>30</v>
      </c>
      <c r="E1955" s="8">
        <f t="shared" si="260"/>
        <v>9.5</v>
      </c>
      <c r="F1955" s="8">
        <v>120</v>
      </c>
      <c r="G1955" s="8">
        <f t="shared" si="261"/>
        <v>38</v>
      </c>
      <c r="H1955" s="8">
        <v>90</v>
      </c>
      <c r="I1955" s="8">
        <f t="shared" si="262"/>
        <v>28.5</v>
      </c>
      <c r="J1955" s="8">
        <v>30</v>
      </c>
      <c r="K1955" s="8">
        <f t="shared" si="263"/>
        <v>9.5</v>
      </c>
      <c r="L1955" s="8">
        <f t="shared" si="264"/>
        <v>270</v>
      </c>
      <c r="M1955" s="8">
        <f t="shared" si="265"/>
        <v>85.5</v>
      </c>
      <c r="N1955" s="5" t="s">
        <v>2786</v>
      </c>
      <c r="O1955" s="83"/>
    </row>
    <row r="1956" spans="1:15" s="3" customFormat="1" ht="13.5" customHeight="1" x14ac:dyDescent="0.15">
      <c r="A1956" s="7">
        <v>8</v>
      </c>
      <c r="B1956" s="82" t="s">
        <v>7656</v>
      </c>
      <c r="C1956" s="102" t="s">
        <v>7964</v>
      </c>
      <c r="D1956" s="8">
        <v>30</v>
      </c>
      <c r="E1956" s="8">
        <f t="shared" ref="E1956:E1975" si="266">ROUND(D1956*$O$3/60,2)</f>
        <v>9.5</v>
      </c>
      <c r="F1956" s="8">
        <v>90</v>
      </c>
      <c r="G1956" s="8">
        <f t="shared" si="261"/>
        <v>28.5</v>
      </c>
      <c r="H1956" s="8">
        <v>75</v>
      </c>
      <c r="I1956" s="8">
        <f t="shared" si="262"/>
        <v>23.75</v>
      </c>
      <c r="J1956" s="8">
        <v>30</v>
      </c>
      <c r="K1956" s="8">
        <f t="shared" si="263"/>
        <v>9.5</v>
      </c>
      <c r="L1956" s="8">
        <f t="shared" si="264"/>
        <v>225</v>
      </c>
      <c r="M1956" s="8">
        <f t="shared" si="265"/>
        <v>71.25</v>
      </c>
      <c r="N1956" s="5" t="s">
        <v>2786</v>
      </c>
      <c r="O1956" s="83"/>
    </row>
    <row r="1957" spans="1:15" s="3" customFormat="1" ht="13.5" customHeight="1" x14ac:dyDescent="0.15">
      <c r="A1957" s="7">
        <v>9</v>
      </c>
      <c r="B1957" s="82" t="s">
        <v>7654</v>
      </c>
      <c r="C1957" s="102" t="s">
        <v>8131</v>
      </c>
      <c r="D1957" s="8">
        <v>30</v>
      </c>
      <c r="E1957" s="8">
        <f t="shared" si="266"/>
        <v>9.5</v>
      </c>
      <c r="F1957" s="8">
        <v>90</v>
      </c>
      <c r="G1957" s="8">
        <f t="shared" si="261"/>
        <v>28.5</v>
      </c>
      <c r="H1957" s="8">
        <v>75</v>
      </c>
      <c r="I1957" s="8">
        <f t="shared" si="262"/>
        <v>23.75</v>
      </c>
      <c r="J1957" s="8">
        <v>30</v>
      </c>
      <c r="K1957" s="8">
        <f t="shared" si="263"/>
        <v>9.5</v>
      </c>
      <c r="L1957" s="8">
        <f t="shared" si="264"/>
        <v>225</v>
      </c>
      <c r="M1957" s="8">
        <f t="shared" si="265"/>
        <v>71.25</v>
      </c>
      <c r="N1957" s="5" t="s">
        <v>2786</v>
      </c>
      <c r="O1957" s="83"/>
    </row>
    <row r="1958" spans="1:15" s="3" customFormat="1" ht="13.5" customHeight="1" x14ac:dyDescent="0.15">
      <c r="A1958" s="7">
        <v>10</v>
      </c>
      <c r="B1958" s="82" t="s">
        <v>7540</v>
      </c>
      <c r="C1958" s="102" t="s">
        <v>8132</v>
      </c>
      <c r="D1958" s="8">
        <v>30</v>
      </c>
      <c r="E1958" s="8">
        <f t="shared" si="266"/>
        <v>9.5</v>
      </c>
      <c r="F1958" s="8">
        <v>120</v>
      </c>
      <c r="G1958" s="8">
        <f t="shared" si="261"/>
        <v>38</v>
      </c>
      <c r="H1958" s="8">
        <v>90</v>
      </c>
      <c r="I1958" s="8">
        <f t="shared" si="262"/>
        <v>28.5</v>
      </c>
      <c r="J1958" s="8">
        <v>30</v>
      </c>
      <c r="K1958" s="8">
        <f t="shared" si="263"/>
        <v>9.5</v>
      </c>
      <c r="L1958" s="8">
        <f t="shared" si="264"/>
        <v>270</v>
      </c>
      <c r="M1958" s="8">
        <f t="shared" si="265"/>
        <v>85.5</v>
      </c>
      <c r="N1958" s="5" t="s">
        <v>2786</v>
      </c>
      <c r="O1958" s="83"/>
    </row>
    <row r="1959" spans="1:15" s="3" customFormat="1" ht="13.5" customHeight="1" x14ac:dyDescent="0.15">
      <c r="A1959" s="7">
        <v>11</v>
      </c>
      <c r="B1959" s="82" t="s">
        <v>7576</v>
      </c>
      <c r="C1959" s="102" t="s">
        <v>8133</v>
      </c>
      <c r="D1959" s="8">
        <v>30</v>
      </c>
      <c r="E1959" s="8">
        <f t="shared" si="266"/>
        <v>9.5</v>
      </c>
      <c r="F1959" s="8">
        <v>90</v>
      </c>
      <c r="G1959" s="8">
        <f t="shared" si="261"/>
        <v>28.5</v>
      </c>
      <c r="H1959" s="8">
        <v>75</v>
      </c>
      <c r="I1959" s="8">
        <f t="shared" si="262"/>
        <v>23.75</v>
      </c>
      <c r="J1959" s="8">
        <v>30</v>
      </c>
      <c r="K1959" s="8">
        <f t="shared" si="263"/>
        <v>9.5</v>
      </c>
      <c r="L1959" s="8">
        <f t="shared" si="264"/>
        <v>225</v>
      </c>
      <c r="M1959" s="8">
        <f t="shared" si="265"/>
        <v>71.25</v>
      </c>
      <c r="N1959" s="5" t="s">
        <v>2786</v>
      </c>
      <c r="O1959" s="83"/>
    </row>
    <row r="1960" spans="1:15" s="3" customFormat="1" ht="13.5" customHeight="1" x14ac:dyDescent="0.15">
      <c r="A1960" s="7">
        <v>12</v>
      </c>
      <c r="B1960" s="82" t="s">
        <v>4176</v>
      </c>
      <c r="C1960" s="102" t="s">
        <v>8134</v>
      </c>
      <c r="D1960" s="8">
        <v>30</v>
      </c>
      <c r="E1960" s="8">
        <f t="shared" si="266"/>
        <v>9.5</v>
      </c>
      <c r="F1960" s="8">
        <v>90</v>
      </c>
      <c r="G1960" s="8">
        <f t="shared" si="261"/>
        <v>28.5</v>
      </c>
      <c r="H1960" s="8">
        <v>60</v>
      </c>
      <c r="I1960" s="8">
        <f t="shared" si="262"/>
        <v>19</v>
      </c>
      <c r="J1960" s="8">
        <v>30</v>
      </c>
      <c r="K1960" s="8">
        <f t="shared" si="263"/>
        <v>9.5</v>
      </c>
      <c r="L1960" s="8">
        <f t="shared" si="264"/>
        <v>210</v>
      </c>
      <c r="M1960" s="8">
        <f t="shared" si="265"/>
        <v>66.5</v>
      </c>
      <c r="N1960" s="5" t="s">
        <v>2786</v>
      </c>
      <c r="O1960" s="83"/>
    </row>
    <row r="1961" spans="1:15" s="3" customFormat="1" ht="13.5" customHeight="1" x14ac:dyDescent="0.15">
      <c r="A1961" s="7">
        <v>13</v>
      </c>
      <c r="B1961" s="82" t="s">
        <v>6964</v>
      </c>
      <c r="C1961" s="102" t="s">
        <v>8129</v>
      </c>
      <c r="D1961" s="8">
        <v>30</v>
      </c>
      <c r="E1961" s="8">
        <f t="shared" si="266"/>
        <v>9.5</v>
      </c>
      <c r="F1961" s="8">
        <v>90</v>
      </c>
      <c r="G1961" s="8">
        <f t="shared" si="261"/>
        <v>28.5</v>
      </c>
      <c r="H1961" s="8">
        <v>75</v>
      </c>
      <c r="I1961" s="8">
        <f t="shared" si="262"/>
        <v>23.75</v>
      </c>
      <c r="J1961" s="8">
        <v>30</v>
      </c>
      <c r="K1961" s="8">
        <f t="shared" si="263"/>
        <v>9.5</v>
      </c>
      <c r="L1961" s="8">
        <f t="shared" si="264"/>
        <v>225</v>
      </c>
      <c r="M1961" s="8">
        <f t="shared" si="265"/>
        <v>71.25</v>
      </c>
      <c r="N1961" s="5" t="s">
        <v>2786</v>
      </c>
      <c r="O1961" s="83"/>
    </row>
    <row r="1962" spans="1:15" s="3" customFormat="1" ht="13.5" customHeight="1" x14ac:dyDescent="0.15">
      <c r="A1962" s="7">
        <v>14</v>
      </c>
      <c r="B1962" s="82" t="s">
        <v>8135</v>
      </c>
      <c r="C1962" s="102" t="s">
        <v>6854</v>
      </c>
      <c r="D1962" s="8">
        <v>30</v>
      </c>
      <c r="E1962" s="8">
        <f t="shared" si="266"/>
        <v>9.5</v>
      </c>
      <c r="F1962" s="8">
        <v>90</v>
      </c>
      <c r="G1962" s="8">
        <f t="shared" si="261"/>
        <v>28.5</v>
      </c>
      <c r="H1962" s="8">
        <v>75</v>
      </c>
      <c r="I1962" s="8">
        <f t="shared" si="262"/>
        <v>23.75</v>
      </c>
      <c r="J1962" s="8">
        <v>30</v>
      </c>
      <c r="K1962" s="8">
        <f t="shared" si="263"/>
        <v>9.5</v>
      </c>
      <c r="L1962" s="8">
        <f t="shared" si="264"/>
        <v>225</v>
      </c>
      <c r="M1962" s="8">
        <f t="shared" si="265"/>
        <v>71.25</v>
      </c>
      <c r="N1962" s="5" t="s">
        <v>2786</v>
      </c>
      <c r="O1962" s="83"/>
    </row>
    <row r="1963" spans="1:15" s="3" customFormat="1" ht="13.5" customHeight="1" x14ac:dyDescent="0.15">
      <c r="A1963" s="7">
        <v>15</v>
      </c>
      <c r="B1963" s="82" t="s">
        <v>7602</v>
      </c>
      <c r="C1963" s="102" t="s">
        <v>8129</v>
      </c>
      <c r="D1963" s="8">
        <v>30</v>
      </c>
      <c r="E1963" s="8">
        <f t="shared" si="266"/>
        <v>9.5</v>
      </c>
      <c r="F1963" s="8">
        <v>90</v>
      </c>
      <c r="G1963" s="8">
        <f t="shared" si="261"/>
        <v>28.5</v>
      </c>
      <c r="H1963" s="8">
        <v>75</v>
      </c>
      <c r="I1963" s="8">
        <f t="shared" si="262"/>
        <v>23.75</v>
      </c>
      <c r="J1963" s="8">
        <v>30</v>
      </c>
      <c r="K1963" s="8">
        <f t="shared" si="263"/>
        <v>9.5</v>
      </c>
      <c r="L1963" s="8">
        <f t="shared" si="264"/>
        <v>225</v>
      </c>
      <c r="M1963" s="8">
        <f t="shared" si="265"/>
        <v>71.25</v>
      </c>
      <c r="N1963" s="5" t="s">
        <v>2786</v>
      </c>
      <c r="O1963" s="83"/>
    </row>
    <row r="1964" spans="1:15" s="3" customFormat="1" ht="13.5" customHeight="1" x14ac:dyDescent="0.15">
      <c r="A1964" s="7">
        <v>16</v>
      </c>
      <c r="B1964" s="82" t="s">
        <v>7815</v>
      </c>
      <c r="C1964" s="102" t="s">
        <v>8136</v>
      </c>
      <c r="D1964" s="8">
        <v>30</v>
      </c>
      <c r="E1964" s="8">
        <f t="shared" si="266"/>
        <v>9.5</v>
      </c>
      <c r="F1964" s="8">
        <v>120</v>
      </c>
      <c r="G1964" s="8">
        <f t="shared" si="261"/>
        <v>38</v>
      </c>
      <c r="H1964" s="8">
        <v>90</v>
      </c>
      <c r="I1964" s="8">
        <f t="shared" si="262"/>
        <v>28.5</v>
      </c>
      <c r="J1964" s="8">
        <v>30</v>
      </c>
      <c r="K1964" s="8">
        <f t="shared" si="263"/>
        <v>9.5</v>
      </c>
      <c r="L1964" s="8">
        <f t="shared" si="264"/>
        <v>270</v>
      </c>
      <c r="M1964" s="8">
        <f t="shared" si="265"/>
        <v>85.5</v>
      </c>
      <c r="N1964" s="5" t="s">
        <v>2786</v>
      </c>
      <c r="O1964" s="83"/>
    </row>
    <row r="1965" spans="1:15" s="3" customFormat="1" ht="13.5" customHeight="1" x14ac:dyDescent="0.15">
      <c r="A1965" s="7">
        <v>17</v>
      </c>
      <c r="B1965" s="82" t="s">
        <v>7775</v>
      </c>
      <c r="C1965" s="102" t="s">
        <v>6869</v>
      </c>
      <c r="D1965" s="8">
        <v>30</v>
      </c>
      <c r="E1965" s="8">
        <f t="shared" si="266"/>
        <v>9.5</v>
      </c>
      <c r="F1965" s="8">
        <v>120</v>
      </c>
      <c r="G1965" s="8">
        <f t="shared" si="261"/>
        <v>38</v>
      </c>
      <c r="H1965" s="8">
        <v>90</v>
      </c>
      <c r="I1965" s="8">
        <f t="shared" si="262"/>
        <v>28.5</v>
      </c>
      <c r="J1965" s="8">
        <v>30</v>
      </c>
      <c r="K1965" s="8">
        <f t="shared" si="263"/>
        <v>9.5</v>
      </c>
      <c r="L1965" s="8">
        <f t="shared" si="264"/>
        <v>270</v>
      </c>
      <c r="M1965" s="8">
        <f t="shared" si="265"/>
        <v>85.5</v>
      </c>
      <c r="N1965" s="5" t="s">
        <v>2786</v>
      </c>
      <c r="O1965" s="83"/>
    </row>
    <row r="1966" spans="1:15" s="3" customFormat="1" ht="13.5" customHeight="1" x14ac:dyDescent="0.15">
      <c r="A1966" s="7">
        <v>18</v>
      </c>
      <c r="B1966" s="82" t="s">
        <v>7987</v>
      </c>
      <c r="C1966" s="102" t="s">
        <v>7988</v>
      </c>
      <c r="D1966" s="8">
        <v>30</v>
      </c>
      <c r="E1966" s="8">
        <f t="shared" si="266"/>
        <v>9.5</v>
      </c>
      <c r="F1966" s="8">
        <v>120</v>
      </c>
      <c r="G1966" s="8">
        <f t="shared" si="261"/>
        <v>38</v>
      </c>
      <c r="H1966" s="8">
        <v>90</v>
      </c>
      <c r="I1966" s="8">
        <f t="shared" si="262"/>
        <v>28.5</v>
      </c>
      <c r="J1966" s="8">
        <v>30</v>
      </c>
      <c r="K1966" s="8">
        <f t="shared" si="263"/>
        <v>9.5</v>
      </c>
      <c r="L1966" s="8">
        <f t="shared" si="264"/>
        <v>270</v>
      </c>
      <c r="M1966" s="8">
        <f t="shared" si="265"/>
        <v>85.5</v>
      </c>
      <c r="N1966" s="5" t="s">
        <v>2786</v>
      </c>
      <c r="O1966" s="83"/>
    </row>
    <row r="1967" spans="1:15" s="3" customFormat="1" ht="13.5" customHeight="1" x14ac:dyDescent="0.15">
      <c r="A1967" s="7">
        <v>19</v>
      </c>
      <c r="B1967" s="82" t="s">
        <v>8067</v>
      </c>
      <c r="C1967" s="102" t="s">
        <v>8136</v>
      </c>
      <c r="D1967" s="8">
        <v>30</v>
      </c>
      <c r="E1967" s="8">
        <f t="shared" si="266"/>
        <v>9.5</v>
      </c>
      <c r="F1967" s="8">
        <v>120</v>
      </c>
      <c r="G1967" s="8">
        <f t="shared" si="261"/>
        <v>38</v>
      </c>
      <c r="H1967" s="8">
        <v>90</v>
      </c>
      <c r="I1967" s="8">
        <f t="shared" si="262"/>
        <v>28.5</v>
      </c>
      <c r="J1967" s="8">
        <v>30</v>
      </c>
      <c r="K1967" s="8">
        <f t="shared" si="263"/>
        <v>9.5</v>
      </c>
      <c r="L1967" s="8">
        <f t="shared" si="264"/>
        <v>270</v>
      </c>
      <c r="M1967" s="8">
        <f t="shared" si="265"/>
        <v>85.5</v>
      </c>
      <c r="N1967" s="5" t="s">
        <v>2786</v>
      </c>
      <c r="O1967" s="83"/>
    </row>
    <row r="1968" spans="1:15" s="3" customFormat="1" ht="13.5" customHeight="1" x14ac:dyDescent="0.15">
      <c r="A1968" s="7">
        <v>20</v>
      </c>
      <c r="B1968" s="82" t="s">
        <v>1028</v>
      </c>
      <c r="C1968" s="102" t="s">
        <v>8137</v>
      </c>
      <c r="D1968" s="8">
        <v>30</v>
      </c>
      <c r="E1968" s="8">
        <f t="shared" si="266"/>
        <v>9.5</v>
      </c>
      <c r="F1968" s="8">
        <v>90</v>
      </c>
      <c r="G1968" s="8">
        <f t="shared" si="261"/>
        <v>28.5</v>
      </c>
      <c r="H1968" s="8">
        <v>75</v>
      </c>
      <c r="I1968" s="8">
        <f t="shared" si="262"/>
        <v>23.75</v>
      </c>
      <c r="J1968" s="8">
        <v>30</v>
      </c>
      <c r="K1968" s="8">
        <f t="shared" si="263"/>
        <v>9.5</v>
      </c>
      <c r="L1968" s="8">
        <f t="shared" si="264"/>
        <v>225</v>
      </c>
      <c r="M1968" s="8">
        <f t="shared" si="265"/>
        <v>71.25</v>
      </c>
      <c r="N1968" s="5" t="s">
        <v>2786</v>
      </c>
      <c r="O1968" s="83"/>
    </row>
    <row r="1969" spans="1:15" s="3" customFormat="1" ht="13.5" customHeight="1" x14ac:dyDescent="0.15">
      <c r="A1969" s="7">
        <v>21</v>
      </c>
      <c r="B1969" s="82" t="s">
        <v>7983</v>
      </c>
      <c r="C1969" s="102" t="s">
        <v>8137</v>
      </c>
      <c r="D1969" s="8">
        <v>30</v>
      </c>
      <c r="E1969" s="8">
        <f t="shared" si="266"/>
        <v>9.5</v>
      </c>
      <c r="F1969" s="8">
        <v>120</v>
      </c>
      <c r="G1969" s="8">
        <f t="shared" si="261"/>
        <v>38</v>
      </c>
      <c r="H1969" s="8">
        <v>90</v>
      </c>
      <c r="I1969" s="8">
        <f t="shared" si="262"/>
        <v>28.5</v>
      </c>
      <c r="J1969" s="8">
        <v>30</v>
      </c>
      <c r="K1969" s="8">
        <f t="shared" si="263"/>
        <v>9.5</v>
      </c>
      <c r="L1969" s="8">
        <f t="shared" si="264"/>
        <v>270</v>
      </c>
      <c r="M1969" s="8">
        <f t="shared" si="265"/>
        <v>85.5</v>
      </c>
      <c r="N1969" s="5" t="s">
        <v>2786</v>
      </c>
      <c r="O1969" s="83"/>
    </row>
    <row r="1970" spans="1:15" s="3" customFormat="1" ht="13.5" customHeight="1" x14ac:dyDescent="0.15">
      <c r="A1970" s="7">
        <v>22</v>
      </c>
      <c r="B1970" s="82" t="s">
        <v>8073</v>
      </c>
      <c r="C1970" s="102" t="s">
        <v>8138</v>
      </c>
      <c r="D1970" s="8">
        <v>30</v>
      </c>
      <c r="E1970" s="8">
        <f t="shared" si="266"/>
        <v>9.5</v>
      </c>
      <c r="F1970" s="8">
        <v>120</v>
      </c>
      <c r="G1970" s="8">
        <f t="shared" si="261"/>
        <v>38</v>
      </c>
      <c r="H1970" s="8">
        <v>90</v>
      </c>
      <c r="I1970" s="8">
        <f t="shared" si="262"/>
        <v>28.5</v>
      </c>
      <c r="J1970" s="8">
        <v>30</v>
      </c>
      <c r="K1970" s="8">
        <f t="shared" si="263"/>
        <v>9.5</v>
      </c>
      <c r="L1970" s="8">
        <f t="shared" si="264"/>
        <v>270</v>
      </c>
      <c r="M1970" s="8">
        <f t="shared" si="265"/>
        <v>85.5</v>
      </c>
      <c r="N1970" s="5" t="s">
        <v>2786</v>
      </c>
      <c r="O1970" s="83"/>
    </row>
    <row r="1971" spans="1:15" s="3" customFormat="1" ht="13.5" customHeight="1" x14ac:dyDescent="0.15">
      <c r="A1971" s="7">
        <v>23</v>
      </c>
      <c r="B1971" s="82" t="s">
        <v>7774</v>
      </c>
      <c r="C1971" s="102" t="s">
        <v>8139</v>
      </c>
      <c r="D1971" s="8">
        <v>30</v>
      </c>
      <c r="E1971" s="8">
        <f t="shared" si="266"/>
        <v>9.5</v>
      </c>
      <c r="F1971" s="8">
        <v>120</v>
      </c>
      <c r="G1971" s="8">
        <f t="shared" si="261"/>
        <v>38</v>
      </c>
      <c r="H1971" s="8">
        <v>90</v>
      </c>
      <c r="I1971" s="8">
        <f t="shared" si="262"/>
        <v>28.5</v>
      </c>
      <c r="J1971" s="8">
        <v>30</v>
      </c>
      <c r="K1971" s="8">
        <f t="shared" si="263"/>
        <v>9.5</v>
      </c>
      <c r="L1971" s="8">
        <f t="shared" si="264"/>
        <v>270</v>
      </c>
      <c r="M1971" s="8">
        <f t="shared" si="265"/>
        <v>85.5</v>
      </c>
      <c r="N1971" s="5" t="s">
        <v>2786</v>
      </c>
      <c r="O1971" s="83"/>
    </row>
    <row r="1972" spans="1:15" s="3" customFormat="1" ht="13.5" customHeight="1" x14ac:dyDescent="0.15">
      <c r="A1972" s="7">
        <v>24</v>
      </c>
      <c r="B1972" s="82" t="s">
        <v>8075</v>
      </c>
      <c r="C1972" s="102" t="s">
        <v>8140</v>
      </c>
      <c r="D1972" s="8">
        <v>30</v>
      </c>
      <c r="E1972" s="8">
        <f t="shared" si="266"/>
        <v>9.5</v>
      </c>
      <c r="F1972" s="8">
        <v>90</v>
      </c>
      <c r="G1972" s="8">
        <f t="shared" si="261"/>
        <v>28.5</v>
      </c>
      <c r="H1972" s="8">
        <v>75</v>
      </c>
      <c r="I1972" s="8">
        <f t="shared" si="262"/>
        <v>23.75</v>
      </c>
      <c r="J1972" s="8">
        <v>30</v>
      </c>
      <c r="K1972" s="8">
        <f t="shared" si="263"/>
        <v>9.5</v>
      </c>
      <c r="L1972" s="8">
        <f t="shared" si="264"/>
        <v>225</v>
      </c>
      <c r="M1972" s="8">
        <f t="shared" si="265"/>
        <v>71.25</v>
      </c>
      <c r="N1972" s="5" t="s">
        <v>2786</v>
      </c>
      <c r="O1972" s="83"/>
    </row>
    <row r="1973" spans="1:15" s="3" customFormat="1" ht="13.5" customHeight="1" x14ac:dyDescent="0.15">
      <c r="A1973" s="7">
        <v>25</v>
      </c>
      <c r="B1973" s="82" t="s">
        <v>8141</v>
      </c>
      <c r="C1973" s="102" t="s">
        <v>8142</v>
      </c>
      <c r="D1973" s="8">
        <v>30</v>
      </c>
      <c r="E1973" s="8">
        <f t="shared" si="266"/>
        <v>9.5</v>
      </c>
      <c r="F1973" s="8">
        <v>90</v>
      </c>
      <c r="G1973" s="8">
        <f t="shared" si="261"/>
        <v>28.5</v>
      </c>
      <c r="H1973" s="8">
        <v>60</v>
      </c>
      <c r="I1973" s="8">
        <f t="shared" si="262"/>
        <v>19</v>
      </c>
      <c r="J1973" s="8">
        <v>30</v>
      </c>
      <c r="K1973" s="8">
        <f t="shared" si="263"/>
        <v>9.5</v>
      </c>
      <c r="L1973" s="8">
        <f t="shared" si="264"/>
        <v>210</v>
      </c>
      <c r="M1973" s="8">
        <f t="shared" si="265"/>
        <v>66.5</v>
      </c>
      <c r="N1973" s="5" t="s">
        <v>2786</v>
      </c>
      <c r="O1973" s="83"/>
    </row>
    <row r="1974" spans="1:15" s="3" customFormat="1" ht="13.5" customHeight="1" x14ac:dyDescent="0.15">
      <c r="A1974" s="7">
        <v>26</v>
      </c>
      <c r="B1974" s="82" t="s">
        <v>4705</v>
      </c>
      <c r="C1974" s="102" t="s">
        <v>8143</v>
      </c>
      <c r="D1974" s="8">
        <v>30</v>
      </c>
      <c r="E1974" s="8">
        <f t="shared" si="266"/>
        <v>9.5</v>
      </c>
      <c r="F1974" s="8">
        <v>120</v>
      </c>
      <c r="G1974" s="8">
        <f t="shared" si="261"/>
        <v>38</v>
      </c>
      <c r="H1974" s="8">
        <v>75</v>
      </c>
      <c r="I1974" s="8">
        <f t="shared" si="262"/>
        <v>23.75</v>
      </c>
      <c r="J1974" s="8">
        <v>30</v>
      </c>
      <c r="K1974" s="8">
        <f t="shared" si="263"/>
        <v>9.5</v>
      </c>
      <c r="L1974" s="8">
        <f t="shared" si="264"/>
        <v>255</v>
      </c>
      <c r="M1974" s="8">
        <f t="shared" si="265"/>
        <v>80.75</v>
      </c>
      <c r="N1974" s="5" t="s">
        <v>2786</v>
      </c>
      <c r="O1974" s="83"/>
    </row>
    <row r="1975" spans="1:15" s="3" customFormat="1" ht="13.5" customHeight="1" x14ac:dyDescent="0.15">
      <c r="A1975" s="7">
        <v>27</v>
      </c>
      <c r="B1975" s="82" t="s">
        <v>6925</v>
      </c>
      <c r="C1975" s="102" t="s">
        <v>8144</v>
      </c>
      <c r="D1975" s="8">
        <v>30</v>
      </c>
      <c r="E1975" s="8">
        <f t="shared" si="266"/>
        <v>9.5</v>
      </c>
      <c r="F1975" s="8">
        <v>120</v>
      </c>
      <c r="G1975" s="8">
        <f t="shared" si="261"/>
        <v>38</v>
      </c>
      <c r="H1975" s="8">
        <v>75</v>
      </c>
      <c r="I1975" s="8">
        <f t="shared" si="262"/>
        <v>23.75</v>
      </c>
      <c r="J1975" s="8">
        <v>30</v>
      </c>
      <c r="K1975" s="8">
        <f t="shared" si="263"/>
        <v>9.5</v>
      </c>
      <c r="L1975" s="8">
        <f t="shared" si="264"/>
        <v>255</v>
      </c>
      <c r="M1975" s="8">
        <f t="shared" si="265"/>
        <v>80.75</v>
      </c>
      <c r="N1975" s="5" t="s">
        <v>2786</v>
      </c>
      <c r="O1975" s="83"/>
    </row>
    <row r="1976" spans="1:15" s="3" customFormat="1" ht="13.5" customHeight="1" x14ac:dyDescent="0.15">
      <c r="A1976" s="7"/>
      <c r="B1976" s="82"/>
      <c r="C1976" s="102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3"/>
    </row>
    <row r="1977" spans="1:15" s="3" customFormat="1" ht="13.5" customHeight="1" x14ac:dyDescent="0.15">
      <c r="A1977" s="7"/>
      <c r="B1977" s="82"/>
      <c r="C1977" s="102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3"/>
    </row>
    <row r="1978" spans="1:15" s="3" customFormat="1" ht="13.5" customHeight="1" x14ac:dyDescent="0.15">
      <c r="A1978" s="7"/>
      <c r="B1978" s="82"/>
      <c r="C1978" s="102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3"/>
    </row>
    <row r="1979" spans="1:15" s="45" customFormat="1" ht="13.5" customHeight="1" x14ac:dyDescent="0.15">
      <c r="B1979" s="99"/>
      <c r="C1979" s="100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84"/>
    </row>
    <row r="1980" spans="1:15" s="45" customFormat="1" ht="13.5" customHeight="1" x14ac:dyDescent="0.15">
      <c r="B1980" s="99"/>
      <c r="C1980" s="100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84"/>
    </row>
    <row r="1981" spans="1:15" s="45" customFormat="1" ht="13.5" customHeight="1" x14ac:dyDescent="0.15">
      <c r="B1981" s="99"/>
      <c r="C1981" s="100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84"/>
    </row>
    <row r="1982" spans="1:15" s="53" customFormat="1" ht="13.5" customHeight="1" x14ac:dyDescent="0.15">
      <c r="A1982" s="55" t="s">
        <v>6335</v>
      </c>
      <c r="B1982" s="105"/>
      <c r="C1982" s="106" t="s">
        <v>6336</v>
      </c>
      <c r="D1982" s="54"/>
      <c r="E1982" s="54"/>
      <c r="F1982" s="54"/>
      <c r="G1982" s="54" t="s">
        <v>6337</v>
      </c>
      <c r="H1982" s="54"/>
      <c r="I1982" s="54"/>
      <c r="J1982" s="54"/>
      <c r="K1982" s="54"/>
      <c r="L1982" s="54"/>
      <c r="M1982" s="54"/>
      <c r="N1982" s="54"/>
      <c r="O1982" s="107"/>
    </row>
    <row r="1983" spans="1:15" s="45" customFormat="1" ht="13.5" customHeight="1" x14ac:dyDescent="0.15">
      <c r="B1983" s="99"/>
      <c r="C1983" s="100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84"/>
    </row>
    <row r="1984" spans="1:15" s="45" customFormat="1" ht="13.5" customHeight="1" x14ac:dyDescent="0.15">
      <c r="B1984" s="99"/>
      <c r="C1984" s="100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84"/>
    </row>
  </sheetData>
  <autoFilter ref="A3:O1948" xr:uid="{00000000-0009-0000-0000-000004000000}"/>
  <customSheetViews>
    <customSheetView guid="{D68CEA8F-70E7-4576-B244-421086392A69}" scale="85" showPageBreaks="1" printArea="1" showAutoFilter="1" topLeftCell="E1543">
      <selection activeCell="O1569" sqref="O1569"/>
      <pageMargins left="0.70833333333333304" right="0.70833333333333304" top="0.74791666666666701" bottom="0.74791666666666701" header="0.31458333333333299" footer="0.31458333333333299"/>
      <pageSetup paperSize="9" orientation="landscape" r:id="rId1"/>
      <headerFooter>
        <oddFooter>&amp;R&amp;P</oddFooter>
      </headerFooter>
      <autoFilter ref="B1:T1569" xr:uid="{00000000-0000-0000-0000-000000000000}"/>
    </customSheetView>
    <customSheetView guid="{E1FC0EE1-4A40-442A-A330-7EEC6AF2C0A2}" scale="85" showPageBreaks="1" printArea="1" showAutoFilter="1">
      <pane ySplit="1" topLeftCell="A20" activePane="bottomLeft" state="frozen"/>
      <selection pane="bottomLeft" activeCell="D16" sqref="D16"/>
      <pageMargins left="0.70833333333333304" right="0.70833333333333304" top="0.74791666666666701" bottom="0.74791666666666701" header="0.31458333333333299" footer="0.31458333333333299"/>
      <pageSetup paperSize="9" orientation="landscape" r:id="rId2"/>
      <headerFooter>
        <oddFooter>&amp;R&amp;P</oddFooter>
      </headerFooter>
      <autoFilter ref="A1:T1569" xr:uid="{00000000-0000-0000-0000-000000000000}"/>
    </customSheetView>
  </customSheetViews>
  <phoneticPr fontId="11" type="noConversion"/>
  <conditionalFormatting sqref="B1:B1048576">
    <cfRule type="duplicateValues" dxfId="12" priority="9"/>
    <cfRule type="duplicateValues" dxfId="11" priority="10"/>
    <cfRule type="duplicateValues" dxfId="10" priority="11"/>
    <cfRule type="duplicateValues" dxfId="9" priority="12"/>
  </conditionalFormatting>
  <conditionalFormatting sqref="B1:B1048576">
    <cfRule type="duplicateValues" dxfId="8" priority="14"/>
  </conditionalFormatting>
  <conditionalFormatting sqref="B1">
    <cfRule type="duplicateValues" dxfId="7" priority="7"/>
    <cfRule type="duplicateValues" dxfId="6" priority="8"/>
  </conditionalFormatting>
  <conditionalFormatting sqref="B1">
    <cfRule type="duplicateValues" dxfId="5" priority="4"/>
    <cfRule type="duplicateValues" dxfId="4" priority="5"/>
    <cfRule type="duplicateValues" dxfId="3" priority="6"/>
  </conditionalFormatting>
  <conditionalFormatting sqref="B1">
    <cfRule type="duplicateValues" dxfId="2" priority="2"/>
    <cfRule type="duplicateValues" dxfId="1" priority="3"/>
  </conditionalFormatting>
  <conditionalFormatting sqref="B3">
    <cfRule type="duplicateValues" dxfId="0" priority="1"/>
  </conditionalFormatting>
  <pageMargins left="0.39370078740157483" right="0.39370078740157483" top="0.39370078740157483" bottom="0.39370078740157483" header="0.31496062992125984" footer="0.31496062992125984"/>
  <pageSetup paperSize="9" orientation="portrait" r:id="rId3"/>
  <headerFooter>
    <oddFooter>&amp;R第 &amp;P 页/共 &amp;N 页</oddFooter>
  </headerFooter>
  <ignoredErrors>
    <ignoredError sqref="L4:L248 L1351:L1372 L1443:L1444 L1439:L1442 L1445:L1484 L1485:L1506 L332:L520 L1573:L1581 L1582:L1584 L1432 L1387:L1403 L1373:L1386 L1404:L1431 L249:L331 L1348:L1350 L1345:L1347 L1202:L1344 L1154:L1201 L521:L1153 L1507:L1567 L1621:L1703 L1433:L1438 L1585:L1620 L1568:L157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无优调试</vt:lpstr>
      <vt:lpstr>无优测试</vt:lpstr>
      <vt:lpstr>接入测试</vt:lpstr>
      <vt:lpstr>无传单价</vt:lpstr>
      <vt:lpstr>维修单价</vt:lpstr>
      <vt:lpstr>接入测试!Print_Titles</vt:lpstr>
      <vt:lpstr>维修单价!Print_Titles</vt:lpstr>
      <vt:lpstr>无传单价!Print_Titles</vt:lpstr>
      <vt:lpstr>无优测试!Print_Titles</vt:lpstr>
      <vt:lpstr>无优调试!Print_Titles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林小</cp:lastModifiedBy>
  <cp:lastPrinted>2018-05-07T01:28:41Z</cp:lastPrinted>
  <dcterms:created xsi:type="dcterms:W3CDTF">2006-09-13T11:21:00Z</dcterms:created>
  <dcterms:modified xsi:type="dcterms:W3CDTF">2018-05-25T15:12:44Z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