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ubmission\20220501\AutoXL\Demo\"/>
    </mc:Choice>
  </mc:AlternateContent>
  <xr:revisionPtr revIDLastSave="0" documentId="13_ncr:1_{FE3C9304-A094-4097-8E48-E740874A87AF}" xr6:coauthVersionLast="48" xr6:coauthVersionMax="48" xr10:uidLastSave="{00000000-0000-0000-0000-000000000000}"/>
  <bookViews>
    <workbookView xWindow="-113" yWindow="-113" windowWidth="24267" windowHeight="13749" tabRatio="828" xr2:uid="{43B4AE04-D357-4C00-9932-1CFA1DC5A44B}"/>
  </bookViews>
  <sheets>
    <sheet name="Main" sheetId="3" r:id="rId1"/>
    <sheet name="Set" sheetId="4" r:id="rId2"/>
    <sheet name="XLOOKUP-XMATCH" sheetId="5" r:id="rId3"/>
    <sheet name="DUPLICATES" sheetId="6" r:id="rId4"/>
    <sheet name="JUMP-EXTEND" sheetId="7" r:id="rId5"/>
    <sheet name="LOCATE" sheetId="8" r:id="rId6"/>
  </sheets>
  <definedNames>
    <definedName name="A.COUNTEQ.COLS" xml:space="preserve"> _xlfn.LAMBDA(_xlpm.array,_xlpm.criteria_col, IF( OR(_xlfn.ISOMITTED(_xlpm.array), _xlfn.ISOMITTED(_xlpm.criteria_col)), #VALUE!, IF(AND(ROWS(_xlpm.array) = 1, ROWS(_xlpm.criteria_col) = 1), COUNTIF(_xlpm.array, _xlpm.criteria_col), _xlfn.BYCOL( _xlpm.criteria_col, _xlfn.LAMBDA(_xlpm.col, A.REDUCE.COLS(0, _xlpm.array, _xlfn.LAMBDA(_xlpm.acc,_xlpm.col_bis, IF(A.EQ(_xlpm.col_bis, _xlpm.col), _xlpm.acc + 1, _xlpm.acc))))))) )</definedName>
    <definedName name="A.COUNTEQ.ROWS" xml:space="preserve"> _xlfn.LAMBDA(_xlpm.array,_xlpm.criteria_row, IF( OR(_xlfn.ISOMITTED(_xlpm.array), _xlfn.ISOMITTED(_xlpm.criteria_row)), #VALUE!, IF(AND(COLUMNS(_xlpm.array) = 1, COLUMNS(_xlpm.criteria_row) = 1), COUNTIF(_xlpm.array, _xlpm.criteria_row), _xlfn.BYROW( _xlpm.criteria_row, _xlfn.LAMBDA(_xlpm.row, A.REDUCE.ROWS(0, _xlpm.array, _xlfn.LAMBDA(_xlpm.acc,_xlpm.row_bis, IF(A.EQ(_xlpm.row_bis, _xlpm.row), _xlpm.acc + 1, _xlpm.acc))))))) )</definedName>
    <definedName name="A.DUPLICATED" xml:space="preserve"> _xlfn.LAMBDA(_xlpm.array,_xlop.keep,_xlop.by_col,_xlfn.LET(_xlpm.keep, IF(_xlfn.ISOMITTED(_xlpm.keep), 0, _xlpm.keep * 1),_xlpm.by_col, IF(_xlfn.ISOMITTED(_xlpm.by_col), 0, _xlpm.by_col * 1),IF(_xlfn.ISOMITTED(_xlpm.array), #VALUE!,IF(AND(_xlpm.keep &lt;&gt; 0, _xlpm.keep &lt;&gt; 1, _xlpm.keep &lt;&gt; -1), #VALUE!,IF(AND(_xlpm.by_col &lt;&gt; 0, _xlpm.by_col &lt;&gt; 1), #VALUE!,IF(_xlpm.by_col = 0, IF(_xlpm.keep = 0, A.COUNTEQ.ROWS(_xlpm.array, _xlpm.array) &gt;= 2,IF(_xlpm.keep = 1, ROW(_xlpm.array) - MIN(ROW(_xlpm.array)) + 1 &lt;&gt; A.XMATCH.ROWS(_xlpm.array,_xlpm.array),IF(_xlpm.keep = -1, ROW(_xlpm.array) - MIN(ROW(_xlpm.array)) + 1 &lt;&gt; A.XMATCH.ROWS(_xlpm.array, _xlpm.array, -1),#VALUE!))),IF(_xlpm.by_col = 1, IF(_xlpm.keep = 0, A.COUNTEQ.COLS(_xlpm.array, _xlpm.array) &gt;= 2,IF(_xlpm.keep = 1, COLUMN(_xlpm.array) - MIN(COLUMN(_xlpm.array)) + 1 &lt;&gt; A.XMATCH.COLS(_xlpm.array,_xlpm.array),IF(_xlpm.keep = -1, COLUMN(_xlpm.array) - MIN(COLUMN(_xlpm.array)) + 1 &lt;&gt; A.XMATCH.COLS(_xlpm.array, _xlpm.array, -1),#VALUE!))),#VALUE!)))))))</definedName>
    <definedName name="A.DUPLICATED.BYTIMES" xml:space="preserve"> _xlfn.LAMBDA(_xlpm.array,_xlpm.occurrence,_xlop.by_col,_xlfn.LET(_xlpm.by_col, IF(_xlfn.ISOMITTED(_xlpm.by_col), 0, _xlpm.by_col * 1),IF(OR(_xlfn.ISOMITTED(_xlpm.array), _xlfn.ISOMITTED(_xlpm.occurrence)), #VALUE!,IF(AND(_xlpm.by_col &lt;&gt; 0, _xlpm.by_col &lt;&gt; 1), #VALUE!,IF(_xlpm.by_col = 0, A.COUNTEQ.ROWS(_xlpm.array, _xlpm.array) = _xlpm.occurrence,IF(_xlpm.by_col = 1, A.COUNTEQ.COLS(_xlpm.array, _xlpm.array) = _xlpm.occurrence,#VALUE!))))))</definedName>
    <definedName name="A.DUPLICATES" xml:space="preserve"> _xlfn.LAMBDA(_xlpm.array,_xlop.keep,_xlop.by_col,_xlop.return_array,_xlfn.LET(_xlpm.return_array, IF(_xlfn.ISOMITTED(_xlpm.return_array), _xlpm.array, _xlpm.return_array),_xlfn._xlws.FILTER(_xlpm.return_array, A.DUPLICATED(_xlpm.array, _xlpm.keep, _xlpm.by_col))))</definedName>
    <definedName name="A.DUPLICATES.BYTIMES" xml:space="preserve"> _xlfn.LAMBDA(_xlpm.array,_xlpm.occurrence,_xlop.by_col,_xlop.return_array,_xlfn.LET(_xlpm.return_array, IF(_xlfn.ISOMITTED(_xlpm.return_array), _xlpm.array, _xlpm.return_array),_xlfn._xlws.FILTER(_xlpm.return_array, A.DUPLICATED.BYTIMES(_xlpm.array, _xlpm.occurrence, _xlpm.by_col))))</definedName>
    <definedName name="A.EQ" xml:space="preserve"> _xlfn.LAMBDA(_xlpm.value1,_xlpm.value2,IF(AND(ISBLANK(_xlpm.value1), ISBLANK(_xlpm.value2)), TRUE,IF(AND(ISBLANK(_xlpm.value1), NOT(ISBLANK(_xlpm.value2))), FALSE,IF(AND(NOT(ISBLANK(_xlpm.value1)), ISBLANK(_xlpm.value2)), FALSE,IF(COLUMNS(_xlpm.value1) &lt;&gt; COLUMNS(_xlpm.value2), FALSE,_xlfn.ARRAYTOTEXT(_xlpm.value1, 1) = _xlfn.ARRAYTOTEXT(_xlpm.value2, 1))))))</definedName>
    <definedName name="A.EXTEND" xml:space="preserve"> _xlfn.LAMBDA(_xlpm.reference,_xlop.direction,_xlop.scope_range,_xlop.special_cell,_xlop.include_origin, _xlfn.LET( _xlpm.RANGE, _xlfn.LAMBDA(_xlpm.reference,_xlpm.row_min,_xlpm.col_min,_xlpm.row_max,_xlpm.col_max, _xlfn.LET( _xlpm.topleft, OFFSET(_xlpm.reference, -1 * MIN(ROW(_xlpm.reference)) + 1, -1 * MIN(COLUMN(_xlpm.reference)) + 1, 1, 1), OFFSET(_xlpm.topleft, _xlpm.row_min - 1, _xlpm.col_min - 1, _xlpm.row_max - _xlpm.row_min + 1, _xlpm.col_max - _xlpm.col_min + 1))), _xlpm.calcerror, _xlfn._xlws.FILTER({1},FALSE), _xlpm.direction, IF(_xlfn.ISOMITTED(_xlpm.direction), 0, _xlpm.direction * 1), _xlpm.include_origin, IF(_xlfn.ISOMITTED(_xlpm.include_origin), 0, _xlpm.include_origin * 1), IF(_xlfn.ISOMITTED(_xlpm.reference), #VALUE!, IF(AND(_xlpm.direction &lt;&gt; 0, _xlpm.direction &lt;&gt; 1, _xlpm.direction &lt;&gt; 2, _xlpm.direction &lt;&gt; 3), #VALUE!, IF(AND(_xlpm.special_cell &lt;&gt; 0, _xlpm.special_cell &lt;&gt; 1), #VALUE!, IF(AND(_xlpm.include_origin &lt;&gt; 0, _xlpm.include_origin &lt;&gt; 1), #VALUE!, IF(_xlpm.include_origin = 0, _xlfn.LET( _xlpm.jump_to, A.JUMP(_xlpm.reference, _xlpm.direction, _xlpm.scope_range, _xlpm.special_cell), IF(A.EQ(_xlpm.reference, _xlpm.jump_to), _xlpm.calcerror, IF(_xlpm.direction = 0, _xlpm.RANGE(_xlpm.reference, MAX(ROW(_xlpm.reference)) + 1, MIN(COLUMN(_xlpm.jump_to)), MAX(ROW(_xlpm.jump_to)), MAX(COLUMN(_xlpm.jump_to))), IF(_xlpm.direction = 1, _xlpm.RANGE(_xlpm.reference, MIN(ROW(_xlpm.jump_to)), MAX(COLUMN(_xlpm.reference)) + 1, MAX(ROW(_xlpm.jump_to)), MAX(COLUMN(_xlpm.jump_to))), IF(_xlpm.direction = 2, _xlpm.RANGE(_xlpm.reference, MIN(ROW(_xlpm.jump_to)), MIN(COLUMN(_xlpm.jump_to)), MIN(ROW(_xlpm.reference)) - 1, MAX(COLUMN(_xlpm.jump_to))), IF(_xlpm.direction = 3, _xlpm.RANGE(_xlpm.reference, MIN(ROW(_xlpm.jump_to)), MIN(COLUMN(_xlpm.jump_to)), MAX(ROW(_xlpm.jump_to)), MIN(COLUMN(_xlpm.reference)) - 1), #VALUE!)))))), IF(_xlpm.include_origin = 1, _xlpm.reference:A.JUMP(_xlpm.reference, _xlpm.direction, _xlpm.scope_range, _xlpm.special_cell), #VALUE!))))))) )</definedName>
    <definedName name="A.INTERSECT.CELLS" xml:space="preserve"> _xlfn.LAMBDA(_xlpm.array1,_xlop.array2,_xlop.ignore,_xlop.scan_by_column,_xlfn.LET(_xlpm.array2, IF(_xlfn.ISOMITTED(_xlpm.array2), _xlpm.array1, _xlpm.array2),_xlpm.ignore, IF(_xlfn.ISOMITTED(_xlpm.ignore), 0, _xlpm.ignore * 1),_xlpm.scan_by_column, IF(_xlfn.ISOMITTED(_xlpm.scan_by_column), 0, _xlpm.scan_by_column * 1),IF(_xlfn.ISOMITTED(_xlpm.array1), #VALUE!,IF(AND(_xlpm.ignore &lt;&gt; 0, _xlpm.ignore &lt;&gt; 1, _xlpm.ignore &lt;&gt; 2, _xlpm.ignore &lt;&gt; 3), #VALUE!,IF(AND(_xlpm.scan_by_column &lt;&gt; 0, _xlpm.scan_by_column &lt;&gt; 1), #VALUE!,_xlfn.LET(_xlpm.array1du_1, _xlfn.UNIQUE(_xlfn.TOCOL(_xlpm.array1, _xlpm.ignore, _xlpm.scan_by_column)),_xlpm.array1du_2, _xlfn.UNIQUE(_xlfn.TOCOL(_xlpm.array2, _xlpm.ignore, _xlpm.scan_by_column)),_xlfn._xlws.FILTER(_xlpm.array1du_1, NOT(ISERROR(_xlfn.XMATCH(_xlpm.array1du_1, _xlpm.array1du_2))))))))))</definedName>
    <definedName name="A.INTERSECT.COLS" xml:space="preserve"> _xlfn.LAMBDA(_xlpm.array1,_xlop.array2,_xlfn.LET(_xlpm.array2, IF(_xlfn.ISOMITTED(_xlpm.array2), _xlpm.array1, _xlpm.array2),IF(_xlfn.ISOMITTED(_xlpm.array1),#VALUE!,_xlfn.LET(_xlpm.arrayu_1, _xlfn.UNIQUE(_xlpm.array1, TRUE),_xlpm.arrayu_2, _xlfn.UNIQUE(_xlpm.array2, TRUE),_xlfn._xlws.FILTER(_xlpm.arrayu_1, NOT(ISERROR(A.XMATCH.COLS(_xlpm.arrayu_1, _xlpm.arrayu_2))))))))</definedName>
    <definedName name="A.INTERSECT.ROWS" xml:space="preserve"> _xlfn.LAMBDA(_xlpm.array1,_xlop.array2,_xlfn.LET(_xlpm.array2, IF(_xlfn.ISOMITTED(_xlpm.array2), _xlpm.array1, _xlpm.array2),IF(_xlfn.ISOMITTED(_xlpm.array1),#VALUE!,_xlfn.LET(_xlpm.arrayu_1, _xlfn.UNIQUE(_xlpm.array1, FALSE),_xlpm.arrayu_2, _xlfn.UNIQUE(_xlpm.array2, FALSE),_xlfn._xlws.FILTER(_xlpm.arrayu_1, NOT(ISERROR(A.XMATCH.ROWS(_xlpm.arrayu_1, _xlpm.arrayu_2))))))))</definedName>
    <definedName name="A.JUMP" xml:space="preserve"> _xlfn.LAMBDA(_xlpm.reference,_xlop.direction,_xlop.scope_range,_xlop.special_cell,_xlfn.LET(_xlpm.RANGE,_xlfn.LAMBDA(_xlpm.reference,_xlpm.row_min,_xlpm.col_min,_xlpm.row_max,_xlpm.col_max,_xlfn.LET(_xlpm.topleft, OFFSET(_xlpm.reference, -1 * MIN(ROW(_xlpm.reference)) + 1, -1 * MIN(COLUMN(_xlpm.reference)) + 1, 1, 1),OFFSET(_xlpm.topleft, _xlpm.row_min - 1, _xlpm.col_min - 1, _xlpm.row_max - _xlpm.row_min + 1, _xlpm.col_max - _xlpm.col_min + 1))), _xlpm.CHANGEROW, _xlfn.LAMBDA(_xlpm.reference,_xlpm.row_new, _xlpm.RANGE(_xlpm.reference, _xlpm.row_new, MIN(COLUMN(_xlpm.reference)), _xlpm.row_new, MAX(COLUMN(_xlpm.reference)))), _xlpm.CHANGECOL, _xlfn.LAMBDA(_xlpm.reference,_xlpm.col_new, _xlpm.RANGE(_xlpm.reference, MIN(ROW(_xlpm.reference)), _xlpm.col_new, MAX(ROW(_xlpm.reference)), _xlpm.col_new)), _xlpm.f, _xlfn.LAMBDA(_xlpm.scope,_xlpm.special_cell, IF(_xlpm.special_cell = 0, NOT(ISBLANK(_xlpm.scope)), IF(_xlpm.special_cell = 1, 1, #VALUE!))), _xlpm.direction, IF(_xlfn.ISOMITTED(_xlpm.direction), 0, _xlpm.direction * 1), _xlpm.scope_range, IF(_xlfn.ISOMITTED(_xlpm.scope_range), _xlpm.RANGE(_xlpm.reference, 1, 1, 1048576, 16384), _xlpm.scope_range), _xlpm.special_cell, IF(_xlfn.ISOMITTED(_xlpm.special_cell), 0, _xlpm.special_cell * 1), IF(_xlfn.ISOMITTED(_xlpm.reference), #VALUE!, IF(AND(_xlpm.direction &lt;&gt; 0, _xlpm.direction &lt;&gt; 1, _xlpm.direction &lt;&gt; 2, _xlpm.direction &lt;&gt; 3), #VALUE!, IF(AND(_xlpm.special_cell &lt;&gt; 0, _xlpm.special_cell &lt;&gt; 1), #VALUE!, IF(NOT(AND(MIN(ROW(_xlpm.reference)) &gt;= MIN(ROW(_xlpm.scope_range)), MAX(ROW(_xlpm.reference)) &lt;= MAX(ROW(_xlpm.scope_range)), MIN(COLUMN(_xlpm.reference)) &gt;= MIN(COLUMN(_xlpm.scope_range)), MAX(COLUMN(_xlpm.reference)) &lt;= MAX(COLUMNS(_xlpm.scope_range)))), #VALUE!, IF(_xlpm.direction = 0, _xlfn.LET( _xlpm.scope_inter, _xlpm.RANGE(_xlpm.reference, MAX(MIN(ROW(_xlpm.reference)), MIN(ROW(_xlpm.scope_range))), MIN(COLUMN(_xlpm.reference)), MAX(ROW(_xlpm.scope_range)), MAX(COLUMN(_xlpm.reference))), _xlfn.LET( _xlpm.row_new, MAX(ROW(_xlpm.scope_inter) * _xlpm.f(_xlpm.scope_inter, _xlpm.special_cell)), IF(_xlpm.row_new &gt; MAX(ROW(_xlpm.reference)), _xlpm.CHANGEROW(_xlpm.reference, _xlpm.row_new), _xlpm.reference))), IF(_xlpm.direction = 1, _xlfn.LET( _xlpm.scope_inter, _xlpm.RANGE(_xlpm.reference, MIN(ROW(_xlpm.reference)), MAX(MIN(COLUMN(_xlpm.reference)), MIN(COLUMN(_xlpm.scope_range))), MAX(ROW(_xlpm.reference)), MAX(COLUMNS(_xlpm.scope_range))), _xlfn.LET( _xlpm.col_new, MAX(COLUMN(_xlpm.scope_inter) * _xlpm.f(_xlpm.scope_inter, _xlpm.special_cell)), IF(_xlpm.col_new &gt; MAX(COLUMN(_xlpm.reference)), _xlpm.CHANGECOL(_xlpm.reference, _xlpm.col_new), _xlpm.reference))), IF(_xlpm.direction = 2, _xlfn.LET( _xlpm.scope_inter, _xlpm.RANGE(_xlpm.reference, MIN(ROW(_xlpm.scope_range)), MIN(COLUMN(_xlpm.reference)), MIN(MAX(ROW(_xlpm.reference)), MAX(ROW(_xlpm.scope_range))), MAX(COLUMN(_xlpm.reference))), _xlfn.LET( _xlpm.row_new, _xlfn.LET(_xlpm.x, ROW(_xlpm.scope_inter) * _xlpm.f(_xlpm.scope_inter, _xlpm.special_cell), IFERROR(MIN(_xlfn._xlws.FILTER(_xlpm.x, _xlpm.x &lt;&gt; 0)), 1048577)), IF(_xlpm.row_new &lt; MIN(ROW(_xlpm.reference)), _xlpm.CHANGEROW(_xlpm.reference, _xlpm.row_new), _xlpm.reference))), IF(_xlpm.direction = 3, _xlfn.LET( _xlpm.scope_inter, _xlpm.RANGE(_xlpm.reference, MIN(ROW(_xlpm.reference)), MIN(COLUMN(_xlpm.scope_range)), MAX(ROW(_xlpm.reference)), MIN(MAX(COLUMN(_xlpm.reference)), MAX(COLUMNS(_xlpm.scope_range)))), _xlfn.LET( _xlpm.col_new, _xlfn.LET(_xlpm.x, COLUMN(_xlpm.scope_inter) * _xlpm.f(_xlpm.scope_inter, _xlpm.special_cell), IFERROR(MIN(_xlfn._xlws.FILTER(_xlpm.x, _xlpm.x &lt;&gt; 0)), 16385)), IF(_xlpm.col_new &lt; MIN(COLUMN(_xlpm.reference)), _xlpm.CHANGECOL(_xlpm.reference, _xlpm.col_new), _xlpm.reference))), #VALUE!))))))))) )</definedName>
    <definedName name="A.LOCATE.CELLBYTEXT" xml:space="preserve"> _xlfn.LAMBDA(_xlpm.find_text,_xlpm.within_array,_xlop.find_direction,_xlop.text_function,_xlop.start_num,_xlfn.LET(_xlpm.ROTATEROWS,_xlfn.LAMBDA(_xlpm.array,_xlfn.MAKEARRAY(ROWS(_xlpm.array), COLUMNS(_xlpm.array), _xlfn.LAMBDA(_xlpm.i,_xlpm.j, INDEX(_xlpm.array, ROWS(_xlpm.array) - _xlpm.i + 1, _xlpm.j)))),_xlpm.ROTATECOLS,_xlfn.LAMBDA(_xlpm.array,_xlfn.MAKEARRAY(ROWS(_xlpm.array), COLUMNS(_xlpm.array), _xlfn.LAMBDA(_xlpm.i,_xlpm.j, INDEX(_xlpm.array, _xlpm.i, COLUMNS(_xlpm.array) - _xlpm.j + 1)))),_xlpm.find_direction, IF(_xlfn.ISOMITTED(_xlpm.find_direction), 0, _xlpm.find_direction * 1),_xlpm.text_function, IF(_xlfn.ISOMITTED(_xlpm.text_function), 0, _xlpm.text_function * 1),_xlpm.start_num, IF(_xlfn.ISOMITTED(_xlpm.start_num), 1, _xlpm.start_num),IF(OR(_xlfn.ISOMITTED(_xlpm.find_text), _xlfn.ISOMITTED(_xlpm.within_array)), #VALUE!,IF(AND(_xlpm.find_direction &lt;&gt; 0, _xlpm.find_direction &lt;&gt; 1, _xlpm.find_direction &lt;&gt; 2, _xlpm.find_direction &lt;&gt; 3), #VALUE!,IF(AND(_xlpm.text_function &lt;&gt; 0, _xlpm.text_function &lt;&gt; 1, _xlpm.text_function &lt;&gt; 2, _xlpm.text_function &lt;&gt; 3), #VALUE!,_xlfn.LET(_xlpm.matches, IF(_xlpm.text_function = 0, ISNUMBER(SEARCH(_xlpm.find_text, _xlpm.within_array, _xlpm.start_num)),IF(_xlpm.text_function = 1, ISNUMBER(FIND(_xlpm.find_text, _xlpm.within_array, _xlpm.start_num)),IF(_xlpm.text_function = 2, ISNUMBER(SEARCHB(_xlpm.find_text, _xlpm.within_array, _xlpm.start_num)),IF(_xlpm.text_function = 3, ISNUMBER(FINDB(_xlpm.find_text, _xlpm.within_array, _xlpm.start_num)),#VALUE!)))),IF(_xlpm.find_direction = 0,_xlfn.LET(_xlpm.x, _xlfn.XMATCH(TRUE, _xlfn.TOCOL(_xlpm.matches)),_xlpm.row_rel, INT((_xlpm.x - 1) / COLUMNS(_xlpm.within_array)) + 1,_xlpm.col_rel, _xlfn.LET(_xlpm.r, MOD(_xlpm.x, COLUMNS(_xlpm.within_array)), IF(_xlpm.r = 0, COLUMNS(_xlpm.within_array), _xlpm.r)),INDEX(_xlpm.within_array, _xlpm.row_rel, _xlpm.col_rel)),IF(_xlpm.find_direction = 1,_xlfn.LET(_xlpm.x, _xlfn.XMATCH(TRUE, _xlfn.TOCOL(_xlpm.ROTATECOLS(_xlpm.matches))),_xlpm.row_rel, INT((_xlpm.x - 1) / COLUMNS(_xlpm.within_array)) + 1,_xlpm.col_rel, COLUMNS(_xlpm.within_array) - _xlfn.LET(_xlpm.r, MOD(_xlpm.x, COLUMNS(_xlpm.within_array)), IF(_xlpm.r = 0, COLUMNS(_xlpm.within_array), _xlpm.r)) + 1,INDEX(_xlpm.within_array, _xlpm.row_rel, _xlpm.col_rel)),IF(_xlpm.find_direction = 2,_xlfn.LET(_xlpm.x, _xlfn.XMATCH(TRUE, _xlfn.TOCOL(_xlpm.ROTATEROWS(_xlpm.matches))),_xlpm.row_rel, ROWS(_xlpm.within_array) - INT((_xlpm.x - 1) / COLUMNS(_xlpm.within_array)),_xlpm.col_rel, _xlfn.LET(_xlpm.r, MOD(_xlpm.x, COLUMNS(_xlpm.within_array)), IF(_xlpm.r = 0, COLUMNS(_xlpm.within_array), _xlpm.r)),INDEX(_xlpm.within_array, _xlpm.row_rel, _xlpm.col_rel)),IF(_xlpm.find_direction = 3,_xlfn.LET(_xlpm.x, _xlfn.XMATCH(TRUE, _xlfn.TOCOL(_xlpm.matches), 0, -1),_xlpm.row_rel, ROWS(_xlpm.within_array) - INT((_xlpm.x - 1) / COLUMNS(_xlpm.within_array)),_xlpm.col_rel, _xlfn.LET(_xlpm.r, MOD(_xlpm.x, COLUMNS(_xlpm.within_array)), IF(_xlpm.r = 0, COLUMNS(_xlpm.within_array), _xlpm.r)),INDEX(_xlpm.within_array, _xlpm.row_rel, _xlpm.col_rel)),#VALUE!))))))))))</definedName>
    <definedName name="A.LOCATE.RANGEBYTEXT" xml:space="preserve"> _xlfn.LAMBDA(_xlpm.find_text,_xlpm.within_array,_xlop.find_direction,_xlop.extend_direction,_xlop.scope_range,_xlop.special_cell,_xlop.include_origin,_xlop.text_function,_xlop.start_num, _xlfn.LET( _xlpm.cell, A.LOCATE.CELLBYTEXT(_xlpm.find_text, _xlpm.within_array, _xlpm.find_direction), A.EXTEND(_xlpm.cell, _xlpm.extend_direction, _xlpm.scope_range, _xlpm.special_cell, _xlpm.include_origin)) )</definedName>
    <definedName name="A.REDUCE.COLS" xml:space="preserve"> _xlfn.LAMBDA(_xlpm.initial_value,_xlpm.array,_xlpm.function,IF(OR(_xlfn.ISOMITTED(_xlpm.initial_value), _xlfn.ISOMITTED(_xlpm.array), _xlfn.ISOMITTED(_xlpm.function)),#VALUE!,_xlfn.REDUCE(_xlpm.initial_value, _xlfn.SEQUENCE(COLUMNS(_xlpm.array)),_xlfn.LAMBDA(_xlpm.acc,_xlpm.i, _xlpm.function(_xlpm.acc, _xlfn.CHOOSECOLS(_xlpm.array, _xlpm.i))))))</definedName>
    <definedName name="A.REDUCE.ROWS" xml:space="preserve"> _xlfn.LAMBDA(_xlpm.initial_value,_xlpm.array,_xlpm.function,IF(OR(_xlfn.ISOMITTED(_xlpm.initial_value), _xlfn.ISOMITTED(_xlpm.array), _xlfn.ISOMITTED(_xlpm.function)),#VALUE!,_xlfn.REDUCE(_xlpm.initial_value, _xlfn.SEQUENCE(ROWS(_xlpm.array)),_xlfn.LAMBDA(_xlpm.acc,_xlpm.i, _xlpm.function(_xlpm.acc, _xlfn.CHOOSEROWS(_xlpm.array, _xlpm.i))))))</definedName>
    <definedName name="A.SCAN.COLS" xml:space="preserve"> _xlfn.LAMBDA(_xlpm.initial_value,_xlpm.array,_xlpm.function,IF(OR(_xlfn.ISOMITTED(_xlpm.initial_value), _xlfn.ISOMITTED(_xlpm.array), _xlfn.ISOMITTED(_xlpm.function)),#VALUE!,_xlfn.SCAN(_xlpm.initial_value, _xlfn.SEQUENCE(COLUMNS(_xlpm.array)),_xlfn.LAMBDA(_xlpm.acc,_xlpm.i_col, _xlpm.function(_xlpm.acc, _xlfn.CHOOSECOLS(_xlpm.array, _xlpm.i_col))))))</definedName>
    <definedName name="A.SCAN.ROWS" xml:space="preserve"> _xlfn.LAMBDA(_xlpm.initial_value,_xlpm.array,_xlpm.function,IF(OR(_xlfn.ISOMITTED(_xlpm.initial_value), _xlfn.ISOMITTED(_xlpm.array), _xlfn.ISOMITTED(_xlpm.function)),#VALUE!,_xlfn.SCAN(_xlpm.initial_value, _xlfn.SEQUENCE(ROWS(_xlpm.array)),_xlfn.LAMBDA(_xlpm.acc,_xlpm.i_row, _xlpm.function(_xlpm.acc, _xlfn.CHOOSEROWS(_xlpm.array, _xlpm.i_row))))))</definedName>
    <definedName name="A.SETDIFF.CELLS" xml:space="preserve"> _xlfn.LAMBDA(_xlpm.array1,_xlop.array2,_xlop.ignore,_xlop.scan_by_column,_xlfn.LET(_xlpm.ignore, IF(_xlfn.ISOMITTED(_xlpm.ignore), 0, _xlpm.ignore * 1),_xlpm.scan_by_column, IF(_xlfn.ISOMITTED(_xlpm.scan_by_column), 0, _xlpm.scan_by_column * 1),IF(_xlfn.ISOMITTED(_xlpm.array1), #VALUE!,IF(_xlfn.ISOMITTED(_xlpm.array2), _xlfn.UNIQUE(_xlfn.TOCOL(_xlpm.array1, _xlpm.ignore, _xlpm.scan_by_column)),IF(AND(_xlpm.ignore &lt;&gt; 0, _xlpm.ignore &lt;&gt; 1, _xlpm.ignore &lt;&gt; 2, _xlpm.ignore &lt;&gt; 3), #VALUE!,IF(AND(_xlpm.scan_by_column &lt;&gt; 0, _xlpm.scan_by_column &lt;&gt; 1), #VALUE!,_xlfn.LET(_xlpm.array1du_1, _xlfn.UNIQUE(_xlfn.TOCOL(_xlpm.array1, _xlpm.ignore, _xlpm.scan_by_column)),_xlpm.array1du_2, _xlfn.UNIQUE(_xlfn.TOCOL(_xlpm.array2, _xlpm.ignore, _xlpm.scan_by_column)),_xlfn._xlws.FILTER(_xlpm.array1du_1, ISERROR(_xlfn.XMATCH(_xlpm.array1du_1, _xlpm.array1du_2))))))))))</definedName>
    <definedName name="A.SETDIFF.COLS" xml:space="preserve"> _xlfn.LAMBDA(_xlpm.array1,_xlop.array2,IF(_xlfn.ISOMITTED(_xlpm.array1), #VALUE!,IF(_xlfn.ISOMITTED(_xlpm.array2), _xlfn.UNIQUE(_xlpm.array1, TRUE),_xlfn.LET(_xlpm.arrayu_1, _xlfn.UNIQUE(_xlpm.array1, TRUE),_xlpm.arrayu_2, _xlfn.UNIQUE(_xlpm.array2, TRUE),_xlfn._xlws.FILTER(_xlpm.arrayu_1, ISERROR(A.XMATCH.COLS(_xlpm.arrayu_1, _xlpm.arrayu_2)))))))</definedName>
    <definedName name="A.SETDIFF.ROWS" xml:space="preserve"> _xlfn.LAMBDA(_xlpm.array1,_xlop.array2,IF(_xlfn.ISOMITTED(_xlpm.array1), #VALUE!,IF(_xlfn.ISOMITTED(_xlpm.array2), _xlfn.UNIQUE(_xlpm.array1, FALSE),_xlfn.LET(_xlpm.arrayu_1, _xlfn.UNIQUE(_xlpm.array1, FALSE),_xlpm.arrayu_2, _xlfn.UNIQUE(_xlpm.array2, FALSE),_xlfn._xlws.FILTER(_xlpm.arrayu_1, ISERROR(A.XMATCH.ROWS(_xlpm.arrayu_1, _xlpm.arrayu_2)))))))</definedName>
    <definedName name="A.UNION.CELLS" xml:space="preserve"> _xlfn.LAMBDA(_xlpm.array1,_xlop.array2,_xlop.ignore,_xlop.scan_by_column,_xlfn.LET(_xlpm.array2, IF(_xlfn.ISOMITTED(_xlpm.array2), _xlpm.array1, _xlpm.array2),_xlpm.ignore, IF(_xlfn.ISOMITTED(_xlpm.ignore), 0, _xlpm.ignore * 1),_xlpm.scan_by_column, IF(_xlfn.ISOMITTED(_xlpm.scan_by_column), 0, _xlpm.scan_by_column * 1),IF(_xlfn.ISOMITTED(_xlpm.array1), #VALUE!,IF(AND(_xlpm.ignore &lt;&gt; 0, _xlpm.ignore &lt;&gt; 1, _xlpm.ignore &lt;&gt; 2, _xlpm.ignore &lt;&gt; 3), #VALUE!,IF(AND(_xlpm.scan_by_column &lt;&gt; 0, _xlpm.scan_by_column &lt;&gt; 1), #VALUE!,_xlfn.UNIQUE(_xlfn.VSTACK(_xlfn.TOCOL(_xlpm.array1, _xlpm.ignore, _xlpm.scan_by_column), _xlfn.TOCOL(_xlpm.array2, _xlpm.ignore, _xlpm.scan_by_column))))))))</definedName>
    <definedName name="A.UNION.COLS" xml:space="preserve"> _xlfn.LAMBDA(_xlpm.array1,_xlop.array2,_xlfn.LET(_xlpm.array2, IF(_xlfn.ISOMITTED(_xlpm.array2), _xlpm.array1, _xlpm.array2),IF(_xlfn.ISOMITTED(_xlpm.array1),#VALUE!,_xlfn.UNIQUE(_xlfn.HSTACK(_xlpm.array1, _xlpm.array2), TRUE))))</definedName>
    <definedName name="A.UNION.ROWS" xml:space="preserve"> _xlfn.LAMBDA(_xlpm.array1,_xlop.array2,_xlfn.LET(_xlpm.array2, IF(_xlfn.ISOMITTED(_xlpm.array2), _xlpm.array1, _xlpm.array2),IF(_xlfn.ISOMITTED(_xlpm.array1),#VALUE!,_xlfn.UNIQUE(_xlfn.VSTACK(_xlpm.array1, _xlpm.array2), FALSE))))</definedName>
    <definedName name="A.VERSION" xml:space="preserve"> _xlfn.LAMBDA("AutoXL 0.1.0")</definedName>
    <definedName name="A.XLOOKUP.COLS" xml:space="preserve"> _xlfn.LAMBDA(_xlpm.lookup_col,_xlpm.lookup_array,_xlpm.return_array,_xlop.if_not_found,_xlop.search_mode, _xlfn.LET( _xlpm.if_not_found, IF(_xlfn.ISOMITTED(_xlpm.if_not_found), #N/A, _xlpm.if_not_found), _xlpm.search_mode, IF(_xlfn.ISOMITTED(_xlpm.search_mode), 1, _xlpm.search_mode * 1), IF( OR( _xlfn.ISOMITTED(_xlpm.lookup_col), _xlfn.ISOMITTED(_xlpm.lookup_array), _xlfn.ISOMITTED(_xlpm.return_array), AND(_xlpm.search_mode &lt;&gt; 1, _xlpm.search_mode &lt;&gt; -1)), #VALUE!, IF(AND(ROWS(lookup_row) = 1, ROWS(_xlpm.lookup_array) = 1), _xlfn.XLOOKUP(_xlpm.lookup_col, _xlpm.lookup_array, _xlpm.return_array, _xlpm.if_not_found, 0, _xlpm.search_mode), _xlfn.LET( _xlpm.x, A.XMATCH.COLS(_xlpm.lookup_col, _xlpm.lookup_array, _xlpm.search_mode), _xlfn.BYCOL( _xlfn.SEQUENCE(COLUMNS(_xlpm.lookup_col)), _xlfn.LAMBDA(_xlpm.col, IF(ISERROR(_xlfn.CHOOSECOLS(_xlpm.x, _xlpm.col)), _xlpm.if_not_found, CHOOSECOLSS(_xlpm.return_array, _xlfn.CHOOSECOLS(_xlpm.x, _xlpm.col))))))))) )</definedName>
    <definedName name="A.XLOOKUP.ROWS" xml:space="preserve"> _xlfn.LAMBDA(_xlpm.lookup_row,_xlpm.lookup_array,_xlpm.return_array,_xlop.if_not_found,_xlop.search_mode, _xlfn.LET( _xlpm.if_not_found, IF(_xlfn.ISOMITTED(_xlpm.if_not_found), #N/A, _xlpm.if_not_found), _xlpm.search_mode, IF(_xlfn.ISOMITTED(_xlpm.search_mode), 1, _xlpm.search_mode * 1), IF( OR( _xlfn.ISOMITTED(_xlpm.lookup_row), _xlfn.ISOMITTED(_xlpm.lookup_array), _xlfn.ISOMITTED(_xlpm.return_array), AND(_xlpm.search_mode &lt;&gt; 1, _xlpm.search_mode &lt;&gt; -1)), #VALUE!, IF(AND(COLUMNS(_xlpm.lookup_row) = 1, COLUMNS(_xlpm.lookup_array) = 1), _xlfn.XLOOKUP(_xlpm.lookup_row, _xlpm.lookup_array, _xlpm.return_array, _xlpm.if_not_found, 0, _xlpm.search_mode), _xlfn.LET( _xlpm.x, A.XMATCH.ROWS(_xlpm.lookup_row, _xlpm.lookup_array, _xlpm.search_mode), _xlfn.BYROW( _xlfn.SEQUENCE(ROWS(_xlpm.lookup_row)), _xlfn.LAMBDA(_xlpm.row, IF(ISERROR(_xlfn.CHOOSEROWS(_xlpm.x, _xlpm.row)), _xlpm.if_not_found, _xlfn.CHOOSEROWS(_xlpm.return_array, _xlfn.CHOOSEROWS(_xlpm.x, _xlpm.row))))))))) )</definedName>
    <definedName name="A.XMATCH.COLS" xml:space="preserve"> _xlfn.LAMBDA(_xlpm.lookup_col,_xlpm.lookup_array,_xlop.search_mode, _xlfn.LET( _xlpm.search_mode, IF(_xlfn.ISOMITTED(_xlpm.search_mode), 1, _xlpm.search_mode * 1), IF( OR( _xlfn.ISOMITTED(_xlpm.lookup_col), _xlfn.ISOMITTED(_xlpm.lookup_array), AND(_xlpm.search_mode &lt;&gt; 1, _xlpm.search_mode &lt;&gt; -1)), #VALUE!, IF(AND(ROWS(lookup_row) = 1, ROWS(_xlpm.lookup_array) = 1), _xlfn.XMATCH(_xlpm.lookup_col, _xlpm.lookup_array, 0, _xlpm.search_mode), _xlfn.LET( _xlpm.XMATCH_COL, _xlfn.LAMBDA(_xlpm.lookup_1_col,_xlpm.lookup_array,_xlop.search_mode, _xlfn.XMATCH(TRUE, _xlfn.BYCOL(_xlpm.lookup_array, _xlfn.LAMBDA(_xlpm.col, A.EQ(_xlpm.col, _xlpm.lookup_1_col))), 0, _xlpm.search_mode)), _xlfn.BYCOL( _xlpm.lookup_col, _xlfn.LAMBDA(_xlpm.col, _xlpm.XMATCH_COL(_xlpm.col, _xlpm.lookup_array, _xlpm.search_mode))))))) )</definedName>
    <definedName name="A.XMATCH.ROWS" xml:space="preserve"> _xlfn.LAMBDA(_xlpm.lookup_row,_xlpm.lookup_array,_xlop.search_mode, _xlfn.LET( _xlpm.search_mode, IF(_xlfn.ISOMITTED(_xlpm.search_mode), 1, _xlpm.search_mode * 1), IF( OR( _xlfn.ISOMITTED(_xlpm.lookup_row), _xlfn.ISOMITTED(_xlpm.lookup_array), AND(_xlpm.search_mode &lt;&gt; 1, _xlpm.search_mode &lt;&gt; -1)), #VALUE!, IF(AND(COLUMNS(_xlpm.lookup_row) = 1, COLUMNS(_xlpm.lookup_array) = 1), _xlfn.XMATCH(_xlpm.lookup_row, _xlpm.lookup_array, 0, _xlpm.search_mode), _xlfn.LET( _xlpm.XMATCH_ROW, _xlfn.LAMBDA(_xlpm.lookup_1_row,_xlpm.lookup_array,_xlop.search_mode, _xlfn.XMATCH(TRUE, _xlfn.BYROW(_xlpm.lookup_array, _xlfn.LAMBDA(_xlpm.row, A.EQ(_xlpm.row, _xlpm.lookup_1_row))), 0, _xlpm.search_mode)), _xlfn.BYROW( _xlpm.lookup_row, _xlfn.LAMBDA(_xlpm.row, _xlpm.XMATCH_ROW(_xlpm.row, _xlpm.lookup_array, _xlpm.search_mode)))))))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 a="1"/>
  <c r="L21" i="7" a="1"/>
  <c r="L21" i="7" s="1"/>
  <c r="L17" i="7" a="1"/>
  <c r="L17" i="7" s="1"/>
  <c r="L14" i="7"/>
  <c r="L13" i="7"/>
  <c r="L12" i="7"/>
  <c r="L11" i="7"/>
  <c r="L8" i="7" a="1"/>
  <c r="L8" i="7" s="1"/>
  <c r="L7" i="7" a="1"/>
  <c r="L7" i="7" s="1"/>
  <c r="L6" i="7" a="1"/>
  <c r="L6" i="7" s="1"/>
  <c r="L5" i="7" a="1"/>
  <c r="L5" i="7" s="1"/>
  <c r="H14" i="6" a="1"/>
  <c r="H14" i="6" s="1"/>
  <c r="N6" i="6" a="1"/>
  <c r="N6" i="6" s="1"/>
  <c r="H6" i="6" a="1"/>
  <c r="H6" i="6" s="1"/>
  <c r="L14" i="5" a="1"/>
  <c r="L14" i="5" s="1"/>
  <c r="L8" i="5" a="1"/>
  <c r="L8" i="5" s="1"/>
  <c r="L4" i="5" a="1"/>
  <c r="L4" i="5" s="1"/>
  <c r="I13" i="4" a="1"/>
  <c r="I13" i="4" s="1"/>
  <c r="F13" i="4" a="1"/>
  <c r="F13" i="4" s="1"/>
  <c r="W12" i="4" a="1"/>
  <c r="W12" i="4" s="1"/>
  <c r="S12" i="4" a="1"/>
  <c r="S12" i="4" s="1"/>
  <c r="I5" i="4" a="1"/>
  <c r="I5" i="4" s="1"/>
  <c r="F5" i="4" a="1"/>
  <c r="F5" i="4" s="1"/>
  <c r="W4" i="4" a="1"/>
  <c r="W4" i="4" s="1"/>
  <c r="S4" i="4" a="1"/>
  <c r="S4" i="4" s="1"/>
  <c r="E7" i="3" a="1"/>
  <c r="E7" i="3" s="1"/>
  <c r="K5" i="8" l="1" a="1"/>
  <c r="K5" i="8" s="1"/>
  <c r="C5" i="8"/>
  <c r="K18" i="8" s="1" a="1"/>
  <c r="K18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<sst xmlns="http://schemas.openxmlformats.org/spreadsheetml/2006/main" count="115" uniqueCount="85">
  <si>
    <t>Version:</t>
  </si>
  <si>
    <t>GitHub:</t>
  </si>
  <si>
    <t>https://github.com/matrixfun/autoxl</t>
  </si>
  <si>
    <t>Set1:</t>
  </si>
  <si>
    <t>SetA:</t>
  </si>
  <si>
    <t>Intersection of 2 sets by cells:</t>
  </si>
  <si>
    <t>Cells in SetA that are not in SetB:</t>
  </si>
  <si>
    <t>First Name</t>
  </si>
  <si>
    <t>Last Name</t>
  </si>
  <si>
    <t>Intersection of 2 sets by rows:</t>
  </si>
  <si>
    <t>Rows in Set1 that are not in Set2:</t>
  </si>
  <si>
    <t>a</t>
  </si>
  <si>
    <t>b</t>
  </si>
  <si>
    <t>e</t>
  </si>
  <si>
    <t>Tom</t>
  </si>
  <si>
    <t>A</t>
  </si>
  <si>
    <t>c</t>
  </si>
  <si>
    <t>d</t>
  </si>
  <si>
    <t>Jim</t>
  </si>
  <si>
    <t>B</t>
  </si>
  <si>
    <t>f</t>
  </si>
  <si>
    <t>g</t>
  </si>
  <si>
    <t>Ray</t>
  </si>
  <si>
    <t>C</t>
  </si>
  <si>
    <t>Ramy</t>
  </si>
  <si>
    <t>D</t>
  </si>
  <si>
    <t>Kiko</t>
  </si>
  <si>
    <t>E</t>
  </si>
  <si>
    <t>Set2:</t>
  </si>
  <si>
    <t>SetB:</t>
  </si>
  <si>
    <t>Union of 2 sets by cells:</t>
  </si>
  <si>
    <t>Cells in SetB that are not in SetA:</t>
  </si>
  <si>
    <t>Union of 2 sets by rows:</t>
  </si>
  <si>
    <t>Rows in Set2 that are not in Set1:</t>
  </si>
  <si>
    <t>h</t>
  </si>
  <si>
    <t>Tie</t>
  </si>
  <si>
    <t>F</t>
  </si>
  <si>
    <t>i</t>
  </si>
  <si>
    <t>Inputs:</t>
  </si>
  <si>
    <t>XLOOKUP with a row:</t>
  </si>
  <si>
    <t>XMATCH with a row:</t>
  </si>
  <si>
    <t>Greatest average of rows by REDUCE.ROWS:</t>
  </si>
  <si>
    <t>User</t>
  </si>
  <si>
    <t>Visiting Date</t>
  </si>
  <si>
    <t>Returning visitors, who have come more than 1 time</t>
  </si>
  <si>
    <t>3-time returning visitors, who have come 3 times</t>
  </si>
  <si>
    <t>Lily</t>
  </si>
  <si>
    <t>Lucy</t>
  </si>
  <si>
    <t>Kim</t>
  </si>
  <si>
    <t>Name of returning visitors, who have come more than 1 time</t>
  </si>
  <si>
    <t>Jan</t>
  </si>
  <si>
    <t>Feb</t>
  </si>
  <si>
    <t>Mar</t>
  </si>
  <si>
    <t>Apr</t>
  </si>
  <si>
    <t>May</t>
  </si>
  <si>
    <t>Jun</t>
  </si>
  <si>
    <t>Jul</t>
  </si>
  <si>
    <t>The rightmost column (empty cells are ignored):</t>
  </si>
  <si>
    <t>Product1</t>
  </si>
  <si>
    <t>Product2</t>
  </si>
  <si>
    <t>Product3</t>
  </si>
  <si>
    <t>Product4</t>
  </si>
  <si>
    <t>Average of the 2 rightmost columns (empty cells are ignored):</t>
  </si>
  <si>
    <t>The lowermost cell of Column C:</t>
  </si>
  <si>
    <t>G</t>
  </si>
  <si>
    <t>The range from C16 to the lowermost cell of Column C:</t>
  </si>
  <si>
    <t>H</t>
  </si>
  <si>
    <t>header1</t>
  </si>
  <si>
    <t>header2</t>
  </si>
  <si>
    <t>header3</t>
  </si>
  <si>
    <t>header4</t>
  </si>
  <si>
    <t>header5</t>
  </si>
  <si>
    <t>header6</t>
  </si>
  <si>
    <t>Find the cell containing a "header3", return the range below the cell: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</si>
  <si>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</si>
  <si>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</si>
  <si>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</si>
  <si>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</si>
  <si>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</si>
  <si>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</si>
  <si>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</si>
  <si>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</si>
  <si>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</si>
  <si>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</si>
  <si>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Find the cell containing a "label3", return the range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</si>
</sst>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等线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7">
    <xf numFmtId="0" fontId="0" fillId="0" borderId="0" xfId="0">
      <alignment vertical="center"/>
    </xf>
    <xf numFmtId="0" fontId="3" fillId="0" borderId="0" xfId="2"/>
    <xf numFmtId="0" fontId="5" fillId="0" borderId="0" xfId="4" applyFont="1"/>
    <xf numFmtId="0" fontId="1" fillId="0" borderId="0" xfId="4"/>
    <xf numFmtId="14" fontId="1" fillId="0" borderId="0" xfId="4" applyNumberFormat="1"/>
    <xf numFmtId="0" fontId="1" fillId="0" borderId="0" xfId="4" applyAlignment="1">
      <alignment wrapText="1"/>
    </xf>
    <xf numFmtId="0" fontId="1" fillId="0" borderId="0" xfId="4" quotePrefix="1"/>
  </cellXfs>
  <cellStyles count="5">
    <cellStyle name="Hyperlink" xfId="2" builtinId="8"/>
    <cellStyle name="Normal" xfId="0" builtinId="0"/>
    <cellStyle name="Normal 2" xfId="1" xr:uid="{A2951829-2761-42B2-AA72-618A3BBF6AD4}"/>
    <cellStyle name="Normal 2 2" xfId="3" xr:uid="{A9883950-0E97-4448-A6C0-3369C7BF504B}"/>
    <cellStyle name="Normal 3" xfId="4" xr:uid="{254AEFA6-0484-4B93-B01E-8A0C2C670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1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514467-0852-447f-b4d2-83c82a5d38bb}">
  <we:reference id="WA200002346" version="2.1.0.0" store="en-US" storeType="OMEX"/>
  <we:alternateReferences/>
  <we:properties>
    <we:property name="Office.AutoShowTaskpaneWithDocument" value="true"/>
    <we:property name="SnippetToImport" value="{&quot;type&quot;:&quot;gist&quot;,&quot;id&quot;:&quot;c7ba602e8a107cfe5dd6c42ca41deac1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trixfun/autox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E583-FF3B-4268-8E8F-E72C9B7BC0C7}">
  <dimension ref="A1:Y26"/>
  <sheetViews>
    <sheetView showGridLines="0" showZeros="0" tabSelected="1" workbookViewId="0"/>
  </sheetViews>
  <sheetFormatPr defaultColWidth="8.88671875" defaultRowHeight="15.05"/>
  <cols>
    <col min="1" max="16384" width="8.88671875" style="3"/>
  </cols>
  <sheetData>
    <row r="1" spans="1:25">
      <c r="A1" s="2"/>
    </row>
    <row r="4" spans="1:25">
      <c r="M4" s="1"/>
    </row>
    <row r="5" spans="1:25">
      <c r="D5" s="2" t="s">
        <v>1</v>
      </c>
      <c r="E5" s="1" t="s">
        <v>2</v>
      </c>
    </row>
    <row r="7" spans="1:25">
      <c r="D7" s="2" t="s">
        <v>0</v>
      </c>
      <c r="E7" s="3" t="str" cm="1">
        <f t="array" ref="E7">A.VERSION()</f>
        <v>AutoXL 0.1.0</v>
      </c>
    </row>
    <row r="8" spans="1:25">
      <c r="E8" s="1"/>
    </row>
    <row r="10" spans="1:25">
      <c r="Y10" s="1"/>
    </row>
    <row r="11" spans="1:25">
      <c r="E11" s="1"/>
      <c r="Y11" s="1"/>
    </row>
    <row r="12" spans="1:25">
      <c r="E12" s="1"/>
    </row>
    <row r="13" spans="1:25">
      <c r="E13" s="1"/>
    </row>
    <row r="14" spans="1:25">
      <c r="E14" s="1"/>
    </row>
    <row r="15" spans="1:25">
      <c r="E15" s="1"/>
    </row>
    <row r="16" spans="1:2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hyperlinks>
    <hyperlink ref="E5" r:id="rId1" xr:uid="{2BB9977A-7778-43AB-AE41-3564F71B4C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6DA-E70C-4013-8C66-660AB6D2ADBD}">
  <dimension ref="B1:W21"/>
  <sheetViews>
    <sheetView showGridLines="0" showZeros="0" workbookViewId="0">
      <selection activeCell="D9" sqref="D9"/>
    </sheetView>
  </sheetViews>
  <sheetFormatPr defaultColWidth="8.88671875" defaultRowHeight="15.05"/>
  <cols>
    <col min="1" max="2" width="8.88671875" style="3"/>
    <col min="3" max="3" width="9.88671875" style="3" bestFit="1" customWidth="1"/>
    <col min="4" max="16384" width="8.88671875" style="3"/>
  </cols>
  <sheetData>
    <row r="1" spans="2:23">
      <c r="B1" s="2"/>
    </row>
    <row r="2" spans="2:23">
      <c r="B2" s="2"/>
    </row>
    <row r="3" spans="2:23">
      <c r="B3" s="2" t="s">
        <v>3</v>
      </c>
      <c r="N3" s="2" t="s">
        <v>4</v>
      </c>
      <c r="S3" s="2" t="s">
        <v>5</v>
      </c>
      <c r="W3" s="2" t="s">
        <v>6</v>
      </c>
    </row>
    <row r="4" spans="2:23">
      <c r="C4" s="2" t="s">
        <v>7</v>
      </c>
      <c r="D4" s="2" t="s">
        <v>8</v>
      </c>
      <c r="F4" s="2" t="s">
        <v>9</v>
      </c>
      <c r="I4" s="2" t="s">
        <v>10</v>
      </c>
      <c r="O4" s="3" t="s">
        <v>11</v>
      </c>
      <c r="P4" s="3" t="s">
        <v>12</v>
      </c>
      <c r="Q4" s="3" t="s">
        <v>13</v>
      </c>
      <c r="S4" s="3" t="str" cm="1">
        <f t="array" ref="S4:S8">A.INTERSECT.CELLS(O4:Q6,O12:Q14)</f>
        <v>a</v>
      </c>
      <c r="W4" s="3" t="str" cm="1">
        <f t="array" ref="W4:W6">A.SETDIFF.CELLS(O4:Q6,O12:Q14)</f>
        <v>c</v>
      </c>
    </row>
    <row r="5" spans="2:23">
      <c r="C5" s="3" t="s">
        <v>14</v>
      </c>
      <c r="D5" s="3" t="s">
        <v>15</v>
      </c>
      <c r="F5" s="3" t="str" cm="1">
        <f t="array" ref="F5:G7">A.INTERSECT.ROWS(C5:D9,C13:D16)</f>
        <v>Tom</v>
      </c>
      <c r="G5" s="3" t="str">
        <v>A</v>
      </c>
      <c r="I5" s="3" t="str" cm="1">
        <f t="array" ref="I5:J6">A.SETDIFF.ROWS(C5:D9,C13:D16)</f>
        <v>Ray</v>
      </c>
      <c r="J5" s="3" t="str">
        <v>C</v>
      </c>
      <c r="O5" s="3" t="s">
        <v>16</v>
      </c>
      <c r="P5" s="3" t="s">
        <v>17</v>
      </c>
      <c r="S5" s="3" t="str">
        <v>b</v>
      </c>
      <c r="W5" s="3" t="str">
        <v>f</v>
      </c>
    </row>
    <row r="6" spans="2:23">
      <c r="C6" s="3" t="s">
        <v>18</v>
      </c>
      <c r="D6" s="3" t="s">
        <v>19</v>
      </c>
      <c r="F6" s="3" t="str">
        <v>Jim</v>
      </c>
      <c r="G6" s="3" t="str">
        <v>B</v>
      </c>
      <c r="I6" s="3" t="str">
        <v>Kiko</v>
      </c>
      <c r="J6" s="3" t="str">
        <v>E</v>
      </c>
      <c r="O6" s="3" t="s">
        <v>20</v>
      </c>
      <c r="P6" s="3" t="s">
        <v>21</v>
      </c>
      <c r="S6" s="3" t="str">
        <v>e</v>
      </c>
      <c r="W6" s="3" t="str">
        <v>g</v>
      </c>
    </row>
    <row r="7" spans="2:23">
      <c r="C7" s="3" t="s">
        <v>22</v>
      </c>
      <c r="D7" s="3" t="s">
        <v>23</v>
      </c>
      <c r="F7" s="3" t="str">
        <v>Ramy</v>
      </c>
      <c r="G7" s="3" t="str">
        <v>D</v>
      </c>
      <c r="S7" s="3" t="str">
        <v>d</v>
      </c>
    </row>
    <row r="8" spans="2:23">
      <c r="C8" s="3" t="s">
        <v>24</v>
      </c>
      <c r="D8" s="3" t="s">
        <v>25</v>
      </c>
      <c r="S8" s="3">
        <v>0</v>
      </c>
    </row>
    <row r="9" spans="2:23">
      <c r="C9" s="3" t="s">
        <v>26</v>
      </c>
      <c r="D9" s="3" t="s">
        <v>27</v>
      </c>
    </row>
    <row r="11" spans="2:23">
      <c r="B11" s="2" t="s">
        <v>28</v>
      </c>
      <c r="N11" s="2" t="s">
        <v>29</v>
      </c>
      <c r="S11" s="2" t="s">
        <v>30</v>
      </c>
      <c r="W11" s="2" t="s">
        <v>31</v>
      </c>
    </row>
    <row r="12" spans="2:23">
      <c r="C12" s="2" t="s">
        <v>7</v>
      </c>
      <c r="D12" s="2" t="s">
        <v>8</v>
      </c>
      <c r="F12" s="2" t="s">
        <v>32</v>
      </c>
      <c r="I12" s="2" t="s">
        <v>33</v>
      </c>
      <c r="O12" s="3" t="s">
        <v>11</v>
      </c>
      <c r="P12" s="3" t="s">
        <v>13</v>
      </c>
      <c r="Q12" s="3" t="s">
        <v>12</v>
      </c>
      <c r="S12" s="3" t="str" cm="1">
        <f t="array" ref="S12:S21">A.UNION.CELLS(O4:Q6,O12:Q14)</f>
        <v>a</v>
      </c>
      <c r="W12" s="3" t="str" cm="1">
        <f t="array" ref="W12:W13">A.SETDIFF.CELLS(O12:Q14,O4:Q6)</f>
        <v>h</v>
      </c>
    </row>
    <row r="13" spans="2:23">
      <c r="C13" s="3" t="s">
        <v>14</v>
      </c>
      <c r="D13" s="3" t="s">
        <v>15</v>
      </c>
      <c r="F13" s="3" t="str" cm="1">
        <f t="array" ref="F13:G18">A.UNION.ROWS(C5:D9,C13:D16)</f>
        <v>Tom</v>
      </c>
      <c r="G13" s="3" t="str">
        <v>A</v>
      </c>
      <c r="I13" s="3" t="str" cm="1">
        <f t="array" ref="I13:J13">A.SETDIFF.ROWS(C13:D16,C5:D9)</f>
        <v>Tie</v>
      </c>
      <c r="J13" s="3" t="str">
        <v>F</v>
      </c>
      <c r="O13" s="3" t="s">
        <v>17</v>
      </c>
      <c r="P13" s="3" t="s">
        <v>34</v>
      </c>
      <c r="S13" s="3" t="str">
        <v>b</v>
      </c>
      <c r="W13" s="3" t="str">
        <v>i</v>
      </c>
    </row>
    <row r="14" spans="2:23">
      <c r="C14" s="3" t="s">
        <v>35</v>
      </c>
      <c r="D14" s="3" t="s">
        <v>36</v>
      </c>
      <c r="F14" s="3" t="str">
        <v>Jim</v>
      </c>
      <c r="G14" s="3" t="str">
        <v>B</v>
      </c>
      <c r="P14" s="3" t="s">
        <v>37</v>
      </c>
      <c r="S14" s="3" t="str">
        <v>e</v>
      </c>
    </row>
    <row r="15" spans="2:23">
      <c r="C15" s="3" t="s">
        <v>18</v>
      </c>
      <c r="D15" s="3" t="s">
        <v>19</v>
      </c>
      <c r="F15" s="3" t="str">
        <v>Ray</v>
      </c>
      <c r="G15" s="3" t="str">
        <v>C</v>
      </c>
      <c r="S15" s="3" t="str">
        <v>c</v>
      </c>
    </row>
    <row r="16" spans="2:23">
      <c r="C16" s="3" t="s">
        <v>24</v>
      </c>
      <c r="D16" s="3" t="s">
        <v>25</v>
      </c>
      <c r="F16" s="3" t="str">
        <v>Ramy</v>
      </c>
      <c r="G16" s="3" t="str">
        <v>D</v>
      </c>
      <c r="S16" s="3" t="str">
        <v>d</v>
      </c>
    </row>
    <row r="17" spans="6:19">
      <c r="F17" s="3" t="str">
        <v>Kiko</v>
      </c>
      <c r="G17" s="3" t="str">
        <v>E</v>
      </c>
      <c r="S17" s="3">
        <v>0</v>
      </c>
    </row>
    <row r="18" spans="6:19">
      <c r="F18" s="3" t="str">
        <v>Tie</v>
      </c>
      <c r="G18" s="3" t="str">
        <v>F</v>
      </c>
      <c r="S18" s="3" t="str">
        <v>f</v>
      </c>
    </row>
    <row r="19" spans="6:19">
      <c r="S19" s="3" t="str">
        <v>g</v>
      </c>
    </row>
    <row r="20" spans="6:19">
      <c r="S20" s="3" t="str">
        <v>h</v>
      </c>
    </row>
    <row r="21" spans="6:19">
      <c r="S21" s="3" t="str">
        <v>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6688-67DC-4907-B59E-27326E8F0E1C}">
  <dimension ref="A1:L16"/>
  <sheetViews>
    <sheetView showGridLines="0" showZeros="0" workbookViewId="0">
      <selection activeCell="D9" sqref="D9"/>
    </sheetView>
  </sheetViews>
  <sheetFormatPr defaultColWidth="8.88671875" defaultRowHeight="15.05"/>
  <cols>
    <col min="1" max="16384" width="8.88671875" style="3"/>
  </cols>
  <sheetData>
    <row r="1" spans="1:12">
      <c r="A1" s="2"/>
    </row>
    <row r="3" spans="1:12">
      <c r="B3" s="2" t="s">
        <v>38</v>
      </c>
      <c r="I3" s="2"/>
      <c r="L3" s="2" t="s">
        <v>39</v>
      </c>
    </row>
    <row r="4" spans="1:12">
      <c r="C4" s="3" t="s">
        <v>11</v>
      </c>
      <c r="D4" s="3">
        <v>1</v>
      </c>
      <c r="E4" s="3" t="b">
        <v>1</v>
      </c>
      <c r="F4" s="3">
        <v>10</v>
      </c>
      <c r="I4" s="3" t="s">
        <v>23</v>
      </c>
      <c r="J4" s="3">
        <v>3</v>
      </c>
      <c r="K4" s="3" t="b">
        <v>1</v>
      </c>
      <c r="L4" s="3" cm="1">
        <f t="array" ref="L4">A.XLOOKUP.ROWS(I4:K4,C4:E9,F4:F9)</f>
        <v>30</v>
      </c>
    </row>
    <row r="5" spans="1:12">
      <c r="C5" s="3" t="s">
        <v>12</v>
      </c>
      <c r="D5" s="3">
        <v>2</v>
      </c>
      <c r="E5" s="3" t="b">
        <v>0</v>
      </c>
      <c r="F5" s="3">
        <v>20</v>
      </c>
    </row>
    <row r="6" spans="1:12">
      <c r="C6" s="3" t="s">
        <v>16</v>
      </c>
      <c r="D6" s="3">
        <v>3</v>
      </c>
      <c r="E6" s="3" t="b">
        <v>1</v>
      </c>
      <c r="F6" s="3">
        <v>30</v>
      </c>
    </row>
    <row r="7" spans="1:12">
      <c r="C7" s="3" t="s">
        <v>17</v>
      </c>
      <c r="D7" s="3">
        <v>4</v>
      </c>
      <c r="E7" s="3" t="b">
        <v>1</v>
      </c>
      <c r="F7" s="3">
        <v>40</v>
      </c>
      <c r="L7" s="2" t="s">
        <v>40</v>
      </c>
    </row>
    <row r="8" spans="1:12">
      <c r="C8" s="3" t="s">
        <v>16</v>
      </c>
      <c r="D8" s="3">
        <v>3</v>
      </c>
      <c r="E8" s="3" t="b">
        <v>1</v>
      </c>
      <c r="F8" s="3">
        <v>50</v>
      </c>
      <c r="L8" s="3" cm="1">
        <f t="array" ref="L8">A.XMATCH.ROWS(I4:K4,C4:E9)</f>
        <v>3</v>
      </c>
    </row>
    <row r="9" spans="1:12">
      <c r="C9" s="3" t="s">
        <v>20</v>
      </c>
      <c r="D9" s="3">
        <v>6</v>
      </c>
      <c r="E9" s="3" t="b">
        <v>0</v>
      </c>
      <c r="F9" s="3">
        <v>60</v>
      </c>
    </row>
    <row r="13" spans="1:12">
      <c r="L13" s="2" t="s">
        <v>41</v>
      </c>
    </row>
    <row r="14" spans="1:12">
      <c r="D14" s="3">
        <v>20</v>
      </c>
      <c r="E14" s="3">
        <v>30</v>
      </c>
      <c r="L14" s="3" cm="1">
        <f t="array" ref="L14">A.REDUCE.ROWS(0,D14:E16,_xlfn.LAMBDA(_xlpm.acc,_xlpm.row, IF(_xlpm.acc&lt;AVERAGE(_xlpm.row),AVERAGE(_xlpm.row),_xlpm.acc)))</f>
        <v>65</v>
      </c>
    </row>
    <row r="15" spans="1:12">
      <c r="D15" s="3">
        <v>40</v>
      </c>
      <c r="E15" s="3">
        <v>90</v>
      </c>
    </row>
    <row r="16" spans="1:12">
      <c r="D16" s="3">
        <v>50</v>
      </c>
      <c r="E16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F249-2C15-4446-B795-E9428979688E}">
  <dimension ref="A1:O17"/>
  <sheetViews>
    <sheetView showGridLines="0" showZeros="0" workbookViewId="0">
      <selection activeCell="D9" sqref="D9"/>
    </sheetView>
  </sheetViews>
  <sheetFormatPr defaultColWidth="8.88671875" defaultRowHeight="15.05"/>
  <cols>
    <col min="1" max="3" width="8.88671875" style="3"/>
    <col min="4" max="4" width="9.5546875" style="3" bestFit="1" customWidth="1"/>
    <col min="5" max="8" width="8.88671875" style="3"/>
    <col min="9" max="9" width="9.5546875" style="3" bestFit="1" customWidth="1"/>
    <col min="10" max="14" width="8.88671875" style="3"/>
    <col min="15" max="15" width="9.5546875" style="3" bestFit="1" customWidth="1"/>
    <col min="16" max="16384" width="8.88671875" style="3"/>
  </cols>
  <sheetData>
    <row r="1" spans="1:15">
      <c r="A1" s="2"/>
    </row>
    <row r="2" spans="1:15">
      <c r="A2" s="2"/>
    </row>
    <row r="3" spans="1:15">
      <c r="E3" s="2"/>
      <c r="I3" s="2"/>
    </row>
    <row r="5" spans="1:15">
      <c r="C5" s="2" t="s">
        <v>42</v>
      </c>
      <c r="D5" s="2" t="s">
        <v>43</v>
      </c>
      <c r="H5" s="2" t="s">
        <v>44</v>
      </c>
      <c r="N5" s="2" t="s">
        <v>45</v>
      </c>
    </row>
    <row r="6" spans="1:15">
      <c r="C6" s="3" t="s">
        <v>14</v>
      </c>
      <c r="D6" s="4">
        <v>44700</v>
      </c>
      <c r="H6" s="3" t="str" cm="1">
        <f t="array" ref="H6:I10">A.DUPLICATES(C6:C16,,,C6:D16)</f>
        <v>Jim</v>
      </c>
      <c r="I6" s="4">
        <v>44700</v>
      </c>
      <c r="N6" s="3" t="str" cm="1">
        <f t="array" ref="N6:O8">A.DUPLICATES.BYTIMES(C6:C16,3,,C6:D16)</f>
        <v>Jim</v>
      </c>
      <c r="O6" s="4">
        <v>44700</v>
      </c>
    </row>
    <row r="7" spans="1:15">
      <c r="C7" s="3" t="s">
        <v>18</v>
      </c>
      <c r="D7" s="4">
        <v>44700</v>
      </c>
      <c r="H7" s="3" t="str">
        <v>Ramy</v>
      </c>
      <c r="I7" s="4">
        <v>44700</v>
      </c>
      <c r="N7" s="3" t="str">
        <v>Jim</v>
      </c>
      <c r="O7" s="4">
        <v>44701</v>
      </c>
    </row>
    <row r="8" spans="1:15">
      <c r="C8" s="3" t="s">
        <v>22</v>
      </c>
      <c r="D8" s="4">
        <v>44700</v>
      </c>
      <c r="H8" s="3" t="str">
        <v>Jim</v>
      </c>
      <c r="I8" s="4">
        <v>44701</v>
      </c>
      <c r="N8" s="3" t="str">
        <v>Jim</v>
      </c>
      <c r="O8" s="4">
        <v>44703</v>
      </c>
    </row>
    <row r="9" spans="1:15">
      <c r="C9" s="3" t="s">
        <v>24</v>
      </c>
      <c r="D9" s="4">
        <v>44700</v>
      </c>
      <c r="H9" s="3" t="str">
        <v>Ramy</v>
      </c>
      <c r="I9" s="4">
        <v>44702</v>
      </c>
      <c r="O9" s="4"/>
    </row>
    <row r="10" spans="1:15">
      <c r="C10" s="3" t="s">
        <v>26</v>
      </c>
      <c r="D10" s="4">
        <v>44700</v>
      </c>
      <c r="H10" s="3" t="str">
        <v>Jim</v>
      </c>
      <c r="I10" s="4">
        <v>44703</v>
      </c>
      <c r="O10" s="4"/>
    </row>
    <row r="11" spans="1:15">
      <c r="C11" s="3" t="s">
        <v>46</v>
      </c>
      <c r="D11" s="4">
        <v>44700</v>
      </c>
      <c r="I11" s="4"/>
      <c r="O11" s="4"/>
    </row>
    <row r="12" spans="1:15">
      <c r="C12" s="3" t="s">
        <v>47</v>
      </c>
      <c r="D12" s="4">
        <v>44700</v>
      </c>
      <c r="I12" s="4"/>
    </row>
    <row r="13" spans="1:15">
      <c r="C13" s="3" t="s">
        <v>48</v>
      </c>
      <c r="D13" s="4">
        <v>44700</v>
      </c>
      <c r="H13" s="2" t="s">
        <v>49</v>
      </c>
      <c r="I13" s="4"/>
    </row>
    <row r="14" spans="1:15">
      <c r="C14" s="3" t="s">
        <v>18</v>
      </c>
      <c r="D14" s="4">
        <v>44701</v>
      </c>
      <c r="H14" s="3" t="str" cm="1">
        <f t="array" ref="H14:H15">_xlfn.UNIQUE(A.DUPLICATES(C6:C16))</f>
        <v>Jim</v>
      </c>
      <c r="I14" s="4"/>
    </row>
    <row r="15" spans="1:15">
      <c r="C15" s="3" t="s">
        <v>24</v>
      </c>
      <c r="D15" s="4">
        <v>44702</v>
      </c>
      <c r="H15" s="3" t="str">
        <v>Ramy</v>
      </c>
      <c r="I15" s="4"/>
    </row>
    <row r="16" spans="1:15">
      <c r="C16" s="3" t="s">
        <v>18</v>
      </c>
      <c r="D16" s="4">
        <v>44703</v>
      </c>
      <c r="I16" s="4"/>
    </row>
    <row r="17" spans="9:9">
      <c r="I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6880-ED13-478A-97B7-D2D4A8B15B22}">
  <dimension ref="A1:L26"/>
  <sheetViews>
    <sheetView showGridLines="0" showZeros="0" workbookViewId="0">
      <selection activeCell="D9" sqref="D9"/>
    </sheetView>
  </sheetViews>
  <sheetFormatPr defaultColWidth="8.88671875" defaultRowHeight="15.05"/>
  <cols>
    <col min="1" max="16384" width="8.88671875" style="3"/>
  </cols>
  <sheetData>
    <row r="1" spans="1:12">
      <c r="A1" s="2"/>
    </row>
    <row r="3" spans="1:12">
      <c r="B3" s="2"/>
    </row>
    <row r="4" spans="1:12"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L4" s="2" t="s">
        <v>57</v>
      </c>
    </row>
    <row r="5" spans="1:12">
      <c r="B5" s="3" t="s">
        <v>58</v>
      </c>
      <c r="C5" s="3">
        <v>100</v>
      </c>
      <c r="D5" s="3">
        <v>200</v>
      </c>
      <c r="E5" s="3">
        <v>300</v>
      </c>
      <c r="F5" s="3">
        <v>500</v>
      </c>
      <c r="L5" s="3" cm="1">
        <f t="array" aca="1" ref="L5" ca="1">A.JUMP(B5,1,$A$2:$J$10)</f>
        <v>500</v>
      </c>
    </row>
    <row r="6" spans="1:12">
      <c r="B6" s="3" t="s">
        <v>59</v>
      </c>
      <c r="C6" s="3">
        <v>200</v>
      </c>
      <c r="D6" s="3">
        <v>500</v>
      </c>
      <c r="E6" s="3">
        <v>300</v>
      </c>
      <c r="L6" s="3" cm="1">
        <f t="array" aca="1" ref="L6" ca="1">A.JUMP(B6,1,$A$2:$J$10)</f>
        <v>300</v>
      </c>
    </row>
    <row r="7" spans="1:12">
      <c r="B7" s="3" t="s">
        <v>60</v>
      </c>
      <c r="C7" s="3">
        <v>100</v>
      </c>
      <c r="D7" s="3">
        <v>400</v>
      </c>
      <c r="E7" s="3">
        <v>500</v>
      </c>
      <c r="F7" s="3">
        <v>600</v>
      </c>
      <c r="G7" s="3">
        <v>200</v>
      </c>
      <c r="H7" s="3">
        <v>500</v>
      </c>
      <c r="L7" s="3" cm="1">
        <f t="array" aca="1" ref="L7" ca="1">A.JUMP(B7,1,$A$2:$J$10)</f>
        <v>500</v>
      </c>
    </row>
    <row r="8" spans="1:12">
      <c r="B8" s="3" t="s">
        <v>61</v>
      </c>
      <c r="C8" s="3">
        <v>300</v>
      </c>
      <c r="D8" s="3">
        <v>200</v>
      </c>
      <c r="E8" s="3">
        <v>100</v>
      </c>
      <c r="F8" s="3">
        <v>300</v>
      </c>
      <c r="G8" s="3">
        <v>200</v>
      </c>
      <c r="H8" s="3">
        <v>500</v>
      </c>
      <c r="I8" s="3">
        <v>400</v>
      </c>
      <c r="L8" s="3" cm="1">
        <f t="array" aca="1" ref="L8" ca="1">A.JUMP(B8,1,$A$2:$J$10)</f>
        <v>400</v>
      </c>
    </row>
    <row r="10" spans="1:12">
      <c r="L10" s="2" t="s">
        <v>62</v>
      </c>
    </row>
    <row r="11" spans="1:12">
      <c r="L11" s="3">
        <f ca="1">AVERAGE(_xlfn.TAKE(A.EXTEND(B5,1,$A$2:$J$10),,-2))</f>
        <v>400</v>
      </c>
    </row>
    <row r="12" spans="1:12">
      <c r="L12" s="3">
        <f ca="1">AVERAGE(_xlfn.TAKE(A.EXTEND(B6,1,$A$2:$J$10),,-2))</f>
        <v>400</v>
      </c>
    </row>
    <row r="13" spans="1:12">
      <c r="B13" s="5"/>
      <c r="L13" s="3">
        <f ca="1">AVERAGE(_xlfn.TAKE(A.EXTEND(B7,1,$A$2:$J$10),,-2))</f>
        <v>350</v>
      </c>
    </row>
    <row r="14" spans="1:12">
      <c r="L14" s="3">
        <f ca="1">AVERAGE(_xlfn.TAKE(A.EXTEND(B8,1,$A$2:$J$10),,-2))</f>
        <v>450</v>
      </c>
    </row>
    <row r="16" spans="1:12">
      <c r="C16" s="3" t="s">
        <v>15</v>
      </c>
      <c r="L16" s="2" t="s">
        <v>63</v>
      </c>
    </row>
    <row r="17" spans="3:12">
      <c r="C17" s="3" t="s">
        <v>19</v>
      </c>
      <c r="L17" s="3" t="str" cm="1">
        <f t="array" aca="1" ref="L17" ca="1">A.JUMP(C1)</f>
        <v>H</v>
      </c>
    </row>
    <row r="18" spans="3:12">
      <c r="C18" s="3" t="s">
        <v>25</v>
      </c>
    </row>
    <row r="20" spans="3:12">
      <c r="C20" s="3" t="s">
        <v>64</v>
      </c>
      <c r="L20" s="2" t="s">
        <v>65</v>
      </c>
    </row>
    <row r="21" spans="3:12">
      <c r="C21" s="3" t="s">
        <v>66</v>
      </c>
      <c r="L21" s="3" t="str" cm="1">
        <f t="array" aca="1" ref="L21:L26" ca="1">A.EXTEND(C16,,,,TRUE)</f>
        <v>A</v>
      </c>
    </row>
    <row r="22" spans="3:12">
      <c r="L22" s="3" t="str">
        <f ca="1"/>
        <v>B</v>
      </c>
    </row>
    <row r="23" spans="3:12">
      <c r="L23" s="3" t="str">
        <f ca="1"/>
        <v>D</v>
      </c>
    </row>
    <row r="24" spans="3:12">
      <c r="L24" s="3">
        <f ca="1"/>
        <v>0</v>
      </c>
    </row>
    <row r="25" spans="3:12">
      <c r="L25" s="3" t="str">
        <f ca="1"/>
        <v>G</v>
      </c>
    </row>
    <row r="26" spans="3:12">
      <c r="L26" s="3" t="str">
        <f ca="1"/>
        <v>H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A54E-470A-48BF-AA3F-EE6E90D8F3D8}">
  <dimension ref="A1:Q18"/>
  <sheetViews>
    <sheetView showGridLines="0" showZeros="0" workbookViewId="0">
      <selection activeCell="D9" sqref="D9"/>
    </sheetView>
  </sheetViews>
  <sheetFormatPr defaultColWidth="8.88671875" defaultRowHeight="15.05"/>
  <cols>
    <col min="1" max="16384" width="8.88671875" style="3"/>
  </cols>
  <sheetData>
    <row r="1" spans="1:12">
      <c r="A1" s="2"/>
      <c r="B1" s="2"/>
      <c r="C1" s="2"/>
      <c r="D1" s="2"/>
      <c r="E1" s="2"/>
      <c r="F1" s="2"/>
      <c r="G1" s="2"/>
      <c r="H1" s="2"/>
    </row>
    <row r="4" spans="1:12"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K4" s="2" t="s">
        <v>73</v>
      </c>
    </row>
    <row r="5" spans="1:12">
      <c r="A5" s="2"/>
      <c r="B5" s="2" t="s">
        <v>74</v>
      </c>
      <c r="C5" s="3" t="str" cm="1">
        <f t="array" ref="C5:H14">_xlfn.SEQUENCE(10)&amp;","&amp;_xlfn.SEQUENCE(1,6)</f>
        <v>1,1</v>
      </c>
      <c r="D5" s="3" t="str">
        <v>1,2</v>
      </c>
      <c r="E5" s="3" t="str">
        <v>1,3</v>
      </c>
      <c r="F5" s="3" t="str">
        <v>1,4</v>
      </c>
      <c r="G5" s="3" t="str">
        <v>1,5</v>
      </c>
      <c r="H5" s="3" t="str">
        <v>1,6</v>
      </c>
      <c r="K5" s="3" t="str" cm="1">
        <f t="array" aca="1" ref="K5:K14" ca="1">A.LOCATE.RANGEBYTEXT("header3",A1:I11)</f>
        <v>1,3</v>
      </c>
    </row>
    <row r="6" spans="1:12">
      <c r="A6" s="2"/>
      <c r="B6" s="2" t="s">
        <v>75</v>
      </c>
      <c r="C6" s="3" t="str">
        <v>2,1</v>
      </c>
      <c r="D6" s="3" t="str">
        <v>2,2</v>
      </c>
      <c r="E6" s="3" t="str">
        <v>2,3</v>
      </c>
      <c r="F6" s="3" t="str">
        <v>2,4</v>
      </c>
      <c r="G6" s="3" t="str">
        <v>2,5</v>
      </c>
      <c r="H6" s="3" t="str">
        <v>2,6</v>
      </c>
      <c r="K6" s="3" t="str">
        <f ca="1"/>
        <v>2,3</v>
      </c>
    </row>
    <row r="7" spans="1:12">
      <c r="A7" s="2"/>
      <c r="B7" s="2" t="s">
        <v>76</v>
      </c>
      <c r="C7" s="3" t="str">
        <v>3,1</v>
      </c>
      <c r="D7" s="3" t="str">
        <v>3,2</v>
      </c>
      <c r="E7" s="3" t="str">
        <v>3,3</v>
      </c>
      <c r="F7" s="3" t="str">
        <v>3,4</v>
      </c>
      <c r="G7" s="3" t="str">
        <v>3,5</v>
      </c>
      <c r="H7" s="3" t="str">
        <v>3,6</v>
      </c>
      <c r="K7" s="3" t="str">
        <f ca="1"/>
        <v>3,3</v>
      </c>
    </row>
    <row r="8" spans="1:12">
      <c r="A8" s="2"/>
      <c r="B8" s="2" t="s">
        <v>77</v>
      </c>
      <c r="C8" s="3" t="str">
        <v>4,1</v>
      </c>
      <c r="D8" s="3" t="str">
        <v>4,2</v>
      </c>
      <c r="E8" s="3" t="str">
        <v>4,3</v>
      </c>
      <c r="F8" s="3" t="str">
        <v>4,4</v>
      </c>
      <c r="G8" s="3" t="str">
        <v>4,5</v>
      </c>
      <c r="H8" s="3" t="str">
        <v>4,6</v>
      </c>
      <c r="K8" s="3" t="str">
        <f ca="1"/>
        <v>4,3</v>
      </c>
    </row>
    <row r="9" spans="1:12">
      <c r="A9" s="2"/>
      <c r="B9" s="2" t="s">
        <v>78</v>
      </c>
      <c r="C9" s="3" t="str">
        <v>5,1</v>
      </c>
      <c r="D9" s="3" t="str">
        <v>5,2</v>
      </c>
      <c r="E9" s="3" t="str">
        <v>5,3</v>
      </c>
      <c r="F9" s="3" t="str">
        <v>5,4</v>
      </c>
      <c r="G9" s="3" t="str">
        <v>5,5</v>
      </c>
      <c r="H9" s="3" t="str">
        <v>5,6</v>
      </c>
      <c r="K9" s="3" t="str">
        <f ca="1"/>
        <v>5,3</v>
      </c>
    </row>
    <row r="10" spans="1:12">
      <c r="A10" s="2"/>
      <c r="B10" s="2" t="s">
        <v>79</v>
      </c>
      <c r="C10" s="3" t="str">
        <v>6,1</v>
      </c>
      <c r="D10" s="3" t="str">
        <v>6,2</v>
      </c>
      <c r="E10" s="3" t="str">
        <v>6,3</v>
      </c>
      <c r="F10" s="3" t="str">
        <v>6,4</v>
      </c>
      <c r="G10" s="3" t="str">
        <v>6,5</v>
      </c>
      <c r="H10" s="3" t="str">
        <v>6,6</v>
      </c>
      <c r="K10" s="3" t="str">
        <f ca="1"/>
        <v>6,3</v>
      </c>
      <c r="L10" s="6"/>
    </row>
    <row r="11" spans="1:12">
      <c r="A11" s="2"/>
      <c r="B11" s="2" t="s">
        <v>80</v>
      </c>
      <c r="C11" s="3" t="str">
        <v>7,1</v>
      </c>
      <c r="D11" s="3" t="str">
        <v>7,2</v>
      </c>
      <c r="E11" s="3" t="str">
        <v>7,3</v>
      </c>
      <c r="F11" s="3" t="str">
        <v>7,4</v>
      </c>
      <c r="G11" s="3" t="str">
        <v>7,5</v>
      </c>
      <c r="H11" s="3" t="str">
        <v>7,6</v>
      </c>
      <c r="K11" s="3" t="str">
        <f ca="1"/>
        <v>7,3</v>
      </c>
    </row>
    <row r="12" spans="1:12">
      <c r="A12" s="2"/>
      <c r="B12" s="2" t="s">
        <v>81</v>
      </c>
      <c r="C12" s="3" t="str">
        <v>8,1</v>
      </c>
      <c r="D12" s="3" t="str">
        <v>8,2</v>
      </c>
      <c r="E12" s="3" t="str">
        <v>8,3</v>
      </c>
      <c r="F12" s="3" t="str">
        <v>8,4</v>
      </c>
      <c r="G12" s="3" t="str">
        <v>8,5</v>
      </c>
      <c r="H12" s="3" t="str">
        <v>8,6</v>
      </c>
      <c r="K12" s="3" t="str">
        <f ca="1"/>
        <v>8,3</v>
      </c>
    </row>
    <row r="13" spans="1:12">
      <c r="A13" s="2"/>
      <c r="B13" s="2" t="s">
        <v>82</v>
      </c>
      <c r="C13" s="3" t="str">
        <v>9,1</v>
      </c>
      <c r="D13" s="3" t="str">
        <v>9,2</v>
      </c>
      <c r="E13" s="3" t="str">
        <v>9,3</v>
      </c>
      <c r="F13" s="3" t="str">
        <v>9,4</v>
      </c>
      <c r="G13" s="3" t="str">
        <v>9,5</v>
      </c>
      <c r="H13" s="3" t="str">
        <v>9,6</v>
      </c>
      <c r="K13" s="3" t="str">
        <f ca="1"/>
        <v>9,3</v>
      </c>
    </row>
    <row r="14" spans="1:12">
      <c r="A14" s="2"/>
      <c r="B14" s="2" t="s">
        <v>83</v>
      </c>
      <c r="C14" s="3" t="str">
        <v>10,1</v>
      </c>
      <c r="D14" s="3" t="str">
        <v>10,2</v>
      </c>
      <c r="E14" s="3" t="str">
        <v>10,3</v>
      </c>
      <c r="F14" s="3" t="str">
        <v>10,4</v>
      </c>
      <c r="G14" s="3" t="str">
        <v>10,5</v>
      </c>
      <c r="H14" s="3" t="str">
        <v>10,6</v>
      </c>
      <c r="K14" s="3" t="str">
        <f ca="1"/>
        <v>10,3</v>
      </c>
    </row>
    <row r="17" spans="11:17">
      <c r="K17" s="2" t="s">
        <v>84</v>
      </c>
    </row>
    <row r="18" spans="11:17">
      <c r="K18" s="3" t="str" cm="1">
        <f t="array" aca="1" ref="K18:Q18" ca="1">A.LOCATE.RANGEBYTEXT("label3",A1:F19,,1,A1:H19,,TRUE)</f>
        <v>label3</v>
      </c>
      <c r="L18" s="3" t="str">
        <f ca="1"/>
        <v>3,1</v>
      </c>
      <c r="M18" s="3" t="str">
        <f ca="1"/>
        <v>3,2</v>
      </c>
      <c r="N18" s="3" t="str">
        <f ca="1"/>
        <v>3,3</v>
      </c>
      <c r="O18" s="3" t="str">
        <f ca="1"/>
        <v>3,4</v>
      </c>
      <c r="P18" s="3" t="str">
        <f ca="1"/>
        <v>3,5</v>
      </c>
      <c r="Q18" s="3" t="str">
        <f ca="1"/>
        <v>3,6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Set</vt:lpstr>
      <vt:lpstr>XLOOKUP-XMATCH</vt:lpstr>
      <vt:lpstr>DUPLICATES</vt:lpstr>
      <vt:lpstr>JUMP-EXTEND</vt:lpstr>
      <vt:lpstr>LOCATE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chengtie</dc:creator>
  <cp:keywords/>
  <dc:description/>
  <cp:lastModifiedBy>chengtie</cp:lastModifiedBy>
  <cp:revision/>
  <dcterms:created xsi:type="dcterms:W3CDTF">2020-10-04T00:24:31Z</dcterms:created>
  <dcterms:modified xsi:type="dcterms:W3CDTF">2022-05-29T20:05:35Z</dcterms:modified>
  <cp:category/>
  <cp:contentStatus/>
</cp:coreProperties>
</file>