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<sst xmlns="http://schemas.openxmlformats.org/spreadsheetml/2006/main" count="33">
  <si>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2C模式</t>
  </si>
  <si>
    <t>平台收入</t>
  </si>
  <si>
    <t>平台支出</t>
  </si>
  <si>
    <t>平台盈利</t>
  </si>
  <si>
    <t>收入项目</t>
  </si>
  <si>
    <t>收入金额</t>
  </si>
  <si>
    <t>支出项目</t>
  </si>
  <si>
    <t>支出比例</t>
  </si>
  <si>
    <t>支出金额</t>
  </si>
  <si>
    <t>假设成单金额为3000/月</t>
  </si>
  <si>
    <t>保障服务68项</t>
  </si>
  <si>
    <t>保险费用</t>
  </si>
  <si>
    <t>最低成单金额为1000/月</t>
  </si>
  <si>
    <t>机构分润</t>
  </si>
  <si>
    <t>理财年化为9%</t>
  </si>
  <si>
    <t>物管分润</t>
  </si>
  <si>
    <t>投资仓位为70%</t>
  </si>
  <si>
    <t>保障服务118项</t>
  </si>
  <si>
    <t>投资缓冲区为0.3个月</t>
  </si>
  <si>
    <t>不选择服务支付1月收取千六手续费</t>
  </si>
  <si>
    <t>支付1月以上不收手续费</t>
  </si>
  <si>
    <t>支付工资月数</t>
  </si>
  <si>
    <t>理财收益</t>
  </si>
  <si>
    <t>实际收益率</t>
  </si>
  <si>
    <t>服务费收益最小</t>
  </si>
  <si>
    <t>服务费收益最大</t>
  </si>
  <si>
    <t>盈利区间（包含服务费收益）</t>
  </si>
  <si>
    <t>支付1月/理财收入</t>
  </si>
  <si>
    <t>支付3月/理财收入</t>
  </si>
  <si>
    <t>支付6月/理财收入</t>
  </si>
  <si>
    <t>支付9月/理财收入</t>
  </si>
  <si>
    <t>支付12月/理财收入</t>
  </si>
  <si>
    <t>2B模式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</si>
</sst>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" borderId="7" applyNumberFormat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0"/>
  <sheetViews>
    <sheetView tabSelected="1" workbookViewId="0">
      <selection activeCell="C16" sqref="C16"/>
    </sheetView>
  </sheetViews>
  <sheetFormatPr defaultColWidth="9" defaultRowHeight="13.5"/>
  <cols>
    <col min="1" max="1" width="19.125" customWidth="1"/>
    <col min="2" max="2" width="10.625" customWidth="1"/>
    <col min="3" max="3" width="15.5" customWidth="1"/>
    <col min="4" max="4" width="18.75" customWidth="1"/>
    <col min="5" max="5" width="17.5" customWidth="1"/>
    <col min="6" max="6" width="25.375" customWidth="1"/>
    <col min="8" max="8" width="34.25" customWidth="1"/>
    <col min="10" max="10" width="24" customWidth="1"/>
  </cols>
  <sheetData>
    <row r="1" ht="20.5" customHeight="1" spans="1:12">
      <c r="A1" s="5" t="s">
        <v>0</v>
      </c>
      <c r="B1" s="5"/>
      <c r="C1" s="5"/>
      <c r="D1" s="5"/>
      <c r="E1" s="5"/>
      <c r="F1" s="5"/>
      <c r="G1" s="4"/>
      <c r="H1" s="4"/>
      <c r="I1" s="4"/>
      <c r="J1" s="4"/>
      <c r="K1" s="4"/>
      <c r="L1" s="4"/>
    </row>
    <row r="2" ht="20.5" customHeight="1" spans="1:6">
      <c r="A2" s="5" t="s">
        <v>1</v>
      </c>
      <c r="B2" s="6"/>
      <c r="C2" s="5" t="s">
        <v>2</v>
      </c>
      <c r="D2" s="5"/>
      <c r="E2" s="5"/>
      <c r="F2" s="5" t="s">
        <v>3</v>
      </c>
    </row>
    <row r="3" s="4" customFormat="1" ht="20.5" customHeight="1" spans="1:6">
      <c r="A3" s="5"/>
      <c r="B3" s="5"/>
      <c r="C3" s="5"/>
      <c r="D3" s="5"/>
      <c r="E3" s="5"/>
      <c r="F3" s="5"/>
    </row>
    <row r="4" s="4" customFormat="1" ht="20.5" customHeight="1" spans="1:8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>
        <f>B5-E5-E6-E7</f>
        <v>21.2</v>
      </c>
      <c r="H4" s="4" t="s">
        <v>9</v>
      </c>
    </row>
    <row r="5" s="4" customFormat="1" ht="20.5" customHeight="1" spans="1:8">
      <c r="A5" s="5" t="s">
        <v>10</v>
      </c>
      <c r="B5" s="5">
        <v>68</v>
      </c>
      <c r="C5" s="5" t="s">
        <v>11</v>
      </c>
      <c r="D5" s="5"/>
      <c r="E5" s="5">
        <v>15</v>
      </c>
      <c r="F5" s="5"/>
      <c r="H5" s="4" t="s">
        <v>12</v>
      </c>
    </row>
    <row r="6" s="4" customFormat="1" ht="20.5" customHeight="1" spans="1:8">
      <c r="A6" s="5"/>
      <c r="B6" s="5"/>
      <c r="C6" s="5" t="s">
        <v>13</v>
      </c>
      <c r="D6" s="7">
        <v>0</v>
      </c>
      <c r="E6" s="5">
        <f>(B5-E5)*D6</f>
        <v>0</v>
      </c>
      <c r="F6" s="5"/>
      <c r="H6" s="4" t="s">
        <v>14</v>
      </c>
    </row>
    <row r="7" s="4" customFormat="1" ht="20.5" customHeight="1" spans="1:8">
      <c r="A7" s="5"/>
      <c r="B7" s="5"/>
      <c r="C7" s="5" t="s">
        <v>15</v>
      </c>
      <c r="D7" s="7">
        <v>0.6</v>
      </c>
      <c r="E7" s="5">
        <f>(B5-E5)*D7</f>
        <v>31.8</v>
      </c>
      <c r="F7" s="5"/>
      <c r="H7" s="4" t="s">
        <v>16</v>
      </c>
    </row>
    <row r="8" s="4" customFormat="1" ht="20.5" customHeight="1" spans="1:8">
      <c r="A8" s="5" t="s">
        <v>17</v>
      </c>
      <c r="B8" s="5">
        <v>118</v>
      </c>
      <c r="C8" s="5" t="s">
        <v>11</v>
      </c>
      <c r="D8" s="5"/>
      <c r="E8" s="5">
        <v>30</v>
      </c>
      <c r="F8" s="5">
        <f>B8-E8-E9-E10</f>
        <v>35.2</v>
      </c>
      <c r="H8" s="4" t="s">
        <v>18</v>
      </c>
    </row>
    <row r="9" s="4" customFormat="1" ht="20.5" customHeight="1" spans="1:8">
      <c r="A9" s="5"/>
      <c r="B9" s="5"/>
      <c r="C9" s="5" t="s">
        <v>13</v>
      </c>
      <c r="D9" s="7">
        <v>0</v>
      </c>
      <c r="E9" s="5">
        <f>(B8-E8)*D9</f>
        <v>0</v>
      </c>
      <c r="F9" s="5"/>
      <c r="H9" s="4" t="s">
        <v>19</v>
      </c>
    </row>
    <row r="10" s="4" customFormat="1" ht="20.5" customHeight="1" spans="1:8">
      <c r="A10" s="5"/>
      <c r="B10" s="5"/>
      <c r="C10" s="5" t="s">
        <v>15</v>
      </c>
      <c r="D10" s="7">
        <v>0.6</v>
      </c>
      <c r="E10" s="5">
        <f>(B8-E8)*D10</f>
        <v>52.8</v>
      </c>
      <c r="F10" s="5"/>
      <c r="H10" s="4" t="s">
        <v>20</v>
      </c>
    </row>
    <row r="11" s="4" customFormat="1" ht="20.5" customHeight="1" spans="1:6">
      <c r="A11" s="5"/>
      <c r="B11" s="5"/>
      <c r="C11" s="5"/>
      <c r="D11" s="5"/>
      <c r="E11" s="5"/>
      <c r="F11" s="5"/>
    </row>
    <row r="12" s="4" customFormat="1" ht="20.5" customHeight="1" spans="1:6">
      <c r="A12" s="4" t="s">
        <v>21</v>
      </c>
      <c r="B12" s="4" t="s">
        <v>22</v>
      </c>
      <c r="C12" s="4" t="s">
        <v>23</v>
      </c>
      <c r="D12" s="5" t="s">
        <v>24</v>
      </c>
      <c r="E12" s="5" t="s">
        <v>25</v>
      </c>
      <c r="F12" s="5" t="s">
        <v>26</v>
      </c>
    </row>
    <row r="13" s="4" customFormat="1" ht="20.5" customHeight="1" spans="1:6">
      <c r="A13" s="5" t="s">
        <v>27</v>
      </c>
      <c r="B13" s="5">
        <v>11.02</v>
      </c>
      <c r="C13" s="8">
        <v>0.0037</v>
      </c>
      <c r="D13" s="5">
        <f>F4</f>
        <v>21.2</v>
      </c>
      <c r="E13" s="5">
        <f>F8</f>
        <v>35.2</v>
      </c>
      <c r="F13" s="5" t="str">
        <f>MIN(B13)+D13&amp;"-"&amp;MAX(F8)+B13</f>
        <v>32.22-46.22</v>
      </c>
    </row>
    <row r="14" s="4" customFormat="1" ht="20.5" customHeight="1" spans="1:6">
      <c r="A14" s="5" t="s">
        <v>28</v>
      </c>
      <c r="B14" s="5">
        <v>65.55</v>
      </c>
      <c r="C14" s="8">
        <v>0.0073</v>
      </c>
      <c r="D14" s="5">
        <f>F4*3</f>
        <v>63.6</v>
      </c>
      <c r="E14" s="5">
        <f>F8*3</f>
        <v>105.6</v>
      </c>
      <c r="F14" s="5" t="str">
        <f>MIN(F4*3)+B14&amp;"-"&amp;MAX(F8*3)+B14</f>
        <v>129.15-171.15</v>
      </c>
    </row>
    <row r="15" s="4" customFormat="1" ht="20.5" customHeight="1" spans="1:6">
      <c r="A15" s="5" t="s">
        <v>29</v>
      </c>
      <c r="B15" s="5">
        <v>229.14</v>
      </c>
      <c r="C15" s="8">
        <v>0.0127</v>
      </c>
      <c r="D15" s="5">
        <f>F4*6</f>
        <v>127.2</v>
      </c>
      <c r="E15" s="5">
        <f>F8*6</f>
        <v>211.2</v>
      </c>
      <c r="F15" s="5" t="str">
        <f>MIN(F4*6)+B15&amp;"-"&amp;MAX(F8*6)+B15</f>
        <v>356.34-440.34</v>
      </c>
    </row>
    <row r="16" s="4" customFormat="1" ht="20.5" customHeight="1" spans="1:6">
      <c r="A16" s="5" t="s">
        <v>30</v>
      </c>
      <c r="B16" s="5">
        <v>490.77</v>
      </c>
      <c r="C16" s="8">
        <v>0.0182</v>
      </c>
      <c r="D16" s="5">
        <f>F4*9</f>
        <v>190.8</v>
      </c>
      <c r="E16" s="5">
        <f>F8*9</f>
        <v>316.8</v>
      </c>
      <c r="F16" s="5" t="str">
        <f>MIN(F4*9)+B16&amp;"-"&amp;MAX(F8*9)+B16</f>
        <v>681.57-807.57</v>
      </c>
    </row>
    <row r="17" s="4" customFormat="1" ht="20.5" customHeight="1" spans="1:6">
      <c r="A17" s="5" t="s">
        <v>31</v>
      </c>
      <c r="B17" s="5">
        <v>850.42</v>
      </c>
      <c r="C17" s="8">
        <v>0.0236</v>
      </c>
      <c r="D17" s="5">
        <f>F4*12</f>
        <v>254.4</v>
      </c>
      <c r="E17" s="5">
        <f>F8*12</f>
        <v>422.4</v>
      </c>
      <c r="F17" s="5" t="str">
        <f>MIN(F4*12)+B17&amp;"-"&amp;MAX(F8*12)+B17</f>
        <v>1104.82-1272.82</v>
      </c>
    </row>
    <row r="18" s="4" customFormat="1" ht="20.5" customHeight="1" spans="1:6">
      <c r="A18" s="5"/>
      <c r="B18" s="5"/>
      <c r="C18" s="5"/>
      <c r="D18" s="5"/>
      <c r="E18" s="5"/>
      <c r="F18" s="5"/>
    </row>
    <row r="19" s="4" customFormat="1" ht="20.5" customHeight="1" spans="1:6">
      <c r="A19" s="5"/>
      <c r="B19" s="5"/>
      <c r="C19" s="5"/>
      <c r="D19" s="5"/>
      <c r="E19" s="5"/>
      <c r="F19" s="5"/>
    </row>
    <row r="20" s="4" customFormat="1" ht="20.5" customHeight="1" spans="1:6">
      <c r="A20" s="5"/>
      <c r="B20" s="5"/>
      <c r="C20" s="5"/>
      <c r="D20" s="5"/>
      <c r="E20" s="5"/>
      <c r="F20" s="5"/>
    </row>
    <row r="21" s="4" customFormat="1" ht="20.5" customHeight="1" spans="1:6">
      <c r="A21" s="5"/>
      <c r="B21" s="5"/>
      <c r="C21" s="5"/>
      <c r="D21" s="5"/>
      <c r="E21" s="5"/>
      <c r="F21" s="5"/>
    </row>
    <row r="22" s="4" customFormat="1" ht="20.5" customHeight="1" spans="1:6">
      <c r="A22" s="5"/>
      <c r="B22" s="5"/>
      <c r="C22" s="5"/>
      <c r="D22" s="5"/>
      <c r="E22" s="5"/>
      <c r="F22" s="5"/>
    </row>
    <row r="23" s="4" customFormat="1" ht="20.5" customHeight="1" spans="1:6">
      <c r="A23" s="5"/>
      <c r="B23" s="5"/>
      <c r="C23" s="5"/>
      <c r="D23" s="5"/>
      <c r="E23" s="5"/>
      <c r="F23" s="5"/>
    </row>
    <row r="24" s="4" customFormat="1" ht="20.5" customHeight="1" spans="1:6">
      <c r="A24" s="5"/>
      <c r="B24" s="5"/>
      <c r="C24" s="5"/>
      <c r="D24" s="5"/>
      <c r="E24" s="5"/>
      <c r="F24" s="5"/>
    </row>
    <row r="25" s="4" customFormat="1" ht="20.5" customHeight="1" spans="1:6">
      <c r="A25" s="5"/>
      <c r="B25" s="5"/>
      <c r="C25" s="5"/>
      <c r="D25" s="5"/>
      <c r="E25" s="5"/>
      <c r="F25" s="5"/>
    </row>
    <row r="26" s="4" customFormat="1" spans="1:6">
      <c r="A26" s="5"/>
      <c r="B26" s="5"/>
      <c r="C26" s="5"/>
      <c r="D26" s="5"/>
      <c r="E26" s="5"/>
      <c r="F26" s="5"/>
    </row>
    <row r="27" s="4" customFormat="1" spans="1:6">
      <c r="A27" s="5"/>
      <c r="B27" s="5"/>
      <c r="C27" s="5"/>
      <c r="D27" s="5"/>
      <c r="E27" s="5"/>
      <c r="F27" s="5"/>
    </row>
    <row r="28" s="4" customFormat="1" spans="1:6">
      <c r="A28" s="5"/>
      <c r="B28" s="5"/>
      <c r="C28" s="5"/>
      <c r="D28" s="5"/>
      <c r="E28" s="5"/>
      <c r="F28" s="5"/>
    </row>
    <row r="29" s="4" customFormat="1" spans="1:6">
      <c r="A29" s="5"/>
      <c r="B29" s="5"/>
      <c r="C29" s="5"/>
      <c r="D29" s="5"/>
      <c r="E29" s="5"/>
      <c r="F29" s="5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</sheetData>
  <mergeCells count="6">
    <mergeCell ref="A1:F1"/>
    <mergeCell ref="A2:B2"/>
    <mergeCell ref="C2:E2"/>
    <mergeCell ref="A11:F11"/>
    <mergeCell ref="F4:F7"/>
    <mergeCell ref="F8:F10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4" sqref="C4"/>
    </sheetView>
  </sheetViews>
  <sheetFormatPr defaultColWidth="9" defaultRowHeight="13.5" outlineLevelCol="3"/>
  <cols>
    <col min="1" max="4" width="15.625" customWidth="1"/>
  </cols>
  <sheetData>
    <row r="1" ht="20" customHeight="1" spans="1:4">
      <c r="A1" s="1" t="s">
        <v>32</v>
      </c>
      <c r="B1" s="2"/>
      <c r="C1" s="2"/>
      <c r="D1" s="3"/>
    </row>
    <row r="2" ht="20" customHeight="1"/>
    <row r="3" ht="20" customHeight="1"/>
    <row r="4" ht="20" customHeight="1"/>
    <row r="5" ht="20" customHeight="1"/>
    <row r="6" ht="20" customHeight="1"/>
    <row r="7" ht="20" customHeight="1"/>
    <row r="8" ht="20" customHeight="1"/>
    <row r="9" ht="20" customHeight="1"/>
    <row r="10" ht="20" customHeight="1"/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huali</dc:creator>
  <dcterms:created xsi:type="dcterms:W3CDTF">2016-12-20T07:28:00Z</dcterms:created>
  <dcterms:modified xsi:type="dcterms:W3CDTF">2016-12-21T14:15:47Z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