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I30" i="1"/>
  <c r="J30" i="1"/>
  <c r="K30" i="1"/>
  <c r="G30" i="1"/>
  <c r="B30" i="1"/>
  <c r="C30" i="1"/>
  <c r="D30" i="1"/>
  <c r="E30" i="1"/>
  <c r="A30" i="1"/>
  <c r="H15" i="1"/>
  <c r="I15" i="1"/>
  <c r="J15" i="1"/>
  <c r="K15" i="1"/>
  <c r="G15" i="1"/>
  <c r="B15" i="1"/>
  <c r="C15" i="1"/>
  <c r="D15" i="1"/>
  <c r="E15" i="1"/>
  <c r="A15" i="1"/>
  <c r="J29" i="1" l="1"/>
  <c r="K21" i="1"/>
  <c r="K22" i="1"/>
  <c r="K23" i="1"/>
  <c r="K24" i="1"/>
  <c r="K25" i="1"/>
  <c r="K26" i="1"/>
  <c r="K27" i="1"/>
  <c r="K28" i="1"/>
  <c r="K29" i="1"/>
  <c r="J21" i="1"/>
  <c r="J22" i="1"/>
  <c r="J23" i="1"/>
  <c r="J24" i="1"/>
  <c r="J25" i="1"/>
  <c r="J26" i="1"/>
  <c r="J27" i="1"/>
  <c r="J28" i="1"/>
  <c r="I21" i="1"/>
  <c r="I22" i="1"/>
  <c r="I23" i="1"/>
  <c r="I24" i="1"/>
  <c r="I25" i="1"/>
  <c r="I26" i="1"/>
  <c r="I27" i="1"/>
  <c r="I28" i="1"/>
  <c r="I29" i="1"/>
  <c r="K20" i="1"/>
  <c r="J20" i="1"/>
  <c r="I20" i="1"/>
  <c r="H21" i="1"/>
  <c r="H22" i="1"/>
  <c r="H23" i="1"/>
  <c r="H24" i="1"/>
  <c r="H25" i="1"/>
  <c r="H26" i="1"/>
  <c r="H27" i="1"/>
  <c r="H28" i="1"/>
  <c r="H29" i="1"/>
  <c r="H20" i="1"/>
  <c r="G21" i="1"/>
  <c r="G22" i="1"/>
  <c r="G23" i="1"/>
  <c r="G24" i="1"/>
  <c r="G25" i="1"/>
  <c r="G26" i="1"/>
  <c r="G27" i="1"/>
  <c r="G28" i="1"/>
  <c r="G29" i="1"/>
  <c r="G20" i="1"/>
  <c r="K6" i="1"/>
  <c r="K7" i="1"/>
  <c r="K8" i="1"/>
  <c r="K9" i="1"/>
  <c r="K10" i="1"/>
  <c r="K11" i="1"/>
  <c r="K12" i="1"/>
  <c r="K13" i="1"/>
  <c r="K14" i="1"/>
  <c r="K5" i="1"/>
  <c r="J6" i="1"/>
  <c r="J7" i="1"/>
  <c r="J8" i="1"/>
  <c r="J9" i="1"/>
  <c r="J10" i="1"/>
  <c r="J11" i="1"/>
  <c r="J12" i="1"/>
  <c r="J13" i="1"/>
  <c r="J14" i="1"/>
  <c r="J5" i="1"/>
  <c r="I6" i="1"/>
  <c r="I7" i="1"/>
  <c r="I8" i="1"/>
  <c r="I9" i="1"/>
  <c r="I10" i="1"/>
  <c r="I11" i="1"/>
  <c r="I12" i="1"/>
  <c r="I13" i="1"/>
  <c r="I14" i="1"/>
  <c r="I5" i="1"/>
  <c r="H6" i="1"/>
  <c r="H7" i="1"/>
  <c r="H8" i="1"/>
  <c r="H9" i="1"/>
  <c r="H10" i="1"/>
  <c r="H11" i="1"/>
  <c r="H12" i="1"/>
  <c r="H13" i="1"/>
  <c r="H14" i="1"/>
  <c r="H5" i="1"/>
  <c r="G6" i="1"/>
  <c r="G7" i="1"/>
  <c r="G8" i="1"/>
  <c r="G9" i="1"/>
  <c r="G10" i="1"/>
  <c r="G11" i="1"/>
  <c r="G12" i="1"/>
  <c r="G13" i="1"/>
  <c r="G14" i="1"/>
  <c r="G5" i="1"/>
</calcChain>
</file>

<file path=xl/sharedStrings.xml><?xml version="1.0" encoding="utf-8"?>
<sst xmlns="http://schemas.openxmlformats.org/spreadsheetml/2006/main" count="28" uniqueCount="12">
  <si>
    <t>ENERGEST</t>
  </si>
  <si>
    <t>CPU</t>
  </si>
  <si>
    <t>LPM</t>
  </si>
  <si>
    <t>IRQ</t>
  </si>
  <si>
    <t>TRANSMIT</t>
  </si>
  <si>
    <t>LISTEN</t>
  </si>
  <si>
    <t>ticks/s</t>
  </si>
  <si>
    <t>2,4 GHz (10 messages, at 5s interval)</t>
  </si>
  <si>
    <t>868 MHz (10 messages, at 5s interval)</t>
  </si>
  <si>
    <t>TICKS</t>
  </si>
  <si>
    <t>SECONDS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</si>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</sst>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N22" sqref="N22"/>
    </sheetView>
  </sheetViews>
  <sheetFormatPr defaultRowHeight="15" x14ac:dyDescent="0.25"/>
  <cols>
    <col min="3" max="3" width="7" customWidth="1"/>
    <col min="4" max="4" width="11.85546875" customWidth="1"/>
    <col min="9" max="9" width="12" bestFit="1" customWidth="1"/>
    <col min="10" max="10" width="11.140625" customWidth="1"/>
  </cols>
  <sheetData>
    <row r="1" spans="1:11" x14ac:dyDescent="0.25">
      <c r="A1" s="1" t="s">
        <v>0</v>
      </c>
      <c r="C1" t="s">
        <v>6</v>
      </c>
      <c r="D1">
        <v>32768</v>
      </c>
    </row>
    <row r="2" spans="1:11" x14ac:dyDescent="0.25">
      <c r="A2" s="3" t="s">
        <v>9</v>
      </c>
      <c r="B2" s="3"/>
      <c r="C2" s="3"/>
      <c r="D2" s="3"/>
      <c r="E2" s="3"/>
      <c r="G2" s="3" t="s">
        <v>10</v>
      </c>
      <c r="H2" s="3"/>
      <c r="I2" s="3"/>
      <c r="J2" s="3"/>
      <c r="K2" s="3"/>
    </row>
    <row r="3" spans="1:11" x14ac:dyDescent="0.25">
      <c r="A3" s="1" t="s">
        <v>7</v>
      </c>
    </row>
    <row r="4" spans="1:11" s="1" customFormat="1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</row>
    <row r="5" spans="1:11" x14ac:dyDescent="0.25">
      <c r="A5">
        <v>896</v>
      </c>
      <c r="B5">
        <v>154057</v>
      </c>
      <c r="C5">
        <v>2</v>
      </c>
      <c r="D5">
        <v>58</v>
      </c>
      <c r="E5">
        <v>12</v>
      </c>
      <c r="G5">
        <f>A5/$D$1</f>
        <v>2.734375E-2</v>
      </c>
      <c r="H5">
        <f>B5/$D$1</f>
        <v>4.701446533203125</v>
      </c>
      <c r="I5">
        <f>C5/$D$1</f>
        <v>6.103515625E-5</v>
      </c>
      <c r="J5">
        <f>D5/$D$1</f>
        <v>1.77001953125E-3</v>
      </c>
      <c r="K5">
        <f>E5/$D$1</f>
        <v>3.662109375E-4</v>
      </c>
    </row>
    <row r="6" spans="1:11" x14ac:dyDescent="0.25">
      <c r="A6">
        <v>2006</v>
      </c>
      <c r="B6">
        <v>316319</v>
      </c>
      <c r="C6">
        <v>4</v>
      </c>
      <c r="D6">
        <v>116</v>
      </c>
      <c r="E6">
        <v>163442</v>
      </c>
      <c r="G6">
        <f t="shared" ref="G6:G14" si="0">A6/$D$1</f>
        <v>6.121826171875E-2</v>
      </c>
      <c r="H6">
        <f t="shared" ref="H6:H14" si="1">B6/$D$1</f>
        <v>9.653289794921875</v>
      </c>
      <c r="I6">
        <f t="shared" ref="I6:I14" si="2">C6/$D$1</f>
        <v>1.220703125E-4</v>
      </c>
      <c r="J6">
        <f t="shared" ref="J6:J14" si="3">D6/$D$1</f>
        <v>3.5400390625E-3</v>
      </c>
      <c r="K6">
        <f t="shared" ref="K6:K14" si="4">E6/$D$1</f>
        <v>4.98785400390625</v>
      </c>
    </row>
    <row r="7" spans="1:11" x14ac:dyDescent="0.25">
      <c r="A7">
        <v>3397</v>
      </c>
      <c r="B7">
        <v>478768</v>
      </c>
      <c r="C7">
        <v>5</v>
      </c>
      <c r="D7">
        <v>174</v>
      </c>
      <c r="E7">
        <v>327224</v>
      </c>
      <c r="G7">
        <f t="shared" si="0"/>
        <v>0.103668212890625</v>
      </c>
      <c r="H7">
        <f t="shared" si="1"/>
        <v>14.61083984375</v>
      </c>
      <c r="I7">
        <f t="shared" si="2"/>
        <v>1.52587890625E-4</v>
      </c>
      <c r="J7">
        <f t="shared" si="3"/>
        <v>5.31005859375E-3</v>
      </c>
      <c r="K7">
        <f t="shared" si="4"/>
        <v>9.986083984375</v>
      </c>
    </row>
    <row r="8" spans="1:11" x14ac:dyDescent="0.25">
      <c r="A8">
        <v>4517</v>
      </c>
      <c r="B8">
        <v>641488</v>
      </c>
      <c r="C8">
        <v>5</v>
      </c>
      <c r="D8">
        <v>232</v>
      </c>
      <c r="E8">
        <v>491006</v>
      </c>
      <c r="G8">
        <f t="shared" si="0"/>
        <v>0.137847900390625</v>
      </c>
      <c r="H8">
        <f t="shared" si="1"/>
        <v>19.57666015625</v>
      </c>
      <c r="I8">
        <f t="shared" si="2"/>
        <v>1.52587890625E-4</v>
      </c>
      <c r="J8">
        <f t="shared" si="3"/>
        <v>7.080078125E-3</v>
      </c>
      <c r="K8">
        <f t="shared" si="4"/>
        <v>14.98431396484375</v>
      </c>
    </row>
    <row r="9" spans="1:11" x14ac:dyDescent="0.25">
      <c r="A9">
        <v>5210</v>
      </c>
      <c r="B9">
        <v>804657</v>
      </c>
      <c r="C9">
        <v>4</v>
      </c>
      <c r="D9">
        <v>290</v>
      </c>
      <c r="E9">
        <v>654810</v>
      </c>
      <c r="G9">
        <f t="shared" si="0"/>
        <v>0.15899658203125</v>
      </c>
      <c r="H9">
        <f t="shared" si="1"/>
        <v>24.556182861328125</v>
      </c>
      <c r="I9">
        <f t="shared" si="2"/>
        <v>1.220703125E-4</v>
      </c>
      <c r="J9">
        <f t="shared" si="3"/>
        <v>8.85009765625E-3</v>
      </c>
      <c r="K9">
        <f t="shared" si="4"/>
        <v>19.98321533203125</v>
      </c>
    </row>
    <row r="10" spans="1:11" x14ac:dyDescent="0.25">
      <c r="A10">
        <v>5590</v>
      </c>
      <c r="B10">
        <v>967907</v>
      </c>
      <c r="C10">
        <v>6</v>
      </c>
      <c r="D10">
        <v>348</v>
      </c>
      <c r="E10">
        <v>818782</v>
      </c>
      <c r="G10">
        <f t="shared" si="0"/>
        <v>0.17059326171875</v>
      </c>
      <c r="H10">
        <f t="shared" si="1"/>
        <v>29.538177490234375</v>
      </c>
      <c r="I10">
        <f t="shared" si="2"/>
        <v>1.8310546875E-4</v>
      </c>
      <c r="J10">
        <f t="shared" si="3"/>
        <v>1.06201171875E-2</v>
      </c>
      <c r="K10">
        <f t="shared" si="4"/>
        <v>24.98724365234375</v>
      </c>
    </row>
    <row r="11" spans="1:11" x14ac:dyDescent="0.25">
      <c r="A11">
        <v>6510</v>
      </c>
      <c r="B11">
        <v>1131995</v>
      </c>
      <c r="C11">
        <v>7</v>
      </c>
      <c r="D11">
        <v>406</v>
      </c>
      <c r="E11">
        <v>983332</v>
      </c>
      <c r="G11">
        <f t="shared" si="0"/>
        <v>0.19866943359375</v>
      </c>
      <c r="H11">
        <f t="shared" si="1"/>
        <v>34.545745849609375</v>
      </c>
      <c r="I11">
        <f t="shared" si="2"/>
        <v>2.13623046875E-4</v>
      </c>
      <c r="J11">
        <f t="shared" si="3"/>
        <v>1.239013671875E-2</v>
      </c>
      <c r="K11">
        <f t="shared" si="4"/>
        <v>30.0089111328125</v>
      </c>
    </row>
    <row r="12" spans="1:11" x14ac:dyDescent="0.25">
      <c r="A12">
        <v>7147</v>
      </c>
      <c r="B12">
        <v>1294218</v>
      </c>
      <c r="C12">
        <v>10</v>
      </c>
      <c r="D12">
        <v>464</v>
      </c>
      <c r="E12">
        <v>1146134</v>
      </c>
      <c r="G12">
        <f t="shared" si="0"/>
        <v>0.218109130859375</v>
      </c>
      <c r="H12">
        <f t="shared" si="1"/>
        <v>39.49639892578125</v>
      </c>
      <c r="I12">
        <f t="shared" si="2"/>
        <v>3.0517578125E-4</v>
      </c>
      <c r="J12">
        <f t="shared" si="3"/>
        <v>1.416015625E-2</v>
      </c>
      <c r="K12">
        <f t="shared" si="4"/>
        <v>34.97723388671875</v>
      </c>
    </row>
    <row r="13" spans="1:11" x14ac:dyDescent="0.25">
      <c r="A13">
        <v>7679</v>
      </c>
      <c r="B13">
        <v>1457994</v>
      </c>
      <c r="C13">
        <v>11</v>
      </c>
      <c r="D13">
        <v>522</v>
      </c>
      <c r="E13">
        <v>1310384</v>
      </c>
      <c r="G13">
        <f t="shared" si="0"/>
        <v>0.234344482421875</v>
      </c>
      <c r="H13">
        <f t="shared" si="1"/>
        <v>44.49444580078125</v>
      </c>
      <c r="I13">
        <f t="shared" si="2"/>
        <v>3.35693359375E-4</v>
      </c>
      <c r="J13">
        <f t="shared" si="3"/>
        <v>1.593017578125E-2</v>
      </c>
      <c r="K13">
        <f t="shared" si="4"/>
        <v>39.98974609375</v>
      </c>
    </row>
    <row r="14" spans="1:11" x14ac:dyDescent="0.25">
      <c r="A14">
        <v>8197</v>
      </c>
      <c r="B14">
        <v>1621060</v>
      </c>
      <c r="C14">
        <v>11</v>
      </c>
      <c r="D14">
        <v>580</v>
      </c>
      <c r="E14">
        <v>1473910</v>
      </c>
      <c r="G14">
        <f t="shared" si="0"/>
        <v>0.250152587890625</v>
      </c>
      <c r="H14">
        <f t="shared" si="1"/>
        <v>49.4708251953125</v>
      </c>
      <c r="I14">
        <f t="shared" si="2"/>
        <v>3.35693359375E-4</v>
      </c>
      <c r="J14">
        <f t="shared" si="3"/>
        <v>1.77001953125E-2</v>
      </c>
      <c r="K14">
        <f t="shared" si="4"/>
        <v>44.98016357421875</v>
      </c>
    </row>
    <row r="15" spans="1:11" x14ac:dyDescent="0.25">
      <c r="A15" s="4">
        <f>A5+A6+A7+A8+A9+A10+A11+A12+A13+A14</f>
        <v>51149</v>
      </c>
      <c r="B15" s="4">
        <f t="shared" ref="B15:F15" si="5">B5+B6+B7+B8+B9+B10+B11+B12+B13+B14</f>
        <v>8868463</v>
      </c>
      <c r="C15" s="4">
        <f t="shared" si="5"/>
        <v>65</v>
      </c>
      <c r="D15" s="4">
        <f t="shared" si="5"/>
        <v>3190</v>
      </c>
      <c r="E15" s="4">
        <f t="shared" si="5"/>
        <v>7369036</v>
      </c>
      <c r="F15" s="5" t="s">
        <v>11</v>
      </c>
      <c r="G15" s="4">
        <f>G5+G6+G7+G8+G9+G10+G11+G12+G13+G14</f>
        <v>1.560943603515625</v>
      </c>
      <c r="H15" s="4">
        <f t="shared" ref="H15:K15" si="6">H5+H6+H7+H8+H9+H10+H11+H12+H13+H14</f>
        <v>270.64401245117188</v>
      </c>
      <c r="I15" s="4">
        <f t="shared" si="6"/>
        <v>1.983642578125E-3</v>
      </c>
      <c r="J15" s="4">
        <f t="shared" si="6"/>
        <v>9.735107421875E-2</v>
      </c>
      <c r="K15" s="4">
        <f t="shared" si="6"/>
        <v>224.8851318359375</v>
      </c>
    </row>
    <row r="18" spans="1:11" x14ac:dyDescent="0.25">
      <c r="A18" s="1" t="s">
        <v>8</v>
      </c>
    </row>
    <row r="19" spans="1:11" x14ac:dyDescent="0.25">
      <c r="A19" s="2" t="s">
        <v>1</v>
      </c>
      <c r="B19" s="2" t="s">
        <v>2</v>
      </c>
      <c r="C19" s="2" t="s">
        <v>3</v>
      </c>
      <c r="D19" s="2" t="s">
        <v>4</v>
      </c>
      <c r="E19" s="2" t="s">
        <v>5</v>
      </c>
      <c r="G19" s="2" t="s">
        <v>1</v>
      </c>
      <c r="H19" s="2" t="s">
        <v>2</v>
      </c>
      <c r="I19" s="2" t="s">
        <v>3</v>
      </c>
      <c r="J19" s="2" t="s">
        <v>4</v>
      </c>
      <c r="K19" s="2" t="s">
        <v>5</v>
      </c>
    </row>
    <row r="20" spans="1:11" x14ac:dyDescent="0.25">
      <c r="A20">
        <v>1570</v>
      </c>
      <c r="B20">
        <v>153263</v>
      </c>
      <c r="C20">
        <v>1003</v>
      </c>
      <c r="D20">
        <v>267</v>
      </c>
      <c r="E20">
        <v>280</v>
      </c>
      <c r="G20">
        <f>A20/$D$1</f>
        <v>4.791259765625E-2</v>
      </c>
      <c r="H20">
        <f>B20/$D$1</f>
        <v>4.677215576171875</v>
      </c>
      <c r="I20">
        <f>C20/$D$1</f>
        <v>3.0609130859375E-2</v>
      </c>
      <c r="J20">
        <f>D20/$D$1</f>
        <v>8.148193359375E-3</v>
      </c>
      <c r="K20">
        <f>E20/$D$1</f>
        <v>8.544921875E-3</v>
      </c>
    </row>
    <row r="21" spans="1:11" x14ac:dyDescent="0.25">
      <c r="A21">
        <v>3718</v>
      </c>
      <c r="B21">
        <v>314955</v>
      </c>
      <c r="C21">
        <v>1176</v>
      </c>
      <c r="D21">
        <v>534</v>
      </c>
      <c r="E21">
        <v>163844</v>
      </c>
      <c r="G21">
        <f t="shared" ref="G21:G29" si="7">A21/$D$1</f>
        <v>0.11346435546875</v>
      </c>
      <c r="H21">
        <f t="shared" ref="H21:H29" si="8">B21/$D$1</f>
        <v>9.611663818359375</v>
      </c>
      <c r="I21">
        <f t="shared" ref="I21:I29" si="9">C21/$D$1</f>
        <v>3.5888671875E-2</v>
      </c>
      <c r="J21">
        <f t="shared" ref="J21:J29" si="10">D21/$D$1</f>
        <v>1.629638671875E-2</v>
      </c>
      <c r="K21">
        <f t="shared" ref="K21:K29" si="11">E21/$D$1</f>
        <v>5.0001220703125</v>
      </c>
    </row>
    <row r="22" spans="1:11" x14ac:dyDescent="0.25">
      <c r="A22">
        <v>5886</v>
      </c>
      <c r="B22">
        <v>476839</v>
      </c>
      <c r="C22">
        <v>1308</v>
      </c>
      <c r="D22">
        <v>801</v>
      </c>
      <c r="E22">
        <v>327621</v>
      </c>
      <c r="G22">
        <f t="shared" si="7"/>
        <v>0.17962646484375</v>
      </c>
      <c r="H22">
        <f t="shared" si="8"/>
        <v>14.551971435546875</v>
      </c>
      <c r="I22">
        <f t="shared" si="9"/>
        <v>3.99169921875E-2</v>
      </c>
      <c r="J22">
        <f t="shared" si="10"/>
        <v>2.4444580078125E-2</v>
      </c>
      <c r="K22">
        <f t="shared" si="11"/>
        <v>9.998199462890625</v>
      </c>
    </row>
    <row r="23" spans="1:11" x14ac:dyDescent="0.25">
      <c r="A23">
        <v>7486</v>
      </c>
      <c r="B23">
        <v>638867</v>
      </c>
      <c r="C23">
        <v>1328</v>
      </c>
      <c r="D23">
        <v>1069</v>
      </c>
      <c r="E23">
        <v>490973</v>
      </c>
      <c r="G23">
        <f t="shared" si="7"/>
        <v>0.22845458984375</v>
      </c>
      <c r="H23">
        <f t="shared" si="8"/>
        <v>19.496673583984375</v>
      </c>
      <c r="I23">
        <f t="shared" si="9"/>
        <v>4.052734375E-2</v>
      </c>
      <c r="J23">
        <f t="shared" si="10"/>
        <v>3.2623291015625E-2</v>
      </c>
      <c r="K23">
        <f t="shared" si="11"/>
        <v>14.983306884765625</v>
      </c>
    </row>
    <row r="24" spans="1:11" x14ac:dyDescent="0.25">
      <c r="A24">
        <v>9007</v>
      </c>
      <c r="B24">
        <v>801186</v>
      </c>
      <c r="C24">
        <v>1503</v>
      </c>
      <c r="D24">
        <v>1337</v>
      </c>
      <c r="E24">
        <v>654537</v>
      </c>
      <c r="G24">
        <f t="shared" si="7"/>
        <v>0.274871826171875</v>
      </c>
      <c r="H24">
        <f t="shared" si="8"/>
        <v>24.45025634765625</v>
      </c>
      <c r="I24">
        <f t="shared" si="9"/>
        <v>4.5867919921875E-2</v>
      </c>
      <c r="J24">
        <f t="shared" si="10"/>
        <v>4.0802001953125E-2</v>
      </c>
      <c r="K24">
        <f t="shared" si="11"/>
        <v>19.974884033203125</v>
      </c>
    </row>
    <row r="25" spans="1:11" x14ac:dyDescent="0.25">
      <c r="A25">
        <v>10527</v>
      </c>
      <c r="B25">
        <v>963506</v>
      </c>
      <c r="C25">
        <v>1675</v>
      </c>
      <c r="D25">
        <v>1605</v>
      </c>
      <c r="E25">
        <v>818101</v>
      </c>
      <c r="G25">
        <f t="shared" si="7"/>
        <v>0.321258544921875</v>
      </c>
      <c r="H25">
        <f t="shared" si="8"/>
        <v>29.40386962890625</v>
      </c>
      <c r="I25">
        <f t="shared" si="9"/>
        <v>5.1116943359375E-2</v>
      </c>
      <c r="J25">
        <f t="shared" si="10"/>
        <v>4.8980712890625E-2</v>
      </c>
      <c r="K25">
        <f t="shared" si="11"/>
        <v>24.966461181640625</v>
      </c>
    </row>
    <row r="26" spans="1:11" x14ac:dyDescent="0.25">
      <c r="A26">
        <v>12024</v>
      </c>
      <c r="B26">
        <v>1125849</v>
      </c>
      <c r="C26">
        <v>1675</v>
      </c>
      <c r="D26">
        <v>1873</v>
      </c>
      <c r="E26">
        <v>981655</v>
      </c>
      <c r="G26">
        <f t="shared" si="7"/>
        <v>0.366943359375</v>
      </c>
      <c r="H26">
        <f t="shared" si="8"/>
        <v>34.358184814453125</v>
      </c>
      <c r="I26">
        <f t="shared" si="9"/>
        <v>5.1116943359375E-2</v>
      </c>
      <c r="J26">
        <f t="shared" si="10"/>
        <v>5.7159423828125E-2</v>
      </c>
      <c r="K26">
        <f t="shared" si="11"/>
        <v>29.957733154296875</v>
      </c>
    </row>
    <row r="27" spans="1:11" x14ac:dyDescent="0.25">
      <c r="A27">
        <v>13524</v>
      </c>
      <c r="B27">
        <v>1288189</v>
      </c>
      <c r="C27">
        <v>1869</v>
      </c>
      <c r="D27">
        <v>2141</v>
      </c>
      <c r="E27">
        <v>1145230</v>
      </c>
      <c r="G27">
        <f t="shared" si="7"/>
        <v>0.4127197265625</v>
      </c>
      <c r="H27">
        <f t="shared" si="8"/>
        <v>39.312408447265625</v>
      </c>
      <c r="I27">
        <f t="shared" si="9"/>
        <v>5.7037353515625E-2</v>
      </c>
      <c r="J27">
        <f t="shared" si="10"/>
        <v>6.5338134765625E-2</v>
      </c>
      <c r="K27">
        <f t="shared" si="11"/>
        <v>34.94964599609375</v>
      </c>
    </row>
    <row r="28" spans="1:11" x14ac:dyDescent="0.25">
      <c r="A28">
        <v>15026</v>
      </c>
      <c r="B28">
        <v>1450527</v>
      </c>
      <c r="C28">
        <v>2506</v>
      </c>
      <c r="D28">
        <v>2408</v>
      </c>
      <c r="E28">
        <v>1308795</v>
      </c>
      <c r="G28">
        <f t="shared" si="7"/>
        <v>0.45855712890625</v>
      </c>
      <c r="H28">
        <f t="shared" si="8"/>
        <v>44.266571044921875</v>
      </c>
      <c r="I28">
        <f t="shared" si="9"/>
        <v>7.647705078125E-2</v>
      </c>
      <c r="J28">
        <f t="shared" si="10"/>
        <v>7.3486328125E-2</v>
      </c>
      <c r="K28">
        <f t="shared" si="11"/>
        <v>39.941253662109375</v>
      </c>
    </row>
    <row r="29" spans="1:11" x14ac:dyDescent="0.25">
      <c r="A29">
        <v>16529</v>
      </c>
      <c r="B29">
        <v>1612865</v>
      </c>
      <c r="C29">
        <v>3143</v>
      </c>
      <c r="D29">
        <v>2676</v>
      </c>
      <c r="E29">
        <v>1472360</v>
      </c>
      <c r="G29">
        <f t="shared" si="7"/>
        <v>0.504425048828125</v>
      </c>
      <c r="H29">
        <f t="shared" si="8"/>
        <v>49.220733642578125</v>
      </c>
      <c r="I29">
        <f t="shared" si="9"/>
        <v>9.5916748046875E-2</v>
      </c>
      <c r="J29">
        <f t="shared" si="10"/>
        <v>8.16650390625E-2</v>
      </c>
      <c r="K29">
        <f t="shared" si="11"/>
        <v>44.932861328125</v>
      </c>
    </row>
    <row r="30" spans="1:11" x14ac:dyDescent="0.25">
      <c r="A30" s="4">
        <f>A20+A21+A22+A23+A24+A25+A26+A27+A28+A29</f>
        <v>95297</v>
      </c>
      <c r="B30" s="4">
        <f t="shared" ref="B30:E30" si="12">B20+B21+B22+B23+B24+B25+B26+B27+B28+B29</f>
        <v>8826046</v>
      </c>
      <c r="C30" s="4">
        <f t="shared" si="12"/>
        <v>17186</v>
      </c>
      <c r="D30" s="4">
        <f t="shared" si="12"/>
        <v>14711</v>
      </c>
      <c r="E30" s="4">
        <f t="shared" si="12"/>
        <v>7363396</v>
      </c>
      <c r="F30" s="5" t="s">
        <v>11</v>
      </c>
      <c r="G30" s="4">
        <f>G20+G21+G22+G23+G24+G25+G26+G27+G28+G29</f>
        <v>2.908233642578125</v>
      </c>
      <c r="H30" s="4">
        <f t="shared" ref="H30:K30" si="13">H20+H21+H22+H23+H24+H25+H26+H27+H28+H29</f>
        <v>269.34954833984375</v>
      </c>
      <c r="I30" s="4">
        <f t="shared" si="13"/>
        <v>0.52447509765625</v>
      </c>
      <c r="J30" s="4">
        <f t="shared" si="13"/>
        <v>0.448944091796875</v>
      </c>
      <c r="K30" s="4">
        <f t="shared" si="13"/>
        <v>224.7130126953125</v>
      </c>
    </row>
  </sheetData>
  <mergeCells count="2">
    <mergeCell ref="A2:E2"/>
    <mergeCell ref="G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2018-05-01T01:18:05Z</dcterms:modified>
</cp:coreProperties>
</file>