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3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<sst xmlns="http://schemas.openxmlformats.org/spreadsheetml/2006/main" count="84" uniqueCount="49">
  <si>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</si>
  <si>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</si>
  <si>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</si>
  <si>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</si>
  <si>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</si>
  <si>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</si>
  <si>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</si>
  <si>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</si>
  <si>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</si>
  <si>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</si>
  <si>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</si>
  <si>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</si>
  <si>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</si>
  <si>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Inflatibles Plos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</si>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</sst>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3" sheet="Sheet1"/>
  </cacheSource>
  <cacheFields>
    <cacheField name="Suppliers" numFmtId="164">
      <sharedItems containsBlank="1">
        <s v="Sparklefest Ltd."/>
        <s v="Inflatibles Plus"/>
        <s v="Inflatibles Plos"/>
        <s v="Eco-Disposables"/>
        <s v="Supply 4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8" firstHeaderRow="0" firstDataRow="1" firstDataCol="0"/>
  <pivotFields>
    <pivotField name="Suppliers" axis="axisRow" dataField="1" compact="0" numFmtId="164" outline="0" multipleItemSelectionAllowed="1" showAll="0" sortType="ascending">
      <items>
        <item x="5"/>
        <item x="3"/>
        <item x="2"/>
        <item x="1"/>
        <item x="0"/>
        <item x="4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63"/>
    <col customWidth="1" min="3" max="3" width="20.38"/>
    <col customWidth="1" min="5" max="5" width="19.38"/>
    <col customWidth="1" min="6" max="6" width="16.75"/>
    <col customWidth="1" min="7" max="7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8</v>
      </c>
      <c r="B2" s="4">
        <v>776.0</v>
      </c>
      <c r="C2" s="5" t="s">
        <v>9</v>
      </c>
      <c r="D2" s="5">
        <v>16.94</v>
      </c>
      <c r="E2" s="6">
        <f t="shared" ref="E2:E35" si="1">D2*70%</f>
        <v>11.858</v>
      </c>
      <c r="F2" s="6">
        <f t="shared" ref="F2:F35" si="2">B2*D2</f>
        <v>13145.44</v>
      </c>
      <c r="G2" s="6">
        <f t="shared" ref="G2:G35" si="3">E2*B2</f>
        <v>9201.808</v>
      </c>
      <c r="H2" s="6">
        <f t="shared" ref="H2:H35" si="4">F2-G2</f>
        <v>3943.632</v>
      </c>
    </row>
    <row r="3">
      <c r="A3" s="4" t="s">
        <v>10</v>
      </c>
      <c r="B3" s="4">
        <v>236.0</v>
      </c>
      <c r="C3" s="5" t="s">
        <v>11</v>
      </c>
      <c r="D3" s="5">
        <v>3.7</v>
      </c>
      <c r="E3" s="6">
        <f t="shared" si="1"/>
        <v>2.59</v>
      </c>
      <c r="F3" s="6">
        <f t="shared" si="2"/>
        <v>873.2</v>
      </c>
      <c r="G3" s="6">
        <f t="shared" si="3"/>
        <v>611.24</v>
      </c>
      <c r="H3" s="6">
        <f t="shared" si="4"/>
        <v>261.96</v>
      </c>
    </row>
    <row r="4">
      <c r="A4" s="4" t="s">
        <v>12</v>
      </c>
      <c r="B4" s="4">
        <v>24.0</v>
      </c>
      <c r="C4" s="5" t="s">
        <v>13</v>
      </c>
      <c r="D4" s="5">
        <v>396.34</v>
      </c>
      <c r="E4" s="6">
        <f t="shared" si="1"/>
        <v>277.438</v>
      </c>
      <c r="F4" s="6">
        <f t="shared" si="2"/>
        <v>9512.16</v>
      </c>
      <c r="G4" s="6">
        <f t="shared" si="3"/>
        <v>6658.512</v>
      </c>
      <c r="H4" s="6">
        <f t="shared" si="4"/>
        <v>2853.648</v>
      </c>
    </row>
    <row r="5">
      <c r="A5" s="4" t="s">
        <v>14</v>
      </c>
      <c r="B5" s="4">
        <v>861.0</v>
      </c>
      <c r="C5" s="5" t="s">
        <v>15</v>
      </c>
      <c r="D5" s="5">
        <v>2.27</v>
      </c>
      <c r="E5" s="6">
        <f t="shared" si="1"/>
        <v>1.589</v>
      </c>
      <c r="F5" s="6">
        <f t="shared" si="2"/>
        <v>1954.47</v>
      </c>
      <c r="G5" s="6">
        <f t="shared" si="3"/>
        <v>1368.129</v>
      </c>
      <c r="H5" s="6">
        <f t="shared" si="4"/>
        <v>586.341</v>
      </c>
    </row>
    <row r="6">
      <c r="A6" s="4" t="s">
        <v>16</v>
      </c>
      <c r="B6" s="4">
        <v>591.0</v>
      </c>
      <c r="C6" s="5" t="s">
        <v>9</v>
      </c>
      <c r="D6" s="5">
        <v>8.26</v>
      </c>
      <c r="E6" s="6">
        <f t="shared" si="1"/>
        <v>5.782</v>
      </c>
      <c r="F6" s="6">
        <f t="shared" si="2"/>
        <v>4881.66</v>
      </c>
      <c r="G6" s="6">
        <f t="shared" si="3"/>
        <v>3417.162</v>
      </c>
      <c r="H6" s="6">
        <f t="shared" si="4"/>
        <v>1464.498</v>
      </c>
    </row>
    <row r="7">
      <c r="A7" s="4" t="s">
        <v>17</v>
      </c>
      <c r="B7" s="4">
        <v>830.0</v>
      </c>
      <c r="C7" s="5" t="s">
        <v>18</v>
      </c>
      <c r="D7" s="5">
        <v>9.37</v>
      </c>
      <c r="E7" s="6">
        <f t="shared" si="1"/>
        <v>6.559</v>
      </c>
      <c r="F7" s="6">
        <f t="shared" si="2"/>
        <v>7777.1</v>
      </c>
      <c r="G7" s="6">
        <f t="shared" si="3"/>
        <v>5443.97</v>
      </c>
      <c r="H7" s="6">
        <f t="shared" si="4"/>
        <v>2333.13</v>
      </c>
    </row>
    <row r="8">
      <c r="A8" s="4" t="s">
        <v>19</v>
      </c>
      <c r="B8" s="4">
        <v>745.0</v>
      </c>
      <c r="C8" s="5" t="s">
        <v>18</v>
      </c>
      <c r="D8" s="5">
        <v>13.82</v>
      </c>
      <c r="E8" s="6">
        <f t="shared" si="1"/>
        <v>9.674</v>
      </c>
      <c r="F8" s="6">
        <f t="shared" si="2"/>
        <v>10295.9</v>
      </c>
      <c r="G8" s="6">
        <f t="shared" si="3"/>
        <v>7207.13</v>
      </c>
      <c r="H8" s="6">
        <f t="shared" si="4"/>
        <v>3088.77</v>
      </c>
    </row>
    <row r="9">
      <c r="A9" s="4" t="s">
        <v>20</v>
      </c>
      <c r="B9" s="4">
        <v>111.0</v>
      </c>
      <c r="C9" s="5" t="s">
        <v>18</v>
      </c>
      <c r="D9" s="5">
        <v>10.95</v>
      </c>
      <c r="E9" s="6">
        <f t="shared" si="1"/>
        <v>7.665</v>
      </c>
      <c r="F9" s="6">
        <f t="shared" si="2"/>
        <v>1215.45</v>
      </c>
      <c r="G9" s="6">
        <f t="shared" si="3"/>
        <v>850.815</v>
      </c>
      <c r="H9" s="6">
        <f t="shared" si="4"/>
        <v>364.635</v>
      </c>
    </row>
    <row r="10">
      <c r="A10" s="4" t="s">
        <v>21</v>
      </c>
      <c r="B10" s="4">
        <v>701.0</v>
      </c>
      <c r="C10" s="5" t="s">
        <v>15</v>
      </c>
      <c r="D10" s="5">
        <v>3.01</v>
      </c>
      <c r="E10" s="6">
        <f t="shared" si="1"/>
        <v>2.107</v>
      </c>
      <c r="F10" s="6">
        <f t="shared" si="2"/>
        <v>2110.01</v>
      </c>
      <c r="G10" s="6">
        <f t="shared" si="3"/>
        <v>1477.007</v>
      </c>
      <c r="H10" s="6">
        <f t="shared" si="4"/>
        <v>633.003</v>
      </c>
    </row>
    <row r="11">
      <c r="A11" s="4" t="s">
        <v>22</v>
      </c>
      <c r="B11" s="4">
        <v>985.0</v>
      </c>
      <c r="C11" s="5" t="s">
        <v>15</v>
      </c>
      <c r="D11" s="5">
        <v>5.94</v>
      </c>
      <c r="E11" s="6">
        <f t="shared" si="1"/>
        <v>4.158</v>
      </c>
      <c r="F11" s="6">
        <f t="shared" si="2"/>
        <v>5850.9</v>
      </c>
      <c r="G11" s="6">
        <f t="shared" si="3"/>
        <v>4095.63</v>
      </c>
      <c r="H11" s="6">
        <f t="shared" si="4"/>
        <v>1755.27</v>
      </c>
    </row>
    <row r="12">
      <c r="A12" s="4" t="s">
        <v>23</v>
      </c>
      <c r="B12" s="4">
        <v>928.0</v>
      </c>
      <c r="C12" s="5" t="s">
        <v>15</v>
      </c>
      <c r="D12" s="5">
        <v>6.05</v>
      </c>
      <c r="E12" s="6">
        <f t="shared" si="1"/>
        <v>4.235</v>
      </c>
      <c r="F12" s="6">
        <f t="shared" si="2"/>
        <v>5614.4</v>
      </c>
      <c r="G12" s="6">
        <f t="shared" si="3"/>
        <v>3930.08</v>
      </c>
      <c r="H12" s="6">
        <f t="shared" si="4"/>
        <v>1684.32</v>
      </c>
    </row>
    <row r="13">
      <c r="A13" s="4" t="s">
        <v>24</v>
      </c>
      <c r="B13" s="4">
        <v>603.0</v>
      </c>
      <c r="C13" s="5" t="s">
        <v>9</v>
      </c>
      <c r="D13" s="5">
        <v>0.94</v>
      </c>
      <c r="E13" s="6">
        <f t="shared" si="1"/>
        <v>0.658</v>
      </c>
      <c r="F13" s="6">
        <f t="shared" si="2"/>
        <v>566.82</v>
      </c>
      <c r="G13" s="6">
        <f t="shared" si="3"/>
        <v>396.774</v>
      </c>
      <c r="H13" s="6">
        <f t="shared" si="4"/>
        <v>170.046</v>
      </c>
    </row>
    <row r="14">
      <c r="A14" s="4" t="s">
        <v>25</v>
      </c>
      <c r="B14" s="4">
        <v>1065.0</v>
      </c>
      <c r="C14" s="5" t="s">
        <v>15</v>
      </c>
      <c r="D14" s="5">
        <v>2.49</v>
      </c>
      <c r="E14" s="6">
        <f t="shared" si="1"/>
        <v>1.743</v>
      </c>
      <c r="F14" s="6">
        <f t="shared" si="2"/>
        <v>2651.85</v>
      </c>
      <c r="G14" s="6">
        <f t="shared" si="3"/>
        <v>1856.295</v>
      </c>
      <c r="H14" s="6">
        <f t="shared" si="4"/>
        <v>795.555</v>
      </c>
    </row>
    <row r="15">
      <c r="A15" s="4" t="s">
        <v>26</v>
      </c>
      <c r="B15" s="4">
        <v>870.0</v>
      </c>
      <c r="C15" s="5" t="s">
        <v>15</v>
      </c>
      <c r="D15" s="5">
        <v>0.82</v>
      </c>
      <c r="E15" s="6">
        <f t="shared" si="1"/>
        <v>0.574</v>
      </c>
      <c r="F15" s="6">
        <f t="shared" si="2"/>
        <v>713.4</v>
      </c>
      <c r="G15" s="6">
        <f t="shared" si="3"/>
        <v>499.38</v>
      </c>
      <c r="H15" s="6">
        <f t="shared" si="4"/>
        <v>214.02</v>
      </c>
    </row>
    <row r="16">
      <c r="A16" s="4" t="s">
        <v>27</v>
      </c>
      <c r="B16" s="4">
        <v>157.0</v>
      </c>
      <c r="C16" s="5" t="s">
        <v>11</v>
      </c>
      <c r="D16" s="5">
        <v>6.88</v>
      </c>
      <c r="E16" s="6">
        <f t="shared" si="1"/>
        <v>4.816</v>
      </c>
      <c r="F16" s="6">
        <f t="shared" si="2"/>
        <v>1080.16</v>
      </c>
      <c r="G16" s="6">
        <f t="shared" si="3"/>
        <v>756.112</v>
      </c>
      <c r="H16" s="6">
        <f t="shared" si="4"/>
        <v>324.048</v>
      </c>
    </row>
    <row r="17">
      <c r="A17" s="4" t="s">
        <v>28</v>
      </c>
      <c r="B17" s="4">
        <v>1209.0</v>
      </c>
      <c r="C17" s="5" t="s">
        <v>9</v>
      </c>
      <c r="D17" s="5">
        <v>7.29</v>
      </c>
      <c r="E17" s="6">
        <f t="shared" si="1"/>
        <v>5.103</v>
      </c>
      <c r="F17" s="6">
        <f t="shared" si="2"/>
        <v>8813.61</v>
      </c>
      <c r="G17" s="6">
        <f t="shared" si="3"/>
        <v>6169.527</v>
      </c>
      <c r="H17" s="6">
        <f t="shared" si="4"/>
        <v>2644.083</v>
      </c>
    </row>
    <row r="18">
      <c r="A18" s="4" t="s">
        <v>29</v>
      </c>
      <c r="B18" s="4">
        <v>1015.0</v>
      </c>
      <c r="C18" s="5" t="s">
        <v>15</v>
      </c>
      <c r="D18" s="5">
        <v>2.49</v>
      </c>
      <c r="E18" s="6">
        <f t="shared" si="1"/>
        <v>1.743</v>
      </c>
      <c r="F18" s="6">
        <f t="shared" si="2"/>
        <v>2527.35</v>
      </c>
      <c r="G18" s="6">
        <f t="shared" si="3"/>
        <v>1769.145</v>
      </c>
      <c r="H18" s="6">
        <f t="shared" si="4"/>
        <v>758.205</v>
      </c>
    </row>
    <row r="19">
      <c r="A19" s="4" t="s">
        <v>30</v>
      </c>
      <c r="B19" s="4">
        <v>421.0</v>
      </c>
      <c r="C19" s="5" t="s">
        <v>11</v>
      </c>
      <c r="D19" s="5">
        <v>2.29</v>
      </c>
      <c r="E19" s="6">
        <f t="shared" si="1"/>
        <v>1.603</v>
      </c>
      <c r="F19" s="6">
        <f t="shared" si="2"/>
        <v>964.09</v>
      </c>
      <c r="G19" s="6">
        <f t="shared" si="3"/>
        <v>674.863</v>
      </c>
      <c r="H19" s="6">
        <f t="shared" si="4"/>
        <v>289.227</v>
      </c>
    </row>
    <row r="20">
      <c r="A20" s="4" t="s">
        <v>31</v>
      </c>
      <c r="B20" s="4">
        <v>281.0</v>
      </c>
      <c r="C20" s="5" t="s">
        <v>9</v>
      </c>
      <c r="D20" s="5">
        <v>1.19</v>
      </c>
      <c r="E20" s="6">
        <f t="shared" si="1"/>
        <v>0.833</v>
      </c>
      <c r="F20" s="6">
        <f t="shared" si="2"/>
        <v>334.39</v>
      </c>
      <c r="G20" s="6">
        <f t="shared" si="3"/>
        <v>234.073</v>
      </c>
      <c r="H20" s="6">
        <f t="shared" si="4"/>
        <v>100.317</v>
      </c>
    </row>
    <row r="21">
      <c r="A21" s="4" t="s">
        <v>32</v>
      </c>
      <c r="B21" s="4">
        <v>741.0</v>
      </c>
      <c r="C21" s="5" t="s">
        <v>9</v>
      </c>
      <c r="D21" s="5">
        <v>4.27</v>
      </c>
      <c r="E21" s="6">
        <f t="shared" si="1"/>
        <v>2.989</v>
      </c>
      <c r="F21" s="6">
        <f t="shared" si="2"/>
        <v>3164.07</v>
      </c>
      <c r="G21" s="6">
        <f t="shared" si="3"/>
        <v>2214.849</v>
      </c>
      <c r="H21" s="6">
        <f t="shared" si="4"/>
        <v>949.221</v>
      </c>
    </row>
    <row r="22">
      <c r="A22" s="4" t="s">
        <v>33</v>
      </c>
      <c r="B22" s="4">
        <v>125.0</v>
      </c>
      <c r="C22" s="5" t="s">
        <v>11</v>
      </c>
      <c r="D22" s="5">
        <v>105.28</v>
      </c>
      <c r="E22" s="6">
        <f t="shared" si="1"/>
        <v>73.696</v>
      </c>
      <c r="F22" s="6">
        <f t="shared" si="2"/>
        <v>13160</v>
      </c>
      <c r="G22" s="6">
        <f t="shared" si="3"/>
        <v>9212</v>
      </c>
      <c r="H22" s="6">
        <f t="shared" si="4"/>
        <v>3948</v>
      </c>
    </row>
    <row r="23">
      <c r="A23" s="4" t="s">
        <v>34</v>
      </c>
      <c r="B23" s="4">
        <v>808.0</v>
      </c>
      <c r="C23" s="5" t="s">
        <v>9</v>
      </c>
      <c r="D23" s="5">
        <v>3.92</v>
      </c>
      <c r="E23" s="6">
        <f t="shared" si="1"/>
        <v>2.744</v>
      </c>
      <c r="F23" s="6">
        <f t="shared" si="2"/>
        <v>3167.36</v>
      </c>
      <c r="G23" s="6">
        <f t="shared" si="3"/>
        <v>2217.152</v>
      </c>
      <c r="H23" s="6">
        <f t="shared" si="4"/>
        <v>950.208</v>
      </c>
    </row>
    <row r="24">
      <c r="A24" s="4" t="s">
        <v>35</v>
      </c>
      <c r="B24" s="4">
        <v>867.0</v>
      </c>
      <c r="C24" s="5" t="s">
        <v>9</v>
      </c>
      <c r="D24" s="5">
        <v>29.16</v>
      </c>
      <c r="E24" s="6">
        <f t="shared" si="1"/>
        <v>20.412</v>
      </c>
      <c r="F24" s="6">
        <f t="shared" si="2"/>
        <v>25281.72</v>
      </c>
      <c r="G24" s="6">
        <f t="shared" si="3"/>
        <v>17697.204</v>
      </c>
      <c r="H24" s="6">
        <f t="shared" si="4"/>
        <v>7584.516</v>
      </c>
    </row>
    <row r="25">
      <c r="A25" s="4" t="s">
        <v>36</v>
      </c>
      <c r="B25" s="4">
        <v>439.0</v>
      </c>
      <c r="C25" s="5" t="s">
        <v>15</v>
      </c>
      <c r="D25" s="5">
        <v>2.03</v>
      </c>
      <c r="E25" s="6">
        <f t="shared" si="1"/>
        <v>1.421</v>
      </c>
      <c r="F25" s="6">
        <f t="shared" si="2"/>
        <v>891.17</v>
      </c>
      <c r="G25" s="6">
        <f t="shared" si="3"/>
        <v>623.819</v>
      </c>
      <c r="H25" s="6">
        <f t="shared" si="4"/>
        <v>267.351</v>
      </c>
    </row>
    <row r="26">
      <c r="A26" s="4" t="s">
        <v>37</v>
      </c>
      <c r="B26" s="4">
        <v>292.0</v>
      </c>
      <c r="C26" s="5" t="s">
        <v>11</v>
      </c>
      <c r="D26" s="5">
        <v>18.55</v>
      </c>
      <c r="E26" s="6">
        <f t="shared" si="1"/>
        <v>12.985</v>
      </c>
      <c r="F26" s="6">
        <f t="shared" si="2"/>
        <v>5416.6</v>
      </c>
      <c r="G26" s="6">
        <f t="shared" si="3"/>
        <v>3791.62</v>
      </c>
      <c r="H26" s="6">
        <f t="shared" si="4"/>
        <v>1624.98</v>
      </c>
    </row>
    <row r="27">
      <c r="A27" s="4" t="s">
        <v>38</v>
      </c>
      <c r="B27" s="4">
        <v>864.0</v>
      </c>
      <c r="C27" s="5" t="s">
        <v>11</v>
      </c>
      <c r="D27" s="5">
        <v>5.0</v>
      </c>
      <c r="E27" s="6">
        <f t="shared" si="1"/>
        <v>3.5</v>
      </c>
      <c r="F27" s="6">
        <f t="shared" si="2"/>
        <v>4320</v>
      </c>
      <c r="G27" s="6">
        <f t="shared" si="3"/>
        <v>3024</v>
      </c>
      <c r="H27" s="6">
        <f t="shared" si="4"/>
        <v>1296</v>
      </c>
    </row>
    <row r="28">
      <c r="A28" s="4" t="s">
        <v>39</v>
      </c>
      <c r="B28" s="4">
        <v>127.0</v>
      </c>
      <c r="C28" s="5" t="s">
        <v>11</v>
      </c>
      <c r="D28" s="5">
        <v>3.09</v>
      </c>
      <c r="E28" s="6">
        <f t="shared" si="1"/>
        <v>2.163</v>
      </c>
      <c r="F28" s="6">
        <f t="shared" si="2"/>
        <v>392.43</v>
      </c>
      <c r="G28" s="6">
        <f t="shared" si="3"/>
        <v>274.701</v>
      </c>
      <c r="H28" s="6">
        <f t="shared" si="4"/>
        <v>117.729</v>
      </c>
    </row>
    <row r="29">
      <c r="A29" s="4" t="s">
        <v>40</v>
      </c>
      <c r="B29" s="4">
        <v>927.0</v>
      </c>
      <c r="C29" s="5" t="s">
        <v>15</v>
      </c>
      <c r="D29" s="5">
        <v>2.49</v>
      </c>
      <c r="E29" s="6">
        <f t="shared" si="1"/>
        <v>1.743</v>
      </c>
      <c r="F29" s="6">
        <f t="shared" si="2"/>
        <v>2308.23</v>
      </c>
      <c r="G29" s="6">
        <f t="shared" si="3"/>
        <v>1615.761</v>
      </c>
      <c r="H29" s="6">
        <f t="shared" si="4"/>
        <v>692.469</v>
      </c>
    </row>
    <row r="30">
      <c r="A30" s="4" t="s">
        <v>41</v>
      </c>
      <c r="B30" s="4">
        <v>566.0</v>
      </c>
      <c r="C30" s="5" t="s">
        <v>9</v>
      </c>
      <c r="D30" s="5">
        <v>2.67</v>
      </c>
      <c r="E30" s="6">
        <f t="shared" si="1"/>
        <v>1.869</v>
      </c>
      <c r="F30" s="6">
        <f t="shared" si="2"/>
        <v>1511.22</v>
      </c>
      <c r="G30" s="6">
        <f t="shared" si="3"/>
        <v>1057.854</v>
      </c>
      <c r="H30" s="6">
        <f t="shared" si="4"/>
        <v>453.366</v>
      </c>
    </row>
    <row r="31">
      <c r="A31" s="4" t="s">
        <v>42</v>
      </c>
      <c r="B31" s="4">
        <v>1289.0</v>
      </c>
      <c r="C31" s="5" t="s">
        <v>18</v>
      </c>
      <c r="D31" s="5">
        <v>8.5</v>
      </c>
      <c r="E31" s="6">
        <f t="shared" si="1"/>
        <v>5.95</v>
      </c>
      <c r="F31" s="6">
        <f t="shared" si="2"/>
        <v>10956.5</v>
      </c>
      <c r="G31" s="6">
        <f t="shared" si="3"/>
        <v>7669.55</v>
      </c>
      <c r="H31" s="6">
        <f t="shared" si="4"/>
        <v>3286.95</v>
      </c>
    </row>
    <row r="32">
      <c r="A32" s="4" t="s">
        <v>43</v>
      </c>
      <c r="B32" s="4">
        <v>328.0</v>
      </c>
      <c r="C32" s="5" t="s">
        <v>18</v>
      </c>
      <c r="D32" s="5">
        <v>9.19</v>
      </c>
      <c r="E32" s="6">
        <f t="shared" si="1"/>
        <v>6.433</v>
      </c>
      <c r="F32" s="6">
        <f t="shared" si="2"/>
        <v>3014.32</v>
      </c>
      <c r="G32" s="6">
        <f t="shared" si="3"/>
        <v>2110.024</v>
      </c>
      <c r="H32" s="6">
        <f t="shared" si="4"/>
        <v>904.296</v>
      </c>
    </row>
    <row r="33">
      <c r="A33" s="4" t="s">
        <v>44</v>
      </c>
      <c r="B33" s="4">
        <v>150.0</v>
      </c>
      <c r="C33" s="5" t="s">
        <v>18</v>
      </c>
      <c r="D33" s="5">
        <v>36.2</v>
      </c>
      <c r="E33" s="6">
        <f t="shared" si="1"/>
        <v>25.34</v>
      </c>
      <c r="F33" s="6">
        <f t="shared" si="2"/>
        <v>5430</v>
      </c>
      <c r="G33" s="6">
        <f t="shared" si="3"/>
        <v>3801</v>
      </c>
      <c r="H33" s="6">
        <f t="shared" si="4"/>
        <v>1629</v>
      </c>
    </row>
    <row r="34">
      <c r="A34" s="4" t="s">
        <v>45</v>
      </c>
      <c r="B34" s="4">
        <v>535.0</v>
      </c>
      <c r="C34" s="5" t="s">
        <v>11</v>
      </c>
      <c r="D34" s="5">
        <v>209.07</v>
      </c>
      <c r="E34" s="6">
        <f t="shared" si="1"/>
        <v>146.349</v>
      </c>
      <c r="F34" s="6">
        <f t="shared" si="2"/>
        <v>111852.45</v>
      </c>
      <c r="G34" s="6">
        <f t="shared" si="3"/>
        <v>78296.715</v>
      </c>
      <c r="H34" s="6">
        <f t="shared" si="4"/>
        <v>33555.735</v>
      </c>
    </row>
    <row r="35">
      <c r="A35" s="4" t="s">
        <v>46</v>
      </c>
      <c r="B35" s="4">
        <v>1386.0</v>
      </c>
      <c r="C35" s="5" t="s">
        <v>15</v>
      </c>
      <c r="D35" s="5">
        <v>1.59</v>
      </c>
      <c r="E35" s="6">
        <f t="shared" si="1"/>
        <v>1.113</v>
      </c>
      <c r="F35" s="6">
        <f t="shared" si="2"/>
        <v>2203.74</v>
      </c>
      <c r="G35" s="6">
        <f t="shared" si="3"/>
        <v>1542.618</v>
      </c>
      <c r="H35" s="6">
        <f t="shared" si="4"/>
        <v>661.122</v>
      </c>
    </row>
    <row r="36">
      <c r="C36" s="5"/>
      <c r="D36" s="5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5"/>
      <c r="D40" s="5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5"/>
      <c r="D44" s="5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