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6a9cfb535949ff/ドキュメント/"/>
    </mc:Choice>
  </mc:AlternateContent>
  <xr:revisionPtr revIDLastSave="6" documentId="8_{7D004CD2-F027-4B57-824A-1866E95C3A73}" xr6:coauthVersionLast="47" xr6:coauthVersionMax="47" xr10:uidLastSave="{B1001F36-18F7-42C8-ABF0-C494E8B1343A}"/>
  <bookViews>
    <workbookView xWindow="160" yWindow="30" windowWidth="19180" windowHeight="10060" xr2:uid="{33EEC47D-ED32-44E1-83DC-9F6648D93F86}"/>
  </bookViews>
  <sheets>
    <sheet name="esp32とesp32s3比較" sheetId="3" r:id="rId1"/>
    <sheet name="esp32s3_efuse_data" sheetId="2" r:id="rId2"/>
    <sheet name="Sheet1" sheetId="1" r:id="rId3"/>
  </sheets>
  <definedNames>
    <definedName name="_xlnm._FilterDatabase" localSheetId="0" hidden="1">esp32とesp32s3比較!$P$2:$S$2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Q4" i="3" s="1"/>
  <c r="P5" i="3"/>
  <c r="P6" i="3"/>
  <c r="P7" i="3"/>
  <c r="P8" i="3"/>
  <c r="R8" i="3" s="1"/>
  <c r="P9" i="3"/>
  <c r="R9" i="3" s="1"/>
  <c r="P10" i="3"/>
  <c r="Q10" i="3" s="1"/>
  <c r="P11" i="3"/>
  <c r="Q11" i="3" s="1"/>
  <c r="P12" i="3"/>
  <c r="S12" i="3" s="1"/>
  <c r="P13" i="3"/>
  <c r="P14" i="3"/>
  <c r="S14" i="3" s="1"/>
  <c r="P15" i="3"/>
  <c r="P16" i="3"/>
  <c r="S16" i="3" s="1"/>
  <c r="P17" i="3"/>
  <c r="R17" i="3" s="1"/>
  <c r="P18" i="3"/>
  <c r="Q18" i="3" s="1"/>
  <c r="P19" i="3"/>
  <c r="Q19" i="3" s="1"/>
  <c r="P20" i="3"/>
  <c r="S20" i="3" s="1"/>
  <c r="P21" i="3"/>
  <c r="P22" i="3"/>
  <c r="P23" i="3"/>
  <c r="P24" i="3"/>
  <c r="R24" i="3" s="1"/>
  <c r="P25" i="3"/>
  <c r="Q25" i="3" s="1"/>
  <c r="P26" i="3"/>
  <c r="R26" i="3" s="1"/>
  <c r="P27" i="3"/>
  <c r="Q27" i="3" s="1"/>
  <c r="P28" i="3"/>
  <c r="Q28" i="3" s="1"/>
  <c r="P29" i="3"/>
  <c r="P30" i="3"/>
  <c r="Q30" i="3" s="1"/>
  <c r="P31" i="3"/>
  <c r="P32" i="3"/>
  <c r="Q32" i="3" s="1"/>
  <c r="P33" i="3"/>
  <c r="R33" i="3" s="1"/>
  <c r="P34" i="3"/>
  <c r="R34" i="3" s="1"/>
  <c r="P35" i="3"/>
  <c r="Q35" i="3" s="1"/>
  <c r="P36" i="3"/>
  <c r="S36" i="3" s="1"/>
  <c r="P37" i="3"/>
  <c r="P38" i="3"/>
  <c r="Q38" i="3" s="1"/>
  <c r="P39" i="3"/>
  <c r="P40" i="3"/>
  <c r="R40" i="3" s="1"/>
  <c r="P41" i="3"/>
  <c r="Q41" i="3" s="1"/>
  <c r="P42" i="3"/>
  <c r="R42" i="3" s="1"/>
  <c r="P43" i="3"/>
  <c r="Q43" i="3" s="1"/>
  <c r="P44" i="3"/>
  <c r="Q44" i="3" s="1"/>
  <c r="P45" i="3"/>
  <c r="P46" i="3"/>
  <c r="S46" i="3" s="1"/>
  <c r="P47" i="3"/>
  <c r="P48" i="3"/>
  <c r="P49" i="3"/>
  <c r="R49" i="3" s="1"/>
  <c r="P50" i="3"/>
  <c r="P51" i="3"/>
  <c r="Q51" i="3" s="1"/>
  <c r="P52" i="3"/>
  <c r="P53" i="3"/>
  <c r="R53" i="3" s="1"/>
  <c r="P54" i="3"/>
  <c r="S54" i="3" s="1"/>
  <c r="P55" i="3"/>
  <c r="P56" i="3"/>
  <c r="Q56" i="3" s="1"/>
  <c r="P57" i="3"/>
  <c r="R57" i="3" s="1"/>
  <c r="P58" i="3"/>
  <c r="P59" i="3"/>
  <c r="Q59" i="3" s="1"/>
  <c r="P60" i="3"/>
  <c r="R60" i="3" s="1"/>
  <c r="P61" i="3"/>
  <c r="P62" i="3"/>
  <c r="S62" i="3" s="1"/>
  <c r="P63" i="3"/>
  <c r="Q63" i="3" s="1"/>
  <c r="P64" i="3"/>
  <c r="Q64" i="3" s="1"/>
  <c r="P65" i="3"/>
  <c r="R65" i="3" s="1"/>
  <c r="P66" i="3"/>
  <c r="P67" i="3"/>
  <c r="Q67" i="3" s="1"/>
  <c r="P68" i="3"/>
  <c r="P69" i="3"/>
  <c r="S69" i="3" s="1"/>
  <c r="P70" i="3"/>
  <c r="S70" i="3" s="1"/>
  <c r="P71" i="3"/>
  <c r="P72" i="3"/>
  <c r="R72" i="3" s="1"/>
  <c r="P73" i="3"/>
  <c r="Q73" i="3" s="1"/>
  <c r="P74" i="3"/>
  <c r="P75" i="3"/>
  <c r="Q75" i="3" s="1"/>
  <c r="P76" i="3"/>
  <c r="R76" i="3" s="1"/>
  <c r="P77" i="3"/>
  <c r="P78" i="3"/>
  <c r="R78" i="3" s="1"/>
  <c r="P79" i="3"/>
  <c r="Q79" i="3" s="1"/>
  <c r="P80" i="3"/>
  <c r="Q80" i="3" s="1"/>
  <c r="P81" i="3"/>
  <c r="S81" i="3" s="1"/>
  <c r="P82" i="3"/>
  <c r="P83" i="3"/>
  <c r="Q83" i="3" s="1"/>
  <c r="P84" i="3"/>
  <c r="Q84" i="3" s="1"/>
  <c r="P85" i="3"/>
  <c r="S85" i="3" s="1"/>
  <c r="P86" i="3"/>
  <c r="R86" i="3" s="1"/>
  <c r="P87" i="3"/>
  <c r="Q87" i="3" s="1"/>
  <c r="P88" i="3"/>
  <c r="R88" i="3" s="1"/>
  <c r="P89" i="3"/>
  <c r="P90" i="3"/>
  <c r="P91" i="3"/>
  <c r="Q91" i="3" s="1"/>
  <c r="P92" i="3"/>
  <c r="Q92" i="3" s="1"/>
  <c r="P93" i="3"/>
  <c r="P94" i="3"/>
  <c r="S94" i="3" s="1"/>
  <c r="P95" i="3"/>
  <c r="P96" i="3"/>
  <c r="P97" i="3"/>
  <c r="Q97" i="3" s="1"/>
  <c r="P98" i="3"/>
  <c r="P99" i="3"/>
  <c r="Q99" i="3" s="1"/>
  <c r="P100" i="3"/>
  <c r="P101" i="3"/>
  <c r="S101" i="3" s="1"/>
  <c r="P102" i="3"/>
  <c r="Q102" i="3" s="1"/>
  <c r="P103" i="3"/>
  <c r="P104" i="3"/>
  <c r="R104" i="3" s="1"/>
  <c r="P105" i="3"/>
  <c r="Q105" i="3" s="1"/>
  <c r="P106" i="3"/>
  <c r="P107" i="3"/>
  <c r="Q107" i="3" s="1"/>
  <c r="P108" i="3"/>
  <c r="Q108" i="3" s="1"/>
  <c r="P109" i="3"/>
  <c r="Q109" i="3" s="1"/>
  <c r="P110" i="3"/>
  <c r="Q110" i="3" s="1"/>
  <c r="P111" i="3"/>
  <c r="S111" i="3" s="1"/>
  <c r="P112" i="3"/>
  <c r="S112" i="3" s="1"/>
  <c r="P3" i="3"/>
  <c r="S3" i="3" s="1"/>
  <c r="S4" i="3"/>
  <c r="Q5" i="3"/>
  <c r="R5" i="3"/>
  <c r="S5" i="3"/>
  <c r="Q6" i="3"/>
  <c r="R6" i="3"/>
  <c r="S6" i="3"/>
  <c r="Q7" i="3"/>
  <c r="R7" i="3"/>
  <c r="S7" i="3"/>
  <c r="Q8" i="3"/>
  <c r="Q9" i="3"/>
  <c r="S9" i="3"/>
  <c r="R12" i="3"/>
  <c r="Q13" i="3"/>
  <c r="R13" i="3"/>
  <c r="S13" i="3"/>
  <c r="Q15" i="3"/>
  <c r="R15" i="3"/>
  <c r="S15" i="3"/>
  <c r="R16" i="3"/>
  <c r="R20" i="3"/>
  <c r="Q21" i="3"/>
  <c r="R21" i="3"/>
  <c r="S21" i="3"/>
  <c r="Q22" i="3"/>
  <c r="R22" i="3"/>
  <c r="S22" i="3"/>
  <c r="Q23" i="3"/>
  <c r="R23" i="3"/>
  <c r="S23" i="3"/>
  <c r="Q24" i="3"/>
  <c r="R25" i="3"/>
  <c r="Q26" i="3"/>
  <c r="S26" i="3"/>
  <c r="R28" i="3"/>
  <c r="S28" i="3"/>
  <c r="Q29" i="3"/>
  <c r="R29" i="3"/>
  <c r="S29" i="3"/>
  <c r="R30" i="3"/>
  <c r="S30" i="3"/>
  <c r="Q31" i="3"/>
  <c r="R31" i="3"/>
  <c r="S31" i="3"/>
  <c r="S32" i="3"/>
  <c r="Q34" i="3"/>
  <c r="S34" i="3"/>
  <c r="Q36" i="3"/>
  <c r="Q37" i="3"/>
  <c r="R37" i="3"/>
  <c r="S37" i="3"/>
  <c r="Q39" i="3"/>
  <c r="R39" i="3"/>
  <c r="S39" i="3"/>
  <c r="Q40" i="3"/>
  <c r="R41" i="3"/>
  <c r="Q42" i="3"/>
  <c r="S42" i="3"/>
  <c r="Q45" i="3"/>
  <c r="R45" i="3"/>
  <c r="S45" i="3"/>
  <c r="Q46" i="3"/>
  <c r="R46" i="3"/>
  <c r="Q47" i="3"/>
  <c r="R47" i="3"/>
  <c r="S47" i="3"/>
  <c r="Q48" i="3"/>
  <c r="R48" i="3"/>
  <c r="S48" i="3"/>
  <c r="S49" i="3"/>
  <c r="Q50" i="3"/>
  <c r="R50" i="3"/>
  <c r="S50" i="3"/>
  <c r="Q52" i="3"/>
  <c r="R52" i="3"/>
  <c r="S52" i="3"/>
  <c r="Q53" i="3"/>
  <c r="S53" i="3"/>
  <c r="Q54" i="3"/>
  <c r="R54" i="3"/>
  <c r="Q55" i="3"/>
  <c r="R55" i="3"/>
  <c r="S55" i="3"/>
  <c r="R56" i="3"/>
  <c r="S56" i="3"/>
  <c r="Q57" i="3"/>
  <c r="Q58" i="3"/>
  <c r="R58" i="3"/>
  <c r="S58" i="3"/>
  <c r="Q60" i="3"/>
  <c r="Q61" i="3"/>
  <c r="R61" i="3"/>
  <c r="S61" i="3"/>
  <c r="Q62" i="3"/>
  <c r="R62" i="3"/>
  <c r="R63" i="3"/>
  <c r="S63" i="3"/>
  <c r="R64" i="3"/>
  <c r="S64" i="3"/>
  <c r="Q65" i="3"/>
  <c r="Q66" i="3"/>
  <c r="R66" i="3"/>
  <c r="S66" i="3"/>
  <c r="Q68" i="3"/>
  <c r="R68" i="3"/>
  <c r="S68" i="3"/>
  <c r="Q69" i="3"/>
  <c r="R69" i="3"/>
  <c r="Q70" i="3"/>
  <c r="R70" i="3"/>
  <c r="Q71" i="3"/>
  <c r="R71" i="3"/>
  <c r="S71" i="3"/>
  <c r="Q72" i="3"/>
  <c r="S72" i="3"/>
  <c r="R73" i="3"/>
  <c r="S73" i="3"/>
  <c r="Q74" i="3"/>
  <c r="R74" i="3"/>
  <c r="S74" i="3"/>
  <c r="Q76" i="3"/>
  <c r="Q77" i="3"/>
  <c r="R77" i="3"/>
  <c r="S77" i="3"/>
  <c r="Q78" i="3"/>
  <c r="R79" i="3"/>
  <c r="S79" i="3"/>
  <c r="R80" i="3"/>
  <c r="S80" i="3"/>
  <c r="Q81" i="3"/>
  <c r="R81" i="3"/>
  <c r="Q82" i="3"/>
  <c r="R82" i="3"/>
  <c r="S82" i="3"/>
  <c r="R84" i="3"/>
  <c r="S84" i="3"/>
  <c r="Q85" i="3"/>
  <c r="R85" i="3"/>
  <c r="Q86" i="3"/>
  <c r="R87" i="3"/>
  <c r="S87" i="3"/>
  <c r="Q88" i="3"/>
  <c r="S88" i="3"/>
  <c r="Q89" i="3"/>
  <c r="R89" i="3"/>
  <c r="S89" i="3"/>
  <c r="Q90" i="3"/>
  <c r="R90" i="3"/>
  <c r="S90" i="3"/>
  <c r="S92" i="3"/>
  <c r="Q93" i="3"/>
  <c r="R93" i="3"/>
  <c r="S93" i="3"/>
  <c r="Q95" i="3"/>
  <c r="R95" i="3"/>
  <c r="S95" i="3"/>
  <c r="Q96" i="3"/>
  <c r="R96" i="3"/>
  <c r="S96" i="3"/>
  <c r="S97" i="3"/>
  <c r="Q98" i="3"/>
  <c r="R98" i="3"/>
  <c r="S98" i="3"/>
  <c r="Q100" i="3"/>
  <c r="R100" i="3"/>
  <c r="S100" i="3"/>
  <c r="Q101" i="3"/>
  <c r="R101" i="3"/>
  <c r="Q103" i="3"/>
  <c r="R103" i="3"/>
  <c r="S103" i="3"/>
  <c r="R105" i="3"/>
  <c r="S105" i="3"/>
  <c r="Q106" i="3"/>
  <c r="R106" i="3"/>
  <c r="S106" i="3"/>
  <c r="R109" i="3"/>
  <c r="S109" i="3"/>
  <c r="R110" i="3"/>
  <c r="S110" i="3"/>
  <c r="Q112" i="3"/>
  <c r="R112" i="3"/>
  <c r="S38" i="3" l="1"/>
  <c r="R14" i="3"/>
  <c r="S102" i="3"/>
  <c r="S86" i="3"/>
  <c r="S78" i="3"/>
  <c r="R38" i="3"/>
  <c r="Q14" i="3"/>
  <c r="R102" i="3"/>
  <c r="Q94" i="3"/>
  <c r="R111" i="3"/>
  <c r="Q111" i="3"/>
  <c r="S104" i="3"/>
  <c r="Q104" i="3"/>
  <c r="R32" i="3"/>
  <c r="S24" i="3"/>
  <c r="Q16" i="3"/>
  <c r="R94" i="3"/>
  <c r="S65" i="3"/>
  <c r="S44" i="3"/>
  <c r="R36" i="3"/>
  <c r="Q49" i="3"/>
  <c r="S40" i="3"/>
  <c r="S33" i="3"/>
  <c r="Q17" i="3"/>
  <c r="S8" i="3"/>
  <c r="Q33" i="3"/>
  <c r="Q20" i="3"/>
  <c r="Q12" i="3"/>
  <c r="R4" i="3"/>
  <c r="R92" i="3"/>
  <c r="S76" i="3"/>
  <c r="S60" i="3"/>
  <c r="R44" i="3"/>
  <c r="R97" i="3"/>
  <c r="S57" i="3"/>
  <c r="S41" i="3"/>
  <c r="S25" i="3"/>
  <c r="S17" i="3"/>
  <c r="S107" i="3"/>
  <c r="S99" i="3"/>
  <c r="S91" i="3"/>
  <c r="S83" i="3"/>
  <c r="S75" i="3"/>
  <c r="S67" i="3"/>
  <c r="S59" i="3"/>
  <c r="S51" i="3"/>
  <c r="S43" i="3"/>
  <c r="S35" i="3"/>
  <c r="S27" i="3"/>
  <c r="S19" i="3"/>
  <c r="S11" i="3"/>
  <c r="R59" i="3"/>
  <c r="R51" i="3"/>
  <c r="R43" i="3"/>
  <c r="R35" i="3"/>
  <c r="R27" i="3"/>
  <c r="R19" i="3"/>
  <c r="R11" i="3"/>
  <c r="R107" i="3"/>
  <c r="R99" i="3"/>
  <c r="R91" i="3"/>
  <c r="R83" i="3"/>
  <c r="R75" i="3"/>
  <c r="R67" i="3"/>
  <c r="S18" i="3"/>
  <c r="S10" i="3"/>
  <c r="R18" i="3"/>
  <c r="R10" i="3"/>
  <c r="Q3" i="3"/>
  <c r="R3" i="3"/>
  <c r="R108" i="3"/>
  <c r="S108" i="3"/>
</calcChain>
</file>

<file path=xl/sharedStrings.xml><?xml version="1.0" encoding="utf-8"?>
<sst xmlns="http://schemas.openxmlformats.org/spreadsheetml/2006/main" count="1119" uniqueCount="328">
  <si>
    <t xml:space="preserve"> WR_DIS</t>
  </si>
  <si>
    <t xml:space="preserve"> EFUSE_BLK0</t>
  </si>
  <si>
    <t xml:space="preserve"> WR_DIS.RD_DIS</t>
  </si>
  <si>
    <t xml:space="preserve"> WR_DIS.WR_DIS</t>
  </si>
  <si>
    <t xml:space="preserve"> WR_DIS.FLASH_CRYPT_CNT</t>
  </si>
  <si>
    <t xml:space="preserve"> WR_DIS.UART_DOWNLOAD_DIS</t>
  </si>
  <si>
    <t xml:space="preserve"> WR_DIS.MAC</t>
  </si>
  <si>
    <t xml:space="preserve"> WR_DIS.MAC_CRC</t>
  </si>
  <si>
    <t xml:space="preserve"> WR_DIS.DISABLE_APP_CPU</t>
  </si>
  <si>
    <t xml:space="preserve"> WR_DIS.DISABLE_BT</t>
  </si>
  <si>
    <t xml:space="preserve"> WR_DIS.DIS_CACHE</t>
  </si>
  <si>
    <t xml:space="preserve"> WR_DIS.VOL_LEVEL_HP_INV</t>
  </si>
  <si>
    <t xml:space="preserve"> WR_DIS.CLK8M_FREQ</t>
  </si>
  <si>
    <t xml:space="preserve"> WR_DIS.ADC_VREF</t>
  </si>
  <si>
    <t xml:space="preserve"> WR_DIS.XPD_SDIO_REG</t>
  </si>
  <si>
    <t xml:space="preserve"> WR_DIS.XPD_SDIO_TIEH</t>
  </si>
  <si>
    <t xml:space="preserve"> WR_DIS.XPD_SDIO_FORCE</t>
  </si>
  <si>
    <t xml:space="preserve"> WR_DIS.SPI_PAD_CONFIG_CLK</t>
  </si>
  <si>
    <t xml:space="preserve"> WR_DIS.SPI_PAD_CONFIG_Q</t>
  </si>
  <si>
    <t xml:space="preserve"> WR_DIS.SPI_PAD_CONFIG_D</t>
  </si>
  <si>
    <t xml:space="preserve"> WR_DIS.SPI_PAD_CONFIG_CS0</t>
  </si>
  <si>
    <t xml:space="preserve"> WR_DIS.BLOCK1</t>
  </si>
  <si>
    <t xml:space="preserve"> WR_DIS.BLOCK2</t>
  </si>
  <si>
    <t xml:space="preserve"> WR_DIS.BLOCK3</t>
  </si>
  <si>
    <t xml:space="preserve"> WR_DIS.CUSTOM_MAC_CRC</t>
  </si>
  <si>
    <t xml:space="preserve"> WR_DIS.CUSTOM_MAC</t>
  </si>
  <si>
    <t xml:space="preserve"> WR_DIS.ADC1_TP_LOW</t>
  </si>
  <si>
    <t xml:space="preserve"> WR_DIS.ADC1_TP_HIGH</t>
  </si>
  <si>
    <t xml:space="preserve"> WR_DIS.ADC2_TP_LOW</t>
  </si>
  <si>
    <t xml:space="preserve"> WR_DIS.ADC2_TP_HIGH</t>
  </si>
  <si>
    <t xml:space="preserve"> WR_DIS.SECURE_VERSION</t>
  </si>
  <si>
    <t xml:space="preserve"> WR_DIS.MAC_VERSION</t>
  </si>
  <si>
    <t xml:space="preserve"> WR_DIS.BLK3_PART_RESERVE</t>
  </si>
  <si>
    <t xml:space="preserve"> WR_DIS.FLASH_CRYPT_CONFIG</t>
  </si>
  <si>
    <t xml:space="preserve"> WR_DIS.CODING_SCHEME</t>
  </si>
  <si>
    <t xml:space="preserve"> WR_DIS.KEY_STATUS</t>
  </si>
  <si>
    <t xml:space="preserve"> WR_DIS.ABS_DONE_0</t>
  </si>
  <si>
    <t xml:space="preserve"> WR_DIS.ABS_DONE_1</t>
  </si>
  <si>
    <t xml:space="preserve"> WR_DIS.JTAG_DISABLE</t>
  </si>
  <si>
    <t xml:space="preserve"> WR_DIS.CONSOLE_DEBUG_DISABLE</t>
  </si>
  <si>
    <t xml:space="preserve"> WR_DIS.DISABLE_DL_ENCRYPT</t>
  </si>
  <si>
    <t xml:space="preserve"> WR_DIS.DISABLE_DL_DECRYPT</t>
  </si>
  <si>
    <t xml:space="preserve"> WR_DIS.DISABLE_DL_CACHE</t>
  </si>
  <si>
    <t xml:space="preserve"> RD_DIS</t>
  </si>
  <si>
    <t xml:space="preserve"> RD_DIS.BLOCK1</t>
  </si>
  <si>
    <t xml:space="preserve"> RD_DIS.BLOCK2</t>
  </si>
  <si>
    <t xml:space="preserve"> RD_DIS.BLOCK3</t>
  </si>
  <si>
    <t xml:space="preserve"> RD_DIS.CUSTOM_MAC_CRC</t>
  </si>
  <si>
    <t xml:space="preserve"> RD_DIS.CUSTOM_MAC</t>
  </si>
  <si>
    <t xml:space="preserve"> RD_DIS.ADC1_TP_LOW</t>
  </si>
  <si>
    <t xml:space="preserve"> RD_DIS.ADC1_TP_HIGH</t>
  </si>
  <si>
    <t xml:space="preserve"> RD_DIS.ADC2_TP_LOW</t>
  </si>
  <si>
    <t xml:space="preserve"> RD_DIS.ADC2_TP_HIGH</t>
  </si>
  <si>
    <t xml:space="preserve"> RD_DIS.SECURE_VERSION</t>
  </si>
  <si>
    <t xml:space="preserve"> RD_DIS.MAC_VERSION</t>
  </si>
  <si>
    <t xml:space="preserve"> RD_DIS.BLK3_PART_RESERVE</t>
  </si>
  <si>
    <t xml:space="preserve"> RD_DIS.FLASH_CRYPT_CONFIG</t>
  </si>
  <si>
    <t xml:space="preserve"> RD_DIS.CODING_SCHEME</t>
  </si>
  <si>
    <t xml:space="preserve"> RD_DIS.KEY_STATUS</t>
  </si>
  <si>
    <t xml:space="preserve"> FLASH_CRYPT_CNT</t>
  </si>
  <si>
    <t xml:space="preserve"> UART_DOWNLOAD_DIS</t>
  </si>
  <si>
    <t xml:space="preserve"> MAC</t>
  </si>
  <si>
    <t xml:space="preserve"> MAC_CRC</t>
  </si>
  <si>
    <t xml:space="preserve"> DISABLE_APP_CPU</t>
  </si>
  <si>
    <t xml:space="preserve"> DISABLE_BT</t>
  </si>
  <si>
    <t xml:space="preserve"> CHIP_PACKAGE_4BIT</t>
  </si>
  <si>
    <t xml:space="preserve"> DIS_CACHE</t>
  </si>
  <si>
    <t xml:space="preserve"> SPI_PAD_CONFIG_HD</t>
  </si>
  <si>
    <t xml:space="preserve"> CHIP_PACKAGE</t>
  </si>
  <si>
    <t xml:space="preserve"> CHIP_CPU_FREQ_LOW</t>
  </si>
  <si>
    <t xml:space="preserve"> CHIP_CPU_FREQ_RATED</t>
  </si>
  <si>
    <t xml:space="preserve"> BLK3_PART_RESERVE</t>
  </si>
  <si>
    <t xml:space="preserve"> CHIP_VER_REV1</t>
  </si>
  <si>
    <t xml:space="preserve"> CLK8M_FREQ</t>
  </si>
  <si>
    <t xml:space="preserve"> ADC_VREF</t>
  </si>
  <si>
    <t xml:space="preserve"> XPD_SDIO_REG</t>
  </si>
  <si>
    <t xml:space="preserve"> XPD_SDIO_TIEH</t>
  </si>
  <si>
    <t xml:space="preserve"> XPD_SDIO_FORCE</t>
  </si>
  <si>
    <t xml:space="preserve"> SPI_PAD_CONFIG_CLK</t>
  </si>
  <si>
    <t xml:space="preserve"> SPI_PAD_CONFIG_Q</t>
  </si>
  <si>
    <t xml:space="preserve"> SPI_PAD_CONFIG_D</t>
  </si>
  <si>
    <t xml:space="preserve"> SPI_PAD_CONFIG_CS0</t>
  </si>
  <si>
    <t xml:space="preserve"> CHIP_VER_REV2</t>
  </si>
  <si>
    <t xml:space="preserve"> VOL_LEVEL_HP_INV</t>
  </si>
  <si>
    <t xml:space="preserve"> WAFER_VERSION_MINOR</t>
  </si>
  <si>
    <t xml:space="preserve"> FLASH_CRYPT_CONFIG</t>
  </si>
  <si>
    <t xml:space="preserve"> CODING_SCHEME</t>
  </si>
  <si>
    <t xml:space="preserve"> CONSOLE_DEBUG_DISABLE</t>
  </si>
  <si>
    <t xml:space="preserve"> DISABLE_SDIO_HOST</t>
  </si>
  <si>
    <t xml:space="preserve"> ABS_DONE_0</t>
  </si>
  <si>
    <t xml:space="preserve"> ABS_DONE_1</t>
  </si>
  <si>
    <t xml:space="preserve"> JTAG_DISABLE</t>
  </si>
  <si>
    <t xml:space="preserve"> DISABLE_DL_ENCRYPT</t>
  </si>
  <si>
    <t xml:space="preserve"> DISABLE_DL_DECRYPT</t>
  </si>
  <si>
    <t xml:space="preserve"> DISABLE_DL_CACHE</t>
  </si>
  <si>
    <t xml:space="preserve"> KEY_STATUS</t>
  </si>
  <si>
    <t xml:space="preserve"> BLOCK1</t>
  </si>
  <si>
    <t xml:space="preserve"> EFUSE_BLK1</t>
  </si>
  <si>
    <t xml:space="preserve"> BLOCK2</t>
  </si>
  <si>
    <t xml:space="preserve"> EFUSE_BLK2</t>
  </si>
  <si>
    <t xml:space="preserve"> CUSTOM_MAC_CRC</t>
  </si>
  <si>
    <t xml:space="preserve"> EFUSE_BLK3</t>
  </si>
  <si>
    <t xml:space="preserve"> MAC_CUSTOM</t>
  </si>
  <si>
    <t xml:space="preserve"> ADC1_TP_LOW</t>
  </si>
  <si>
    <t xml:space="preserve"> ADC1_TP_HIGH</t>
  </si>
  <si>
    <t xml:space="preserve"> ADC2_TP_LOW</t>
  </si>
  <si>
    <t xml:space="preserve"> ADC2_TP_HIGH</t>
  </si>
  <si>
    <t xml:space="preserve"> SECURE_VERSION</t>
  </si>
  <si>
    <t xml:space="preserve"> MAC_VERSION</t>
  </si>
  <si>
    <t xml:space="preserve"> WR_DIS.DIS_ICACHE</t>
  </si>
  <si>
    <t xml:space="preserve"> WR_DIS.DIS_DCACHE</t>
  </si>
  <si>
    <t xml:space="preserve"> WR_DIS.DIS_DOWNLOAD_ICACHE</t>
  </si>
  <si>
    <t xml:space="preserve"> WR_DIS.DIS_DOWNLOAD_DCACHE</t>
  </si>
  <si>
    <t xml:space="preserve"> WR_DIS.DIS_FORCE_DOWNLOAD</t>
  </si>
  <si>
    <t xml:space="preserve"> WR_DIS.DIS_USB_OTG</t>
  </si>
  <si>
    <t xml:space="preserve"> WR_DIS.DIS_TWAI</t>
  </si>
  <si>
    <t xml:space="preserve"> WR_DIS.DIS_APP_CPU</t>
  </si>
  <si>
    <t xml:space="preserve"> WR_DIS.DIS_PAD_JTAG</t>
  </si>
  <si>
    <t xml:space="preserve"> WR_DIS.DIS_DOWNLOAD_MANUAL_ENCRYPT</t>
  </si>
  <si>
    <t xml:space="preserve"> WR_DIS.DIS_USB_JTAG</t>
  </si>
  <si>
    <t xml:space="preserve"> WR_DIS.DIS_USB_SERIAL_JTAG</t>
  </si>
  <si>
    <t xml:space="preserve"> WR_DIS.STRAP_JTAG_SEL</t>
  </si>
  <si>
    <t xml:space="preserve"> WR_DIS.USB_PHY_SEL</t>
  </si>
  <si>
    <t xml:space="preserve"> WR_DIS.VDD_SPI_XPD</t>
  </si>
  <si>
    <t xml:space="preserve"> WR_DIS.VDD_SPI_TIEH</t>
  </si>
  <si>
    <t xml:space="preserve"> WR_DIS.VDD_SPI_FORCE</t>
  </si>
  <si>
    <t xml:space="preserve"> WR_DIS.WDT_DELAY_SEL</t>
  </si>
  <si>
    <t xml:space="preserve"> WR_DIS.SPI_BOOT_CRYPT_CNT</t>
  </si>
  <si>
    <t xml:space="preserve"> WR_DIS.SECURE_BOOT_KEY_REVOKE0</t>
  </si>
  <si>
    <t xml:space="preserve"> WR_DIS.SECURE_BOOT_KEY_REVOKE1</t>
  </si>
  <si>
    <t xml:space="preserve"> WR_DIS.SECURE_BOOT_KEY_REVOKE2</t>
  </si>
  <si>
    <t xml:space="preserve"> WR_DIS.KEY_PURPOSE_0</t>
  </si>
  <si>
    <t xml:space="preserve"> WR_DIS.KEY_PURPOSE_1</t>
  </si>
  <si>
    <t xml:space="preserve"> WR_DIS.KEY_PURPOSE_2</t>
  </si>
  <si>
    <t xml:space="preserve"> WR_DIS.KEY_PURPOSE_3</t>
  </si>
  <si>
    <t xml:space="preserve"> WR_DIS.KEY_PURPOSE_4</t>
  </si>
  <si>
    <t xml:space="preserve"> WR_DIS.KEY_PURPOSE_5</t>
  </si>
  <si>
    <t xml:space="preserve"> WR_DIS.SECURE_BOOT_EN</t>
  </si>
  <si>
    <t xml:space="preserve"> WR_DIS.SECURE_BOOT_AGGRESSIVE_REVOKE</t>
  </si>
  <si>
    <t xml:space="preserve"> WR_DIS.FLASH_TPUW</t>
  </si>
  <si>
    <t xml:space="preserve"> WR_DIS.DIS_DOWNLOAD_MODE</t>
  </si>
  <si>
    <t xml:space="preserve"> WR_DIS.DIS_DIRECT_BOOT</t>
  </si>
  <si>
    <t xml:space="preserve"> WR_DIS.DIS_USB_SERIAL_JTAG_ROM_PRINT</t>
  </si>
  <si>
    <t xml:space="preserve"> WR_DIS.FLASH_ECC_MODE</t>
  </si>
  <si>
    <t xml:space="preserve"> WR_DIS.DIS_USB_SERIAL_JTAG_DOWNLOAD_MODE</t>
  </si>
  <si>
    <t xml:space="preserve"> WR_DIS.ENABLE_SECURITY_DOWNLOAD</t>
  </si>
  <si>
    <t xml:space="preserve"> WR_DIS.UART_PRINT_CONTROL</t>
  </si>
  <si>
    <t xml:space="preserve"> WR_DIS.PIN_POWER_SELECTION</t>
  </si>
  <si>
    <t xml:space="preserve"> WR_DIS.FLASH_TYPE</t>
  </si>
  <si>
    <t xml:space="preserve"> WR_DIS.FLASH_PAGE_SIZE</t>
  </si>
  <si>
    <t xml:space="preserve"> WR_DIS.FLASH_ECC_EN</t>
  </si>
  <si>
    <t xml:space="preserve"> WR_DIS.FORCE_SEND_RESUME</t>
  </si>
  <si>
    <t xml:space="preserve"> WR_DIS.DIS_USB_OTG_DOWNLOAD_MODE</t>
  </si>
  <si>
    <t xml:space="preserve"> WR_DIS.DISABLE_WAFER_VERSION_MAJOR</t>
  </si>
  <si>
    <t xml:space="preserve"> WR_DIS.DISABLE_BLK_VERSION_MAJOR</t>
  </si>
  <si>
    <t xml:space="preserve"> WR_DIS.BLK1</t>
  </si>
  <si>
    <t xml:space="preserve"> WR_DIS.SPI_PAD_CONFIG_CS</t>
  </si>
  <si>
    <t xml:space="preserve"> WR_DIS.SPI_PAD_CONFIG_HD</t>
  </si>
  <si>
    <t xml:space="preserve"> WR_DIS.SPI_PAD_CONFIG_WP</t>
  </si>
  <si>
    <t xml:space="preserve"> WR_DIS.SPI_PAD_CONFIG_DQS</t>
  </si>
  <si>
    <t xml:space="preserve"> WR_DIS.SPI_PAD_CONFIG_D4</t>
  </si>
  <si>
    <t xml:space="preserve"> WR_DIS.SPI_PAD_CONFIG_D5</t>
  </si>
  <si>
    <t xml:space="preserve"> WR_DIS.SPI_PAD_CONFIG_D6</t>
  </si>
  <si>
    <t xml:space="preserve"> WR_DIS.SPI_PAD_CONFIG_D7</t>
  </si>
  <si>
    <t xml:space="preserve"> WR_DIS.WAFER_VERSION_MINOR_LO</t>
  </si>
  <si>
    <t xml:space="preserve"> WR_DIS.PKG_VERSION</t>
  </si>
  <si>
    <t xml:space="preserve"> WR_DIS.BLK_VERSION_MINOR</t>
  </si>
  <si>
    <t xml:space="preserve"> WR_DIS.K_RTC_LDO</t>
  </si>
  <si>
    <t xml:space="preserve"> WR_DIS.K_DIG_LDO</t>
  </si>
  <si>
    <t xml:space="preserve"> WR_DIS.V_RTC_DBIAS20</t>
  </si>
  <si>
    <t xml:space="preserve"> WR_DIS.V_DIG_DBIAS20</t>
  </si>
  <si>
    <t xml:space="preserve"> WR_DIS.DIG_DBIAS_HVT</t>
  </si>
  <si>
    <t xml:space="preserve"> WR_DIS.WAFER_VERSION_MINOR_HI</t>
  </si>
  <si>
    <t xml:space="preserve"> WR_DIS.WAFER_VERSION_MAJOR</t>
  </si>
  <si>
    <t xml:space="preserve"> WR_DIS.ADC2_CAL_VOL_ATTEN3</t>
  </si>
  <si>
    <t xml:space="preserve"> WR_DIS.SYS_DATA_PART1</t>
  </si>
  <si>
    <t xml:space="preserve"> WR_DIS.OPTIONAL_UNIQUE_ID</t>
  </si>
  <si>
    <t xml:space="preserve"> WR_DIS.BLK_VERSION_MAJOR</t>
  </si>
  <si>
    <t xml:space="preserve"> WR_DIS.TEMP_CALIB</t>
  </si>
  <si>
    <t xml:space="preserve"> WR_DIS.OCODE</t>
  </si>
  <si>
    <t xml:space="preserve"> WR_DIS.ADC1_INIT_CODE_ATTEN0</t>
  </si>
  <si>
    <t xml:space="preserve"> WR_DIS.ADC1_INIT_CODE_ATTEN1</t>
  </si>
  <si>
    <t xml:space="preserve"> WR_DIS.ADC1_INIT_CODE_ATTEN2</t>
  </si>
  <si>
    <t xml:space="preserve"> WR_DIS.ADC1_INIT_CODE_ATTEN3</t>
  </si>
  <si>
    <t xml:space="preserve"> WR_DIS.ADC2_INIT_CODE_ATTEN0</t>
  </si>
  <si>
    <t xml:space="preserve"> WR_DIS.ADC2_INIT_CODE_ATTEN1</t>
  </si>
  <si>
    <t xml:space="preserve"> WR_DIS.ADC2_INIT_CODE_ATTEN2</t>
  </si>
  <si>
    <t xml:space="preserve"> WR_DIS.ADC2_INIT_CODE_ATTEN3</t>
  </si>
  <si>
    <t xml:space="preserve"> WR_DIS.ADC1_CAL_VOL_ATTEN0</t>
  </si>
  <si>
    <t xml:space="preserve"> WR_DIS.ADC1_CAL_VOL_ATTEN1</t>
  </si>
  <si>
    <t xml:space="preserve"> WR_DIS.ADC1_CAL_VOL_ATTEN2</t>
  </si>
  <si>
    <t xml:space="preserve"> WR_DIS.ADC1_CAL_VOL_ATTEN3</t>
  </si>
  <si>
    <t xml:space="preserve"> WR_DIS.ADC2_CAL_VOL_ATTEN0</t>
  </si>
  <si>
    <t xml:space="preserve"> WR_DIS.ADC2_CAL_VOL_ATTEN1</t>
  </si>
  <si>
    <t xml:space="preserve"> WR_DIS.ADC2_CAL_VOL_ATTEN2</t>
  </si>
  <si>
    <t xml:space="preserve"> WR_DIS.BLOCK_USR_DATA</t>
  </si>
  <si>
    <t xml:space="preserve"> WR_DIS.BLOCK_KEY0</t>
  </si>
  <si>
    <t xml:space="preserve"> WR_DIS.BLOCK_KEY1</t>
  </si>
  <si>
    <t xml:space="preserve"> WR_DIS.BLOCK_KEY2</t>
  </si>
  <si>
    <t xml:space="preserve"> WR_DIS.BLOCK_KEY3</t>
  </si>
  <si>
    <t xml:space="preserve"> WR_DIS.BLOCK_KEY4</t>
  </si>
  <si>
    <t xml:space="preserve"> WR_DIS.BLOCK_KEY5</t>
  </si>
  <si>
    <t xml:space="preserve"> WR_DIS.BLOCK_SYS_DATA2</t>
  </si>
  <si>
    <t xml:space="preserve"> WR_DIS.USB_EXCHG_PINS</t>
  </si>
  <si>
    <t xml:space="preserve"> WR_DIS.USB_EXT_PHY_ENABLE</t>
  </si>
  <si>
    <t xml:space="preserve"> WR_DIS.SOFT_DIS_JTAG</t>
  </si>
  <si>
    <t xml:space="preserve"> RD_DIS.BLOCK_KEY0</t>
  </si>
  <si>
    <t xml:space="preserve"> RD_DIS.BLOCK_KEY1</t>
  </si>
  <si>
    <t xml:space="preserve"> RD_DIS.BLOCK_KEY2</t>
  </si>
  <si>
    <t xml:space="preserve"> RD_DIS.BLOCK_KEY3</t>
  </si>
  <si>
    <t xml:space="preserve"> RD_DIS.BLOCK_KEY4</t>
  </si>
  <si>
    <t xml:space="preserve"> RD_DIS.BLOCK_KEY5</t>
  </si>
  <si>
    <t xml:space="preserve"> RD_DIS.BLOCK_SYS_DATA2</t>
  </si>
  <si>
    <t xml:space="preserve"> DIS_ICACHE</t>
  </si>
  <si>
    <t xml:space="preserve"> DIS_DCACHE</t>
  </si>
  <si>
    <t xml:space="preserve"> DIS_DOWNLOAD_ICACHE</t>
  </si>
  <si>
    <t xml:space="preserve"> DIS_DOWNLOAD_DCACHE</t>
  </si>
  <si>
    <t xml:space="preserve"> DIS_FORCE_DOWNLOAD</t>
  </si>
  <si>
    <t xml:space="preserve"> DIS_USB_OTG</t>
  </si>
  <si>
    <t xml:space="preserve"> DIS_TWAI</t>
  </si>
  <si>
    <t xml:space="preserve"> DIS_APP_CPU</t>
  </si>
  <si>
    <t xml:space="preserve"> SOFT_DIS_JTAG</t>
  </si>
  <si>
    <t xml:space="preserve"> DIS_PAD_JTAG</t>
  </si>
  <si>
    <t xml:space="preserve"> DIS_DOWNLOAD_MANUAL_ENCRYPT</t>
  </si>
  <si>
    <t xml:space="preserve"> USB_EXCHG_PINS</t>
  </si>
  <si>
    <t xml:space="preserve"> USB_EXT_PHY_ENABLE</t>
  </si>
  <si>
    <t xml:space="preserve"> VDD_SPI_XPD</t>
  </si>
  <si>
    <t xml:space="preserve"> VDD_SPI_TIEH</t>
  </si>
  <si>
    <t xml:space="preserve"> VDD_SPI_FORCE</t>
  </si>
  <si>
    <t xml:space="preserve"> WDT_DELAY_SEL</t>
  </si>
  <si>
    <t xml:space="preserve"> SPI_BOOT_CRYPT_CNT</t>
  </si>
  <si>
    <t xml:space="preserve"> SECURE_BOOT_KEY_REVOKE0</t>
  </si>
  <si>
    <t xml:space="preserve"> SECURE_BOOT_KEY_REVOKE1</t>
  </si>
  <si>
    <t xml:space="preserve"> SECURE_BOOT_KEY_REVOKE2</t>
  </si>
  <si>
    <t xml:space="preserve"> KEY_PURPOSE_0</t>
  </si>
  <si>
    <t xml:space="preserve"> KEY_PURPOSE_1</t>
  </si>
  <si>
    <t xml:space="preserve"> KEY_PURPOSE_2</t>
  </si>
  <si>
    <t xml:space="preserve"> KEY_PURPOSE_3</t>
  </si>
  <si>
    <t xml:space="preserve"> KEY_PURPOSE_4</t>
  </si>
  <si>
    <t xml:space="preserve"> KEY_PURPOSE_5</t>
  </si>
  <si>
    <t xml:space="preserve"> SECURE_BOOT_EN</t>
  </si>
  <si>
    <t xml:space="preserve"> SECURE_BOOT_AGGRESSIVE_REVOKE</t>
  </si>
  <si>
    <t xml:space="preserve"> DIS_USB_JTAG</t>
  </si>
  <si>
    <t xml:space="preserve"> DIS_USB_SERIAL_JTAG</t>
  </si>
  <si>
    <t xml:space="preserve"> STRAP_JTAG_SEL</t>
  </si>
  <si>
    <t xml:space="preserve"> USB_PHY_SEL</t>
  </si>
  <si>
    <t xml:space="preserve"> FLASH_TPUW</t>
  </si>
  <si>
    <t xml:space="preserve"> DIS_DOWNLOAD_MODE</t>
  </si>
  <si>
    <t xml:space="preserve"> DIS_DIRECT_BOOT</t>
  </si>
  <si>
    <t xml:space="preserve"> DIS_USB_SERIAL_JTAG_ROM_PRINT</t>
  </si>
  <si>
    <t xml:space="preserve"> FLASH_ECC_MODE</t>
  </si>
  <si>
    <t xml:space="preserve"> DIS_USB_SERIAL_JTAG_DOWNLOAD_MODE</t>
  </si>
  <si>
    <t xml:space="preserve"> ENABLE_SECURITY_DOWNLOAD</t>
  </si>
  <si>
    <t xml:space="preserve"> UART_PRINT_CONTROL</t>
  </si>
  <si>
    <t xml:space="preserve"> PIN_POWER_SELECTION</t>
  </si>
  <si>
    <t xml:space="preserve"> FLASH_TYPE</t>
  </si>
  <si>
    <t xml:space="preserve"> FLASH_PAGE_SIZE</t>
  </si>
  <si>
    <t xml:space="preserve"> FLASH_ECC_EN</t>
  </si>
  <si>
    <t xml:space="preserve"> FORCE_SEND_RESUME</t>
  </si>
  <si>
    <t xml:space="preserve"> DIS_USB_OTG_DOWNLOAD_MODE</t>
  </si>
  <si>
    <t xml:space="preserve"> DISABLE_WAFER_VERSION_MAJOR</t>
  </si>
  <si>
    <t xml:space="preserve"> DISABLE_BLK_VERSION_MAJOR</t>
  </si>
  <si>
    <t xml:space="preserve"> SPI_PAD_CONFIG_CS</t>
  </si>
  <si>
    <t xml:space="preserve"> SPI_PAD_CONFIG_WP</t>
  </si>
  <si>
    <t xml:space="preserve"> SPI_PAD_CONFIG_DQS</t>
  </si>
  <si>
    <t xml:space="preserve"> SPI_PAD_CONFIG_D4</t>
  </si>
  <si>
    <t xml:space="preserve"> SPI_PAD_CONFIG_D5</t>
  </si>
  <si>
    <t xml:space="preserve"> SPI_PAD_CONFIG_D6</t>
  </si>
  <si>
    <t xml:space="preserve"> SPI_PAD_CONFIG_D7</t>
  </si>
  <si>
    <t xml:space="preserve"> WAFER_VERSION_MINOR_LO</t>
  </si>
  <si>
    <t xml:space="preserve"> PKG_VERSION</t>
  </si>
  <si>
    <t xml:space="preserve"> BLK_VERSION_MINOR</t>
  </si>
  <si>
    <t xml:space="preserve"> K_RTC_LDO</t>
  </si>
  <si>
    <t xml:space="preserve"> K_DIG_LDO</t>
  </si>
  <si>
    <t xml:space="preserve"> V_RTC_DBIAS20</t>
  </si>
  <si>
    <t xml:space="preserve"> V_DIG_DBIAS20</t>
  </si>
  <si>
    <t xml:space="preserve"> DIG_DBIAS_HVT</t>
  </si>
  <si>
    <t xml:space="preserve"> WAFER_VERSION_MINOR_HI</t>
  </si>
  <si>
    <t xml:space="preserve"> WAFER_VERSION_MAJOR</t>
  </si>
  <si>
    <t xml:space="preserve"> ADC2_CAL_VOL_ATTEN3</t>
  </si>
  <si>
    <t xml:space="preserve"> SYS_DATA_PART2</t>
  </si>
  <si>
    <t xml:space="preserve"> EFUSE_BLK10</t>
  </si>
  <si>
    <t xml:space="preserve"> OPTIONAL_UNIQUE_ID</t>
  </si>
  <si>
    <t xml:space="preserve"> BLK_VERSION_MAJOR</t>
  </si>
  <si>
    <t xml:space="preserve"> TEMP_CALIB</t>
  </si>
  <si>
    <t xml:space="preserve"> OCODE</t>
  </si>
  <si>
    <t xml:space="preserve"> ADC1_INIT_CODE_ATTEN0</t>
  </si>
  <si>
    <t xml:space="preserve"> ADC1_INIT_CODE_ATTEN1</t>
  </si>
  <si>
    <t xml:space="preserve"> ADC1_INIT_CODE_ATTEN2</t>
  </si>
  <si>
    <t xml:space="preserve"> ADC1_INIT_CODE_ATTEN3</t>
  </si>
  <si>
    <t xml:space="preserve"> ADC2_INIT_CODE_ATTEN0</t>
  </si>
  <si>
    <t xml:space="preserve"> ADC2_INIT_CODE_ATTEN1</t>
  </si>
  <si>
    <t xml:space="preserve"> ADC2_INIT_CODE_ATTEN2</t>
  </si>
  <si>
    <t xml:space="preserve"> ADC2_INIT_CODE_ATTEN3</t>
  </si>
  <si>
    <t xml:space="preserve"> ADC1_CAL_VOL_ATTEN0</t>
  </si>
  <si>
    <t xml:space="preserve"> ADC1_CAL_VOL_ATTEN1</t>
  </si>
  <si>
    <t xml:space="preserve"> ADC1_CAL_VOL_ATTEN2</t>
  </si>
  <si>
    <t xml:space="preserve"> ADC1_CAL_VOL_ATTEN3</t>
  </si>
  <si>
    <t xml:space="preserve"> ADC2_CAL_VOL_ATTEN0</t>
  </si>
  <si>
    <t xml:space="preserve"> ADC2_CAL_VOL_ATTEN1</t>
  </si>
  <si>
    <t xml:space="preserve"> ADC2_CAL_VOL_ATTEN2</t>
  </si>
  <si>
    <t xml:space="preserve"> USER_DATA</t>
  </si>
  <si>
    <t xml:space="preserve"> USER_DATA.MAC_CUSTOM</t>
  </si>
  <si>
    <t xml:space="preserve"> KEY0</t>
  </si>
  <si>
    <t xml:space="preserve"> EFUSE_BLK4</t>
  </si>
  <si>
    <t xml:space="preserve"> KEY1</t>
  </si>
  <si>
    <t xml:space="preserve"> EFUSE_BLK5</t>
  </si>
  <si>
    <t xml:space="preserve"> KEY2</t>
  </si>
  <si>
    <t xml:space="preserve"> EFUSE_BLK6</t>
  </si>
  <si>
    <t xml:space="preserve"> KEY3</t>
  </si>
  <si>
    <t xml:space="preserve"> EFUSE_BLK7</t>
  </si>
  <si>
    <t xml:space="preserve"> KEY4</t>
  </si>
  <si>
    <t xml:space="preserve"> EFUSE_BLK8</t>
  </si>
  <si>
    <t xml:space="preserve"> KEY5</t>
  </si>
  <si>
    <t xml:space="preserve"> EFUSE_BLK9</t>
  </si>
  <si>
    <t>efuse上のフィールド名</t>
    <rPh sb="5" eb="6">
      <t>ウエ</t>
    </rPh>
    <rPh sb="12" eb="13">
      <t>メイ</t>
    </rPh>
    <phoneticPr fontId="1"/>
  </si>
  <si>
    <t>efuseのブロック番号</t>
    <rPh sb="10" eb="12">
      <t>バンゴウ</t>
    </rPh>
    <phoneticPr fontId="1"/>
  </si>
  <si>
    <t>bin_start</t>
    <phoneticPr fontId="1"/>
  </si>
  <si>
    <t>bin_size</t>
    <phoneticPr fontId="1"/>
  </si>
  <si>
    <t>esp32とesp32s3でフィールド名が一致する箇所の一覧</t>
    <rPh sb="19" eb="20">
      <t>メイ</t>
    </rPh>
    <rPh sb="21" eb="23">
      <t>イッチ</t>
    </rPh>
    <rPh sb="25" eb="27">
      <t>カショ</t>
    </rPh>
    <rPh sb="28" eb="30">
      <t>イチラン</t>
    </rPh>
    <phoneticPr fontId="1"/>
  </si>
  <si>
    <t>合計</t>
    <phoneticPr fontId="1"/>
  </si>
  <si>
    <t>平均</t>
    <phoneticPr fontId="1"/>
  </si>
  <si>
    <t>累計</t>
    <phoneticPr fontId="1"/>
  </si>
  <si>
    <t>個数</t>
    <phoneticPr fontId="1"/>
  </si>
  <si>
    <t>esp32s3のefuseフィールド一覧</t>
    <rPh sb="18" eb="20">
      <t>イチラン</t>
    </rPh>
    <phoneticPr fontId="1"/>
  </si>
  <si>
    <t>esp32のefuseフィールド一覧</t>
    <rPh sb="16" eb="18">
      <t>イチラン</t>
    </rPh>
    <phoneticPr fontId="1"/>
  </si>
  <si>
    <t>https://docs.espressif.com/projects/esp-idf/en/latest/esp32/api-reference/system/efuse.html</t>
    <phoneticPr fontId="1"/>
  </si>
  <si>
    <t>https://docs.espressif.com/projects/esp-idf/en/latest/esp32s3/api-reference/system/efuse.html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</si>
</sst>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3" fillId="3" borderId="2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espressif.com/projects/esp-idf/en/latest/esp32/api-reference/system/efuse.html" TargetMode="External"/><Relationship Id="rId1" Type="http://schemas.openxmlformats.org/officeDocument/2006/relationships/hyperlink" Target="https://docs.espressif.com/projects/esp-idf/en/latest/esp32s3/api-reference/system/ef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958F-F2E1-4BEE-9CD0-06B4BB4BCE29}">
  <dimension ref="B1:S221"/>
  <sheetViews>
    <sheetView tabSelected="1" zoomScale="53" workbookViewId="0">
      <pane ySplit="2" topLeftCell="A3" activePane="bottomLeft" state="frozen"/>
      <selection pane="bottomLeft"/>
    </sheetView>
  </sheetViews>
  <sheetFormatPr defaultRowHeight="15" x14ac:dyDescent="0.55000000000000004"/>
  <cols>
    <col min="1" max="2" width="8.6640625" style="1"/>
    <col min="3" max="3" width="33.9140625" style="1" customWidth="1"/>
    <col min="4" max="4" width="20.75" style="1" customWidth="1"/>
    <col min="5" max="9" width="8.6640625" style="1"/>
    <col min="10" max="10" width="44.9140625" style="1" customWidth="1"/>
    <col min="11" max="11" width="18.1640625" style="1" customWidth="1"/>
    <col min="12" max="13" width="8.6640625" style="1"/>
    <col min="14" max="14" width="7.75" style="1" customWidth="1"/>
    <col min="15" max="15" width="8.6640625" style="1"/>
    <col min="16" max="16" width="26.6640625" style="1" customWidth="1"/>
    <col min="17" max="17" width="17.08203125" style="1" customWidth="1"/>
    <col min="18" max="16384" width="8.6640625" style="1"/>
  </cols>
  <sheetData>
    <row r="1" spans="2:19" ht="18" x14ac:dyDescent="0.55000000000000004">
      <c r="C1" s="2" t="s">
        <v>325</v>
      </c>
      <c r="D1" s="6" t="s">
        <v>326</v>
      </c>
      <c r="J1" s="2" t="s">
        <v>324</v>
      </c>
      <c r="K1" s="6" t="s">
        <v>327</v>
      </c>
      <c r="P1" s="2" t="s">
        <v>319</v>
      </c>
    </row>
    <row r="2" spans="2:19" x14ac:dyDescent="0.55000000000000004">
      <c r="C2" s="4" t="s">
        <v>315</v>
      </c>
      <c r="D2" s="4" t="s">
        <v>316</v>
      </c>
      <c r="E2" s="4" t="s">
        <v>317</v>
      </c>
      <c r="F2" s="4" t="s">
        <v>318</v>
      </c>
      <c r="J2" s="4" t="s">
        <v>315</v>
      </c>
      <c r="K2" s="4" t="s">
        <v>316</v>
      </c>
      <c r="L2" s="4" t="s">
        <v>317</v>
      </c>
      <c r="M2" s="4" t="s">
        <v>318</v>
      </c>
      <c r="P2" s="5" t="s">
        <v>315</v>
      </c>
      <c r="Q2" s="5" t="s">
        <v>316</v>
      </c>
      <c r="R2" s="5" t="s">
        <v>317</v>
      </c>
      <c r="S2" s="5" t="s">
        <v>318</v>
      </c>
    </row>
    <row r="3" spans="2:19" x14ac:dyDescent="0.55000000000000004">
      <c r="B3" s="3">
        <v>1</v>
      </c>
      <c r="C3" s="3" t="s">
        <v>0</v>
      </c>
      <c r="D3" s="3" t="s">
        <v>1</v>
      </c>
      <c r="E3" s="3">
        <v>0</v>
      </c>
      <c r="F3" s="3">
        <v>16</v>
      </c>
      <c r="I3" s="3">
        <v>1</v>
      </c>
      <c r="J3" s="3" t="s">
        <v>0</v>
      </c>
      <c r="K3" s="3" t="s">
        <v>1</v>
      </c>
      <c r="L3" s="3">
        <v>0</v>
      </c>
      <c r="M3" s="3">
        <v>32</v>
      </c>
      <c r="P3" s="3" t="str">
        <f>VLOOKUP($C3, J:J, 1,FALSE)</f>
        <v xml:space="preserve"> WR_DIS</v>
      </c>
      <c r="Q3" s="3" t="str">
        <f>VLOOKUP($P3, $J:$M, 2,FALSE)</f>
        <v xml:space="preserve"> EFUSE_BLK0</v>
      </c>
      <c r="R3" s="3">
        <f>VLOOKUP($P3, $J:$M, 3,FALSE)</f>
        <v>0</v>
      </c>
      <c r="S3" s="3">
        <f>VLOOKUP($P3, $J:$M, 4,FALSE)</f>
        <v>32</v>
      </c>
    </row>
    <row r="4" spans="2:19" x14ac:dyDescent="0.55000000000000004">
      <c r="B4" s="3">
        <v>2</v>
      </c>
      <c r="C4" s="3" t="s">
        <v>2</v>
      </c>
      <c r="D4" s="3" t="s">
        <v>1</v>
      </c>
      <c r="E4" s="3">
        <v>0</v>
      </c>
      <c r="F4" s="3">
        <v>1</v>
      </c>
      <c r="I4" s="3">
        <v>2</v>
      </c>
      <c r="J4" s="3" t="s">
        <v>2</v>
      </c>
      <c r="K4" s="3" t="s">
        <v>1</v>
      </c>
      <c r="L4" s="3">
        <v>0</v>
      </c>
      <c r="M4" s="3">
        <v>1</v>
      </c>
      <c r="P4" s="3" t="str">
        <f>VLOOKUP($C4, J:J, 1,FALSE)</f>
        <v xml:space="preserve"> WR_DIS.RD_DIS</v>
      </c>
      <c r="Q4" s="3" t="str">
        <f>VLOOKUP($P4, $J:$M, 2,FALSE)</f>
        <v xml:space="preserve"> EFUSE_BLK0</v>
      </c>
      <c r="R4" s="3">
        <f>VLOOKUP($P4, $J:$M, 3,FALSE)</f>
        <v>0</v>
      </c>
      <c r="S4" s="3">
        <f>VLOOKUP($P4, $J:$M, 4,FALSE)</f>
        <v>1</v>
      </c>
    </row>
    <row r="5" spans="2:19" x14ac:dyDescent="0.55000000000000004">
      <c r="B5" s="3">
        <v>3</v>
      </c>
      <c r="C5" s="3" t="s">
        <v>3</v>
      </c>
      <c r="D5" s="3" t="s">
        <v>1</v>
      </c>
      <c r="E5" s="3">
        <v>1</v>
      </c>
      <c r="F5" s="3">
        <v>1</v>
      </c>
      <c r="I5" s="3">
        <v>3</v>
      </c>
      <c r="J5" s="3" t="s">
        <v>109</v>
      </c>
      <c r="K5" s="3" t="s">
        <v>1</v>
      </c>
      <c r="L5" s="3">
        <v>2</v>
      </c>
      <c r="M5" s="3">
        <v>1</v>
      </c>
      <c r="P5" s="3" t="e">
        <f>VLOOKUP($C5, J:J, 1,FALSE)</f>
        <v>#N/A</v>
      </c>
      <c r="Q5" s="3" t="e">
        <f>VLOOKUP($P5, $J:$M, 2,FALSE)</f>
        <v>#N/A</v>
      </c>
      <c r="R5" s="3" t="e">
        <f>VLOOKUP($P5, $J:$M, 3,FALSE)</f>
        <v>#N/A</v>
      </c>
      <c r="S5" s="3" t="e">
        <f>VLOOKUP($P5, $J:$M, 4,FALSE)</f>
        <v>#N/A</v>
      </c>
    </row>
    <row r="6" spans="2:19" x14ac:dyDescent="0.55000000000000004">
      <c r="B6" s="3">
        <v>4</v>
      </c>
      <c r="C6" s="3" t="s">
        <v>4</v>
      </c>
      <c r="D6" s="3" t="s">
        <v>1</v>
      </c>
      <c r="E6" s="3">
        <v>2</v>
      </c>
      <c r="F6" s="3">
        <v>1</v>
      </c>
      <c r="I6" s="3">
        <v>4</v>
      </c>
      <c r="J6" s="3" t="s">
        <v>110</v>
      </c>
      <c r="K6" s="3" t="s">
        <v>1</v>
      </c>
      <c r="L6" s="3">
        <v>2</v>
      </c>
      <c r="M6" s="3">
        <v>1</v>
      </c>
      <c r="P6" s="3" t="e">
        <f>VLOOKUP($C6, J:J, 1,FALSE)</f>
        <v>#N/A</v>
      </c>
      <c r="Q6" s="3" t="e">
        <f>VLOOKUP($P6, $J:$M, 2,FALSE)</f>
        <v>#N/A</v>
      </c>
      <c r="R6" s="3" t="e">
        <f>VLOOKUP($P6, $J:$M, 3,FALSE)</f>
        <v>#N/A</v>
      </c>
      <c r="S6" s="3" t="e">
        <f>VLOOKUP($P6, $J:$M, 4,FALSE)</f>
        <v>#N/A</v>
      </c>
    </row>
    <row r="7" spans="2:19" x14ac:dyDescent="0.55000000000000004">
      <c r="B7" s="3">
        <v>5</v>
      </c>
      <c r="C7" s="3" t="s">
        <v>5</v>
      </c>
      <c r="D7" s="3" t="s">
        <v>1</v>
      </c>
      <c r="E7" s="3">
        <v>2</v>
      </c>
      <c r="F7" s="3">
        <v>1</v>
      </c>
      <c r="I7" s="3">
        <v>5</v>
      </c>
      <c r="J7" s="3" t="s">
        <v>111</v>
      </c>
      <c r="K7" s="3" t="s">
        <v>1</v>
      </c>
      <c r="L7" s="3">
        <v>2</v>
      </c>
      <c r="M7" s="3">
        <v>1</v>
      </c>
      <c r="P7" s="3" t="e">
        <f>VLOOKUP($C7, J:J, 1,FALSE)</f>
        <v>#N/A</v>
      </c>
      <c r="Q7" s="3" t="e">
        <f>VLOOKUP($P7, $J:$M, 2,FALSE)</f>
        <v>#N/A</v>
      </c>
      <c r="R7" s="3" t="e">
        <f>VLOOKUP($P7, $J:$M, 3,FALSE)</f>
        <v>#N/A</v>
      </c>
      <c r="S7" s="3" t="e">
        <f>VLOOKUP($P7, $J:$M, 4,FALSE)</f>
        <v>#N/A</v>
      </c>
    </row>
    <row r="8" spans="2:19" x14ac:dyDescent="0.55000000000000004">
      <c r="B8" s="3">
        <v>6</v>
      </c>
      <c r="C8" s="3" t="s">
        <v>6</v>
      </c>
      <c r="D8" s="3" t="s">
        <v>1</v>
      </c>
      <c r="E8" s="3">
        <v>3</v>
      </c>
      <c r="F8" s="3">
        <v>1</v>
      </c>
      <c r="I8" s="3">
        <v>6</v>
      </c>
      <c r="J8" s="3" t="s">
        <v>112</v>
      </c>
      <c r="K8" s="3" t="s">
        <v>1</v>
      </c>
      <c r="L8" s="3">
        <v>2</v>
      </c>
      <c r="M8" s="3">
        <v>1</v>
      </c>
      <c r="P8" s="3" t="str">
        <f>VLOOKUP($C8, J:J, 1,FALSE)</f>
        <v xml:space="preserve"> WR_DIS.MAC</v>
      </c>
      <c r="Q8" s="3" t="str">
        <f>VLOOKUP($P8, $J:$M, 2,FALSE)</f>
        <v xml:space="preserve"> EFUSE_BLK0</v>
      </c>
      <c r="R8" s="3">
        <f>VLOOKUP($P8, $J:$M, 3,FALSE)</f>
        <v>20</v>
      </c>
      <c r="S8" s="3">
        <f>VLOOKUP($P8, $J:$M, 4,FALSE)</f>
        <v>1</v>
      </c>
    </row>
    <row r="9" spans="2:19" x14ac:dyDescent="0.55000000000000004">
      <c r="B9" s="3">
        <v>7</v>
      </c>
      <c r="C9" s="3" t="s">
        <v>7</v>
      </c>
      <c r="D9" s="3" t="s">
        <v>1</v>
      </c>
      <c r="E9" s="3">
        <v>3</v>
      </c>
      <c r="F9" s="3">
        <v>1</v>
      </c>
      <c r="I9" s="3">
        <v>7</v>
      </c>
      <c r="J9" s="3" t="s">
        <v>113</v>
      </c>
      <c r="K9" s="3" t="s">
        <v>1</v>
      </c>
      <c r="L9" s="3">
        <v>2</v>
      </c>
      <c r="M9" s="3">
        <v>1</v>
      </c>
      <c r="P9" s="3" t="e">
        <f>VLOOKUP($C9, J:J, 1,FALSE)</f>
        <v>#N/A</v>
      </c>
      <c r="Q9" s="3" t="e">
        <f>VLOOKUP($P9, $J:$M, 2,FALSE)</f>
        <v>#N/A</v>
      </c>
      <c r="R9" s="3" t="e">
        <f>VLOOKUP($P9, $J:$M, 3,FALSE)</f>
        <v>#N/A</v>
      </c>
      <c r="S9" s="3" t="e">
        <f>VLOOKUP($P9, $J:$M, 4,FALSE)</f>
        <v>#N/A</v>
      </c>
    </row>
    <row r="10" spans="2:19" x14ac:dyDescent="0.55000000000000004">
      <c r="B10" s="3">
        <v>8</v>
      </c>
      <c r="C10" s="3" t="s">
        <v>8</v>
      </c>
      <c r="D10" s="3" t="s">
        <v>1</v>
      </c>
      <c r="E10" s="3">
        <v>3</v>
      </c>
      <c r="F10" s="3">
        <v>1</v>
      </c>
      <c r="I10" s="3">
        <v>8</v>
      </c>
      <c r="J10" s="3" t="s">
        <v>114</v>
      </c>
      <c r="K10" s="3" t="s">
        <v>1</v>
      </c>
      <c r="L10" s="3">
        <v>2</v>
      </c>
      <c r="M10" s="3">
        <v>1</v>
      </c>
      <c r="P10" s="3" t="e">
        <f>VLOOKUP($C10, J:J, 1,FALSE)</f>
        <v>#N/A</v>
      </c>
      <c r="Q10" s="3" t="e">
        <f>VLOOKUP($P10, $J:$M, 2,FALSE)</f>
        <v>#N/A</v>
      </c>
      <c r="R10" s="3" t="e">
        <f>VLOOKUP($P10, $J:$M, 3,FALSE)</f>
        <v>#N/A</v>
      </c>
      <c r="S10" s="3" t="e">
        <f>VLOOKUP($P10, $J:$M, 4,FALSE)</f>
        <v>#N/A</v>
      </c>
    </row>
    <row r="11" spans="2:19" x14ac:dyDescent="0.55000000000000004">
      <c r="B11" s="3">
        <v>9</v>
      </c>
      <c r="C11" s="3" t="s">
        <v>9</v>
      </c>
      <c r="D11" s="3" t="s">
        <v>1</v>
      </c>
      <c r="E11" s="3">
        <v>3</v>
      </c>
      <c r="F11" s="3">
        <v>1</v>
      </c>
      <c r="I11" s="3">
        <v>9</v>
      </c>
      <c r="J11" s="3" t="s">
        <v>115</v>
      </c>
      <c r="K11" s="3" t="s">
        <v>1</v>
      </c>
      <c r="L11" s="3">
        <v>2</v>
      </c>
      <c r="M11" s="3">
        <v>1</v>
      </c>
      <c r="P11" s="3" t="e">
        <f>VLOOKUP($C11, J:J, 1,FALSE)</f>
        <v>#N/A</v>
      </c>
      <c r="Q11" s="3" t="e">
        <f>VLOOKUP($P11, $J:$M, 2,FALSE)</f>
        <v>#N/A</v>
      </c>
      <c r="R11" s="3" t="e">
        <f>VLOOKUP($P11, $J:$M, 3,FALSE)</f>
        <v>#N/A</v>
      </c>
      <c r="S11" s="3" t="e">
        <f>VLOOKUP($P11, $J:$M, 4,FALSE)</f>
        <v>#N/A</v>
      </c>
    </row>
    <row r="12" spans="2:19" x14ac:dyDescent="0.55000000000000004">
      <c r="B12" s="3">
        <v>10</v>
      </c>
      <c r="C12" s="3" t="s">
        <v>10</v>
      </c>
      <c r="D12" s="3" t="s">
        <v>1</v>
      </c>
      <c r="E12" s="3">
        <v>3</v>
      </c>
      <c r="F12" s="3">
        <v>1</v>
      </c>
      <c r="I12" s="3">
        <v>10</v>
      </c>
      <c r="J12" s="3" t="s">
        <v>116</v>
      </c>
      <c r="K12" s="3" t="s">
        <v>1</v>
      </c>
      <c r="L12" s="3">
        <v>2</v>
      </c>
      <c r="M12" s="3">
        <v>1</v>
      </c>
      <c r="P12" s="3" t="e">
        <f>VLOOKUP($C12, J:J, 1,FALSE)</f>
        <v>#N/A</v>
      </c>
      <c r="Q12" s="3" t="e">
        <f>VLOOKUP($P12, $J:$M, 2,FALSE)</f>
        <v>#N/A</v>
      </c>
      <c r="R12" s="3" t="e">
        <f>VLOOKUP($P12, $J:$M, 3,FALSE)</f>
        <v>#N/A</v>
      </c>
      <c r="S12" s="3" t="e">
        <f>VLOOKUP($P12, $J:$M, 4,FALSE)</f>
        <v>#N/A</v>
      </c>
    </row>
    <row r="13" spans="2:19" x14ac:dyDescent="0.55000000000000004">
      <c r="B13" s="3">
        <v>11</v>
      </c>
      <c r="C13" s="3" t="s">
        <v>11</v>
      </c>
      <c r="D13" s="3" t="s">
        <v>1</v>
      </c>
      <c r="E13" s="3">
        <v>3</v>
      </c>
      <c r="F13" s="3">
        <v>1</v>
      </c>
      <c r="I13" s="3">
        <v>11</v>
      </c>
      <c r="J13" s="3" t="s">
        <v>117</v>
      </c>
      <c r="K13" s="3" t="s">
        <v>1</v>
      </c>
      <c r="L13" s="3">
        <v>2</v>
      </c>
      <c r="M13" s="3">
        <v>1</v>
      </c>
      <c r="P13" s="3" t="e">
        <f>VLOOKUP($C13, J:J, 1,FALSE)</f>
        <v>#N/A</v>
      </c>
      <c r="Q13" s="3" t="e">
        <f>VLOOKUP($P13, $J:$M, 2,FALSE)</f>
        <v>#N/A</v>
      </c>
      <c r="R13" s="3" t="e">
        <f>VLOOKUP($P13, $J:$M, 3,FALSE)</f>
        <v>#N/A</v>
      </c>
      <c r="S13" s="3" t="e">
        <f>VLOOKUP($P13, $J:$M, 4,FALSE)</f>
        <v>#N/A</v>
      </c>
    </row>
    <row r="14" spans="2:19" x14ac:dyDescent="0.55000000000000004">
      <c r="B14" s="3">
        <v>12</v>
      </c>
      <c r="C14" s="3" t="s">
        <v>12</v>
      </c>
      <c r="D14" s="3" t="s">
        <v>1</v>
      </c>
      <c r="E14" s="3">
        <v>4</v>
      </c>
      <c r="F14" s="3">
        <v>1</v>
      </c>
      <c r="I14" s="3">
        <v>12</v>
      </c>
      <c r="J14" s="3" t="s">
        <v>118</v>
      </c>
      <c r="K14" s="3" t="s">
        <v>1</v>
      </c>
      <c r="L14" s="3">
        <v>2</v>
      </c>
      <c r="M14" s="3">
        <v>1</v>
      </c>
      <c r="P14" s="3" t="e">
        <f>VLOOKUP($C14, J:J, 1,FALSE)</f>
        <v>#N/A</v>
      </c>
      <c r="Q14" s="3" t="e">
        <f>VLOOKUP($P14, $J:$M, 2,FALSE)</f>
        <v>#N/A</v>
      </c>
      <c r="R14" s="3" t="e">
        <f>VLOOKUP($P14, $J:$M, 3,FALSE)</f>
        <v>#N/A</v>
      </c>
      <c r="S14" s="3" t="e">
        <f>VLOOKUP($P14, $J:$M, 4,FALSE)</f>
        <v>#N/A</v>
      </c>
    </row>
    <row r="15" spans="2:19" x14ac:dyDescent="0.55000000000000004">
      <c r="B15" s="3">
        <v>13</v>
      </c>
      <c r="C15" s="3" t="s">
        <v>13</v>
      </c>
      <c r="D15" s="3" t="s">
        <v>1</v>
      </c>
      <c r="E15" s="3">
        <v>4</v>
      </c>
      <c r="F15" s="3">
        <v>1</v>
      </c>
      <c r="I15" s="3">
        <v>13</v>
      </c>
      <c r="J15" s="3" t="s">
        <v>119</v>
      </c>
      <c r="K15" s="3" t="s">
        <v>1</v>
      </c>
      <c r="L15" s="3">
        <v>2</v>
      </c>
      <c r="M15" s="3">
        <v>1</v>
      </c>
      <c r="P15" s="3" t="e">
        <f>VLOOKUP($C15, J:J, 1,FALSE)</f>
        <v>#N/A</v>
      </c>
      <c r="Q15" s="3" t="e">
        <f>VLOOKUP($P15, $J:$M, 2,FALSE)</f>
        <v>#N/A</v>
      </c>
      <c r="R15" s="3" t="e">
        <f>VLOOKUP($P15, $J:$M, 3,FALSE)</f>
        <v>#N/A</v>
      </c>
      <c r="S15" s="3" t="e">
        <f>VLOOKUP($P15, $J:$M, 4,FALSE)</f>
        <v>#N/A</v>
      </c>
    </row>
    <row r="16" spans="2:19" x14ac:dyDescent="0.55000000000000004">
      <c r="B16" s="3">
        <v>14</v>
      </c>
      <c r="C16" s="3" t="s">
        <v>14</v>
      </c>
      <c r="D16" s="3" t="s">
        <v>1</v>
      </c>
      <c r="E16" s="3">
        <v>5</v>
      </c>
      <c r="F16" s="3">
        <v>1</v>
      </c>
      <c r="I16" s="3">
        <v>14</v>
      </c>
      <c r="J16" s="3" t="s">
        <v>120</v>
      </c>
      <c r="K16" s="3" t="s">
        <v>1</v>
      </c>
      <c r="L16" s="3">
        <v>2</v>
      </c>
      <c r="M16" s="3">
        <v>1</v>
      </c>
      <c r="P16" s="3" t="e">
        <f>VLOOKUP($C16, J:J, 1,FALSE)</f>
        <v>#N/A</v>
      </c>
      <c r="Q16" s="3" t="e">
        <f>VLOOKUP($P16, $J:$M, 2,FALSE)</f>
        <v>#N/A</v>
      </c>
      <c r="R16" s="3" t="e">
        <f>VLOOKUP($P16, $J:$M, 3,FALSE)</f>
        <v>#N/A</v>
      </c>
      <c r="S16" s="3" t="e">
        <f>VLOOKUP($P16, $J:$M, 4,FALSE)</f>
        <v>#N/A</v>
      </c>
    </row>
    <row r="17" spans="2:19" x14ac:dyDescent="0.55000000000000004">
      <c r="B17" s="3">
        <v>15</v>
      </c>
      <c r="C17" s="3" t="s">
        <v>15</v>
      </c>
      <c r="D17" s="3" t="s">
        <v>1</v>
      </c>
      <c r="E17" s="3">
        <v>5</v>
      </c>
      <c r="F17" s="3">
        <v>1</v>
      </c>
      <c r="I17" s="3">
        <v>15</v>
      </c>
      <c r="J17" s="3" t="s">
        <v>121</v>
      </c>
      <c r="K17" s="3" t="s">
        <v>1</v>
      </c>
      <c r="L17" s="3">
        <v>2</v>
      </c>
      <c r="M17" s="3">
        <v>1</v>
      </c>
      <c r="P17" s="3" t="e">
        <f>VLOOKUP($C17, J:J, 1,FALSE)</f>
        <v>#N/A</v>
      </c>
      <c r="Q17" s="3" t="e">
        <f>VLOOKUP($P17, $J:$M, 2,FALSE)</f>
        <v>#N/A</v>
      </c>
      <c r="R17" s="3" t="e">
        <f>VLOOKUP($P17, $J:$M, 3,FALSE)</f>
        <v>#N/A</v>
      </c>
      <c r="S17" s="3" t="e">
        <f>VLOOKUP($P17, $J:$M, 4,FALSE)</f>
        <v>#N/A</v>
      </c>
    </row>
    <row r="18" spans="2:19" x14ac:dyDescent="0.55000000000000004">
      <c r="B18" s="3">
        <v>16</v>
      </c>
      <c r="C18" s="3" t="s">
        <v>16</v>
      </c>
      <c r="D18" s="3" t="s">
        <v>1</v>
      </c>
      <c r="E18" s="3">
        <v>5</v>
      </c>
      <c r="F18" s="3">
        <v>1</v>
      </c>
      <c r="I18" s="3">
        <v>16</v>
      </c>
      <c r="J18" s="3" t="s">
        <v>122</v>
      </c>
      <c r="K18" s="3" t="s">
        <v>1</v>
      </c>
      <c r="L18" s="3">
        <v>2</v>
      </c>
      <c r="M18" s="3">
        <v>1</v>
      </c>
      <c r="P18" s="3" t="e">
        <f>VLOOKUP($C18, J:J, 1,FALSE)</f>
        <v>#N/A</v>
      </c>
      <c r="Q18" s="3" t="e">
        <f>VLOOKUP($P18, $J:$M, 2,FALSE)</f>
        <v>#N/A</v>
      </c>
      <c r="R18" s="3" t="e">
        <f>VLOOKUP($P18, $J:$M, 3,FALSE)</f>
        <v>#N/A</v>
      </c>
      <c r="S18" s="3" t="e">
        <f>VLOOKUP($P18, $J:$M, 4,FALSE)</f>
        <v>#N/A</v>
      </c>
    </row>
    <row r="19" spans="2:19" x14ac:dyDescent="0.55000000000000004">
      <c r="B19" s="3">
        <v>17</v>
      </c>
      <c r="C19" s="3" t="s">
        <v>17</v>
      </c>
      <c r="D19" s="3" t="s">
        <v>1</v>
      </c>
      <c r="E19" s="3">
        <v>6</v>
      </c>
      <c r="F19" s="3">
        <v>1</v>
      </c>
      <c r="I19" s="3">
        <v>17</v>
      </c>
      <c r="J19" s="3" t="s">
        <v>123</v>
      </c>
      <c r="K19" s="3" t="s">
        <v>1</v>
      </c>
      <c r="L19" s="3">
        <v>3</v>
      </c>
      <c r="M19" s="3">
        <v>1</v>
      </c>
      <c r="P19" s="3" t="str">
        <f>VLOOKUP($C19, J:J, 1,FALSE)</f>
        <v xml:space="preserve"> WR_DIS.SPI_PAD_CONFIG_CLK</v>
      </c>
      <c r="Q19" s="3" t="str">
        <f>VLOOKUP($P19, $J:$M, 2,FALSE)</f>
        <v xml:space="preserve"> EFUSE_BLK0</v>
      </c>
      <c r="R19" s="3">
        <f>VLOOKUP($P19, $J:$M, 3,FALSE)</f>
        <v>20</v>
      </c>
      <c r="S19" s="3">
        <f>VLOOKUP($P19, $J:$M, 4,FALSE)</f>
        <v>1</v>
      </c>
    </row>
    <row r="20" spans="2:19" x14ac:dyDescent="0.55000000000000004">
      <c r="B20" s="3">
        <v>18</v>
      </c>
      <c r="C20" s="3" t="s">
        <v>18</v>
      </c>
      <c r="D20" s="3" t="s">
        <v>1</v>
      </c>
      <c r="E20" s="3">
        <v>6</v>
      </c>
      <c r="F20" s="3">
        <v>1</v>
      </c>
      <c r="I20" s="3">
        <v>18</v>
      </c>
      <c r="J20" s="3" t="s">
        <v>124</v>
      </c>
      <c r="K20" s="3" t="s">
        <v>1</v>
      </c>
      <c r="L20" s="3">
        <v>3</v>
      </c>
      <c r="M20" s="3">
        <v>1</v>
      </c>
      <c r="P20" s="3" t="str">
        <f>VLOOKUP($C20, J:J, 1,FALSE)</f>
        <v xml:space="preserve"> WR_DIS.SPI_PAD_CONFIG_Q</v>
      </c>
      <c r="Q20" s="3" t="str">
        <f>VLOOKUP($P20, $J:$M, 2,FALSE)</f>
        <v xml:space="preserve"> EFUSE_BLK0</v>
      </c>
      <c r="R20" s="3">
        <f>VLOOKUP($P20, $J:$M, 3,FALSE)</f>
        <v>20</v>
      </c>
      <c r="S20" s="3">
        <f>VLOOKUP($P20, $J:$M, 4,FALSE)</f>
        <v>1</v>
      </c>
    </row>
    <row r="21" spans="2:19" x14ac:dyDescent="0.55000000000000004">
      <c r="B21" s="3">
        <v>19</v>
      </c>
      <c r="C21" s="3" t="s">
        <v>19</v>
      </c>
      <c r="D21" s="3" t="s">
        <v>1</v>
      </c>
      <c r="E21" s="3">
        <v>6</v>
      </c>
      <c r="F21" s="3">
        <v>1</v>
      </c>
      <c r="I21" s="3">
        <v>19</v>
      </c>
      <c r="J21" s="3" t="s">
        <v>125</v>
      </c>
      <c r="K21" s="3" t="s">
        <v>1</v>
      </c>
      <c r="L21" s="3">
        <v>3</v>
      </c>
      <c r="M21" s="3">
        <v>1</v>
      </c>
      <c r="P21" s="3" t="str">
        <f>VLOOKUP($C21, J:J, 1,FALSE)</f>
        <v xml:space="preserve"> WR_DIS.SPI_PAD_CONFIG_D</v>
      </c>
      <c r="Q21" s="3" t="str">
        <f>VLOOKUP($P21, $J:$M, 2,FALSE)</f>
        <v xml:space="preserve"> EFUSE_BLK0</v>
      </c>
      <c r="R21" s="3">
        <f>VLOOKUP($P21, $J:$M, 3,FALSE)</f>
        <v>20</v>
      </c>
      <c r="S21" s="3">
        <f>VLOOKUP($P21, $J:$M, 4,FALSE)</f>
        <v>1</v>
      </c>
    </row>
    <row r="22" spans="2:19" x14ac:dyDescent="0.55000000000000004">
      <c r="B22" s="3">
        <v>20</v>
      </c>
      <c r="C22" s="3" t="s">
        <v>20</v>
      </c>
      <c r="D22" s="3" t="s">
        <v>1</v>
      </c>
      <c r="E22" s="3">
        <v>6</v>
      </c>
      <c r="F22" s="3">
        <v>1</v>
      </c>
      <c r="I22" s="3">
        <v>20</v>
      </c>
      <c r="J22" s="3" t="s">
        <v>126</v>
      </c>
      <c r="K22" s="3" t="s">
        <v>1</v>
      </c>
      <c r="L22" s="3">
        <v>3</v>
      </c>
      <c r="M22" s="3">
        <v>1</v>
      </c>
      <c r="P22" s="3" t="e">
        <f>VLOOKUP($C22, J:J, 1,FALSE)</f>
        <v>#N/A</v>
      </c>
      <c r="Q22" s="3" t="e">
        <f>VLOOKUP($P22, $J:$M, 2,FALSE)</f>
        <v>#N/A</v>
      </c>
      <c r="R22" s="3" t="e">
        <f>VLOOKUP($P22, $J:$M, 3,FALSE)</f>
        <v>#N/A</v>
      </c>
      <c r="S22" s="3" t="e">
        <f>VLOOKUP($P22, $J:$M, 4,FALSE)</f>
        <v>#N/A</v>
      </c>
    </row>
    <row r="23" spans="2:19" x14ac:dyDescent="0.55000000000000004">
      <c r="B23" s="3">
        <v>21</v>
      </c>
      <c r="C23" s="3" t="s">
        <v>21</v>
      </c>
      <c r="D23" s="3" t="s">
        <v>1</v>
      </c>
      <c r="E23" s="3">
        <v>7</v>
      </c>
      <c r="F23" s="3">
        <v>1</v>
      </c>
      <c r="I23" s="3">
        <v>21</v>
      </c>
      <c r="J23" s="3" t="s">
        <v>127</v>
      </c>
      <c r="K23" s="3" t="s">
        <v>1</v>
      </c>
      <c r="L23" s="3">
        <v>4</v>
      </c>
      <c r="M23" s="3">
        <v>1</v>
      </c>
      <c r="P23" s="3" t="e">
        <f>VLOOKUP($C23, J:J, 1,FALSE)</f>
        <v>#N/A</v>
      </c>
      <c r="Q23" s="3" t="e">
        <f>VLOOKUP($P23, $J:$M, 2,FALSE)</f>
        <v>#N/A</v>
      </c>
      <c r="R23" s="3" t="e">
        <f>VLOOKUP($P23, $J:$M, 3,FALSE)</f>
        <v>#N/A</v>
      </c>
      <c r="S23" s="3" t="e">
        <f>VLOOKUP($P23, $J:$M, 4,FALSE)</f>
        <v>#N/A</v>
      </c>
    </row>
    <row r="24" spans="2:19" x14ac:dyDescent="0.55000000000000004">
      <c r="B24" s="3">
        <v>22</v>
      </c>
      <c r="C24" s="3" t="s">
        <v>22</v>
      </c>
      <c r="D24" s="3" t="s">
        <v>1</v>
      </c>
      <c r="E24" s="3">
        <v>8</v>
      </c>
      <c r="F24" s="3">
        <v>1</v>
      </c>
      <c r="I24" s="3">
        <v>22</v>
      </c>
      <c r="J24" s="3" t="s">
        <v>128</v>
      </c>
      <c r="K24" s="3" t="s">
        <v>1</v>
      </c>
      <c r="L24" s="3">
        <v>5</v>
      </c>
      <c r="M24" s="3">
        <v>1</v>
      </c>
      <c r="P24" s="3" t="e">
        <f>VLOOKUP($C24, J:J, 1,FALSE)</f>
        <v>#N/A</v>
      </c>
      <c r="Q24" s="3" t="e">
        <f>VLOOKUP($P24, $J:$M, 2,FALSE)</f>
        <v>#N/A</v>
      </c>
      <c r="R24" s="3" t="e">
        <f>VLOOKUP($P24, $J:$M, 3,FALSE)</f>
        <v>#N/A</v>
      </c>
      <c r="S24" s="3" t="e">
        <f>VLOOKUP($P24, $J:$M, 4,FALSE)</f>
        <v>#N/A</v>
      </c>
    </row>
    <row r="25" spans="2:19" x14ac:dyDescent="0.55000000000000004">
      <c r="B25" s="3">
        <v>23</v>
      </c>
      <c r="C25" s="3" t="s">
        <v>23</v>
      </c>
      <c r="D25" s="3" t="s">
        <v>1</v>
      </c>
      <c r="E25" s="3">
        <v>9</v>
      </c>
      <c r="F25" s="3">
        <v>1</v>
      </c>
      <c r="I25" s="3">
        <v>23</v>
      </c>
      <c r="J25" s="3" t="s">
        <v>129</v>
      </c>
      <c r="K25" s="3" t="s">
        <v>1</v>
      </c>
      <c r="L25" s="3">
        <v>6</v>
      </c>
      <c r="M25" s="3">
        <v>1</v>
      </c>
      <c r="P25" s="3" t="e">
        <f>VLOOKUP($C25, J:J, 1,FALSE)</f>
        <v>#N/A</v>
      </c>
      <c r="Q25" s="3" t="e">
        <f>VLOOKUP($P25, $J:$M, 2,FALSE)</f>
        <v>#N/A</v>
      </c>
      <c r="R25" s="3" t="e">
        <f>VLOOKUP($P25, $J:$M, 3,FALSE)</f>
        <v>#N/A</v>
      </c>
      <c r="S25" s="3" t="e">
        <f>VLOOKUP($P25, $J:$M, 4,FALSE)</f>
        <v>#N/A</v>
      </c>
    </row>
    <row r="26" spans="2:19" x14ac:dyDescent="0.55000000000000004">
      <c r="B26" s="3">
        <v>24</v>
      </c>
      <c r="C26" s="3" t="s">
        <v>24</v>
      </c>
      <c r="D26" s="3" t="s">
        <v>1</v>
      </c>
      <c r="E26" s="3">
        <v>9</v>
      </c>
      <c r="F26" s="3">
        <v>1</v>
      </c>
      <c r="I26" s="3">
        <v>24</v>
      </c>
      <c r="J26" s="3" t="s">
        <v>130</v>
      </c>
      <c r="K26" s="3" t="s">
        <v>1</v>
      </c>
      <c r="L26" s="3">
        <v>7</v>
      </c>
      <c r="M26" s="3">
        <v>1</v>
      </c>
      <c r="P26" s="3" t="e">
        <f>VLOOKUP($C26, J:J, 1,FALSE)</f>
        <v>#N/A</v>
      </c>
      <c r="Q26" s="3" t="e">
        <f>VLOOKUP($P26, $J:$M, 2,FALSE)</f>
        <v>#N/A</v>
      </c>
      <c r="R26" s="3" t="e">
        <f>VLOOKUP($P26, $J:$M, 3,FALSE)</f>
        <v>#N/A</v>
      </c>
      <c r="S26" s="3" t="e">
        <f>VLOOKUP($P26, $J:$M, 4,FALSE)</f>
        <v>#N/A</v>
      </c>
    </row>
    <row r="27" spans="2:19" x14ac:dyDescent="0.55000000000000004">
      <c r="B27" s="3">
        <v>25</v>
      </c>
      <c r="C27" s="3" t="s">
        <v>25</v>
      </c>
      <c r="D27" s="3" t="s">
        <v>1</v>
      </c>
      <c r="E27" s="3">
        <v>9</v>
      </c>
      <c r="F27" s="3">
        <v>1</v>
      </c>
      <c r="I27" s="3">
        <v>25</v>
      </c>
      <c r="J27" s="3" t="s">
        <v>131</v>
      </c>
      <c r="K27" s="3" t="s">
        <v>1</v>
      </c>
      <c r="L27" s="3">
        <v>8</v>
      </c>
      <c r="M27" s="3">
        <v>1</v>
      </c>
      <c r="P27" s="3" t="str">
        <f>VLOOKUP($C27, J:J, 1,FALSE)</f>
        <v xml:space="preserve"> WR_DIS.CUSTOM_MAC</v>
      </c>
      <c r="Q27" s="3" t="str">
        <f>VLOOKUP($P27, $J:$M, 2,FALSE)</f>
        <v xml:space="preserve"> EFUSE_BLK0</v>
      </c>
      <c r="R27" s="3">
        <f>VLOOKUP($P27, $J:$M, 3,FALSE)</f>
        <v>22</v>
      </c>
      <c r="S27" s="3">
        <f>VLOOKUP($P27, $J:$M, 4,FALSE)</f>
        <v>1</v>
      </c>
    </row>
    <row r="28" spans="2:19" x14ac:dyDescent="0.55000000000000004">
      <c r="B28" s="3">
        <v>26</v>
      </c>
      <c r="C28" s="3" t="s">
        <v>26</v>
      </c>
      <c r="D28" s="3" t="s">
        <v>1</v>
      </c>
      <c r="E28" s="3">
        <v>9</v>
      </c>
      <c r="F28" s="3">
        <v>1</v>
      </c>
      <c r="I28" s="3">
        <v>26</v>
      </c>
      <c r="J28" s="3" t="s">
        <v>132</v>
      </c>
      <c r="K28" s="3" t="s">
        <v>1</v>
      </c>
      <c r="L28" s="3">
        <v>9</v>
      </c>
      <c r="M28" s="3">
        <v>1</v>
      </c>
      <c r="P28" s="3" t="e">
        <f>VLOOKUP($C28, J:J, 1,FALSE)</f>
        <v>#N/A</v>
      </c>
      <c r="Q28" s="3" t="e">
        <f>VLOOKUP($P28, $J:$M, 2,FALSE)</f>
        <v>#N/A</v>
      </c>
      <c r="R28" s="3" t="e">
        <f>VLOOKUP($P28, $J:$M, 3,FALSE)</f>
        <v>#N/A</v>
      </c>
      <c r="S28" s="3" t="e">
        <f>VLOOKUP($P28, $J:$M, 4,FALSE)</f>
        <v>#N/A</v>
      </c>
    </row>
    <row r="29" spans="2:19" x14ac:dyDescent="0.55000000000000004">
      <c r="B29" s="3">
        <v>27</v>
      </c>
      <c r="C29" s="3" t="s">
        <v>27</v>
      </c>
      <c r="D29" s="3" t="s">
        <v>1</v>
      </c>
      <c r="E29" s="3">
        <v>9</v>
      </c>
      <c r="F29" s="3">
        <v>1</v>
      </c>
      <c r="I29" s="3">
        <v>27</v>
      </c>
      <c r="J29" s="3" t="s">
        <v>133</v>
      </c>
      <c r="K29" s="3" t="s">
        <v>1</v>
      </c>
      <c r="L29" s="3">
        <v>10</v>
      </c>
      <c r="M29" s="3">
        <v>1</v>
      </c>
      <c r="P29" s="3" t="e">
        <f>VLOOKUP($C29, J:J, 1,FALSE)</f>
        <v>#N/A</v>
      </c>
      <c r="Q29" s="3" t="e">
        <f>VLOOKUP($P29, $J:$M, 2,FALSE)</f>
        <v>#N/A</v>
      </c>
      <c r="R29" s="3" t="e">
        <f>VLOOKUP($P29, $J:$M, 3,FALSE)</f>
        <v>#N/A</v>
      </c>
      <c r="S29" s="3" t="e">
        <f>VLOOKUP($P29, $J:$M, 4,FALSE)</f>
        <v>#N/A</v>
      </c>
    </row>
    <row r="30" spans="2:19" x14ac:dyDescent="0.55000000000000004">
      <c r="B30" s="3">
        <v>28</v>
      </c>
      <c r="C30" s="3" t="s">
        <v>28</v>
      </c>
      <c r="D30" s="3" t="s">
        <v>1</v>
      </c>
      <c r="E30" s="3">
        <v>9</v>
      </c>
      <c r="F30" s="3">
        <v>1</v>
      </c>
      <c r="I30" s="3">
        <v>28</v>
      </c>
      <c r="J30" s="3" t="s">
        <v>134</v>
      </c>
      <c r="K30" s="3" t="s">
        <v>1</v>
      </c>
      <c r="L30" s="3">
        <v>11</v>
      </c>
      <c r="M30" s="3">
        <v>1</v>
      </c>
      <c r="P30" s="3" t="e">
        <f>VLOOKUP($C30, J:J, 1,FALSE)</f>
        <v>#N/A</v>
      </c>
      <c r="Q30" s="3" t="e">
        <f>VLOOKUP($P30, $J:$M, 2,FALSE)</f>
        <v>#N/A</v>
      </c>
      <c r="R30" s="3" t="e">
        <f>VLOOKUP($P30, $J:$M, 3,FALSE)</f>
        <v>#N/A</v>
      </c>
      <c r="S30" s="3" t="e">
        <f>VLOOKUP($P30, $J:$M, 4,FALSE)</f>
        <v>#N/A</v>
      </c>
    </row>
    <row r="31" spans="2:19" x14ac:dyDescent="0.55000000000000004">
      <c r="B31" s="3">
        <v>29</v>
      </c>
      <c r="C31" s="3" t="s">
        <v>29</v>
      </c>
      <c r="D31" s="3" t="s">
        <v>1</v>
      </c>
      <c r="E31" s="3">
        <v>9</v>
      </c>
      <c r="F31" s="3">
        <v>1</v>
      </c>
      <c r="I31" s="3">
        <v>29</v>
      </c>
      <c r="J31" s="3" t="s">
        <v>135</v>
      </c>
      <c r="K31" s="3" t="s">
        <v>1</v>
      </c>
      <c r="L31" s="3">
        <v>12</v>
      </c>
      <c r="M31" s="3">
        <v>1</v>
      </c>
      <c r="P31" s="3" t="e">
        <f>VLOOKUP($C31, J:J, 1,FALSE)</f>
        <v>#N/A</v>
      </c>
      <c r="Q31" s="3" t="e">
        <f>VLOOKUP($P31, $J:$M, 2,FALSE)</f>
        <v>#N/A</v>
      </c>
      <c r="R31" s="3" t="e">
        <f>VLOOKUP($P31, $J:$M, 3,FALSE)</f>
        <v>#N/A</v>
      </c>
      <c r="S31" s="3" t="e">
        <f>VLOOKUP($P31, $J:$M, 4,FALSE)</f>
        <v>#N/A</v>
      </c>
    </row>
    <row r="32" spans="2:19" x14ac:dyDescent="0.55000000000000004">
      <c r="B32" s="3">
        <v>30</v>
      </c>
      <c r="C32" s="3" t="s">
        <v>30</v>
      </c>
      <c r="D32" s="3" t="s">
        <v>1</v>
      </c>
      <c r="E32" s="3">
        <v>9</v>
      </c>
      <c r="F32" s="3">
        <v>1</v>
      </c>
      <c r="I32" s="3">
        <v>30</v>
      </c>
      <c r="J32" s="3" t="s">
        <v>136</v>
      </c>
      <c r="K32" s="3" t="s">
        <v>1</v>
      </c>
      <c r="L32" s="3">
        <v>13</v>
      </c>
      <c r="M32" s="3">
        <v>1</v>
      </c>
      <c r="P32" s="3" t="str">
        <f>VLOOKUP($C32, J:J, 1,FALSE)</f>
        <v xml:space="preserve"> WR_DIS.SECURE_VERSION</v>
      </c>
      <c r="Q32" s="3" t="str">
        <f>VLOOKUP($P32, $J:$M, 2,FALSE)</f>
        <v xml:space="preserve"> EFUSE_BLK0</v>
      </c>
      <c r="R32" s="3">
        <f>VLOOKUP($P32, $J:$M, 3,FALSE)</f>
        <v>18</v>
      </c>
      <c r="S32" s="3">
        <f>VLOOKUP($P32, $J:$M, 4,FALSE)</f>
        <v>1</v>
      </c>
    </row>
    <row r="33" spans="2:19" x14ac:dyDescent="0.55000000000000004">
      <c r="B33" s="3">
        <v>31</v>
      </c>
      <c r="C33" s="3" t="s">
        <v>31</v>
      </c>
      <c r="D33" s="3" t="s">
        <v>1</v>
      </c>
      <c r="E33" s="3">
        <v>9</v>
      </c>
      <c r="F33" s="3">
        <v>1</v>
      </c>
      <c r="I33" s="3">
        <v>31</v>
      </c>
      <c r="J33" s="3" t="s">
        <v>137</v>
      </c>
      <c r="K33" s="3" t="s">
        <v>1</v>
      </c>
      <c r="L33" s="3">
        <v>15</v>
      </c>
      <c r="M33" s="3">
        <v>1</v>
      </c>
      <c r="P33" s="3" t="e">
        <f>VLOOKUP($C33, J:J, 1,FALSE)</f>
        <v>#N/A</v>
      </c>
      <c r="Q33" s="3" t="e">
        <f>VLOOKUP($P33, $J:$M, 2,FALSE)</f>
        <v>#N/A</v>
      </c>
      <c r="R33" s="3" t="e">
        <f>VLOOKUP($P33, $J:$M, 3,FALSE)</f>
        <v>#N/A</v>
      </c>
      <c r="S33" s="3" t="e">
        <f>VLOOKUP($P33, $J:$M, 4,FALSE)</f>
        <v>#N/A</v>
      </c>
    </row>
    <row r="34" spans="2:19" x14ac:dyDescent="0.55000000000000004">
      <c r="B34" s="3">
        <v>32</v>
      </c>
      <c r="C34" s="3" t="s">
        <v>32</v>
      </c>
      <c r="D34" s="3" t="s">
        <v>1</v>
      </c>
      <c r="E34" s="3">
        <v>10</v>
      </c>
      <c r="F34" s="3">
        <v>1</v>
      </c>
      <c r="I34" s="3">
        <v>32</v>
      </c>
      <c r="J34" s="3" t="s">
        <v>138</v>
      </c>
      <c r="K34" s="3" t="s">
        <v>1</v>
      </c>
      <c r="L34" s="3">
        <v>16</v>
      </c>
      <c r="M34" s="3">
        <v>1</v>
      </c>
      <c r="P34" s="3" t="e">
        <f>VLOOKUP($C34, J:J, 1,FALSE)</f>
        <v>#N/A</v>
      </c>
      <c r="Q34" s="3" t="e">
        <f>VLOOKUP($P34, $J:$M, 2,FALSE)</f>
        <v>#N/A</v>
      </c>
      <c r="R34" s="3" t="e">
        <f>VLOOKUP($P34, $J:$M, 3,FALSE)</f>
        <v>#N/A</v>
      </c>
      <c r="S34" s="3" t="e">
        <f>VLOOKUP($P34, $J:$M, 4,FALSE)</f>
        <v>#N/A</v>
      </c>
    </row>
    <row r="35" spans="2:19" x14ac:dyDescent="0.55000000000000004">
      <c r="B35" s="3">
        <v>33</v>
      </c>
      <c r="C35" s="3" t="s">
        <v>33</v>
      </c>
      <c r="D35" s="3" t="s">
        <v>1</v>
      </c>
      <c r="E35" s="3">
        <v>10</v>
      </c>
      <c r="F35" s="3">
        <v>1</v>
      </c>
      <c r="I35" s="3">
        <v>33</v>
      </c>
      <c r="J35" s="3" t="s">
        <v>139</v>
      </c>
      <c r="K35" s="3" t="s">
        <v>1</v>
      </c>
      <c r="L35" s="3">
        <v>18</v>
      </c>
      <c r="M35" s="3">
        <v>1</v>
      </c>
      <c r="P35" s="3" t="e">
        <f>VLOOKUP($C35, J:J, 1,FALSE)</f>
        <v>#N/A</v>
      </c>
      <c r="Q35" s="3" t="e">
        <f>VLOOKUP($P35, $J:$M, 2,FALSE)</f>
        <v>#N/A</v>
      </c>
      <c r="R35" s="3" t="e">
        <f>VLOOKUP($P35, $J:$M, 3,FALSE)</f>
        <v>#N/A</v>
      </c>
      <c r="S35" s="3" t="e">
        <f>VLOOKUP($P35, $J:$M, 4,FALSE)</f>
        <v>#N/A</v>
      </c>
    </row>
    <row r="36" spans="2:19" x14ac:dyDescent="0.55000000000000004">
      <c r="B36" s="3">
        <v>34</v>
      </c>
      <c r="C36" s="3" t="s">
        <v>34</v>
      </c>
      <c r="D36" s="3" t="s">
        <v>1</v>
      </c>
      <c r="E36" s="3">
        <v>10</v>
      </c>
      <c r="F36" s="3">
        <v>1</v>
      </c>
      <c r="I36" s="3">
        <v>34</v>
      </c>
      <c r="J36" s="3" t="s">
        <v>140</v>
      </c>
      <c r="K36" s="3" t="s">
        <v>1</v>
      </c>
      <c r="L36" s="3">
        <v>18</v>
      </c>
      <c r="M36" s="3">
        <v>1</v>
      </c>
      <c r="P36" s="3" t="e">
        <f>VLOOKUP($C36, J:J, 1,FALSE)</f>
        <v>#N/A</v>
      </c>
      <c r="Q36" s="3" t="e">
        <f>VLOOKUP($P36, $J:$M, 2,FALSE)</f>
        <v>#N/A</v>
      </c>
      <c r="R36" s="3" t="e">
        <f>VLOOKUP($P36, $J:$M, 3,FALSE)</f>
        <v>#N/A</v>
      </c>
      <c r="S36" s="3" t="e">
        <f>VLOOKUP($P36, $J:$M, 4,FALSE)</f>
        <v>#N/A</v>
      </c>
    </row>
    <row r="37" spans="2:19" x14ac:dyDescent="0.55000000000000004">
      <c r="B37" s="3">
        <v>35</v>
      </c>
      <c r="C37" s="3" t="s">
        <v>35</v>
      </c>
      <c r="D37" s="3" t="s">
        <v>1</v>
      </c>
      <c r="E37" s="3">
        <v>10</v>
      </c>
      <c r="F37" s="3">
        <v>1</v>
      </c>
      <c r="I37" s="3">
        <v>35</v>
      </c>
      <c r="J37" s="3" t="s">
        <v>141</v>
      </c>
      <c r="K37" s="3" t="s">
        <v>1</v>
      </c>
      <c r="L37" s="3">
        <v>18</v>
      </c>
      <c r="M37" s="3">
        <v>1</v>
      </c>
      <c r="P37" s="3" t="e">
        <f>VLOOKUP($C37, J:J, 1,FALSE)</f>
        <v>#N/A</v>
      </c>
      <c r="Q37" s="3" t="e">
        <f>VLOOKUP($P37, $J:$M, 2,FALSE)</f>
        <v>#N/A</v>
      </c>
      <c r="R37" s="3" t="e">
        <f>VLOOKUP($P37, $J:$M, 3,FALSE)</f>
        <v>#N/A</v>
      </c>
      <c r="S37" s="3" t="e">
        <f>VLOOKUP($P37, $J:$M, 4,FALSE)</f>
        <v>#N/A</v>
      </c>
    </row>
    <row r="38" spans="2:19" x14ac:dyDescent="0.55000000000000004">
      <c r="B38" s="3">
        <v>36</v>
      </c>
      <c r="C38" s="3" t="s">
        <v>36</v>
      </c>
      <c r="D38" s="3" t="s">
        <v>1</v>
      </c>
      <c r="E38" s="3">
        <v>12</v>
      </c>
      <c r="F38" s="3">
        <v>1</v>
      </c>
      <c r="I38" s="3">
        <v>36</v>
      </c>
      <c r="J38" s="3" t="s">
        <v>142</v>
      </c>
      <c r="K38" s="3" t="s">
        <v>1</v>
      </c>
      <c r="L38" s="3">
        <v>18</v>
      </c>
      <c r="M38" s="3">
        <v>1</v>
      </c>
      <c r="P38" s="3" t="e">
        <f>VLOOKUP($C38, J:J, 1,FALSE)</f>
        <v>#N/A</v>
      </c>
      <c r="Q38" s="3" t="e">
        <f>VLOOKUP($P38, $J:$M, 2,FALSE)</f>
        <v>#N/A</v>
      </c>
      <c r="R38" s="3" t="e">
        <f>VLOOKUP($P38, $J:$M, 3,FALSE)</f>
        <v>#N/A</v>
      </c>
      <c r="S38" s="3" t="e">
        <f>VLOOKUP($P38, $J:$M, 4,FALSE)</f>
        <v>#N/A</v>
      </c>
    </row>
    <row r="39" spans="2:19" x14ac:dyDescent="0.55000000000000004">
      <c r="B39" s="3">
        <v>37</v>
      </c>
      <c r="C39" s="3" t="s">
        <v>37</v>
      </c>
      <c r="D39" s="3" t="s">
        <v>1</v>
      </c>
      <c r="E39" s="3">
        <v>13</v>
      </c>
      <c r="F39" s="3">
        <v>1</v>
      </c>
      <c r="I39" s="3">
        <v>37</v>
      </c>
      <c r="J39" s="3" t="s">
        <v>143</v>
      </c>
      <c r="K39" s="3" t="s">
        <v>1</v>
      </c>
      <c r="L39" s="3">
        <v>18</v>
      </c>
      <c r="M39" s="3">
        <v>1</v>
      </c>
      <c r="P39" s="3" t="e">
        <f>VLOOKUP($C39, J:J, 1,FALSE)</f>
        <v>#N/A</v>
      </c>
      <c r="Q39" s="3" t="e">
        <f>VLOOKUP($P39, $J:$M, 2,FALSE)</f>
        <v>#N/A</v>
      </c>
      <c r="R39" s="3" t="e">
        <f>VLOOKUP($P39, $J:$M, 3,FALSE)</f>
        <v>#N/A</v>
      </c>
      <c r="S39" s="3" t="e">
        <f>VLOOKUP($P39, $J:$M, 4,FALSE)</f>
        <v>#N/A</v>
      </c>
    </row>
    <row r="40" spans="2:19" x14ac:dyDescent="0.55000000000000004">
      <c r="B40" s="3">
        <v>38</v>
      </c>
      <c r="C40" s="3" t="s">
        <v>38</v>
      </c>
      <c r="D40" s="3" t="s">
        <v>1</v>
      </c>
      <c r="E40" s="3">
        <v>14</v>
      </c>
      <c r="F40" s="3">
        <v>1</v>
      </c>
      <c r="I40" s="3">
        <v>38</v>
      </c>
      <c r="J40" s="3" t="s">
        <v>144</v>
      </c>
      <c r="K40" s="3" t="s">
        <v>1</v>
      </c>
      <c r="L40" s="3">
        <v>18</v>
      </c>
      <c r="M40" s="3">
        <v>1</v>
      </c>
      <c r="P40" s="3" t="e">
        <f>VLOOKUP($C40, J:J, 1,FALSE)</f>
        <v>#N/A</v>
      </c>
      <c r="Q40" s="3" t="e">
        <f>VLOOKUP($P40, $J:$M, 2,FALSE)</f>
        <v>#N/A</v>
      </c>
      <c r="R40" s="3" t="e">
        <f>VLOOKUP($P40, $J:$M, 3,FALSE)</f>
        <v>#N/A</v>
      </c>
      <c r="S40" s="3" t="e">
        <f>VLOOKUP($P40, $J:$M, 4,FALSE)</f>
        <v>#N/A</v>
      </c>
    </row>
    <row r="41" spans="2:19" x14ac:dyDescent="0.55000000000000004">
      <c r="B41" s="3">
        <v>39</v>
      </c>
      <c r="C41" s="3" t="s">
        <v>39</v>
      </c>
      <c r="D41" s="3" t="s">
        <v>1</v>
      </c>
      <c r="E41" s="3">
        <v>15</v>
      </c>
      <c r="F41" s="3">
        <v>1</v>
      </c>
      <c r="I41" s="3">
        <v>39</v>
      </c>
      <c r="J41" s="3" t="s">
        <v>145</v>
      </c>
      <c r="K41" s="3" t="s">
        <v>1</v>
      </c>
      <c r="L41" s="3">
        <v>18</v>
      </c>
      <c r="M41" s="3">
        <v>1</v>
      </c>
      <c r="P41" s="3" t="e">
        <f>VLOOKUP($C41, J:J, 1,FALSE)</f>
        <v>#N/A</v>
      </c>
      <c r="Q41" s="3" t="e">
        <f>VLOOKUP($P41, $J:$M, 2,FALSE)</f>
        <v>#N/A</v>
      </c>
      <c r="R41" s="3" t="e">
        <f>VLOOKUP($P41, $J:$M, 3,FALSE)</f>
        <v>#N/A</v>
      </c>
      <c r="S41" s="3" t="e">
        <f>VLOOKUP($P41, $J:$M, 4,FALSE)</f>
        <v>#N/A</v>
      </c>
    </row>
    <row r="42" spans="2:19" x14ac:dyDescent="0.55000000000000004">
      <c r="B42" s="3">
        <v>40</v>
      </c>
      <c r="C42" s="3" t="s">
        <v>40</v>
      </c>
      <c r="D42" s="3" t="s">
        <v>1</v>
      </c>
      <c r="E42" s="3">
        <v>15</v>
      </c>
      <c r="F42" s="3">
        <v>1</v>
      </c>
      <c r="I42" s="3">
        <v>40</v>
      </c>
      <c r="J42" s="3" t="s">
        <v>146</v>
      </c>
      <c r="K42" s="3" t="s">
        <v>1</v>
      </c>
      <c r="L42" s="3">
        <v>18</v>
      </c>
      <c r="M42" s="3">
        <v>1</v>
      </c>
      <c r="P42" s="3" t="e">
        <f>VLOOKUP($C42, J:J, 1,FALSE)</f>
        <v>#N/A</v>
      </c>
      <c r="Q42" s="3" t="e">
        <f>VLOOKUP($P42, $J:$M, 2,FALSE)</f>
        <v>#N/A</v>
      </c>
      <c r="R42" s="3" t="e">
        <f>VLOOKUP($P42, $J:$M, 3,FALSE)</f>
        <v>#N/A</v>
      </c>
      <c r="S42" s="3" t="e">
        <f>VLOOKUP($P42, $J:$M, 4,FALSE)</f>
        <v>#N/A</v>
      </c>
    </row>
    <row r="43" spans="2:19" x14ac:dyDescent="0.55000000000000004">
      <c r="B43" s="3">
        <v>41</v>
      </c>
      <c r="C43" s="3" t="s">
        <v>41</v>
      </c>
      <c r="D43" s="3" t="s">
        <v>1</v>
      </c>
      <c r="E43" s="3">
        <v>15</v>
      </c>
      <c r="F43" s="3">
        <v>1</v>
      </c>
      <c r="I43" s="3">
        <v>41</v>
      </c>
      <c r="J43" s="3" t="s">
        <v>147</v>
      </c>
      <c r="K43" s="3" t="s">
        <v>1</v>
      </c>
      <c r="L43" s="3">
        <v>18</v>
      </c>
      <c r="M43" s="3">
        <v>1</v>
      </c>
      <c r="P43" s="3" t="e">
        <f>VLOOKUP($C43, J:J, 1,FALSE)</f>
        <v>#N/A</v>
      </c>
      <c r="Q43" s="3" t="e">
        <f>VLOOKUP($P43, $J:$M, 2,FALSE)</f>
        <v>#N/A</v>
      </c>
      <c r="R43" s="3" t="e">
        <f>VLOOKUP($P43, $J:$M, 3,FALSE)</f>
        <v>#N/A</v>
      </c>
      <c r="S43" s="3" t="e">
        <f>VLOOKUP($P43, $J:$M, 4,FALSE)</f>
        <v>#N/A</v>
      </c>
    </row>
    <row r="44" spans="2:19" x14ac:dyDescent="0.55000000000000004">
      <c r="B44" s="3">
        <v>42</v>
      </c>
      <c r="C44" s="3" t="s">
        <v>42</v>
      </c>
      <c r="D44" s="3" t="s">
        <v>1</v>
      </c>
      <c r="E44" s="3">
        <v>15</v>
      </c>
      <c r="F44" s="3">
        <v>1</v>
      </c>
      <c r="I44" s="3">
        <v>42</v>
      </c>
      <c r="J44" s="3" t="s">
        <v>148</v>
      </c>
      <c r="K44" s="3" t="s">
        <v>1</v>
      </c>
      <c r="L44" s="3">
        <v>18</v>
      </c>
      <c r="M44" s="3">
        <v>1</v>
      </c>
      <c r="P44" s="3" t="e">
        <f>VLOOKUP($C44, J:J, 1,FALSE)</f>
        <v>#N/A</v>
      </c>
      <c r="Q44" s="3" t="e">
        <f>VLOOKUP($P44, $J:$M, 2,FALSE)</f>
        <v>#N/A</v>
      </c>
      <c r="R44" s="3" t="e">
        <f>VLOOKUP($P44, $J:$M, 3,FALSE)</f>
        <v>#N/A</v>
      </c>
      <c r="S44" s="3" t="e">
        <f>VLOOKUP($P44, $J:$M, 4,FALSE)</f>
        <v>#N/A</v>
      </c>
    </row>
    <row r="45" spans="2:19" x14ac:dyDescent="0.55000000000000004">
      <c r="B45" s="3">
        <v>43</v>
      </c>
      <c r="C45" s="3" t="s">
        <v>43</v>
      </c>
      <c r="D45" s="3" t="s">
        <v>1</v>
      </c>
      <c r="E45" s="3">
        <v>16</v>
      </c>
      <c r="F45" s="3">
        <v>4</v>
      </c>
      <c r="I45" s="3">
        <v>43</v>
      </c>
      <c r="J45" s="3" t="s">
        <v>149</v>
      </c>
      <c r="K45" s="3" t="s">
        <v>1</v>
      </c>
      <c r="L45" s="3">
        <v>18</v>
      </c>
      <c r="M45" s="3">
        <v>1</v>
      </c>
      <c r="P45" s="3" t="str">
        <f>VLOOKUP($C45, J:J, 1,FALSE)</f>
        <v xml:space="preserve"> RD_DIS</v>
      </c>
      <c r="Q45" s="3" t="str">
        <f>VLOOKUP($P45, $J:$M, 2,FALSE)</f>
        <v xml:space="preserve"> EFUSE_BLK0</v>
      </c>
      <c r="R45" s="3">
        <f>VLOOKUP($P45, $J:$M, 3,FALSE)</f>
        <v>32</v>
      </c>
      <c r="S45" s="3">
        <f>VLOOKUP($P45, $J:$M, 4,FALSE)</f>
        <v>7</v>
      </c>
    </row>
    <row r="46" spans="2:19" x14ac:dyDescent="0.55000000000000004">
      <c r="B46" s="3">
        <v>44</v>
      </c>
      <c r="C46" s="3" t="s">
        <v>44</v>
      </c>
      <c r="D46" s="3" t="s">
        <v>1</v>
      </c>
      <c r="E46" s="3">
        <v>16</v>
      </c>
      <c r="F46" s="3">
        <v>1</v>
      </c>
      <c r="I46" s="3">
        <v>44</v>
      </c>
      <c r="J46" s="3" t="s">
        <v>150</v>
      </c>
      <c r="K46" s="3" t="s">
        <v>1</v>
      </c>
      <c r="L46" s="3">
        <v>18</v>
      </c>
      <c r="M46" s="3">
        <v>1</v>
      </c>
      <c r="P46" s="3" t="e">
        <f>VLOOKUP($C46, J:J, 1,FALSE)</f>
        <v>#N/A</v>
      </c>
      <c r="Q46" s="3" t="e">
        <f>VLOOKUP($P46, $J:$M, 2,FALSE)</f>
        <v>#N/A</v>
      </c>
      <c r="R46" s="3" t="e">
        <f>VLOOKUP($P46, $J:$M, 3,FALSE)</f>
        <v>#N/A</v>
      </c>
      <c r="S46" s="3" t="e">
        <f>VLOOKUP($P46, $J:$M, 4,FALSE)</f>
        <v>#N/A</v>
      </c>
    </row>
    <row r="47" spans="2:19" x14ac:dyDescent="0.55000000000000004">
      <c r="B47" s="3">
        <v>45</v>
      </c>
      <c r="C47" s="3" t="s">
        <v>45</v>
      </c>
      <c r="D47" s="3" t="s">
        <v>1</v>
      </c>
      <c r="E47" s="3">
        <v>17</v>
      </c>
      <c r="F47" s="3">
        <v>1</v>
      </c>
      <c r="I47" s="3">
        <v>45</v>
      </c>
      <c r="J47" s="3" t="s">
        <v>151</v>
      </c>
      <c r="K47" s="3" t="s">
        <v>1</v>
      </c>
      <c r="L47" s="3">
        <v>18</v>
      </c>
      <c r="M47" s="3">
        <v>1</v>
      </c>
      <c r="P47" s="3" t="e">
        <f>VLOOKUP($C47, J:J, 1,FALSE)</f>
        <v>#N/A</v>
      </c>
      <c r="Q47" s="3" t="e">
        <f>VLOOKUP($P47, $J:$M, 2,FALSE)</f>
        <v>#N/A</v>
      </c>
      <c r="R47" s="3" t="e">
        <f>VLOOKUP($P47, $J:$M, 3,FALSE)</f>
        <v>#N/A</v>
      </c>
      <c r="S47" s="3" t="e">
        <f>VLOOKUP($P47, $J:$M, 4,FALSE)</f>
        <v>#N/A</v>
      </c>
    </row>
    <row r="48" spans="2:19" x14ac:dyDescent="0.55000000000000004">
      <c r="B48" s="3">
        <v>46</v>
      </c>
      <c r="C48" s="3" t="s">
        <v>46</v>
      </c>
      <c r="D48" s="3" t="s">
        <v>1</v>
      </c>
      <c r="E48" s="3">
        <v>18</v>
      </c>
      <c r="F48" s="3">
        <v>1</v>
      </c>
      <c r="I48" s="3">
        <v>46</v>
      </c>
      <c r="J48" s="3" t="s">
        <v>30</v>
      </c>
      <c r="K48" s="3" t="s">
        <v>1</v>
      </c>
      <c r="L48" s="3">
        <v>18</v>
      </c>
      <c r="M48" s="3">
        <v>1</v>
      </c>
      <c r="P48" s="3" t="e">
        <f>VLOOKUP($C48, J:J, 1,FALSE)</f>
        <v>#N/A</v>
      </c>
      <c r="Q48" s="3" t="e">
        <f>VLOOKUP($P48, $J:$M, 2,FALSE)</f>
        <v>#N/A</v>
      </c>
      <c r="R48" s="3" t="e">
        <f>VLOOKUP($P48, $J:$M, 3,FALSE)</f>
        <v>#N/A</v>
      </c>
      <c r="S48" s="3" t="e">
        <f>VLOOKUP($P48, $J:$M, 4,FALSE)</f>
        <v>#N/A</v>
      </c>
    </row>
    <row r="49" spans="2:19" x14ac:dyDescent="0.55000000000000004">
      <c r="B49" s="3">
        <v>47</v>
      </c>
      <c r="C49" s="3" t="s">
        <v>47</v>
      </c>
      <c r="D49" s="3" t="s">
        <v>1</v>
      </c>
      <c r="E49" s="3">
        <v>18</v>
      </c>
      <c r="F49" s="3">
        <v>1</v>
      </c>
      <c r="I49" s="3">
        <v>47</v>
      </c>
      <c r="J49" s="3" t="s">
        <v>152</v>
      </c>
      <c r="K49" s="3" t="s">
        <v>1</v>
      </c>
      <c r="L49" s="3">
        <v>19</v>
      </c>
      <c r="M49" s="3">
        <v>1</v>
      </c>
      <c r="P49" s="3" t="e">
        <f>VLOOKUP($C49, J:J, 1,FALSE)</f>
        <v>#N/A</v>
      </c>
      <c r="Q49" s="3" t="e">
        <f>VLOOKUP($P49, $J:$M, 2,FALSE)</f>
        <v>#N/A</v>
      </c>
      <c r="R49" s="3" t="e">
        <f>VLOOKUP($P49, $J:$M, 3,FALSE)</f>
        <v>#N/A</v>
      </c>
      <c r="S49" s="3" t="e">
        <f>VLOOKUP($P49, $J:$M, 4,FALSE)</f>
        <v>#N/A</v>
      </c>
    </row>
    <row r="50" spans="2:19" x14ac:dyDescent="0.55000000000000004">
      <c r="B50" s="3">
        <v>48</v>
      </c>
      <c r="C50" s="3" t="s">
        <v>48</v>
      </c>
      <c r="D50" s="3" t="s">
        <v>1</v>
      </c>
      <c r="E50" s="3">
        <v>18</v>
      </c>
      <c r="F50" s="3">
        <v>1</v>
      </c>
      <c r="I50" s="3">
        <v>48</v>
      </c>
      <c r="J50" s="3" t="s">
        <v>153</v>
      </c>
      <c r="K50" s="3" t="s">
        <v>1</v>
      </c>
      <c r="L50" s="3">
        <v>19</v>
      </c>
      <c r="M50" s="3">
        <v>1</v>
      </c>
      <c r="P50" s="3" t="e">
        <f>VLOOKUP($C50, J:J, 1,FALSE)</f>
        <v>#N/A</v>
      </c>
      <c r="Q50" s="3" t="e">
        <f>VLOOKUP($P50, $J:$M, 2,FALSE)</f>
        <v>#N/A</v>
      </c>
      <c r="R50" s="3" t="e">
        <f>VLOOKUP($P50, $J:$M, 3,FALSE)</f>
        <v>#N/A</v>
      </c>
      <c r="S50" s="3" t="e">
        <f>VLOOKUP($P50, $J:$M, 4,FALSE)</f>
        <v>#N/A</v>
      </c>
    </row>
    <row r="51" spans="2:19" x14ac:dyDescent="0.55000000000000004">
      <c r="B51" s="3">
        <v>49</v>
      </c>
      <c r="C51" s="3" t="s">
        <v>49</v>
      </c>
      <c r="D51" s="3" t="s">
        <v>1</v>
      </c>
      <c r="E51" s="3">
        <v>18</v>
      </c>
      <c r="F51" s="3">
        <v>1</v>
      </c>
      <c r="I51" s="3">
        <v>49</v>
      </c>
      <c r="J51" s="3" t="s">
        <v>154</v>
      </c>
      <c r="K51" s="3" t="s">
        <v>1</v>
      </c>
      <c r="L51" s="3">
        <v>19</v>
      </c>
      <c r="M51" s="3">
        <v>1</v>
      </c>
      <c r="P51" s="3" t="e">
        <f>VLOOKUP($C51, J:J, 1,FALSE)</f>
        <v>#N/A</v>
      </c>
      <c r="Q51" s="3" t="e">
        <f>VLOOKUP($P51, $J:$M, 2,FALSE)</f>
        <v>#N/A</v>
      </c>
      <c r="R51" s="3" t="e">
        <f>VLOOKUP($P51, $J:$M, 3,FALSE)</f>
        <v>#N/A</v>
      </c>
      <c r="S51" s="3" t="e">
        <f>VLOOKUP($P51, $J:$M, 4,FALSE)</f>
        <v>#N/A</v>
      </c>
    </row>
    <row r="52" spans="2:19" x14ac:dyDescent="0.55000000000000004">
      <c r="B52" s="3">
        <v>50</v>
      </c>
      <c r="C52" s="3" t="s">
        <v>50</v>
      </c>
      <c r="D52" s="3" t="s">
        <v>1</v>
      </c>
      <c r="E52" s="3">
        <v>18</v>
      </c>
      <c r="F52" s="3">
        <v>1</v>
      </c>
      <c r="I52" s="3">
        <v>50</v>
      </c>
      <c r="J52" s="3" t="s">
        <v>155</v>
      </c>
      <c r="K52" s="3" t="s">
        <v>1</v>
      </c>
      <c r="L52" s="3">
        <v>20</v>
      </c>
      <c r="M52" s="3">
        <v>1</v>
      </c>
      <c r="P52" s="3" t="e">
        <f>VLOOKUP($C52, J:J, 1,FALSE)</f>
        <v>#N/A</v>
      </c>
      <c r="Q52" s="3" t="e">
        <f>VLOOKUP($P52, $J:$M, 2,FALSE)</f>
        <v>#N/A</v>
      </c>
      <c r="R52" s="3" t="e">
        <f>VLOOKUP($P52, $J:$M, 3,FALSE)</f>
        <v>#N/A</v>
      </c>
      <c r="S52" s="3" t="e">
        <f>VLOOKUP($P52, $J:$M, 4,FALSE)</f>
        <v>#N/A</v>
      </c>
    </row>
    <row r="53" spans="2:19" x14ac:dyDescent="0.55000000000000004">
      <c r="B53" s="3">
        <v>51</v>
      </c>
      <c r="C53" s="3" t="s">
        <v>51</v>
      </c>
      <c r="D53" s="3" t="s">
        <v>1</v>
      </c>
      <c r="E53" s="3">
        <v>18</v>
      </c>
      <c r="F53" s="3">
        <v>1</v>
      </c>
      <c r="I53" s="3">
        <v>51</v>
      </c>
      <c r="J53" s="3" t="s">
        <v>6</v>
      </c>
      <c r="K53" s="3" t="s">
        <v>1</v>
      </c>
      <c r="L53" s="3">
        <v>20</v>
      </c>
      <c r="M53" s="3">
        <v>1</v>
      </c>
      <c r="P53" s="3" t="e">
        <f>VLOOKUP($C53, J:J, 1,FALSE)</f>
        <v>#N/A</v>
      </c>
      <c r="Q53" s="3" t="e">
        <f>VLOOKUP($P53, $J:$M, 2,FALSE)</f>
        <v>#N/A</v>
      </c>
      <c r="R53" s="3" t="e">
        <f>VLOOKUP($P53, $J:$M, 3,FALSE)</f>
        <v>#N/A</v>
      </c>
      <c r="S53" s="3" t="e">
        <f>VLOOKUP($P53, $J:$M, 4,FALSE)</f>
        <v>#N/A</v>
      </c>
    </row>
    <row r="54" spans="2:19" x14ac:dyDescent="0.55000000000000004">
      <c r="B54" s="3">
        <v>52</v>
      </c>
      <c r="C54" s="3" t="s">
        <v>52</v>
      </c>
      <c r="D54" s="3" t="s">
        <v>1</v>
      </c>
      <c r="E54" s="3">
        <v>18</v>
      </c>
      <c r="F54" s="3">
        <v>1</v>
      </c>
      <c r="I54" s="3">
        <v>52</v>
      </c>
      <c r="J54" s="3" t="s">
        <v>17</v>
      </c>
      <c r="K54" s="3" t="s">
        <v>1</v>
      </c>
      <c r="L54" s="3">
        <v>20</v>
      </c>
      <c r="M54" s="3">
        <v>1</v>
      </c>
      <c r="P54" s="3" t="e">
        <f>VLOOKUP($C54, J:J, 1,FALSE)</f>
        <v>#N/A</v>
      </c>
      <c r="Q54" s="3" t="e">
        <f>VLOOKUP($P54, $J:$M, 2,FALSE)</f>
        <v>#N/A</v>
      </c>
      <c r="R54" s="3" t="e">
        <f>VLOOKUP($P54, $J:$M, 3,FALSE)</f>
        <v>#N/A</v>
      </c>
      <c r="S54" s="3" t="e">
        <f>VLOOKUP($P54, $J:$M, 4,FALSE)</f>
        <v>#N/A</v>
      </c>
    </row>
    <row r="55" spans="2:19" x14ac:dyDescent="0.55000000000000004">
      <c r="B55" s="3">
        <v>53</v>
      </c>
      <c r="C55" s="3" t="s">
        <v>53</v>
      </c>
      <c r="D55" s="3" t="s">
        <v>1</v>
      </c>
      <c r="E55" s="3">
        <v>18</v>
      </c>
      <c r="F55" s="3">
        <v>1</v>
      </c>
      <c r="I55" s="3">
        <v>53</v>
      </c>
      <c r="J55" s="3" t="s">
        <v>18</v>
      </c>
      <c r="K55" s="3" t="s">
        <v>1</v>
      </c>
      <c r="L55" s="3">
        <v>20</v>
      </c>
      <c r="M55" s="3">
        <v>1</v>
      </c>
      <c r="P55" s="3" t="e">
        <f>VLOOKUP($C55, J:J, 1,FALSE)</f>
        <v>#N/A</v>
      </c>
      <c r="Q55" s="3" t="e">
        <f>VLOOKUP($P55, $J:$M, 2,FALSE)</f>
        <v>#N/A</v>
      </c>
      <c r="R55" s="3" t="e">
        <f>VLOOKUP($P55, $J:$M, 3,FALSE)</f>
        <v>#N/A</v>
      </c>
      <c r="S55" s="3" t="e">
        <f>VLOOKUP($P55, $J:$M, 4,FALSE)</f>
        <v>#N/A</v>
      </c>
    </row>
    <row r="56" spans="2:19" x14ac:dyDescent="0.55000000000000004">
      <c r="B56" s="3">
        <v>54</v>
      </c>
      <c r="C56" s="3" t="s">
        <v>54</v>
      </c>
      <c r="D56" s="3" t="s">
        <v>1</v>
      </c>
      <c r="E56" s="3">
        <v>18</v>
      </c>
      <c r="F56" s="3">
        <v>1</v>
      </c>
      <c r="I56" s="3">
        <v>54</v>
      </c>
      <c r="J56" s="3" t="s">
        <v>19</v>
      </c>
      <c r="K56" s="3" t="s">
        <v>1</v>
      </c>
      <c r="L56" s="3">
        <v>20</v>
      </c>
      <c r="M56" s="3">
        <v>1</v>
      </c>
      <c r="P56" s="3" t="e">
        <f>VLOOKUP($C56, J:J, 1,FALSE)</f>
        <v>#N/A</v>
      </c>
      <c r="Q56" s="3" t="e">
        <f>VLOOKUP($P56, $J:$M, 2,FALSE)</f>
        <v>#N/A</v>
      </c>
      <c r="R56" s="3" t="e">
        <f>VLOOKUP($P56, $J:$M, 3,FALSE)</f>
        <v>#N/A</v>
      </c>
      <c r="S56" s="3" t="e">
        <f>VLOOKUP($P56, $J:$M, 4,FALSE)</f>
        <v>#N/A</v>
      </c>
    </row>
    <row r="57" spans="2:19" x14ac:dyDescent="0.55000000000000004">
      <c r="B57" s="3">
        <v>55</v>
      </c>
      <c r="C57" s="3" t="s">
        <v>55</v>
      </c>
      <c r="D57" s="3" t="s">
        <v>1</v>
      </c>
      <c r="E57" s="3">
        <v>19</v>
      </c>
      <c r="F57" s="3">
        <v>1</v>
      </c>
      <c r="I57" s="3">
        <v>55</v>
      </c>
      <c r="J57" s="3" t="s">
        <v>156</v>
      </c>
      <c r="K57" s="3" t="s">
        <v>1</v>
      </c>
      <c r="L57" s="3">
        <v>20</v>
      </c>
      <c r="M57" s="3">
        <v>1</v>
      </c>
      <c r="P57" s="3" t="e">
        <f>VLOOKUP($C57, J:J, 1,FALSE)</f>
        <v>#N/A</v>
      </c>
      <c r="Q57" s="3" t="e">
        <f>VLOOKUP($P57, $J:$M, 2,FALSE)</f>
        <v>#N/A</v>
      </c>
      <c r="R57" s="3" t="e">
        <f>VLOOKUP($P57, $J:$M, 3,FALSE)</f>
        <v>#N/A</v>
      </c>
      <c r="S57" s="3" t="e">
        <f>VLOOKUP($P57, $J:$M, 4,FALSE)</f>
        <v>#N/A</v>
      </c>
    </row>
    <row r="58" spans="2:19" x14ac:dyDescent="0.55000000000000004">
      <c r="B58" s="3">
        <v>56</v>
      </c>
      <c r="C58" s="3" t="s">
        <v>56</v>
      </c>
      <c r="D58" s="3" t="s">
        <v>1</v>
      </c>
      <c r="E58" s="3">
        <v>19</v>
      </c>
      <c r="F58" s="3">
        <v>1</v>
      </c>
      <c r="I58" s="3">
        <v>56</v>
      </c>
      <c r="J58" s="3" t="s">
        <v>157</v>
      </c>
      <c r="K58" s="3" t="s">
        <v>1</v>
      </c>
      <c r="L58" s="3">
        <v>20</v>
      </c>
      <c r="M58" s="3">
        <v>1</v>
      </c>
      <c r="P58" s="3" t="e">
        <f>VLOOKUP($C58, J:J, 1,FALSE)</f>
        <v>#N/A</v>
      </c>
      <c r="Q58" s="3" t="e">
        <f>VLOOKUP($P58, $J:$M, 2,FALSE)</f>
        <v>#N/A</v>
      </c>
      <c r="R58" s="3" t="e">
        <f>VLOOKUP($P58, $J:$M, 3,FALSE)</f>
        <v>#N/A</v>
      </c>
      <c r="S58" s="3" t="e">
        <f>VLOOKUP($P58, $J:$M, 4,FALSE)</f>
        <v>#N/A</v>
      </c>
    </row>
    <row r="59" spans="2:19" x14ac:dyDescent="0.55000000000000004">
      <c r="B59" s="3">
        <v>57</v>
      </c>
      <c r="C59" s="3" t="s">
        <v>57</v>
      </c>
      <c r="D59" s="3" t="s">
        <v>1</v>
      </c>
      <c r="E59" s="3">
        <v>19</v>
      </c>
      <c r="F59" s="3">
        <v>1</v>
      </c>
      <c r="I59" s="3">
        <v>57</v>
      </c>
      <c r="J59" s="3" t="s">
        <v>158</v>
      </c>
      <c r="K59" s="3" t="s">
        <v>1</v>
      </c>
      <c r="L59" s="3">
        <v>20</v>
      </c>
      <c r="M59" s="3">
        <v>1</v>
      </c>
      <c r="P59" s="3" t="e">
        <f>VLOOKUP($C59, J:J, 1,FALSE)</f>
        <v>#N/A</v>
      </c>
      <c r="Q59" s="3" t="e">
        <f>VLOOKUP($P59, $J:$M, 2,FALSE)</f>
        <v>#N/A</v>
      </c>
      <c r="R59" s="3" t="e">
        <f>VLOOKUP($P59, $J:$M, 3,FALSE)</f>
        <v>#N/A</v>
      </c>
      <c r="S59" s="3" t="e">
        <f>VLOOKUP($P59, $J:$M, 4,FALSE)</f>
        <v>#N/A</v>
      </c>
    </row>
    <row r="60" spans="2:19" x14ac:dyDescent="0.55000000000000004">
      <c r="B60" s="3">
        <v>58</v>
      </c>
      <c r="C60" s="3" t="s">
        <v>58</v>
      </c>
      <c r="D60" s="3" t="s">
        <v>1</v>
      </c>
      <c r="E60" s="3">
        <v>19</v>
      </c>
      <c r="F60" s="3">
        <v>1</v>
      </c>
      <c r="I60" s="3">
        <v>58</v>
      </c>
      <c r="J60" s="3" t="s">
        <v>159</v>
      </c>
      <c r="K60" s="3" t="s">
        <v>1</v>
      </c>
      <c r="L60" s="3">
        <v>20</v>
      </c>
      <c r="M60" s="3">
        <v>1</v>
      </c>
      <c r="P60" s="3" t="e">
        <f>VLOOKUP($C60, J:J, 1,FALSE)</f>
        <v>#N/A</v>
      </c>
      <c r="Q60" s="3" t="e">
        <f>VLOOKUP($P60, $J:$M, 2,FALSE)</f>
        <v>#N/A</v>
      </c>
      <c r="R60" s="3" t="e">
        <f>VLOOKUP($P60, $J:$M, 3,FALSE)</f>
        <v>#N/A</v>
      </c>
      <c r="S60" s="3" t="e">
        <f>VLOOKUP($P60, $J:$M, 4,FALSE)</f>
        <v>#N/A</v>
      </c>
    </row>
    <row r="61" spans="2:19" x14ac:dyDescent="0.55000000000000004">
      <c r="B61" s="3">
        <v>59</v>
      </c>
      <c r="C61" s="3" t="s">
        <v>59</v>
      </c>
      <c r="D61" s="3" t="s">
        <v>1</v>
      </c>
      <c r="E61" s="3">
        <v>20</v>
      </c>
      <c r="F61" s="3">
        <v>7</v>
      </c>
      <c r="I61" s="3">
        <v>59</v>
      </c>
      <c r="J61" s="3" t="s">
        <v>160</v>
      </c>
      <c r="K61" s="3" t="s">
        <v>1</v>
      </c>
      <c r="L61" s="3">
        <v>20</v>
      </c>
      <c r="M61" s="3">
        <v>1</v>
      </c>
      <c r="P61" s="3" t="e">
        <f>VLOOKUP($C61, J:J, 1,FALSE)</f>
        <v>#N/A</v>
      </c>
      <c r="Q61" s="3" t="e">
        <f>VLOOKUP($P61, $J:$M, 2,FALSE)</f>
        <v>#N/A</v>
      </c>
      <c r="R61" s="3" t="e">
        <f>VLOOKUP($P61, $J:$M, 3,FALSE)</f>
        <v>#N/A</v>
      </c>
      <c r="S61" s="3" t="e">
        <f>VLOOKUP($P61, $J:$M, 4,FALSE)</f>
        <v>#N/A</v>
      </c>
    </row>
    <row r="62" spans="2:19" x14ac:dyDescent="0.55000000000000004">
      <c r="B62" s="3">
        <v>60</v>
      </c>
      <c r="C62" s="3" t="s">
        <v>60</v>
      </c>
      <c r="D62" s="3" t="s">
        <v>1</v>
      </c>
      <c r="E62" s="3">
        <v>27</v>
      </c>
      <c r="F62" s="3">
        <v>1</v>
      </c>
      <c r="I62" s="3">
        <v>60</v>
      </c>
      <c r="J62" s="3" t="s">
        <v>161</v>
      </c>
      <c r="K62" s="3" t="s">
        <v>1</v>
      </c>
      <c r="L62" s="3">
        <v>20</v>
      </c>
      <c r="M62" s="3">
        <v>1</v>
      </c>
      <c r="P62" s="3" t="e">
        <f>VLOOKUP($C62, J:J, 1,FALSE)</f>
        <v>#N/A</v>
      </c>
      <c r="Q62" s="3" t="e">
        <f>VLOOKUP($P62, $J:$M, 2,FALSE)</f>
        <v>#N/A</v>
      </c>
      <c r="R62" s="3" t="e">
        <f>VLOOKUP($P62, $J:$M, 3,FALSE)</f>
        <v>#N/A</v>
      </c>
      <c r="S62" s="3" t="e">
        <f>VLOOKUP($P62, $J:$M, 4,FALSE)</f>
        <v>#N/A</v>
      </c>
    </row>
    <row r="63" spans="2:19" x14ac:dyDescent="0.55000000000000004">
      <c r="B63" s="3">
        <v>61</v>
      </c>
      <c r="C63" s="3" t="s">
        <v>61</v>
      </c>
      <c r="D63" s="3" t="s">
        <v>1</v>
      </c>
      <c r="E63" s="3">
        <v>32</v>
      </c>
      <c r="F63" s="3">
        <v>8</v>
      </c>
      <c r="I63" s="3">
        <v>61</v>
      </c>
      <c r="J63" s="3" t="s">
        <v>162</v>
      </c>
      <c r="K63" s="3" t="s">
        <v>1</v>
      </c>
      <c r="L63" s="3">
        <v>20</v>
      </c>
      <c r="M63" s="3">
        <v>1</v>
      </c>
      <c r="P63" s="3" t="str">
        <f>VLOOKUP($C63, J:J, 1,FALSE)</f>
        <v xml:space="preserve"> MAC</v>
      </c>
      <c r="Q63" s="3" t="str">
        <f>VLOOKUP($P63, $J:$M, 2,FALSE)</f>
        <v xml:space="preserve"> EFUSE_BLK1</v>
      </c>
      <c r="R63" s="3">
        <f>VLOOKUP($P63, $J:$M, 3,FALSE)</f>
        <v>0</v>
      </c>
      <c r="S63" s="3">
        <f>VLOOKUP($P63, $J:$M, 4,FALSE)</f>
        <v>8</v>
      </c>
    </row>
    <row r="64" spans="2:19" x14ac:dyDescent="0.55000000000000004">
      <c r="B64" s="3">
        <v>62</v>
      </c>
      <c r="C64" s="3" t="s">
        <v>61</v>
      </c>
      <c r="D64" s="3" t="s">
        <v>1</v>
      </c>
      <c r="E64" s="3">
        <v>40</v>
      </c>
      <c r="F64" s="3">
        <v>8</v>
      </c>
      <c r="I64" s="3">
        <v>62</v>
      </c>
      <c r="J64" s="3" t="s">
        <v>163</v>
      </c>
      <c r="K64" s="3" t="s">
        <v>1</v>
      </c>
      <c r="L64" s="3">
        <v>20</v>
      </c>
      <c r="M64" s="3">
        <v>1</v>
      </c>
      <c r="P64" s="3" t="str">
        <f>VLOOKUP($C64, J:J, 1,FALSE)</f>
        <v xml:space="preserve"> MAC</v>
      </c>
      <c r="Q64" s="3" t="str">
        <f>VLOOKUP($P64, $J:$M, 2,FALSE)</f>
        <v xml:space="preserve"> EFUSE_BLK1</v>
      </c>
      <c r="R64" s="3">
        <f>VLOOKUP($P64, $J:$M, 3,FALSE)</f>
        <v>0</v>
      </c>
      <c r="S64" s="3">
        <f>VLOOKUP($P64, $J:$M, 4,FALSE)</f>
        <v>8</v>
      </c>
    </row>
    <row r="65" spans="2:19" x14ac:dyDescent="0.55000000000000004">
      <c r="B65" s="3">
        <v>63</v>
      </c>
      <c r="C65" s="3" t="s">
        <v>61</v>
      </c>
      <c r="D65" s="3" t="s">
        <v>1</v>
      </c>
      <c r="E65" s="3">
        <v>48</v>
      </c>
      <c r="F65" s="3">
        <v>8</v>
      </c>
      <c r="I65" s="3">
        <v>63</v>
      </c>
      <c r="J65" s="3" t="s">
        <v>164</v>
      </c>
      <c r="K65" s="3" t="s">
        <v>1</v>
      </c>
      <c r="L65" s="3">
        <v>20</v>
      </c>
      <c r="M65" s="3">
        <v>1</v>
      </c>
      <c r="P65" s="3" t="str">
        <f>VLOOKUP($C65, J:J, 1,FALSE)</f>
        <v xml:space="preserve"> MAC</v>
      </c>
      <c r="Q65" s="3" t="str">
        <f>VLOOKUP($P65, $J:$M, 2,FALSE)</f>
        <v xml:space="preserve"> EFUSE_BLK1</v>
      </c>
      <c r="R65" s="3">
        <f>VLOOKUP($P65, $J:$M, 3,FALSE)</f>
        <v>0</v>
      </c>
      <c r="S65" s="3">
        <f>VLOOKUP($P65, $J:$M, 4,FALSE)</f>
        <v>8</v>
      </c>
    </row>
    <row r="66" spans="2:19" x14ac:dyDescent="0.55000000000000004">
      <c r="B66" s="3">
        <v>64</v>
      </c>
      <c r="C66" s="3" t="s">
        <v>61</v>
      </c>
      <c r="D66" s="3" t="s">
        <v>1</v>
      </c>
      <c r="E66" s="3">
        <v>56</v>
      </c>
      <c r="F66" s="3">
        <v>8</v>
      </c>
      <c r="I66" s="3">
        <v>64</v>
      </c>
      <c r="J66" s="3" t="s">
        <v>165</v>
      </c>
      <c r="K66" s="3" t="s">
        <v>1</v>
      </c>
      <c r="L66" s="3">
        <v>20</v>
      </c>
      <c r="M66" s="3">
        <v>1</v>
      </c>
      <c r="P66" s="3" t="str">
        <f>VLOOKUP($C66, J:J, 1,FALSE)</f>
        <v xml:space="preserve"> MAC</v>
      </c>
      <c r="Q66" s="3" t="str">
        <f>VLOOKUP($P66, $J:$M, 2,FALSE)</f>
        <v xml:space="preserve"> EFUSE_BLK1</v>
      </c>
      <c r="R66" s="3">
        <f>VLOOKUP($P66, $J:$M, 3,FALSE)</f>
        <v>0</v>
      </c>
      <c r="S66" s="3">
        <f>VLOOKUP($P66, $J:$M, 4,FALSE)</f>
        <v>8</v>
      </c>
    </row>
    <row r="67" spans="2:19" x14ac:dyDescent="0.55000000000000004">
      <c r="B67" s="3">
        <v>65</v>
      </c>
      <c r="C67" s="3" t="s">
        <v>61</v>
      </c>
      <c r="D67" s="3" t="s">
        <v>1</v>
      </c>
      <c r="E67" s="3">
        <v>64</v>
      </c>
      <c r="F67" s="3">
        <v>8</v>
      </c>
      <c r="I67" s="3">
        <v>65</v>
      </c>
      <c r="J67" s="3" t="s">
        <v>166</v>
      </c>
      <c r="K67" s="3" t="s">
        <v>1</v>
      </c>
      <c r="L67" s="3">
        <v>20</v>
      </c>
      <c r="M67" s="3">
        <v>1</v>
      </c>
      <c r="P67" s="3" t="str">
        <f>VLOOKUP($C67, J:J, 1,FALSE)</f>
        <v xml:space="preserve"> MAC</v>
      </c>
      <c r="Q67" s="3" t="str">
        <f>VLOOKUP($P67, $J:$M, 2,FALSE)</f>
        <v xml:space="preserve"> EFUSE_BLK1</v>
      </c>
      <c r="R67" s="3">
        <f>VLOOKUP($P67, $J:$M, 3,FALSE)</f>
        <v>0</v>
      </c>
      <c r="S67" s="3">
        <f>VLOOKUP($P67, $J:$M, 4,FALSE)</f>
        <v>8</v>
      </c>
    </row>
    <row r="68" spans="2:19" x14ac:dyDescent="0.55000000000000004">
      <c r="B68" s="3">
        <v>66</v>
      </c>
      <c r="C68" s="3" t="s">
        <v>61</v>
      </c>
      <c r="D68" s="3" t="s">
        <v>1</v>
      </c>
      <c r="E68" s="3">
        <v>72</v>
      </c>
      <c r="F68" s="3">
        <v>8</v>
      </c>
      <c r="I68" s="3">
        <v>66</v>
      </c>
      <c r="J68" s="3" t="s">
        <v>167</v>
      </c>
      <c r="K68" s="3" t="s">
        <v>1</v>
      </c>
      <c r="L68" s="3">
        <v>20</v>
      </c>
      <c r="M68" s="3">
        <v>1</v>
      </c>
      <c r="P68" s="3" t="str">
        <f>VLOOKUP($C68, J:J, 1,FALSE)</f>
        <v xml:space="preserve"> MAC</v>
      </c>
      <c r="Q68" s="3" t="str">
        <f>VLOOKUP($P68, $J:$M, 2,FALSE)</f>
        <v xml:space="preserve"> EFUSE_BLK1</v>
      </c>
      <c r="R68" s="3">
        <f>VLOOKUP($P68, $J:$M, 3,FALSE)</f>
        <v>0</v>
      </c>
      <c r="S68" s="3">
        <f>VLOOKUP($P68, $J:$M, 4,FALSE)</f>
        <v>8</v>
      </c>
    </row>
    <row r="69" spans="2:19" x14ac:dyDescent="0.55000000000000004">
      <c r="B69" s="3">
        <v>67</v>
      </c>
      <c r="C69" s="3" t="s">
        <v>62</v>
      </c>
      <c r="D69" s="3" t="s">
        <v>1</v>
      </c>
      <c r="E69" s="3">
        <v>80</v>
      </c>
      <c r="F69" s="3">
        <v>8</v>
      </c>
      <c r="I69" s="3">
        <v>67</v>
      </c>
      <c r="J69" s="3" t="s">
        <v>168</v>
      </c>
      <c r="K69" s="3" t="s">
        <v>1</v>
      </c>
      <c r="L69" s="3">
        <v>20</v>
      </c>
      <c r="M69" s="3">
        <v>1</v>
      </c>
      <c r="P69" s="3" t="e">
        <f>VLOOKUP($C69, J:J, 1,FALSE)</f>
        <v>#N/A</v>
      </c>
      <c r="Q69" s="3" t="e">
        <f>VLOOKUP($P69, $J:$M, 2,FALSE)</f>
        <v>#N/A</v>
      </c>
      <c r="R69" s="3" t="e">
        <f>VLOOKUP($P69, $J:$M, 3,FALSE)</f>
        <v>#N/A</v>
      </c>
      <c r="S69" s="3" t="e">
        <f>VLOOKUP($P69, $J:$M, 4,FALSE)</f>
        <v>#N/A</v>
      </c>
    </row>
    <row r="70" spans="2:19" x14ac:dyDescent="0.55000000000000004">
      <c r="B70" s="3">
        <v>68</v>
      </c>
      <c r="C70" s="3" t="s">
        <v>63</v>
      </c>
      <c r="D70" s="3" t="s">
        <v>1</v>
      </c>
      <c r="E70" s="3">
        <v>96</v>
      </c>
      <c r="F70" s="3">
        <v>1</v>
      </c>
      <c r="I70" s="3">
        <v>68</v>
      </c>
      <c r="J70" s="3" t="s">
        <v>169</v>
      </c>
      <c r="K70" s="3" t="s">
        <v>1</v>
      </c>
      <c r="L70" s="3">
        <v>20</v>
      </c>
      <c r="M70" s="3">
        <v>1</v>
      </c>
      <c r="P70" s="3" t="e">
        <f>VLOOKUP($C70, J:J, 1,FALSE)</f>
        <v>#N/A</v>
      </c>
      <c r="Q70" s="3" t="e">
        <f>VLOOKUP($P70, $J:$M, 2,FALSE)</f>
        <v>#N/A</v>
      </c>
      <c r="R70" s="3" t="e">
        <f>VLOOKUP($P70, $J:$M, 3,FALSE)</f>
        <v>#N/A</v>
      </c>
      <c r="S70" s="3" t="e">
        <f>VLOOKUP($P70, $J:$M, 4,FALSE)</f>
        <v>#N/A</v>
      </c>
    </row>
    <row r="71" spans="2:19" x14ac:dyDescent="0.55000000000000004">
      <c r="B71" s="3">
        <v>69</v>
      </c>
      <c r="C71" s="3" t="s">
        <v>64</v>
      </c>
      <c r="D71" s="3" t="s">
        <v>1</v>
      </c>
      <c r="E71" s="3">
        <v>97</v>
      </c>
      <c r="F71" s="3">
        <v>1</v>
      </c>
      <c r="I71" s="3">
        <v>69</v>
      </c>
      <c r="J71" s="3" t="s">
        <v>170</v>
      </c>
      <c r="K71" s="3" t="s">
        <v>1</v>
      </c>
      <c r="L71" s="3">
        <v>20</v>
      </c>
      <c r="M71" s="3">
        <v>1</v>
      </c>
      <c r="P71" s="3" t="e">
        <f>VLOOKUP($C71, J:J, 1,FALSE)</f>
        <v>#N/A</v>
      </c>
      <c r="Q71" s="3" t="e">
        <f>VLOOKUP($P71, $J:$M, 2,FALSE)</f>
        <v>#N/A</v>
      </c>
      <c r="R71" s="3" t="e">
        <f>VLOOKUP($P71, $J:$M, 3,FALSE)</f>
        <v>#N/A</v>
      </c>
      <c r="S71" s="3" t="e">
        <f>VLOOKUP($P71, $J:$M, 4,FALSE)</f>
        <v>#N/A</v>
      </c>
    </row>
    <row r="72" spans="2:19" x14ac:dyDescent="0.55000000000000004">
      <c r="B72" s="3">
        <v>70</v>
      </c>
      <c r="C72" s="3" t="s">
        <v>65</v>
      </c>
      <c r="D72" s="3" t="s">
        <v>1</v>
      </c>
      <c r="E72" s="3">
        <v>98</v>
      </c>
      <c r="F72" s="3">
        <v>1</v>
      </c>
      <c r="I72" s="3">
        <v>70</v>
      </c>
      <c r="J72" s="3" t="s">
        <v>171</v>
      </c>
      <c r="K72" s="3" t="s">
        <v>1</v>
      </c>
      <c r="L72" s="3">
        <v>20</v>
      </c>
      <c r="M72" s="3">
        <v>1</v>
      </c>
      <c r="P72" s="3" t="e">
        <f>VLOOKUP($C72, J:J, 1,FALSE)</f>
        <v>#N/A</v>
      </c>
      <c r="Q72" s="3" t="e">
        <f>VLOOKUP($P72, $J:$M, 2,FALSE)</f>
        <v>#N/A</v>
      </c>
      <c r="R72" s="3" t="e">
        <f>VLOOKUP($P72, $J:$M, 3,FALSE)</f>
        <v>#N/A</v>
      </c>
      <c r="S72" s="3" t="e">
        <f>VLOOKUP($P72, $J:$M, 4,FALSE)</f>
        <v>#N/A</v>
      </c>
    </row>
    <row r="73" spans="2:19" x14ac:dyDescent="0.55000000000000004">
      <c r="B73" s="3">
        <v>71</v>
      </c>
      <c r="C73" s="3" t="s">
        <v>66</v>
      </c>
      <c r="D73" s="3" t="s">
        <v>1</v>
      </c>
      <c r="E73" s="3">
        <v>99</v>
      </c>
      <c r="F73" s="3">
        <v>1</v>
      </c>
      <c r="I73" s="3">
        <v>71</v>
      </c>
      <c r="J73" s="3" t="s">
        <v>172</v>
      </c>
      <c r="K73" s="3" t="s">
        <v>1</v>
      </c>
      <c r="L73" s="3">
        <v>20</v>
      </c>
      <c r="M73" s="3">
        <v>1</v>
      </c>
      <c r="P73" s="3" t="e">
        <f>VLOOKUP($C73, J:J, 1,FALSE)</f>
        <v>#N/A</v>
      </c>
      <c r="Q73" s="3" t="e">
        <f>VLOOKUP($P73, $J:$M, 2,FALSE)</f>
        <v>#N/A</v>
      </c>
      <c r="R73" s="3" t="e">
        <f>VLOOKUP($P73, $J:$M, 3,FALSE)</f>
        <v>#N/A</v>
      </c>
      <c r="S73" s="3" t="e">
        <f>VLOOKUP($P73, $J:$M, 4,FALSE)</f>
        <v>#N/A</v>
      </c>
    </row>
    <row r="74" spans="2:19" x14ac:dyDescent="0.55000000000000004">
      <c r="B74" s="3">
        <v>72</v>
      </c>
      <c r="C74" s="3" t="s">
        <v>67</v>
      </c>
      <c r="D74" s="3" t="s">
        <v>1</v>
      </c>
      <c r="E74" s="3">
        <v>100</v>
      </c>
      <c r="F74" s="3">
        <v>5</v>
      </c>
      <c r="I74" s="3">
        <v>72</v>
      </c>
      <c r="J74" s="3" t="s">
        <v>173</v>
      </c>
      <c r="K74" s="3" t="s">
        <v>1</v>
      </c>
      <c r="L74" s="3">
        <v>20</v>
      </c>
      <c r="M74" s="3">
        <v>1</v>
      </c>
      <c r="P74" s="3" t="str">
        <f>VLOOKUP($C74, J:J, 1,FALSE)</f>
        <v xml:space="preserve"> SPI_PAD_CONFIG_HD</v>
      </c>
      <c r="Q74" s="3" t="str">
        <f>VLOOKUP($P74, $J:$M, 2,FALSE)</f>
        <v xml:space="preserve"> EFUSE_BLK1</v>
      </c>
      <c r="R74" s="3">
        <f>VLOOKUP($P74, $J:$M, 3,FALSE)</f>
        <v>72</v>
      </c>
      <c r="S74" s="3">
        <f>VLOOKUP($P74, $J:$M, 4,FALSE)</f>
        <v>6</v>
      </c>
    </row>
    <row r="75" spans="2:19" x14ac:dyDescent="0.55000000000000004">
      <c r="B75" s="3">
        <v>73</v>
      </c>
      <c r="C75" s="3" t="s">
        <v>68</v>
      </c>
      <c r="D75" s="3" t="s">
        <v>1</v>
      </c>
      <c r="E75" s="3">
        <v>105</v>
      </c>
      <c r="F75" s="3">
        <v>3</v>
      </c>
      <c r="I75" s="3">
        <v>73</v>
      </c>
      <c r="J75" s="3" t="s">
        <v>174</v>
      </c>
      <c r="K75" s="3" t="s">
        <v>1</v>
      </c>
      <c r="L75" s="3">
        <v>20</v>
      </c>
      <c r="M75" s="3">
        <v>1</v>
      </c>
      <c r="P75" s="3" t="e">
        <f>VLOOKUP($C75, J:J, 1,FALSE)</f>
        <v>#N/A</v>
      </c>
      <c r="Q75" s="3" t="e">
        <f>VLOOKUP($P75, $J:$M, 2,FALSE)</f>
        <v>#N/A</v>
      </c>
      <c r="R75" s="3" t="e">
        <f>VLOOKUP($P75, $J:$M, 3,FALSE)</f>
        <v>#N/A</v>
      </c>
      <c r="S75" s="3" t="e">
        <f>VLOOKUP($P75, $J:$M, 4,FALSE)</f>
        <v>#N/A</v>
      </c>
    </row>
    <row r="76" spans="2:19" x14ac:dyDescent="0.55000000000000004">
      <c r="B76" s="3">
        <v>74</v>
      </c>
      <c r="C76" s="3" t="s">
        <v>69</v>
      </c>
      <c r="D76" s="3" t="s">
        <v>1</v>
      </c>
      <c r="E76" s="3">
        <v>108</v>
      </c>
      <c r="F76" s="3">
        <v>1</v>
      </c>
      <c r="I76" s="3">
        <v>74</v>
      </c>
      <c r="J76" s="3" t="s">
        <v>175</v>
      </c>
      <c r="K76" s="3" t="s">
        <v>1</v>
      </c>
      <c r="L76" s="3">
        <v>21</v>
      </c>
      <c r="M76" s="3">
        <v>1</v>
      </c>
      <c r="P76" s="3" t="e">
        <f>VLOOKUP($C76, J:J, 1,FALSE)</f>
        <v>#N/A</v>
      </c>
      <c r="Q76" s="3" t="e">
        <f>VLOOKUP($P76, $J:$M, 2,FALSE)</f>
        <v>#N/A</v>
      </c>
      <c r="R76" s="3" t="e">
        <f>VLOOKUP($P76, $J:$M, 3,FALSE)</f>
        <v>#N/A</v>
      </c>
      <c r="S76" s="3" t="e">
        <f>VLOOKUP($P76, $J:$M, 4,FALSE)</f>
        <v>#N/A</v>
      </c>
    </row>
    <row r="77" spans="2:19" x14ac:dyDescent="0.55000000000000004">
      <c r="B77" s="3">
        <v>75</v>
      </c>
      <c r="C77" s="3" t="s">
        <v>70</v>
      </c>
      <c r="D77" s="3" t="s">
        <v>1</v>
      </c>
      <c r="E77" s="3">
        <v>109</v>
      </c>
      <c r="F77" s="3">
        <v>1</v>
      </c>
      <c r="I77" s="3">
        <v>75</v>
      </c>
      <c r="J77" s="3" t="s">
        <v>176</v>
      </c>
      <c r="K77" s="3" t="s">
        <v>1</v>
      </c>
      <c r="L77" s="3">
        <v>21</v>
      </c>
      <c r="M77" s="3">
        <v>1</v>
      </c>
      <c r="P77" s="3" t="e">
        <f>VLOOKUP($C77, J:J, 1,FALSE)</f>
        <v>#N/A</v>
      </c>
      <c r="Q77" s="3" t="e">
        <f>VLOOKUP($P77, $J:$M, 2,FALSE)</f>
        <v>#N/A</v>
      </c>
      <c r="R77" s="3" t="e">
        <f>VLOOKUP($P77, $J:$M, 3,FALSE)</f>
        <v>#N/A</v>
      </c>
      <c r="S77" s="3" t="e">
        <f>VLOOKUP($P77, $J:$M, 4,FALSE)</f>
        <v>#N/A</v>
      </c>
    </row>
    <row r="78" spans="2:19" x14ac:dyDescent="0.55000000000000004">
      <c r="B78" s="3">
        <v>76</v>
      </c>
      <c r="C78" s="3" t="s">
        <v>71</v>
      </c>
      <c r="D78" s="3" t="s">
        <v>1</v>
      </c>
      <c r="E78" s="3">
        <v>110</v>
      </c>
      <c r="F78" s="3">
        <v>1</v>
      </c>
      <c r="I78" s="3">
        <v>76</v>
      </c>
      <c r="J78" s="3" t="s">
        <v>177</v>
      </c>
      <c r="K78" s="3" t="s">
        <v>1</v>
      </c>
      <c r="L78" s="3">
        <v>21</v>
      </c>
      <c r="M78" s="3">
        <v>1</v>
      </c>
      <c r="P78" s="3" t="e">
        <f>VLOOKUP($C78, J:J, 1,FALSE)</f>
        <v>#N/A</v>
      </c>
      <c r="Q78" s="3" t="e">
        <f>VLOOKUP($P78, $J:$M, 2,FALSE)</f>
        <v>#N/A</v>
      </c>
      <c r="R78" s="3" t="e">
        <f>VLOOKUP($P78, $J:$M, 3,FALSE)</f>
        <v>#N/A</v>
      </c>
      <c r="S78" s="3" t="e">
        <f>VLOOKUP($P78, $J:$M, 4,FALSE)</f>
        <v>#N/A</v>
      </c>
    </row>
    <row r="79" spans="2:19" x14ac:dyDescent="0.55000000000000004">
      <c r="B79" s="3">
        <v>77</v>
      </c>
      <c r="C79" s="3" t="s">
        <v>72</v>
      </c>
      <c r="D79" s="3" t="s">
        <v>1</v>
      </c>
      <c r="E79" s="3">
        <v>111</v>
      </c>
      <c r="F79" s="3">
        <v>1</v>
      </c>
      <c r="I79" s="3">
        <v>77</v>
      </c>
      <c r="J79" s="3" t="s">
        <v>178</v>
      </c>
      <c r="K79" s="3" t="s">
        <v>1</v>
      </c>
      <c r="L79" s="3">
        <v>21</v>
      </c>
      <c r="M79" s="3">
        <v>1</v>
      </c>
      <c r="P79" s="3" t="e">
        <f>VLOOKUP($C79, J:J, 1,FALSE)</f>
        <v>#N/A</v>
      </c>
      <c r="Q79" s="3" t="e">
        <f>VLOOKUP($P79, $J:$M, 2,FALSE)</f>
        <v>#N/A</v>
      </c>
      <c r="R79" s="3" t="e">
        <f>VLOOKUP($P79, $J:$M, 3,FALSE)</f>
        <v>#N/A</v>
      </c>
      <c r="S79" s="3" t="e">
        <f>VLOOKUP($P79, $J:$M, 4,FALSE)</f>
        <v>#N/A</v>
      </c>
    </row>
    <row r="80" spans="2:19" x14ac:dyDescent="0.55000000000000004">
      <c r="B80" s="3">
        <v>78</v>
      </c>
      <c r="C80" s="3" t="s">
        <v>73</v>
      </c>
      <c r="D80" s="3" t="s">
        <v>1</v>
      </c>
      <c r="E80" s="3">
        <v>128</v>
      </c>
      <c r="F80" s="3">
        <v>8</v>
      </c>
      <c r="I80" s="3">
        <v>78</v>
      </c>
      <c r="J80" s="3" t="s">
        <v>179</v>
      </c>
      <c r="K80" s="3" t="s">
        <v>1</v>
      </c>
      <c r="L80" s="3">
        <v>21</v>
      </c>
      <c r="M80" s="3">
        <v>1</v>
      </c>
      <c r="P80" s="3" t="e">
        <f>VLOOKUP($C80, J:J, 1,FALSE)</f>
        <v>#N/A</v>
      </c>
      <c r="Q80" s="3" t="e">
        <f>VLOOKUP($P80, $J:$M, 2,FALSE)</f>
        <v>#N/A</v>
      </c>
      <c r="R80" s="3" t="e">
        <f>VLOOKUP($P80, $J:$M, 3,FALSE)</f>
        <v>#N/A</v>
      </c>
      <c r="S80" s="3" t="e">
        <f>VLOOKUP($P80, $J:$M, 4,FALSE)</f>
        <v>#N/A</v>
      </c>
    </row>
    <row r="81" spans="2:19" x14ac:dyDescent="0.55000000000000004">
      <c r="B81" s="3">
        <v>79</v>
      </c>
      <c r="C81" s="3" t="s">
        <v>74</v>
      </c>
      <c r="D81" s="3" t="s">
        <v>1</v>
      </c>
      <c r="E81" s="3">
        <v>136</v>
      </c>
      <c r="F81" s="3">
        <v>5</v>
      </c>
      <c r="I81" s="3">
        <v>79</v>
      </c>
      <c r="J81" s="3" t="s">
        <v>180</v>
      </c>
      <c r="K81" s="3" t="s">
        <v>1</v>
      </c>
      <c r="L81" s="3">
        <v>21</v>
      </c>
      <c r="M81" s="3">
        <v>1</v>
      </c>
      <c r="P81" s="3" t="e">
        <f>VLOOKUP($C81, J:J, 1,FALSE)</f>
        <v>#N/A</v>
      </c>
      <c r="Q81" s="3" t="e">
        <f>VLOOKUP($P81, $J:$M, 2,FALSE)</f>
        <v>#N/A</v>
      </c>
      <c r="R81" s="3" t="e">
        <f>VLOOKUP($P81, $J:$M, 3,FALSE)</f>
        <v>#N/A</v>
      </c>
      <c r="S81" s="3" t="e">
        <f>VLOOKUP($P81, $J:$M, 4,FALSE)</f>
        <v>#N/A</v>
      </c>
    </row>
    <row r="82" spans="2:19" x14ac:dyDescent="0.55000000000000004">
      <c r="B82" s="3">
        <v>80</v>
      </c>
      <c r="C82" s="3" t="s">
        <v>75</v>
      </c>
      <c r="D82" s="3" t="s">
        <v>1</v>
      </c>
      <c r="E82" s="3">
        <v>142</v>
      </c>
      <c r="F82" s="3">
        <v>1</v>
      </c>
      <c r="I82" s="3">
        <v>80</v>
      </c>
      <c r="J82" s="3" t="s">
        <v>181</v>
      </c>
      <c r="K82" s="3" t="s">
        <v>1</v>
      </c>
      <c r="L82" s="3">
        <v>21</v>
      </c>
      <c r="M82" s="3">
        <v>1</v>
      </c>
      <c r="P82" s="3" t="e">
        <f>VLOOKUP($C82, J:J, 1,FALSE)</f>
        <v>#N/A</v>
      </c>
      <c r="Q82" s="3" t="e">
        <f>VLOOKUP($P82, $J:$M, 2,FALSE)</f>
        <v>#N/A</v>
      </c>
      <c r="R82" s="3" t="e">
        <f>VLOOKUP($P82, $J:$M, 3,FALSE)</f>
        <v>#N/A</v>
      </c>
      <c r="S82" s="3" t="e">
        <f>VLOOKUP($P82, $J:$M, 4,FALSE)</f>
        <v>#N/A</v>
      </c>
    </row>
    <row r="83" spans="2:19" x14ac:dyDescent="0.55000000000000004">
      <c r="B83" s="3">
        <v>81</v>
      </c>
      <c r="C83" s="3" t="s">
        <v>76</v>
      </c>
      <c r="D83" s="3" t="s">
        <v>1</v>
      </c>
      <c r="E83" s="3">
        <v>143</v>
      </c>
      <c r="F83" s="3">
        <v>1</v>
      </c>
      <c r="I83" s="3">
        <v>81</v>
      </c>
      <c r="J83" s="3" t="s">
        <v>182</v>
      </c>
      <c r="K83" s="3" t="s">
        <v>1</v>
      </c>
      <c r="L83" s="3">
        <v>21</v>
      </c>
      <c r="M83" s="3">
        <v>1</v>
      </c>
      <c r="P83" s="3" t="e">
        <f>VLOOKUP($C83, J:J, 1,FALSE)</f>
        <v>#N/A</v>
      </c>
      <c r="Q83" s="3" t="e">
        <f>VLOOKUP($P83, $J:$M, 2,FALSE)</f>
        <v>#N/A</v>
      </c>
      <c r="R83" s="3" t="e">
        <f>VLOOKUP($P83, $J:$M, 3,FALSE)</f>
        <v>#N/A</v>
      </c>
      <c r="S83" s="3" t="e">
        <f>VLOOKUP($P83, $J:$M, 4,FALSE)</f>
        <v>#N/A</v>
      </c>
    </row>
    <row r="84" spans="2:19" x14ac:dyDescent="0.55000000000000004">
      <c r="B84" s="3">
        <v>82</v>
      </c>
      <c r="C84" s="3" t="s">
        <v>77</v>
      </c>
      <c r="D84" s="3" t="s">
        <v>1</v>
      </c>
      <c r="E84" s="3">
        <v>144</v>
      </c>
      <c r="F84" s="3">
        <v>1</v>
      </c>
      <c r="I84" s="3">
        <v>82</v>
      </c>
      <c r="J84" s="3" t="s">
        <v>183</v>
      </c>
      <c r="K84" s="3" t="s">
        <v>1</v>
      </c>
      <c r="L84" s="3">
        <v>21</v>
      </c>
      <c r="M84" s="3">
        <v>1</v>
      </c>
      <c r="P84" s="3" t="e">
        <f>VLOOKUP($C84, J:J, 1,FALSE)</f>
        <v>#N/A</v>
      </c>
      <c r="Q84" s="3" t="e">
        <f>VLOOKUP($P84, $J:$M, 2,FALSE)</f>
        <v>#N/A</v>
      </c>
      <c r="R84" s="3" t="e">
        <f>VLOOKUP($P84, $J:$M, 3,FALSE)</f>
        <v>#N/A</v>
      </c>
      <c r="S84" s="3" t="e">
        <f>VLOOKUP($P84, $J:$M, 4,FALSE)</f>
        <v>#N/A</v>
      </c>
    </row>
    <row r="85" spans="2:19" x14ac:dyDescent="0.55000000000000004">
      <c r="B85" s="3">
        <v>83</v>
      </c>
      <c r="C85" s="3" t="s">
        <v>78</v>
      </c>
      <c r="D85" s="3" t="s">
        <v>1</v>
      </c>
      <c r="E85" s="3">
        <v>160</v>
      </c>
      <c r="F85" s="3">
        <v>5</v>
      </c>
      <c r="I85" s="3">
        <v>83</v>
      </c>
      <c r="J85" s="3" t="s">
        <v>184</v>
      </c>
      <c r="K85" s="3" t="s">
        <v>1</v>
      </c>
      <c r="L85" s="3">
        <v>21</v>
      </c>
      <c r="M85" s="3">
        <v>1</v>
      </c>
      <c r="P85" s="3" t="str">
        <f>VLOOKUP($C85, J:J, 1,FALSE)</f>
        <v xml:space="preserve"> SPI_PAD_CONFIG_CLK</v>
      </c>
      <c r="Q85" s="3" t="str">
        <f>VLOOKUP($P85, $J:$M, 2,FALSE)</f>
        <v xml:space="preserve"> EFUSE_BLK1</v>
      </c>
      <c r="R85" s="3">
        <f>VLOOKUP($P85, $J:$M, 3,FALSE)</f>
        <v>48</v>
      </c>
      <c r="S85" s="3">
        <f>VLOOKUP($P85, $J:$M, 4,FALSE)</f>
        <v>6</v>
      </c>
    </row>
    <row r="86" spans="2:19" x14ac:dyDescent="0.55000000000000004">
      <c r="B86" s="3">
        <v>84</v>
      </c>
      <c r="C86" s="3" t="s">
        <v>79</v>
      </c>
      <c r="D86" s="3" t="s">
        <v>1</v>
      </c>
      <c r="E86" s="3">
        <v>165</v>
      </c>
      <c r="F86" s="3">
        <v>5</v>
      </c>
      <c r="I86" s="3">
        <v>84</v>
      </c>
      <c r="J86" s="3" t="s">
        <v>185</v>
      </c>
      <c r="K86" s="3" t="s">
        <v>1</v>
      </c>
      <c r="L86" s="3">
        <v>21</v>
      </c>
      <c r="M86" s="3">
        <v>1</v>
      </c>
      <c r="P86" s="3" t="str">
        <f>VLOOKUP($C86, J:J, 1,FALSE)</f>
        <v xml:space="preserve"> SPI_PAD_CONFIG_Q</v>
      </c>
      <c r="Q86" s="3" t="str">
        <f>VLOOKUP($P86, $J:$M, 2,FALSE)</f>
        <v xml:space="preserve"> EFUSE_BLK1</v>
      </c>
      <c r="R86" s="3">
        <f>VLOOKUP($P86, $J:$M, 3,FALSE)</f>
        <v>54</v>
      </c>
      <c r="S86" s="3">
        <f>VLOOKUP($P86, $J:$M, 4,FALSE)</f>
        <v>6</v>
      </c>
    </row>
    <row r="87" spans="2:19" x14ac:dyDescent="0.55000000000000004">
      <c r="B87" s="3">
        <v>85</v>
      </c>
      <c r="C87" s="3" t="s">
        <v>80</v>
      </c>
      <c r="D87" s="3" t="s">
        <v>1</v>
      </c>
      <c r="E87" s="3">
        <v>170</v>
      </c>
      <c r="F87" s="3">
        <v>5</v>
      </c>
      <c r="I87" s="3">
        <v>85</v>
      </c>
      <c r="J87" s="3" t="s">
        <v>186</v>
      </c>
      <c r="K87" s="3" t="s">
        <v>1</v>
      </c>
      <c r="L87" s="3">
        <v>21</v>
      </c>
      <c r="M87" s="3">
        <v>1</v>
      </c>
      <c r="P87" s="3" t="str">
        <f>VLOOKUP($C87, J:J, 1,FALSE)</f>
        <v xml:space="preserve"> SPI_PAD_CONFIG_D</v>
      </c>
      <c r="Q87" s="3" t="str">
        <f>VLOOKUP($P87, $J:$M, 2,FALSE)</f>
        <v xml:space="preserve"> EFUSE_BLK1</v>
      </c>
      <c r="R87" s="3">
        <f>VLOOKUP($P87, $J:$M, 3,FALSE)</f>
        <v>60</v>
      </c>
      <c r="S87" s="3">
        <f>VLOOKUP($P87, $J:$M, 4,FALSE)</f>
        <v>6</v>
      </c>
    </row>
    <row r="88" spans="2:19" x14ac:dyDescent="0.55000000000000004">
      <c r="B88" s="3">
        <v>86</v>
      </c>
      <c r="C88" s="3" t="s">
        <v>81</v>
      </c>
      <c r="D88" s="3" t="s">
        <v>1</v>
      </c>
      <c r="E88" s="3">
        <v>175</v>
      </c>
      <c r="F88" s="3">
        <v>5</v>
      </c>
      <c r="I88" s="3">
        <v>86</v>
      </c>
      <c r="J88" s="3" t="s">
        <v>187</v>
      </c>
      <c r="K88" s="3" t="s">
        <v>1</v>
      </c>
      <c r="L88" s="3">
        <v>21</v>
      </c>
      <c r="M88" s="3">
        <v>1</v>
      </c>
      <c r="P88" s="3" t="e">
        <f>VLOOKUP($C88, J:J, 1,FALSE)</f>
        <v>#N/A</v>
      </c>
      <c r="Q88" s="3" t="e">
        <f>VLOOKUP($P88, $J:$M, 2,FALSE)</f>
        <v>#N/A</v>
      </c>
      <c r="R88" s="3" t="e">
        <f>VLOOKUP($P88, $J:$M, 3,FALSE)</f>
        <v>#N/A</v>
      </c>
      <c r="S88" s="3" t="e">
        <f>VLOOKUP($P88, $J:$M, 4,FALSE)</f>
        <v>#N/A</v>
      </c>
    </row>
    <row r="89" spans="2:19" x14ac:dyDescent="0.55000000000000004">
      <c r="B89" s="3">
        <v>87</v>
      </c>
      <c r="C89" s="3" t="s">
        <v>82</v>
      </c>
      <c r="D89" s="3" t="s">
        <v>1</v>
      </c>
      <c r="E89" s="3">
        <v>180</v>
      </c>
      <c r="F89" s="3">
        <v>1</v>
      </c>
      <c r="I89" s="3">
        <v>87</v>
      </c>
      <c r="J89" s="3" t="s">
        <v>188</v>
      </c>
      <c r="K89" s="3" t="s">
        <v>1</v>
      </c>
      <c r="L89" s="3">
        <v>21</v>
      </c>
      <c r="M89" s="3">
        <v>1</v>
      </c>
      <c r="P89" s="3" t="e">
        <f>VLOOKUP($C89, J:J, 1,FALSE)</f>
        <v>#N/A</v>
      </c>
      <c r="Q89" s="3" t="e">
        <f>VLOOKUP($P89, $J:$M, 2,FALSE)</f>
        <v>#N/A</v>
      </c>
      <c r="R89" s="3" t="e">
        <f>VLOOKUP($P89, $J:$M, 3,FALSE)</f>
        <v>#N/A</v>
      </c>
      <c r="S89" s="3" t="e">
        <f>VLOOKUP($P89, $J:$M, 4,FALSE)</f>
        <v>#N/A</v>
      </c>
    </row>
    <row r="90" spans="2:19" x14ac:dyDescent="0.55000000000000004">
      <c r="B90" s="3">
        <v>88</v>
      </c>
      <c r="C90" s="3" t="s">
        <v>83</v>
      </c>
      <c r="D90" s="3" t="s">
        <v>1</v>
      </c>
      <c r="E90" s="3">
        <v>182</v>
      </c>
      <c r="F90" s="3">
        <v>2</v>
      </c>
      <c r="I90" s="3">
        <v>88</v>
      </c>
      <c r="J90" s="3" t="s">
        <v>189</v>
      </c>
      <c r="K90" s="3" t="s">
        <v>1</v>
      </c>
      <c r="L90" s="3">
        <v>21</v>
      </c>
      <c r="M90" s="3">
        <v>1</v>
      </c>
      <c r="P90" s="3" t="e">
        <f>VLOOKUP($C90, J:J, 1,FALSE)</f>
        <v>#N/A</v>
      </c>
      <c r="Q90" s="3" t="e">
        <f>VLOOKUP($P90, $J:$M, 2,FALSE)</f>
        <v>#N/A</v>
      </c>
      <c r="R90" s="3" t="e">
        <f>VLOOKUP($P90, $J:$M, 3,FALSE)</f>
        <v>#N/A</v>
      </c>
      <c r="S90" s="3" t="e">
        <f>VLOOKUP($P90, $J:$M, 4,FALSE)</f>
        <v>#N/A</v>
      </c>
    </row>
    <row r="91" spans="2:19" x14ac:dyDescent="0.55000000000000004">
      <c r="B91" s="3">
        <v>89</v>
      </c>
      <c r="C91" s="3" t="s">
        <v>84</v>
      </c>
      <c r="D91" s="3" t="s">
        <v>1</v>
      </c>
      <c r="E91" s="3">
        <v>184</v>
      </c>
      <c r="F91" s="3">
        <v>2</v>
      </c>
      <c r="I91" s="3">
        <v>89</v>
      </c>
      <c r="J91" s="3" t="s">
        <v>190</v>
      </c>
      <c r="K91" s="3" t="s">
        <v>1</v>
      </c>
      <c r="L91" s="3">
        <v>21</v>
      </c>
      <c r="M91" s="3">
        <v>1</v>
      </c>
      <c r="P91" s="3" t="e">
        <f>VLOOKUP($C91, J:J, 1,FALSE)</f>
        <v>#N/A</v>
      </c>
      <c r="Q91" s="3" t="e">
        <f>VLOOKUP($P91, $J:$M, 2,FALSE)</f>
        <v>#N/A</v>
      </c>
      <c r="R91" s="3" t="e">
        <f>VLOOKUP($P91, $J:$M, 3,FALSE)</f>
        <v>#N/A</v>
      </c>
      <c r="S91" s="3" t="e">
        <f>VLOOKUP($P91, $J:$M, 4,FALSE)</f>
        <v>#N/A</v>
      </c>
    </row>
    <row r="92" spans="2:19" x14ac:dyDescent="0.55000000000000004">
      <c r="B92" s="3">
        <v>90</v>
      </c>
      <c r="C92" s="3" t="s">
        <v>85</v>
      </c>
      <c r="D92" s="3" t="s">
        <v>1</v>
      </c>
      <c r="E92" s="3">
        <v>188</v>
      </c>
      <c r="F92" s="3">
        <v>4</v>
      </c>
      <c r="I92" s="3">
        <v>90</v>
      </c>
      <c r="J92" s="3" t="s">
        <v>191</v>
      </c>
      <c r="K92" s="3" t="s">
        <v>1</v>
      </c>
      <c r="L92" s="3">
        <v>21</v>
      </c>
      <c r="M92" s="3">
        <v>1</v>
      </c>
      <c r="P92" s="3" t="e">
        <f>VLOOKUP($C92, J:J, 1,FALSE)</f>
        <v>#N/A</v>
      </c>
      <c r="Q92" s="3" t="e">
        <f>VLOOKUP($P92, $J:$M, 2,FALSE)</f>
        <v>#N/A</v>
      </c>
      <c r="R92" s="3" t="e">
        <f>VLOOKUP($P92, $J:$M, 3,FALSE)</f>
        <v>#N/A</v>
      </c>
      <c r="S92" s="3" t="e">
        <f>VLOOKUP($P92, $J:$M, 4,FALSE)</f>
        <v>#N/A</v>
      </c>
    </row>
    <row r="93" spans="2:19" x14ac:dyDescent="0.55000000000000004">
      <c r="B93" s="3">
        <v>91</v>
      </c>
      <c r="C93" s="3" t="s">
        <v>86</v>
      </c>
      <c r="D93" s="3" t="s">
        <v>1</v>
      </c>
      <c r="E93" s="3">
        <v>192</v>
      </c>
      <c r="F93" s="3">
        <v>2</v>
      </c>
      <c r="I93" s="3">
        <v>91</v>
      </c>
      <c r="J93" s="3" t="s">
        <v>192</v>
      </c>
      <c r="K93" s="3" t="s">
        <v>1</v>
      </c>
      <c r="L93" s="3">
        <v>21</v>
      </c>
      <c r="M93" s="3">
        <v>1</v>
      </c>
      <c r="P93" s="3" t="e">
        <f>VLOOKUP($C93, J:J, 1,FALSE)</f>
        <v>#N/A</v>
      </c>
      <c r="Q93" s="3" t="e">
        <f>VLOOKUP($P93, $J:$M, 2,FALSE)</f>
        <v>#N/A</v>
      </c>
      <c r="R93" s="3" t="e">
        <f>VLOOKUP($P93, $J:$M, 3,FALSE)</f>
        <v>#N/A</v>
      </c>
      <c r="S93" s="3" t="e">
        <f>VLOOKUP($P93, $J:$M, 4,FALSE)</f>
        <v>#N/A</v>
      </c>
    </row>
    <row r="94" spans="2:19" x14ac:dyDescent="0.55000000000000004">
      <c r="B94" s="3">
        <v>92</v>
      </c>
      <c r="C94" s="3" t="s">
        <v>87</v>
      </c>
      <c r="D94" s="3" t="s">
        <v>1</v>
      </c>
      <c r="E94" s="3">
        <v>194</v>
      </c>
      <c r="F94" s="3">
        <v>1</v>
      </c>
      <c r="I94" s="3">
        <v>92</v>
      </c>
      <c r="J94" s="3" t="s">
        <v>193</v>
      </c>
      <c r="K94" s="3" t="s">
        <v>1</v>
      </c>
      <c r="L94" s="3">
        <v>21</v>
      </c>
      <c r="M94" s="3">
        <v>1</v>
      </c>
      <c r="P94" s="3" t="e">
        <f>VLOOKUP($C94, J:J, 1,FALSE)</f>
        <v>#N/A</v>
      </c>
      <c r="Q94" s="3" t="e">
        <f>VLOOKUP($P94, $J:$M, 2,FALSE)</f>
        <v>#N/A</v>
      </c>
      <c r="R94" s="3" t="e">
        <f>VLOOKUP($P94, $J:$M, 3,FALSE)</f>
        <v>#N/A</v>
      </c>
      <c r="S94" s="3" t="e">
        <f>VLOOKUP($P94, $J:$M, 4,FALSE)</f>
        <v>#N/A</v>
      </c>
    </row>
    <row r="95" spans="2:19" x14ac:dyDescent="0.55000000000000004">
      <c r="B95" s="3">
        <v>93</v>
      </c>
      <c r="C95" s="3" t="s">
        <v>88</v>
      </c>
      <c r="D95" s="3" t="s">
        <v>1</v>
      </c>
      <c r="E95" s="3">
        <v>195</v>
      </c>
      <c r="F95" s="3">
        <v>1</v>
      </c>
      <c r="I95" s="3">
        <v>93</v>
      </c>
      <c r="J95" s="3" t="s">
        <v>194</v>
      </c>
      <c r="K95" s="3" t="s">
        <v>1</v>
      </c>
      <c r="L95" s="3">
        <v>21</v>
      </c>
      <c r="M95" s="3">
        <v>1</v>
      </c>
      <c r="P95" s="3" t="e">
        <f>VLOOKUP($C95, J:J, 1,FALSE)</f>
        <v>#N/A</v>
      </c>
      <c r="Q95" s="3" t="e">
        <f>VLOOKUP($P95, $J:$M, 2,FALSE)</f>
        <v>#N/A</v>
      </c>
      <c r="R95" s="3" t="e">
        <f>VLOOKUP($P95, $J:$M, 3,FALSE)</f>
        <v>#N/A</v>
      </c>
      <c r="S95" s="3" t="e">
        <f>VLOOKUP($P95, $J:$M, 4,FALSE)</f>
        <v>#N/A</v>
      </c>
    </row>
    <row r="96" spans="2:19" x14ac:dyDescent="0.55000000000000004">
      <c r="B96" s="3">
        <v>94</v>
      </c>
      <c r="C96" s="3" t="s">
        <v>89</v>
      </c>
      <c r="D96" s="3" t="s">
        <v>1</v>
      </c>
      <c r="E96" s="3">
        <v>196</v>
      </c>
      <c r="F96" s="3">
        <v>1</v>
      </c>
      <c r="I96" s="3">
        <v>94</v>
      </c>
      <c r="J96" s="3" t="s">
        <v>195</v>
      </c>
      <c r="K96" s="3" t="s">
        <v>1</v>
      </c>
      <c r="L96" s="3">
        <v>22</v>
      </c>
      <c r="M96" s="3">
        <v>1</v>
      </c>
      <c r="P96" s="3" t="e">
        <f>VLOOKUP($C96, J:J, 1,FALSE)</f>
        <v>#N/A</v>
      </c>
      <c r="Q96" s="3" t="e">
        <f>VLOOKUP($P96, $J:$M, 2,FALSE)</f>
        <v>#N/A</v>
      </c>
      <c r="R96" s="3" t="e">
        <f>VLOOKUP($P96, $J:$M, 3,FALSE)</f>
        <v>#N/A</v>
      </c>
      <c r="S96" s="3" t="e">
        <f>VLOOKUP($P96, $J:$M, 4,FALSE)</f>
        <v>#N/A</v>
      </c>
    </row>
    <row r="97" spans="2:19" x14ac:dyDescent="0.55000000000000004">
      <c r="B97" s="3">
        <v>95</v>
      </c>
      <c r="C97" s="3" t="s">
        <v>90</v>
      </c>
      <c r="D97" s="3" t="s">
        <v>1</v>
      </c>
      <c r="E97" s="3">
        <v>197</v>
      </c>
      <c r="F97" s="3">
        <v>1</v>
      </c>
      <c r="I97" s="3">
        <v>95</v>
      </c>
      <c r="J97" s="3" t="s">
        <v>25</v>
      </c>
      <c r="K97" s="3" t="s">
        <v>1</v>
      </c>
      <c r="L97" s="3">
        <v>22</v>
      </c>
      <c r="M97" s="3">
        <v>1</v>
      </c>
      <c r="P97" s="3" t="e">
        <f>VLOOKUP($C97, J:J, 1,FALSE)</f>
        <v>#N/A</v>
      </c>
      <c r="Q97" s="3" t="e">
        <f>VLOOKUP($P97, $J:$M, 2,FALSE)</f>
        <v>#N/A</v>
      </c>
      <c r="R97" s="3" t="e">
        <f>VLOOKUP($P97, $J:$M, 3,FALSE)</f>
        <v>#N/A</v>
      </c>
      <c r="S97" s="3" t="e">
        <f>VLOOKUP($P97, $J:$M, 4,FALSE)</f>
        <v>#N/A</v>
      </c>
    </row>
    <row r="98" spans="2:19" x14ac:dyDescent="0.55000000000000004">
      <c r="B98" s="3">
        <v>96</v>
      </c>
      <c r="C98" s="3" t="s">
        <v>91</v>
      </c>
      <c r="D98" s="3" t="s">
        <v>1</v>
      </c>
      <c r="E98" s="3">
        <v>198</v>
      </c>
      <c r="F98" s="3">
        <v>1</v>
      </c>
      <c r="I98" s="3">
        <v>96</v>
      </c>
      <c r="J98" s="3" t="s">
        <v>196</v>
      </c>
      <c r="K98" s="3" t="s">
        <v>1</v>
      </c>
      <c r="L98" s="3">
        <v>23</v>
      </c>
      <c r="M98" s="3">
        <v>1</v>
      </c>
      <c r="P98" s="3" t="e">
        <f>VLOOKUP($C98, J:J, 1,FALSE)</f>
        <v>#N/A</v>
      </c>
      <c r="Q98" s="3" t="e">
        <f>VLOOKUP($P98, $J:$M, 2,FALSE)</f>
        <v>#N/A</v>
      </c>
      <c r="R98" s="3" t="e">
        <f>VLOOKUP($P98, $J:$M, 3,FALSE)</f>
        <v>#N/A</v>
      </c>
      <c r="S98" s="3" t="e">
        <f>VLOOKUP($P98, $J:$M, 4,FALSE)</f>
        <v>#N/A</v>
      </c>
    </row>
    <row r="99" spans="2:19" x14ac:dyDescent="0.55000000000000004">
      <c r="B99" s="3">
        <v>97</v>
      </c>
      <c r="C99" s="3" t="s">
        <v>92</v>
      </c>
      <c r="D99" s="3" t="s">
        <v>1</v>
      </c>
      <c r="E99" s="3">
        <v>199</v>
      </c>
      <c r="F99" s="3">
        <v>1</v>
      </c>
      <c r="I99" s="3">
        <v>97</v>
      </c>
      <c r="J99" s="3" t="s">
        <v>197</v>
      </c>
      <c r="K99" s="3" t="s">
        <v>1</v>
      </c>
      <c r="L99" s="3">
        <v>24</v>
      </c>
      <c r="M99" s="3">
        <v>1</v>
      </c>
      <c r="P99" s="3" t="e">
        <f>VLOOKUP($C99, J:J, 1,FALSE)</f>
        <v>#N/A</v>
      </c>
      <c r="Q99" s="3" t="e">
        <f>VLOOKUP($P99, $J:$M, 2,FALSE)</f>
        <v>#N/A</v>
      </c>
      <c r="R99" s="3" t="e">
        <f>VLOOKUP($P99, $J:$M, 3,FALSE)</f>
        <v>#N/A</v>
      </c>
      <c r="S99" s="3" t="e">
        <f>VLOOKUP($P99, $J:$M, 4,FALSE)</f>
        <v>#N/A</v>
      </c>
    </row>
    <row r="100" spans="2:19" x14ac:dyDescent="0.55000000000000004">
      <c r="B100" s="3">
        <v>98</v>
      </c>
      <c r="C100" s="3" t="s">
        <v>93</v>
      </c>
      <c r="D100" s="3" t="s">
        <v>1</v>
      </c>
      <c r="E100" s="3">
        <v>200</v>
      </c>
      <c r="F100" s="3">
        <v>1</v>
      </c>
      <c r="I100" s="3">
        <v>98</v>
      </c>
      <c r="J100" s="3" t="s">
        <v>198</v>
      </c>
      <c r="K100" s="3" t="s">
        <v>1</v>
      </c>
      <c r="L100" s="3">
        <v>25</v>
      </c>
      <c r="M100" s="3">
        <v>1</v>
      </c>
      <c r="P100" s="3" t="e">
        <f>VLOOKUP($C100, J:J, 1,FALSE)</f>
        <v>#N/A</v>
      </c>
      <c r="Q100" s="3" t="e">
        <f>VLOOKUP($P100, $J:$M, 2,FALSE)</f>
        <v>#N/A</v>
      </c>
      <c r="R100" s="3" t="e">
        <f>VLOOKUP($P100, $J:$M, 3,FALSE)</f>
        <v>#N/A</v>
      </c>
      <c r="S100" s="3" t="e">
        <f>VLOOKUP($P100, $J:$M, 4,FALSE)</f>
        <v>#N/A</v>
      </c>
    </row>
    <row r="101" spans="2:19" x14ac:dyDescent="0.55000000000000004">
      <c r="B101" s="3">
        <v>99</v>
      </c>
      <c r="C101" s="3" t="s">
        <v>94</v>
      </c>
      <c r="D101" s="3" t="s">
        <v>1</v>
      </c>
      <c r="E101" s="3">
        <v>201</v>
      </c>
      <c r="F101" s="3">
        <v>1</v>
      </c>
      <c r="I101" s="3">
        <v>99</v>
      </c>
      <c r="J101" s="3" t="s">
        <v>199</v>
      </c>
      <c r="K101" s="3" t="s">
        <v>1</v>
      </c>
      <c r="L101" s="3">
        <v>26</v>
      </c>
      <c r="M101" s="3">
        <v>1</v>
      </c>
      <c r="P101" s="3" t="e">
        <f>VLOOKUP($C101, J:J, 1,FALSE)</f>
        <v>#N/A</v>
      </c>
      <c r="Q101" s="3" t="e">
        <f>VLOOKUP($P101, $J:$M, 2,FALSE)</f>
        <v>#N/A</v>
      </c>
      <c r="R101" s="3" t="e">
        <f>VLOOKUP($P101, $J:$M, 3,FALSE)</f>
        <v>#N/A</v>
      </c>
      <c r="S101" s="3" t="e">
        <f>VLOOKUP($P101, $J:$M, 4,FALSE)</f>
        <v>#N/A</v>
      </c>
    </row>
    <row r="102" spans="2:19" x14ac:dyDescent="0.55000000000000004">
      <c r="B102" s="3">
        <v>100</v>
      </c>
      <c r="C102" s="3" t="s">
        <v>95</v>
      </c>
      <c r="D102" s="3" t="s">
        <v>1</v>
      </c>
      <c r="E102" s="3">
        <v>202</v>
      </c>
      <c r="F102" s="3">
        <v>1</v>
      </c>
      <c r="I102" s="3">
        <v>100</v>
      </c>
      <c r="J102" s="3" t="s">
        <v>200</v>
      </c>
      <c r="K102" s="3" t="s">
        <v>1</v>
      </c>
      <c r="L102" s="3">
        <v>27</v>
      </c>
      <c r="M102" s="3">
        <v>1</v>
      </c>
      <c r="P102" s="3" t="e">
        <f>VLOOKUP($C102, J:J, 1,FALSE)</f>
        <v>#N/A</v>
      </c>
      <c r="Q102" s="3" t="e">
        <f>VLOOKUP($P102, $J:$M, 2,FALSE)</f>
        <v>#N/A</v>
      </c>
      <c r="R102" s="3" t="e">
        <f>VLOOKUP($P102, $J:$M, 3,FALSE)</f>
        <v>#N/A</v>
      </c>
      <c r="S102" s="3" t="e">
        <f>VLOOKUP($P102, $J:$M, 4,FALSE)</f>
        <v>#N/A</v>
      </c>
    </row>
    <row r="103" spans="2:19" x14ac:dyDescent="0.55000000000000004">
      <c r="B103" s="3">
        <v>101</v>
      </c>
      <c r="C103" s="3" t="s">
        <v>96</v>
      </c>
      <c r="D103" s="3" t="s">
        <v>97</v>
      </c>
      <c r="E103" s="3">
        <v>0</v>
      </c>
      <c r="F103" s="3">
        <v>192</v>
      </c>
      <c r="I103" s="3">
        <v>101</v>
      </c>
      <c r="J103" s="3" t="s">
        <v>201</v>
      </c>
      <c r="K103" s="3" t="s">
        <v>1</v>
      </c>
      <c r="L103" s="3">
        <v>28</v>
      </c>
      <c r="M103" s="3">
        <v>1</v>
      </c>
      <c r="P103" s="3" t="e">
        <f>VLOOKUP($C103, J:J, 1,FALSE)</f>
        <v>#N/A</v>
      </c>
      <c r="Q103" s="3" t="e">
        <f>VLOOKUP($P103, $J:$M, 2,FALSE)</f>
        <v>#N/A</v>
      </c>
      <c r="R103" s="3" t="e">
        <f>VLOOKUP($P103, $J:$M, 3,FALSE)</f>
        <v>#N/A</v>
      </c>
      <c r="S103" s="3" t="e">
        <f>VLOOKUP($P103, $J:$M, 4,FALSE)</f>
        <v>#N/A</v>
      </c>
    </row>
    <row r="104" spans="2:19" x14ac:dyDescent="0.55000000000000004">
      <c r="B104" s="3">
        <v>102</v>
      </c>
      <c r="C104" s="3" t="s">
        <v>98</v>
      </c>
      <c r="D104" s="3" t="s">
        <v>99</v>
      </c>
      <c r="E104" s="3">
        <v>0</v>
      </c>
      <c r="F104" s="3">
        <v>192</v>
      </c>
      <c r="I104" s="3">
        <v>102</v>
      </c>
      <c r="J104" s="3" t="s">
        <v>202</v>
      </c>
      <c r="K104" s="3" t="s">
        <v>1</v>
      </c>
      <c r="L104" s="3">
        <v>29</v>
      </c>
      <c r="M104" s="3">
        <v>1</v>
      </c>
      <c r="P104" s="3" t="e">
        <f>VLOOKUP($C104, J:J, 1,FALSE)</f>
        <v>#N/A</v>
      </c>
      <c r="Q104" s="3" t="e">
        <f>VLOOKUP($P104, $J:$M, 2,FALSE)</f>
        <v>#N/A</v>
      </c>
      <c r="R104" s="3" t="e">
        <f>VLOOKUP($P104, $J:$M, 3,FALSE)</f>
        <v>#N/A</v>
      </c>
      <c r="S104" s="3" t="e">
        <f>VLOOKUP($P104, $J:$M, 4,FALSE)</f>
        <v>#N/A</v>
      </c>
    </row>
    <row r="105" spans="2:19" x14ac:dyDescent="0.55000000000000004">
      <c r="B105" s="3">
        <v>103</v>
      </c>
      <c r="C105" s="3" t="s">
        <v>100</v>
      </c>
      <c r="D105" s="3" t="s">
        <v>101</v>
      </c>
      <c r="E105" s="3">
        <v>0</v>
      </c>
      <c r="F105" s="3">
        <v>8</v>
      </c>
      <c r="I105" s="3">
        <v>103</v>
      </c>
      <c r="J105" s="3" t="s">
        <v>203</v>
      </c>
      <c r="K105" s="3" t="s">
        <v>1</v>
      </c>
      <c r="L105" s="3">
        <v>30</v>
      </c>
      <c r="M105" s="3">
        <v>1</v>
      </c>
      <c r="P105" s="3" t="e">
        <f>VLOOKUP($C105, J:J, 1,FALSE)</f>
        <v>#N/A</v>
      </c>
      <c r="Q105" s="3" t="e">
        <f>VLOOKUP($P105, $J:$M, 2,FALSE)</f>
        <v>#N/A</v>
      </c>
      <c r="R105" s="3" t="e">
        <f>VLOOKUP($P105, $J:$M, 3,FALSE)</f>
        <v>#N/A</v>
      </c>
      <c r="S105" s="3" t="e">
        <f>VLOOKUP($P105, $J:$M, 4,FALSE)</f>
        <v>#N/A</v>
      </c>
    </row>
    <row r="106" spans="2:19" x14ac:dyDescent="0.55000000000000004">
      <c r="B106" s="3">
        <v>104</v>
      </c>
      <c r="C106" s="3" t="s">
        <v>102</v>
      </c>
      <c r="D106" s="3" t="s">
        <v>101</v>
      </c>
      <c r="E106" s="3">
        <v>8</v>
      </c>
      <c r="F106" s="3">
        <v>48</v>
      </c>
      <c r="I106" s="3">
        <v>104</v>
      </c>
      <c r="J106" s="3" t="s">
        <v>204</v>
      </c>
      <c r="K106" s="3" t="s">
        <v>1</v>
      </c>
      <c r="L106" s="3">
        <v>30</v>
      </c>
      <c r="M106" s="3">
        <v>1</v>
      </c>
      <c r="P106" s="3" t="e">
        <f>VLOOKUP($C106, J:J, 1,FALSE)</f>
        <v>#N/A</v>
      </c>
      <c r="Q106" s="3" t="e">
        <f>VLOOKUP($P106, $J:$M, 2,FALSE)</f>
        <v>#N/A</v>
      </c>
      <c r="R106" s="3" t="e">
        <f>VLOOKUP($P106, $J:$M, 3,FALSE)</f>
        <v>#N/A</v>
      </c>
      <c r="S106" s="3" t="e">
        <f>VLOOKUP($P106, $J:$M, 4,FALSE)</f>
        <v>#N/A</v>
      </c>
    </row>
    <row r="107" spans="2:19" x14ac:dyDescent="0.55000000000000004">
      <c r="B107" s="3">
        <v>105</v>
      </c>
      <c r="C107" s="3" t="s">
        <v>103</v>
      </c>
      <c r="D107" s="3" t="s">
        <v>101</v>
      </c>
      <c r="E107" s="3">
        <v>96</v>
      </c>
      <c r="F107" s="3">
        <v>7</v>
      </c>
      <c r="I107" s="3">
        <v>105</v>
      </c>
      <c r="J107" s="3" t="s">
        <v>205</v>
      </c>
      <c r="K107" s="3" t="s">
        <v>1</v>
      </c>
      <c r="L107" s="3">
        <v>31</v>
      </c>
      <c r="M107" s="3">
        <v>1</v>
      </c>
      <c r="P107" s="3" t="e">
        <f>VLOOKUP($C107, J:J, 1,FALSE)</f>
        <v>#N/A</v>
      </c>
      <c r="Q107" s="3" t="e">
        <f>VLOOKUP($P107, $J:$M, 2,FALSE)</f>
        <v>#N/A</v>
      </c>
      <c r="R107" s="3" t="e">
        <f>VLOOKUP($P107, $J:$M, 3,FALSE)</f>
        <v>#N/A</v>
      </c>
      <c r="S107" s="3" t="e">
        <f>VLOOKUP($P107, $J:$M, 4,FALSE)</f>
        <v>#N/A</v>
      </c>
    </row>
    <row r="108" spans="2:19" x14ac:dyDescent="0.55000000000000004">
      <c r="B108" s="3">
        <v>106</v>
      </c>
      <c r="C108" s="3" t="s">
        <v>104</v>
      </c>
      <c r="D108" s="3" t="s">
        <v>101</v>
      </c>
      <c r="E108" s="3">
        <v>103</v>
      </c>
      <c r="F108" s="3">
        <v>9</v>
      </c>
      <c r="I108" s="3">
        <v>106</v>
      </c>
      <c r="J108" s="3" t="s">
        <v>43</v>
      </c>
      <c r="K108" s="3" t="s">
        <v>1</v>
      </c>
      <c r="L108" s="3">
        <v>32</v>
      </c>
      <c r="M108" s="3">
        <v>7</v>
      </c>
      <c r="P108" s="3" t="e">
        <f>VLOOKUP($C108, J:J, 1,FALSE)</f>
        <v>#N/A</v>
      </c>
      <c r="Q108" s="3" t="e">
        <f>VLOOKUP($P108, $J:$M, 2,FALSE)</f>
        <v>#N/A</v>
      </c>
      <c r="R108" s="3" t="e">
        <f>VLOOKUP($P108, $J:$M, 3,FALSE)</f>
        <v>#N/A</v>
      </c>
      <c r="S108" s="3" t="e">
        <f>VLOOKUP($P108, $J:$M, 4,FALSE)</f>
        <v>#N/A</v>
      </c>
    </row>
    <row r="109" spans="2:19" x14ac:dyDescent="0.55000000000000004">
      <c r="B109" s="3">
        <v>107</v>
      </c>
      <c r="C109" s="3" t="s">
        <v>105</v>
      </c>
      <c r="D109" s="3" t="s">
        <v>101</v>
      </c>
      <c r="E109" s="3">
        <v>112</v>
      </c>
      <c r="F109" s="3">
        <v>7</v>
      </c>
      <c r="I109" s="3">
        <v>107</v>
      </c>
      <c r="J109" s="3" t="s">
        <v>206</v>
      </c>
      <c r="K109" s="3" t="s">
        <v>1</v>
      </c>
      <c r="L109" s="3">
        <v>32</v>
      </c>
      <c r="M109" s="3">
        <v>1</v>
      </c>
      <c r="P109" s="3" t="e">
        <f>VLOOKUP($C109, J:J, 1,FALSE)</f>
        <v>#N/A</v>
      </c>
      <c r="Q109" s="3" t="e">
        <f>VLOOKUP($P109, $J:$M, 2,FALSE)</f>
        <v>#N/A</v>
      </c>
      <c r="R109" s="3" t="e">
        <f>VLOOKUP($P109, $J:$M, 3,FALSE)</f>
        <v>#N/A</v>
      </c>
      <c r="S109" s="3" t="e">
        <f>VLOOKUP($P109, $J:$M, 4,FALSE)</f>
        <v>#N/A</v>
      </c>
    </row>
    <row r="110" spans="2:19" x14ac:dyDescent="0.55000000000000004">
      <c r="B110" s="3">
        <v>108</v>
      </c>
      <c r="C110" s="3" t="s">
        <v>106</v>
      </c>
      <c r="D110" s="3" t="s">
        <v>101</v>
      </c>
      <c r="E110" s="3">
        <v>119</v>
      </c>
      <c r="F110" s="3">
        <v>9</v>
      </c>
      <c r="I110" s="3">
        <v>108</v>
      </c>
      <c r="J110" s="3" t="s">
        <v>207</v>
      </c>
      <c r="K110" s="3" t="s">
        <v>1</v>
      </c>
      <c r="L110" s="3">
        <v>33</v>
      </c>
      <c r="M110" s="3">
        <v>1</v>
      </c>
      <c r="P110" s="3" t="e">
        <f>VLOOKUP($C110, J:J, 1,FALSE)</f>
        <v>#N/A</v>
      </c>
      <c r="Q110" s="3" t="e">
        <f>VLOOKUP($P110, $J:$M, 2,FALSE)</f>
        <v>#N/A</v>
      </c>
      <c r="R110" s="3" t="e">
        <f>VLOOKUP($P110, $J:$M, 3,FALSE)</f>
        <v>#N/A</v>
      </c>
      <c r="S110" s="3" t="e">
        <f>VLOOKUP($P110, $J:$M, 4,FALSE)</f>
        <v>#N/A</v>
      </c>
    </row>
    <row r="111" spans="2:19" x14ac:dyDescent="0.55000000000000004">
      <c r="B111" s="3">
        <v>109</v>
      </c>
      <c r="C111" s="3" t="s">
        <v>107</v>
      </c>
      <c r="D111" s="3" t="s">
        <v>101</v>
      </c>
      <c r="E111" s="3">
        <v>128</v>
      </c>
      <c r="F111" s="3">
        <v>32</v>
      </c>
      <c r="I111" s="3">
        <v>109</v>
      </c>
      <c r="J111" s="3" t="s">
        <v>208</v>
      </c>
      <c r="K111" s="3" t="s">
        <v>1</v>
      </c>
      <c r="L111" s="3">
        <v>34</v>
      </c>
      <c r="M111" s="3">
        <v>1</v>
      </c>
      <c r="P111" s="3" t="str">
        <f>VLOOKUP($C111, J:J, 1,FALSE)</f>
        <v xml:space="preserve"> SECURE_VERSION</v>
      </c>
      <c r="Q111" s="3" t="str">
        <f>VLOOKUP($P111, $J:$M, 2,FALSE)</f>
        <v xml:space="preserve"> EFUSE_BLK0</v>
      </c>
      <c r="R111" s="3">
        <f>VLOOKUP($P111, $J:$M, 3,FALSE)</f>
        <v>142</v>
      </c>
      <c r="S111" s="3">
        <f>VLOOKUP($P111, $J:$M, 4,FALSE)</f>
        <v>16</v>
      </c>
    </row>
    <row r="112" spans="2:19" x14ac:dyDescent="0.55000000000000004">
      <c r="B112" s="3">
        <v>110</v>
      </c>
      <c r="C112" s="3" t="s">
        <v>108</v>
      </c>
      <c r="D112" s="3" t="s">
        <v>101</v>
      </c>
      <c r="E112" s="3">
        <v>184</v>
      </c>
      <c r="F112" s="3">
        <v>8</v>
      </c>
      <c r="I112" s="3">
        <v>110</v>
      </c>
      <c r="J112" s="3" t="s">
        <v>209</v>
      </c>
      <c r="K112" s="3" t="s">
        <v>1</v>
      </c>
      <c r="L112" s="3">
        <v>35</v>
      </c>
      <c r="M112" s="3">
        <v>1</v>
      </c>
      <c r="P112" s="3" t="e">
        <f>VLOOKUP($C112, J:J, 1,FALSE)</f>
        <v>#N/A</v>
      </c>
      <c r="Q112" s="3" t="e">
        <f>VLOOKUP($P112, $J:$M, 2,FALSE)</f>
        <v>#N/A</v>
      </c>
      <c r="R112" s="3" t="e">
        <f>VLOOKUP($P112, $J:$M, 3,FALSE)</f>
        <v>#N/A</v>
      </c>
      <c r="S112" s="3" t="e">
        <f>VLOOKUP($P112, $J:$M, 4,FALSE)</f>
        <v>#N/A</v>
      </c>
    </row>
    <row r="113" spans="9:13" x14ac:dyDescent="0.55000000000000004">
      <c r="I113" s="3">
        <v>111</v>
      </c>
      <c r="J113" s="3" t="s">
        <v>210</v>
      </c>
      <c r="K113" s="3" t="s">
        <v>1</v>
      </c>
      <c r="L113" s="3">
        <v>36</v>
      </c>
      <c r="M113" s="3">
        <v>1</v>
      </c>
    </row>
    <row r="114" spans="9:13" x14ac:dyDescent="0.55000000000000004">
      <c r="I114" s="3">
        <v>112</v>
      </c>
      <c r="J114" s="3" t="s">
        <v>211</v>
      </c>
      <c r="K114" s="3" t="s">
        <v>1</v>
      </c>
      <c r="L114" s="3">
        <v>37</v>
      </c>
      <c r="M114" s="3">
        <v>1</v>
      </c>
    </row>
    <row r="115" spans="9:13" x14ac:dyDescent="0.55000000000000004">
      <c r="I115" s="3">
        <v>113</v>
      </c>
      <c r="J115" s="3" t="s">
        <v>212</v>
      </c>
      <c r="K115" s="3" t="s">
        <v>1</v>
      </c>
      <c r="L115" s="3">
        <v>38</v>
      </c>
      <c r="M115" s="3">
        <v>1</v>
      </c>
    </row>
    <row r="116" spans="9:13" x14ac:dyDescent="0.55000000000000004">
      <c r="I116" s="3">
        <v>114</v>
      </c>
      <c r="J116" s="3" t="s">
        <v>213</v>
      </c>
      <c r="K116" s="3" t="s">
        <v>1</v>
      </c>
      <c r="L116" s="3">
        <v>40</v>
      </c>
      <c r="M116" s="3">
        <v>1</v>
      </c>
    </row>
    <row r="117" spans="9:13" x14ac:dyDescent="0.55000000000000004">
      <c r="I117" s="3">
        <v>115</v>
      </c>
      <c r="J117" s="3" t="s">
        <v>214</v>
      </c>
      <c r="K117" s="3" t="s">
        <v>1</v>
      </c>
      <c r="L117" s="3">
        <v>41</v>
      </c>
      <c r="M117" s="3">
        <v>1</v>
      </c>
    </row>
    <row r="118" spans="9:13" x14ac:dyDescent="0.55000000000000004">
      <c r="I118" s="3">
        <v>116</v>
      </c>
      <c r="J118" s="3" t="s">
        <v>215</v>
      </c>
      <c r="K118" s="3" t="s">
        <v>1</v>
      </c>
      <c r="L118" s="3">
        <v>42</v>
      </c>
      <c r="M118" s="3">
        <v>1</v>
      </c>
    </row>
    <row r="119" spans="9:13" x14ac:dyDescent="0.55000000000000004">
      <c r="I119" s="3">
        <v>117</v>
      </c>
      <c r="J119" s="3" t="s">
        <v>216</v>
      </c>
      <c r="K119" s="3" t="s">
        <v>1</v>
      </c>
      <c r="L119" s="3">
        <v>43</v>
      </c>
      <c r="M119" s="3">
        <v>1</v>
      </c>
    </row>
    <row r="120" spans="9:13" x14ac:dyDescent="0.55000000000000004">
      <c r="I120" s="3">
        <v>118</v>
      </c>
      <c r="J120" s="3" t="s">
        <v>217</v>
      </c>
      <c r="K120" s="3" t="s">
        <v>1</v>
      </c>
      <c r="L120" s="3">
        <v>44</v>
      </c>
      <c r="M120" s="3">
        <v>1</v>
      </c>
    </row>
    <row r="121" spans="9:13" x14ac:dyDescent="0.55000000000000004">
      <c r="I121" s="3">
        <v>119</v>
      </c>
      <c r="J121" s="3" t="s">
        <v>218</v>
      </c>
      <c r="K121" s="3" t="s">
        <v>1</v>
      </c>
      <c r="L121" s="3">
        <v>45</v>
      </c>
      <c r="M121" s="3">
        <v>1</v>
      </c>
    </row>
    <row r="122" spans="9:13" x14ac:dyDescent="0.55000000000000004">
      <c r="I122" s="3">
        <v>120</v>
      </c>
      <c r="J122" s="3" t="s">
        <v>219</v>
      </c>
      <c r="K122" s="3" t="s">
        <v>1</v>
      </c>
      <c r="L122" s="3">
        <v>46</v>
      </c>
      <c r="M122" s="3">
        <v>1</v>
      </c>
    </row>
    <row r="123" spans="9:13" x14ac:dyDescent="0.55000000000000004">
      <c r="I123" s="3">
        <v>121</v>
      </c>
      <c r="J123" s="3" t="s">
        <v>220</v>
      </c>
      <c r="K123" s="3" t="s">
        <v>1</v>
      </c>
      <c r="L123" s="3">
        <v>47</v>
      </c>
      <c r="M123" s="3">
        <v>1</v>
      </c>
    </row>
    <row r="124" spans="9:13" x14ac:dyDescent="0.55000000000000004">
      <c r="I124" s="3">
        <v>122</v>
      </c>
      <c r="J124" s="3" t="s">
        <v>221</v>
      </c>
      <c r="K124" s="3" t="s">
        <v>1</v>
      </c>
      <c r="L124" s="3">
        <v>48</v>
      </c>
      <c r="M124" s="3">
        <v>3</v>
      </c>
    </row>
    <row r="125" spans="9:13" x14ac:dyDescent="0.55000000000000004">
      <c r="I125" s="3">
        <v>123</v>
      </c>
      <c r="J125" s="3" t="s">
        <v>222</v>
      </c>
      <c r="K125" s="3" t="s">
        <v>1</v>
      </c>
      <c r="L125" s="3">
        <v>51</v>
      </c>
      <c r="M125" s="3">
        <v>1</v>
      </c>
    </row>
    <row r="126" spans="9:13" x14ac:dyDescent="0.55000000000000004">
      <c r="I126" s="3">
        <v>124</v>
      </c>
      <c r="J126" s="3" t="s">
        <v>223</v>
      </c>
      <c r="K126" s="3" t="s">
        <v>1</v>
      </c>
      <c r="L126" s="3">
        <v>52</v>
      </c>
      <c r="M126" s="3">
        <v>1</v>
      </c>
    </row>
    <row r="127" spans="9:13" x14ac:dyDescent="0.55000000000000004">
      <c r="I127" s="3">
        <v>125</v>
      </c>
      <c r="J127" s="3" t="s">
        <v>224</v>
      </c>
      <c r="K127" s="3" t="s">
        <v>1</v>
      </c>
      <c r="L127" s="3">
        <v>57</v>
      </c>
      <c r="M127" s="3">
        <v>1</v>
      </c>
    </row>
    <row r="128" spans="9:13" x14ac:dyDescent="0.55000000000000004">
      <c r="I128" s="3">
        <v>126</v>
      </c>
      <c r="J128" s="3" t="s">
        <v>225</v>
      </c>
      <c r="K128" s="3" t="s">
        <v>1</v>
      </c>
      <c r="L128" s="3">
        <v>58</v>
      </c>
      <c r="M128" s="3">
        <v>1</v>
      </c>
    </row>
    <row r="129" spans="9:13" x14ac:dyDescent="0.55000000000000004">
      <c r="I129" s="3">
        <v>127</v>
      </c>
      <c r="J129" s="3" t="s">
        <v>226</v>
      </c>
      <c r="K129" s="3" t="s">
        <v>1</v>
      </c>
      <c r="L129" s="3">
        <v>68</v>
      </c>
      <c r="M129" s="3">
        <v>1</v>
      </c>
    </row>
    <row r="130" spans="9:13" x14ac:dyDescent="0.55000000000000004">
      <c r="I130" s="3">
        <v>128</v>
      </c>
      <c r="J130" s="3" t="s">
        <v>227</v>
      </c>
      <c r="K130" s="3" t="s">
        <v>1</v>
      </c>
      <c r="L130" s="3">
        <v>69</v>
      </c>
      <c r="M130" s="3">
        <v>1</v>
      </c>
    </row>
    <row r="131" spans="9:13" x14ac:dyDescent="0.55000000000000004">
      <c r="I131" s="3">
        <v>129</v>
      </c>
      <c r="J131" s="3" t="s">
        <v>228</v>
      </c>
      <c r="K131" s="3" t="s">
        <v>1</v>
      </c>
      <c r="L131" s="3">
        <v>70</v>
      </c>
      <c r="M131" s="3">
        <v>1</v>
      </c>
    </row>
    <row r="132" spans="9:13" x14ac:dyDescent="0.55000000000000004">
      <c r="I132" s="3">
        <v>130</v>
      </c>
      <c r="J132" s="3" t="s">
        <v>229</v>
      </c>
      <c r="K132" s="3" t="s">
        <v>1</v>
      </c>
      <c r="L132" s="3">
        <v>80</v>
      </c>
      <c r="M132" s="3">
        <v>2</v>
      </c>
    </row>
    <row r="133" spans="9:13" x14ac:dyDescent="0.55000000000000004">
      <c r="I133" s="3">
        <v>131</v>
      </c>
      <c r="J133" s="3" t="s">
        <v>230</v>
      </c>
      <c r="K133" s="3" t="s">
        <v>1</v>
      </c>
      <c r="L133" s="3">
        <v>82</v>
      </c>
      <c r="M133" s="3">
        <v>3</v>
      </c>
    </row>
    <row r="134" spans="9:13" x14ac:dyDescent="0.55000000000000004">
      <c r="I134" s="3">
        <v>132</v>
      </c>
      <c r="J134" s="3" t="s">
        <v>231</v>
      </c>
      <c r="K134" s="3" t="s">
        <v>1</v>
      </c>
      <c r="L134" s="3">
        <v>85</v>
      </c>
      <c r="M134" s="3">
        <v>1</v>
      </c>
    </row>
    <row r="135" spans="9:13" x14ac:dyDescent="0.55000000000000004">
      <c r="I135" s="3">
        <v>133</v>
      </c>
      <c r="J135" s="3" t="s">
        <v>232</v>
      </c>
      <c r="K135" s="3" t="s">
        <v>1</v>
      </c>
      <c r="L135" s="3">
        <v>86</v>
      </c>
      <c r="M135" s="3">
        <v>1</v>
      </c>
    </row>
    <row r="136" spans="9:13" x14ac:dyDescent="0.55000000000000004">
      <c r="I136" s="3">
        <v>134</v>
      </c>
      <c r="J136" s="3" t="s">
        <v>233</v>
      </c>
      <c r="K136" s="3" t="s">
        <v>1</v>
      </c>
      <c r="L136" s="3">
        <v>87</v>
      </c>
      <c r="M136" s="3">
        <v>1</v>
      </c>
    </row>
    <row r="137" spans="9:13" x14ac:dyDescent="0.55000000000000004">
      <c r="I137" s="3">
        <v>135</v>
      </c>
      <c r="J137" s="3" t="s">
        <v>234</v>
      </c>
      <c r="K137" s="3" t="s">
        <v>1</v>
      </c>
      <c r="L137" s="3">
        <v>88</v>
      </c>
      <c r="M137" s="3">
        <v>4</v>
      </c>
    </row>
    <row r="138" spans="9:13" x14ac:dyDescent="0.55000000000000004">
      <c r="I138" s="3">
        <v>136</v>
      </c>
      <c r="J138" s="3" t="s">
        <v>235</v>
      </c>
      <c r="K138" s="3" t="s">
        <v>1</v>
      </c>
      <c r="L138" s="3">
        <v>92</v>
      </c>
      <c r="M138" s="3">
        <v>4</v>
      </c>
    </row>
    <row r="139" spans="9:13" x14ac:dyDescent="0.55000000000000004">
      <c r="I139" s="3">
        <v>137</v>
      </c>
      <c r="J139" s="3" t="s">
        <v>236</v>
      </c>
      <c r="K139" s="3" t="s">
        <v>1</v>
      </c>
      <c r="L139" s="3">
        <v>96</v>
      </c>
      <c r="M139" s="3">
        <v>4</v>
      </c>
    </row>
    <row r="140" spans="9:13" x14ac:dyDescent="0.55000000000000004">
      <c r="I140" s="3">
        <v>138</v>
      </c>
      <c r="J140" s="3" t="s">
        <v>237</v>
      </c>
      <c r="K140" s="3" t="s">
        <v>1</v>
      </c>
      <c r="L140" s="3">
        <v>100</v>
      </c>
      <c r="M140" s="3">
        <v>4</v>
      </c>
    </row>
    <row r="141" spans="9:13" x14ac:dyDescent="0.55000000000000004">
      <c r="I141" s="3">
        <v>139</v>
      </c>
      <c r="J141" s="3" t="s">
        <v>238</v>
      </c>
      <c r="K141" s="3" t="s">
        <v>1</v>
      </c>
      <c r="L141" s="3">
        <v>104</v>
      </c>
      <c r="M141" s="3">
        <v>4</v>
      </c>
    </row>
    <row r="142" spans="9:13" x14ac:dyDescent="0.55000000000000004">
      <c r="I142" s="3">
        <v>140</v>
      </c>
      <c r="J142" s="3" t="s">
        <v>239</v>
      </c>
      <c r="K142" s="3" t="s">
        <v>1</v>
      </c>
      <c r="L142" s="3">
        <v>108</v>
      </c>
      <c r="M142" s="3">
        <v>4</v>
      </c>
    </row>
    <row r="143" spans="9:13" x14ac:dyDescent="0.55000000000000004">
      <c r="I143" s="3">
        <v>141</v>
      </c>
      <c r="J143" s="3" t="s">
        <v>240</v>
      </c>
      <c r="K143" s="3" t="s">
        <v>1</v>
      </c>
      <c r="L143" s="3">
        <v>116</v>
      </c>
      <c r="M143" s="3">
        <v>1</v>
      </c>
    </row>
    <row r="144" spans="9:13" x14ac:dyDescent="0.55000000000000004">
      <c r="I144" s="3">
        <v>142</v>
      </c>
      <c r="J144" s="3" t="s">
        <v>241</v>
      </c>
      <c r="K144" s="3" t="s">
        <v>1</v>
      </c>
      <c r="L144" s="3">
        <v>117</v>
      </c>
      <c r="M144" s="3">
        <v>1</v>
      </c>
    </row>
    <row r="145" spans="9:13" x14ac:dyDescent="0.55000000000000004">
      <c r="I145" s="3">
        <v>143</v>
      </c>
      <c r="J145" s="3" t="s">
        <v>242</v>
      </c>
      <c r="K145" s="3" t="s">
        <v>1</v>
      </c>
      <c r="L145" s="3">
        <v>118</v>
      </c>
      <c r="M145" s="3">
        <v>1</v>
      </c>
    </row>
    <row r="146" spans="9:13" x14ac:dyDescent="0.55000000000000004">
      <c r="I146" s="3">
        <v>144</v>
      </c>
      <c r="J146" s="3" t="s">
        <v>243</v>
      </c>
      <c r="K146" s="3" t="s">
        <v>1</v>
      </c>
      <c r="L146" s="3">
        <v>119</v>
      </c>
      <c r="M146" s="3">
        <v>1</v>
      </c>
    </row>
    <row r="147" spans="9:13" x14ac:dyDescent="0.55000000000000004">
      <c r="I147" s="3">
        <v>145</v>
      </c>
      <c r="J147" s="3" t="s">
        <v>244</v>
      </c>
      <c r="K147" s="3" t="s">
        <v>1</v>
      </c>
      <c r="L147" s="3">
        <v>120</v>
      </c>
      <c r="M147" s="3">
        <v>1</v>
      </c>
    </row>
    <row r="148" spans="9:13" x14ac:dyDescent="0.55000000000000004">
      <c r="I148" s="3">
        <v>146</v>
      </c>
      <c r="J148" s="3" t="s">
        <v>245</v>
      </c>
      <c r="K148" s="3" t="s">
        <v>1</v>
      </c>
      <c r="L148" s="3">
        <v>121</v>
      </c>
      <c r="M148" s="3">
        <v>1</v>
      </c>
    </row>
    <row r="149" spans="9:13" x14ac:dyDescent="0.55000000000000004">
      <c r="I149" s="3">
        <v>147</v>
      </c>
      <c r="J149" s="3" t="s">
        <v>246</v>
      </c>
      <c r="K149" s="3" t="s">
        <v>1</v>
      </c>
      <c r="L149" s="3">
        <v>124</v>
      </c>
      <c r="M149" s="3">
        <v>4</v>
      </c>
    </row>
    <row r="150" spans="9:13" x14ac:dyDescent="0.55000000000000004">
      <c r="I150" s="3">
        <v>148</v>
      </c>
      <c r="J150" s="3" t="s">
        <v>247</v>
      </c>
      <c r="K150" s="3" t="s">
        <v>1</v>
      </c>
      <c r="L150" s="3">
        <v>128</v>
      </c>
      <c r="M150" s="3">
        <v>1</v>
      </c>
    </row>
    <row r="151" spans="9:13" x14ac:dyDescent="0.55000000000000004">
      <c r="I151" s="3">
        <v>149</v>
      </c>
      <c r="J151" s="3" t="s">
        <v>248</v>
      </c>
      <c r="K151" s="3" t="s">
        <v>1</v>
      </c>
      <c r="L151" s="3">
        <v>129</v>
      </c>
      <c r="M151" s="3">
        <v>1</v>
      </c>
    </row>
    <row r="152" spans="9:13" x14ac:dyDescent="0.55000000000000004">
      <c r="I152" s="3">
        <v>150</v>
      </c>
      <c r="J152" s="3" t="s">
        <v>249</v>
      </c>
      <c r="K152" s="3" t="s">
        <v>1</v>
      </c>
      <c r="L152" s="3">
        <v>130</v>
      </c>
      <c r="M152" s="3">
        <v>1</v>
      </c>
    </row>
    <row r="153" spans="9:13" x14ac:dyDescent="0.55000000000000004">
      <c r="I153" s="3">
        <v>151</v>
      </c>
      <c r="J153" s="3" t="s">
        <v>250</v>
      </c>
      <c r="K153" s="3" t="s">
        <v>1</v>
      </c>
      <c r="L153" s="3">
        <v>131</v>
      </c>
      <c r="M153" s="3">
        <v>1</v>
      </c>
    </row>
    <row r="154" spans="9:13" x14ac:dyDescent="0.55000000000000004">
      <c r="I154" s="3">
        <v>152</v>
      </c>
      <c r="J154" s="3" t="s">
        <v>251</v>
      </c>
      <c r="K154" s="3" t="s">
        <v>1</v>
      </c>
      <c r="L154" s="3">
        <v>132</v>
      </c>
      <c r="M154" s="3">
        <v>1</v>
      </c>
    </row>
    <row r="155" spans="9:13" x14ac:dyDescent="0.55000000000000004">
      <c r="I155" s="3">
        <v>153</v>
      </c>
      <c r="J155" s="3" t="s">
        <v>252</v>
      </c>
      <c r="K155" s="3" t="s">
        <v>1</v>
      </c>
      <c r="L155" s="3">
        <v>133</v>
      </c>
      <c r="M155" s="3">
        <v>1</v>
      </c>
    </row>
    <row r="156" spans="9:13" x14ac:dyDescent="0.55000000000000004">
      <c r="I156" s="3">
        <v>154</v>
      </c>
      <c r="J156" s="3" t="s">
        <v>253</v>
      </c>
      <c r="K156" s="3" t="s">
        <v>1</v>
      </c>
      <c r="L156" s="3">
        <v>134</v>
      </c>
      <c r="M156" s="3">
        <v>2</v>
      </c>
    </row>
    <row r="157" spans="9:13" x14ac:dyDescent="0.55000000000000004">
      <c r="I157" s="3">
        <v>155</v>
      </c>
      <c r="J157" s="3" t="s">
        <v>254</v>
      </c>
      <c r="K157" s="3" t="s">
        <v>1</v>
      </c>
      <c r="L157" s="3">
        <v>136</v>
      </c>
      <c r="M157" s="3">
        <v>1</v>
      </c>
    </row>
    <row r="158" spans="9:13" x14ac:dyDescent="0.55000000000000004">
      <c r="I158" s="3">
        <v>156</v>
      </c>
      <c r="J158" s="3" t="s">
        <v>255</v>
      </c>
      <c r="K158" s="3" t="s">
        <v>1</v>
      </c>
      <c r="L158" s="3">
        <v>137</v>
      </c>
      <c r="M158" s="3">
        <v>1</v>
      </c>
    </row>
    <row r="159" spans="9:13" x14ac:dyDescent="0.55000000000000004">
      <c r="I159" s="3">
        <v>157</v>
      </c>
      <c r="J159" s="3" t="s">
        <v>256</v>
      </c>
      <c r="K159" s="3" t="s">
        <v>1</v>
      </c>
      <c r="L159" s="3">
        <v>138</v>
      </c>
      <c r="M159" s="3">
        <v>2</v>
      </c>
    </row>
    <row r="160" spans="9:13" x14ac:dyDescent="0.55000000000000004">
      <c r="I160" s="3">
        <v>158</v>
      </c>
      <c r="J160" s="3" t="s">
        <v>257</v>
      </c>
      <c r="K160" s="3" t="s">
        <v>1</v>
      </c>
      <c r="L160" s="3">
        <v>140</v>
      </c>
      <c r="M160" s="3">
        <v>1</v>
      </c>
    </row>
    <row r="161" spans="9:13" x14ac:dyDescent="0.55000000000000004">
      <c r="I161" s="3">
        <v>159</v>
      </c>
      <c r="J161" s="3" t="s">
        <v>258</v>
      </c>
      <c r="K161" s="3" t="s">
        <v>1</v>
      </c>
      <c r="L161" s="3">
        <v>141</v>
      </c>
      <c r="M161" s="3">
        <v>1</v>
      </c>
    </row>
    <row r="162" spans="9:13" x14ac:dyDescent="0.55000000000000004">
      <c r="I162" s="3">
        <v>160</v>
      </c>
      <c r="J162" s="3" t="s">
        <v>107</v>
      </c>
      <c r="K162" s="3" t="s">
        <v>1</v>
      </c>
      <c r="L162" s="3">
        <v>142</v>
      </c>
      <c r="M162" s="3">
        <v>16</v>
      </c>
    </row>
    <row r="163" spans="9:13" x14ac:dyDescent="0.55000000000000004">
      <c r="I163" s="3">
        <v>161</v>
      </c>
      <c r="J163" s="3" t="s">
        <v>259</v>
      </c>
      <c r="K163" s="3" t="s">
        <v>1</v>
      </c>
      <c r="L163" s="3">
        <v>159</v>
      </c>
      <c r="M163" s="3">
        <v>1</v>
      </c>
    </row>
    <row r="164" spans="9:13" x14ac:dyDescent="0.55000000000000004">
      <c r="I164" s="3">
        <v>162</v>
      </c>
      <c r="J164" s="3" t="s">
        <v>260</v>
      </c>
      <c r="K164" s="3" t="s">
        <v>1</v>
      </c>
      <c r="L164" s="3">
        <v>160</v>
      </c>
      <c r="M164" s="3">
        <v>1</v>
      </c>
    </row>
    <row r="165" spans="9:13" x14ac:dyDescent="0.55000000000000004">
      <c r="I165" s="3">
        <v>163</v>
      </c>
      <c r="J165" s="3" t="s">
        <v>261</v>
      </c>
      <c r="K165" s="3" t="s">
        <v>1</v>
      </c>
      <c r="L165" s="3">
        <v>161</v>
      </c>
      <c r="M165" s="3">
        <v>1</v>
      </c>
    </row>
    <row r="166" spans="9:13" x14ac:dyDescent="0.55000000000000004">
      <c r="I166" s="3">
        <v>164</v>
      </c>
      <c r="J166" s="3" t="s">
        <v>61</v>
      </c>
      <c r="K166" s="3" t="s">
        <v>97</v>
      </c>
      <c r="L166" s="3">
        <v>0</v>
      </c>
      <c r="M166" s="3">
        <v>8</v>
      </c>
    </row>
    <row r="167" spans="9:13" x14ac:dyDescent="0.55000000000000004">
      <c r="I167" s="3">
        <v>165</v>
      </c>
      <c r="J167" s="3" t="s">
        <v>61</v>
      </c>
      <c r="K167" s="3" t="s">
        <v>97</v>
      </c>
      <c r="L167" s="3">
        <v>8</v>
      </c>
      <c r="M167" s="3">
        <v>8</v>
      </c>
    </row>
    <row r="168" spans="9:13" x14ac:dyDescent="0.55000000000000004">
      <c r="I168" s="3">
        <v>166</v>
      </c>
      <c r="J168" s="3" t="s">
        <v>61</v>
      </c>
      <c r="K168" s="3" t="s">
        <v>97</v>
      </c>
      <c r="L168" s="3">
        <v>16</v>
      </c>
      <c r="M168" s="3">
        <v>8</v>
      </c>
    </row>
    <row r="169" spans="9:13" x14ac:dyDescent="0.55000000000000004">
      <c r="I169" s="3">
        <v>167</v>
      </c>
      <c r="J169" s="3" t="s">
        <v>61</v>
      </c>
      <c r="K169" s="3" t="s">
        <v>97</v>
      </c>
      <c r="L169" s="3">
        <v>24</v>
      </c>
      <c r="M169" s="3">
        <v>8</v>
      </c>
    </row>
    <row r="170" spans="9:13" x14ac:dyDescent="0.55000000000000004">
      <c r="I170" s="3">
        <v>168</v>
      </c>
      <c r="J170" s="3" t="s">
        <v>61</v>
      </c>
      <c r="K170" s="3" t="s">
        <v>97</v>
      </c>
      <c r="L170" s="3">
        <v>32</v>
      </c>
      <c r="M170" s="3">
        <v>8</v>
      </c>
    </row>
    <row r="171" spans="9:13" x14ac:dyDescent="0.55000000000000004">
      <c r="I171" s="3">
        <v>169</v>
      </c>
      <c r="J171" s="3" t="s">
        <v>61</v>
      </c>
      <c r="K171" s="3" t="s">
        <v>97</v>
      </c>
      <c r="L171" s="3">
        <v>40</v>
      </c>
      <c r="M171" s="3">
        <v>8</v>
      </c>
    </row>
    <row r="172" spans="9:13" x14ac:dyDescent="0.55000000000000004">
      <c r="I172" s="3">
        <v>170</v>
      </c>
      <c r="J172" s="3" t="s">
        <v>78</v>
      </c>
      <c r="K172" s="3" t="s">
        <v>97</v>
      </c>
      <c r="L172" s="3">
        <v>48</v>
      </c>
      <c r="M172" s="3">
        <v>6</v>
      </c>
    </row>
    <row r="173" spans="9:13" x14ac:dyDescent="0.55000000000000004">
      <c r="I173" s="3">
        <v>171</v>
      </c>
      <c r="J173" s="3" t="s">
        <v>79</v>
      </c>
      <c r="K173" s="3" t="s">
        <v>97</v>
      </c>
      <c r="L173" s="3">
        <v>54</v>
      </c>
      <c r="M173" s="3">
        <v>6</v>
      </c>
    </row>
    <row r="174" spans="9:13" x14ac:dyDescent="0.55000000000000004">
      <c r="I174" s="3">
        <v>172</v>
      </c>
      <c r="J174" s="3" t="s">
        <v>80</v>
      </c>
      <c r="K174" s="3" t="s">
        <v>97</v>
      </c>
      <c r="L174" s="3">
        <v>60</v>
      </c>
      <c r="M174" s="3">
        <v>6</v>
      </c>
    </row>
    <row r="175" spans="9:13" x14ac:dyDescent="0.55000000000000004">
      <c r="I175" s="3">
        <v>173</v>
      </c>
      <c r="J175" s="3" t="s">
        <v>262</v>
      </c>
      <c r="K175" s="3" t="s">
        <v>97</v>
      </c>
      <c r="L175" s="3">
        <v>66</v>
      </c>
      <c r="M175" s="3">
        <v>6</v>
      </c>
    </row>
    <row r="176" spans="9:13" x14ac:dyDescent="0.55000000000000004">
      <c r="I176" s="3">
        <v>174</v>
      </c>
      <c r="J176" s="3" t="s">
        <v>67</v>
      </c>
      <c r="K176" s="3" t="s">
        <v>97</v>
      </c>
      <c r="L176" s="3">
        <v>72</v>
      </c>
      <c r="M176" s="3">
        <v>6</v>
      </c>
    </row>
    <row r="177" spans="9:13" x14ac:dyDescent="0.55000000000000004">
      <c r="I177" s="3">
        <v>175</v>
      </c>
      <c r="J177" s="3" t="s">
        <v>263</v>
      </c>
      <c r="K177" s="3" t="s">
        <v>97</v>
      </c>
      <c r="L177" s="3">
        <v>78</v>
      </c>
      <c r="M177" s="3">
        <v>6</v>
      </c>
    </row>
    <row r="178" spans="9:13" x14ac:dyDescent="0.55000000000000004">
      <c r="I178" s="3">
        <v>176</v>
      </c>
      <c r="J178" s="3" t="s">
        <v>264</v>
      </c>
      <c r="K178" s="3" t="s">
        <v>97</v>
      </c>
      <c r="L178" s="3">
        <v>84</v>
      </c>
      <c r="M178" s="3">
        <v>6</v>
      </c>
    </row>
    <row r="179" spans="9:13" x14ac:dyDescent="0.55000000000000004">
      <c r="I179" s="3">
        <v>177</v>
      </c>
      <c r="J179" s="3" t="s">
        <v>265</v>
      </c>
      <c r="K179" s="3" t="s">
        <v>97</v>
      </c>
      <c r="L179" s="3">
        <v>90</v>
      </c>
      <c r="M179" s="3">
        <v>6</v>
      </c>
    </row>
    <row r="180" spans="9:13" x14ac:dyDescent="0.55000000000000004">
      <c r="I180" s="3">
        <v>178</v>
      </c>
      <c r="J180" s="3" t="s">
        <v>266</v>
      </c>
      <c r="K180" s="3" t="s">
        <v>97</v>
      </c>
      <c r="L180" s="3">
        <v>96</v>
      </c>
      <c r="M180" s="3">
        <v>6</v>
      </c>
    </row>
    <row r="181" spans="9:13" x14ac:dyDescent="0.55000000000000004">
      <c r="I181" s="3">
        <v>179</v>
      </c>
      <c r="J181" s="3" t="s">
        <v>267</v>
      </c>
      <c r="K181" s="3" t="s">
        <v>97</v>
      </c>
      <c r="L181" s="3">
        <v>102</v>
      </c>
      <c r="M181" s="3">
        <v>6</v>
      </c>
    </row>
    <row r="182" spans="9:13" x14ac:dyDescent="0.55000000000000004">
      <c r="I182" s="3">
        <v>180</v>
      </c>
      <c r="J182" s="3" t="s">
        <v>268</v>
      </c>
      <c r="K182" s="3" t="s">
        <v>97</v>
      </c>
      <c r="L182" s="3">
        <v>108</v>
      </c>
      <c r="M182" s="3">
        <v>6</v>
      </c>
    </row>
    <row r="183" spans="9:13" x14ac:dyDescent="0.55000000000000004">
      <c r="I183" s="3">
        <v>181</v>
      </c>
      <c r="J183" s="3" t="s">
        <v>269</v>
      </c>
      <c r="K183" s="3" t="s">
        <v>97</v>
      </c>
      <c r="L183" s="3">
        <v>114</v>
      </c>
      <c r="M183" s="3">
        <v>3</v>
      </c>
    </row>
    <row r="184" spans="9:13" x14ac:dyDescent="0.55000000000000004">
      <c r="I184" s="3">
        <v>182</v>
      </c>
      <c r="J184" s="3" t="s">
        <v>270</v>
      </c>
      <c r="K184" s="3" t="s">
        <v>97</v>
      </c>
      <c r="L184" s="3">
        <v>117</v>
      </c>
      <c r="M184" s="3">
        <v>3</v>
      </c>
    </row>
    <row r="185" spans="9:13" x14ac:dyDescent="0.55000000000000004">
      <c r="I185" s="3">
        <v>183</v>
      </c>
      <c r="J185" s="3" t="s">
        <v>271</v>
      </c>
      <c r="K185" s="3" t="s">
        <v>97</v>
      </c>
      <c r="L185" s="3">
        <v>120</v>
      </c>
      <c r="M185" s="3">
        <v>3</v>
      </c>
    </row>
    <row r="186" spans="9:13" x14ac:dyDescent="0.55000000000000004">
      <c r="I186" s="3">
        <v>184</v>
      </c>
      <c r="J186" s="3" t="s">
        <v>272</v>
      </c>
      <c r="K186" s="3" t="s">
        <v>97</v>
      </c>
      <c r="L186" s="3">
        <v>141</v>
      </c>
      <c r="M186" s="3">
        <v>7</v>
      </c>
    </row>
    <row r="187" spans="9:13" x14ac:dyDescent="0.55000000000000004">
      <c r="I187" s="3">
        <v>185</v>
      </c>
      <c r="J187" s="3" t="s">
        <v>273</v>
      </c>
      <c r="K187" s="3" t="s">
        <v>97</v>
      </c>
      <c r="L187" s="3">
        <v>148</v>
      </c>
      <c r="M187" s="3">
        <v>7</v>
      </c>
    </row>
    <row r="188" spans="9:13" x14ac:dyDescent="0.55000000000000004">
      <c r="I188" s="3">
        <v>186</v>
      </c>
      <c r="J188" s="3" t="s">
        <v>274</v>
      </c>
      <c r="K188" s="3" t="s">
        <v>97</v>
      </c>
      <c r="L188" s="3">
        <v>155</v>
      </c>
      <c r="M188" s="3">
        <v>8</v>
      </c>
    </row>
    <row r="189" spans="9:13" x14ac:dyDescent="0.55000000000000004">
      <c r="I189" s="3">
        <v>187</v>
      </c>
      <c r="J189" s="3" t="s">
        <v>275</v>
      </c>
      <c r="K189" s="3" t="s">
        <v>97</v>
      </c>
      <c r="L189" s="3">
        <v>163</v>
      </c>
      <c r="M189" s="3">
        <v>8</v>
      </c>
    </row>
    <row r="190" spans="9:13" x14ac:dyDescent="0.55000000000000004">
      <c r="I190" s="3">
        <v>188</v>
      </c>
      <c r="J190" s="3" t="s">
        <v>276</v>
      </c>
      <c r="K190" s="3" t="s">
        <v>97</v>
      </c>
      <c r="L190" s="3">
        <v>171</v>
      </c>
      <c r="M190" s="3">
        <v>5</v>
      </c>
    </row>
    <row r="191" spans="9:13" x14ac:dyDescent="0.55000000000000004">
      <c r="I191" s="3">
        <v>189</v>
      </c>
      <c r="J191" s="3" t="s">
        <v>277</v>
      </c>
      <c r="K191" s="3" t="s">
        <v>97</v>
      </c>
      <c r="L191" s="3">
        <v>183</v>
      </c>
      <c r="M191" s="3">
        <v>1</v>
      </c>
    </row>
    <row r="192" spans="9:13" x14ac:dyDescent="0.55000000000000004">
      <c r="I192" s="3">
        <v>190</v>
      </c>
      <c r="J192" s="3" t="s">
        <v>278</v>
      </c>
      <c r="K192" s="3" t="s">
        <v>97</v>
      </c>
      <c r="L192" s="3">
        <v>184</v>
      </c>
      <c r="M192" s="3">
        <v>2</v>
      </c>
    </row>
    <row r="193" spans="9:13" x14ac:dyDescent="0.55000000000000004">
      <c r="I193" s="3">
        <v>191</v>
      </c>
      <c r="J193" s="3" t="s">
        <v>279</v>
      </c>
      <c r="K193" s="3" t="s">
        <v>97</v>
      </c>
      <c r="L193" s="3">
        <v>186</v>
      </c>
      <c r="M193" s="3">
        <v>6</v>
      </c>
    </row>
    <row r="194" spans="9:13" x14ac:dyDescent="0.55000000000000004">
      <c r="I194" s="3">
        <v>192</v>
      </c>
      <c r="J194" s="3" t="s">
        <v>280</v>
      </c>
      <c r="K194" s="3" t="s">
        <v>281</v>
      </c>
      <c r="L194" s="3">
        <v>0</v>
      </c>
      <c r="M194" s="3">
        <v>256</v>
      </c>
    </row>
    <row r="195" spans="9:13" x14ac:dyDescent="0.55000000000000004">
      <c r="I195" s="3">
        <v>193</v>
      </c>
      <c r="J195" s="3" t="s">
        <v>282</v>
      </c>
      <c r="K195" s="3" t="s">
        <v>99</v>
      </c>
      <c r="L195" s="3">
        <v>0</v>
      </c>
      <c r="M195" s="3">
        <v>128</v>
      </c>
    </row>
    <row r="196" spans="9:13" x14ac:dyDescent="0.55000000000000004">
      <c r="I196" s="3">
        <v>194</v>
      </c>
      <c r="J196" s="3" t="s">
        <v>283</v>
      </c>
      <c r="K196" s="3" t="s">
        <v>99</v>
      </c>
      <c r="L196" s="3">
        <v>128</v>
      </c>
      <c r="M196" s="3">
        <v>2</v>
      </c>
    </row>
    <row r="197" spans="9:13" x14ac:dyDescent="0.55000000000000004">
      <c r="I197" s="3">
        <v>195</v>
      </c>
      <c r="J197" s="3" t="s">
        <v>284</v>
      </c>
      <c r="K197" s="3" t="s">
        <v>99</v>
      </c>
      <c r="L197" s="3">
        <v>132</v>
      </c>
      <c r="M197" s="3">
        <v>9</v>
      </c>
    </row>
    <row r="198" spans="9:13" x14ac:dyDescent="0.55000000000000004">
      <c r="I198" s="3">
        <v>196</v>
      </c>
      <c r="J198" s="3" t="s">
        <v>285</v>
      </c>
      <c r="K198" s="3" t="s">
        <v>99</v>
      </c>
      <c r="L198" s="3">
        <v>141</v>
      </c>
      <c r="M198" s="3">
        <v>8</v>
      </c>
    </row>
    <row r="199" spans="9:13" x14ac:dyDescent="0.55000000000000004">
      <c r="I199" s="3">
        <v>197</v>
      </c>
      <c r="J199" s="3" t="s">
        <v>286</v>
      </c>
      <c r="K199" s="3" t="s">
        <v>99</v>
      </c>
      <c r="L199" s="3">
        <v>149</v>
      </c>
      <c r="M199" s="3">
        <v>8</v>
      </c>
    </row>
    <row r="200" spans="9:13" x14ac:dyDescent="0.55000000000000004">
      <c r="I200" s="3">
        <v>198</v>
      </c>
      <c r="J200" s="3" t="s">
        <v>287</v>
      </c>
      <c r="K200" s="3" t="s">
        <v>99</v>
      </c>
      <c r="L200" s="3">
        <v>157</v>
      </c>
      <c r="M200" s="3">
        <v>6</v>
      </c>
    </row>
    <row r="201" spans="9:13" x14ac:dyDescent="0.55000000000000004">
      <c r="I201" s="3">
        <v>199</v>
      </c>
      <c r="J201" s="3" t="s">
        <v>288</v>
      </c>
      <c r="K201" s="3" t="s">
        <v>99</v>
      </c>
      <c r="L201" s="3">
        <v>163</v>
      </c>
      <c r="M201" s="3">
        <v>6</v>
      </c>
    </row>
    <row r="202" spans="9:13" x14ac:dyDescent="0.55000000000000004">
      <c r="I202" s="3">
        <v>200</v>
      </c>
      <c r="J202" s="3" t="s">
        <v>289</v>
      </c>
      <c r="K202" s="3" t="s">
        <v>99</v>
      </c>
      <c r="L202" s="3">
        <v>169</v>
      </c>
      <c r="M202" s="3">
        <v>6</v>
      </c>
    </row>
    <row r="203" spans="9:13" x14ac:dyDescent="0.55000000000000004">
      <c r="I203" s="3">
        <v>201</v>
      </c>
      <c r="J203" s="3" t="s">
        <v>290</v>
      </c>
      <c r="K203" s="3" t="s">
        <v>99</v>
      </c>
      <c r="L203" s="3">
        <v>175</v>
      </c>
      <c r="M203" s="3">
        <v>8</v>
      </c>
    </row>
    <row r="204" spans="9:13" x14ac:dyDescent="0.55000000000000004">
      <c r="I204" s="3">
        <v>202</v>
      </c>
      <c r="J204" s="3" t="s">
        <v>291</v>
      </c>
      <c r="K204" s="3" t="s">
        <v>99</v>
      </c>
      <c r="L204" s="3">
        <v>183</v>
      </c>
      <c r="M204" s="3">
        <v>6</v>
      </c>
    </row>
    <row r="205" spans="9:13" x14ac:dyDescent="0.55000000000000004">
      <c r="I205" s="3">
        <v>203</v>
      </c>
      <c r="J205" s="3" t="s">
        <v>292</v>
      </c>
      <c r="K205" s="3" t="s">
        <v>99</v>
      </c>
      <c r="L205" s="3">
        <v>189</v>
      </c>
      <c r="M205" s="3">
        <v>6</v>
      </c>
    </row>
    <row r="206" spans="9:13" x14ac:dyDescent="0.55000000000000004">
      <c r="I206" s="3">
        <v>204</v>
      </c>
      <c r="J206" s="3" t="s">
        <v>293</v>
      </c>
      <c r="K206" s="3" t="s">
        <v>99</v>
      </c>
      <c r="L206" s="3">
        <v>195</v>
      </c>
      <c r="M206" s="3">
        <v>6</v>
      </c>
    </row>
    <row r="207" spans="9:13" x14ac:dyDescent="0.55000000000000004">
      <c r="I207" s="3">
        <v>205</v>
      </c>
      <c r="J207" s="3" t="s">
        <v>294</v>
      </c>
      <c r="K207" s="3" t="s">
        <v>99</v>
      </c>
      <c r="L207" s="3">
        <v>201</v>
      </c>
      <c r="M207" s="3">
        <v>8</v>
      </c>
    </row>
    <row r="208" spans="9:13" x14ac:dyDescent="0.55000000000000004">
      <c r="I208" s="3">
        <v>206</v>
      </c>
      <c r="J208" s="3" t="s">
        <v>295</v>
      </c>
      <c r="K208" s="3" t="s">
        <v>99</v>
      </c>
      <c r="L208" s="3">
        <v>209</v>
      </c>
      <c r="M208" s="3">
        <v>8</v>
      </c>
    </row>
    <row r="209" spans="9:13" x14ac:dyDescent="0.55000000000000004">
      <c r="I209" s="3">
        <v>207</v>
      </c>
      <c r="J209" s="3" t="s">
        <v>296</v>
      </c>
      <c r="K209" s="3" t="s">
        <v>99</v>
      </c>
      <c r="L209" s="3">
        <v>217</v>
      </c>
      <c r="M209" s="3">
        <v>8</v>
      </c>
    </row>
    <row r="210" spans="9:13" x14ac:dyDescent="0.55000000000000004">
      <c r="I210" s="3">
        <v>208</v>
      </c>
      <c r="J210" s="3" t="s">
        <v>297</v>
      </c>
      <c r="K210" s="3" t="s">
        <v>99</v>
      </c>
      <c r="L210" s="3">
        <v>225</v>
      </c>
      <c r="M210" s="3">
        <v>8</v>
      </c>
    </row>
    <row r="211" spans="9:13" x14ac:dyDescent="0.55000000000000004">
      <c r="I211" s="3">
        <v>209</v>
      </c>
      <c r="J211" s="3" t="s">
        <v>298</v>
      </c>
      <c r="K211" s="3" t="s">
        <v>99</v>
      </c>
      <c r="L211" s="3">
        <v>233</v>
      </c>
      <c r="M211" s="3">
        <v>8</v>
      </c>
    </row>
    <row r="212" spans="9:13" x14ac:dyDescent="0.55000000000000004">
      <c r="I212" s="3">
        <v>210</v>
      </c>
      <c r="J212" s="3" t="s">
        <v>299</v>
      </c>
      <c r="K212" s="3" t="s">
        <v>99</v>
      </c>
      <c r="L212" s="3">
        <v>241</v>
      </c>
      <c r="M212" s="3">
        <v>7</v>
      </c>
    </row>
    <row r="213" spans="9:13" x14ac:dyDescent="0.55000000000000004">
      <c r="I213" s="3">
        <v>211</v>
      </c>
      <c r="J213" s="3" t="s">
        <v>300</v>
      </c>
      <c r="K213" s="3" t="s">
        <v>99</v>
      </c>
      <c r="L213" s="3">
        <v>248</v>
      </c>
      <c r="M213" s="3">
        <v>7</v>
      </c>
    </row>
    <row r="214" spans="9:13" x14ac:dyDescent="0.55000000000000004">
      <c r="I214" s="3">
        <v>212</v>
      </c>
      <c r="J214" s="3" t="s">
        <v>301</v>
      </c>
      <c r="K214" s="3" t="s">
        <v>101</v>
      </c>
      <c r="L214" s="3">
        <v>0</v>
      </c>
      <c r="M214" s="3">
        <v>256</v>
      </c>
    </row>
    <row r="215" spans="9:13" x14ac:dyDescent="0.55000000000000004">
      <c r="I215" s="3">
        <v>213</v>
      </c>
      <c r="J215" s="3" t="s">
        <v>302</v>
      </c>
      <c r="K215" s="3" t="s">
        <v>101</v>
      </c>
      <c r="L215" s="3">
        <v>200</v>
      </c>
      <c r="M215" s="3">
        <v>48</v>
      </c>
    </row>
    <row r="216" spans="9:13" x14ac:dyDescent="0.55000000000000004">
      <c r="I216" s="3">
        <v>214</v>
      </c>
      <c r="J216" s="3" t="s">
        <v>303</v>
      </c>
      <c r="K216" s="3" t="s">
        <v>304</v>
      </c>
      <c r="L216" s="3">
        <v>0</v>
      </c>
      <c r="M216" s="3">
        <v>256</v>
      </c>
    </row>
    <row r="217" spans="9:13" x14ac:dyDescent="0.55000000000000004">
      <c r="I217" s="3">
        <v>215</v>
      </c>
      <c r="J217" s="3" t="s">
        <v>305</v>
      </c>
      <c r="K217" s="3" t="s">
        <v>306</v>
      </c>
      <c r="L217" s="3">
        <v>0</v>
      </c>
      <c r="M217" s="3">
        <v>256</v>
      </c>
    </row>
    <row r="218" spans="9:13" x14ac:dyDescent="0.55000000000000004">
      <c r="I218" s="3">
        <v>216</v>
      </c>
      <c r="J218" s="3" t="s">
        <v>307</v>
      </c>
      <c r="K218" s="3" t="s">
        <v>308</v>
      </c>
      <c r="L218" s="3">
        <v>0</v>
      </c>
      <c r="M218" s="3">
        <v>256</v>
      </c>
    </row>
    <row r="219" spans="9:13" x14ac:dyDescent="0.55000000000000004">
      <c r="I219" s="3">
        <v>217</v>
      </c>
      <c r="J219" s="3" t="s">
        <v>309</v>
      </c>
      <c r="K219" s="3" t="s">
        <v>310</v>
      </c>
      <c r="L219" s="3">
        <v>0</v>
      </c>
      <c r="M219" s="3">
        <v>256</v>
      </c>
    </row>
    <row r="220" spans="9:13" x14ac:dyDescent="0.55000000000000004">
      <c r="I220" s="3">
        <v>218</v>
      </c>
      <c r="J220" s="3" t="s">
        <v>311</v>
      </c>
      <c r="K220" s="3" t="s">
        <v>312</v>
      </c>
      <c r="L220" s="3">
        <v>0</v>
      </c>
      <c r="M220" s="3">
        <v>256</v>
      </c>
    </row>
    <row r="221" spans="9:13" x14ac:dyDescent="0.55000000000000004">
      <c r="I221" s="3">
        <v>219</v>
      </c>
      <c r="J221" s="3" t="s">
        <v>313</v>
      </c>
      <c r="K221" s="3" t="s">
        <v>314</v>
      </c>
      <c r="L221" s="3">
        <v>0</v>
      </c>
      <c r="M221" s="3">
        <v>256</v>
      </c>
    </row>
  </sheetData>
  <autoFilter ref="P2:S2" xr:uid="{B76C958F-F2E1-4BEE-9CD0-06B4BB4BCE29}"/>
  <phoneticPr fontId="1"/>
  <hyperlinks>
    <hyperlink ref="K1" r:id="rId1" xr:uid="{7059587E-57C4-4744-A577-683296860408}"/>
    <hyperlink ref="D1" r:id="rId2" xr:uid="{3EA873B8-F3D0-4CFF-87E1-EE55D0DC1DA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37C6-102A-4901-93F0-737E852A935B}">
  <dimension ref="A1:E219"/>
  <sheetViews>
    <sheetView workbookViewId="0">
      <selection sqref="A1:E219"/>
    </sheetView>
  </sheetViews>
  <sheetFormatPr defaultRowHeight="18" x14ac:dyDescent="0.55000000000000004"/>
  <cols>
    <col min="2" max="2" width="33.25" customWidth="1"/>
    <col min="3" max="3" width="18" customWidth="1"/>
  </cols>
  <sheetData>
    <row r="1" spans="1:5" x14ac:dyDescent="0.55000000000000004">
      <c r="A1">
        <v>1</v>
      </c>
      <c r="B1" t="s">
        <v>0</v>
      </c>
      <c r="C1" t="s">
        <v>1</v>
      </c>
      <c r="D1">
        <v>0</v>
      </c>
      <c r="E1">
        <v>32</v>
      </c>
    </row>
    <row r="2" spans="1:5" x14ac:dyDescent="0.55000000000000004">
      <c r="A2">
        <v>2</v>
      </c>
      <c r="B2" t="s">
        <v>2</v>
      </c>
      <c r="C2" t="s">
        <v>1</v>
      </c>
      <c r="D2">
        <v>0</v>
      </c>
      <c r="E2">
        <v>1</v>
      </c>
    </row>
    <row r="3" spans="1:5" x14ac:dyDescent="0.55000000000000004">
      <c r="A3">
        <v>3</v>
      </c>
      <c r="B3" t="s">
        <v>109</v>
      </c>
      <c r="C3" t="s">
        <v>1</v>
      </c>
      <c r="D3">
        <v>2</v>
      </c>
      <c r="E3">
        <v>1</v>
      </c>
    </row>
    <row r="4" spans="1:5" x14ac:dyDescent="0.55000000000000004">
      <c r="A4">
        <v>4</v>
      </c>
      <c r="B4" t="s">
        <v>110</v>
      </c>
      <c r="C4" t="s">
        <v>1</v>
      </c>
      <c r="D4">
        <v>2</v>
      </c>
      <c r="E4">
        <v>1</v>
      </c>
    </row>
    <row r="5" spans="1:5" x14ac:dyDescent="0.55000000000000004">
      <c r="A5">
        <v>5</v>
      </c>
      <c r="B5" t="s">
        <v>111</v>
      </c>
      <c r="C5" t="s">
        <v>1</v>
      </c>
      <c r="D5">
        <v>2</v>
      </c>
      <c r="E5">
        <v>1</v>
      </c>
    </row>
    <row r="6" spans="1:5" x14ac:dyDescent="0.55000000000000004">
      <c r="A6">
        <v>6</v>
      </c>
      <c r="B6" t="s">
        <v>112</v>
      </c>
      <c r="C6" t="s">
        <v>1</v>
      </c>
      <c r="D6">
        <v>2</v>
      </c>
      <c r="E6">
        <v>1</v>
      </c>
    </row>
    <row r="7" spans="1:5" x14ac:dyDescent="0.55000000000000004">
      <c r="A7">
        <v>7</v>
      </c>
      <c r="B7" t="s">
        <v>113</v>
      </c>
      <c r="C7" t="s">
        <v>1</v>
      </c>
      <c r="D7">
        <v>2</v>
      </c>
      <c r="E7">
        <v>1</v>
      </c>
    </row>
    <row r="8" spans="1:5" x14ac:dyDescent="0.55000000000000004">
      <c r="A8">
        <v>8</v>
      </c>
      <c r="B8" t="s">
        <v>114</v>
      </c>
      <c r="C8" t="s">
        <v>1</v>
      </c>
      <c r="D8">
        <v>2</v>
      </c>
      <c r="E8">
        <v>1</v>
      </c>
    </row>
    <row r="9" spans="1:5" x14ac:dyDescent="0.55000000000000004">
      <c r="A9">
        <v>9</v>
      </c>
      <c r="B9" t="s">
        <v>115</v>
      </c>
      <c r="C9" t="s">
        <v>1</v>
      </c>
      <c r="D9">
        <v>2</v>
      </c>
      <c r="E9">
        <v>1</v>
      </c>
    </row>
    <row r="10" spans="1:5" x14ac:dyDescent="0.55000000000000004">
      <c r="A10">
        <v>10</v>
      </c>
      <c r="B10" t="s">
        <v>116</v>
      </c>
      <c r="C10" t="s">
        <v>1</v>
      </c>
      <c r="D10">
        <v>2</v>
      </c>
      <c r="E10">
        <v>1</v>
      </c>
    </row>
    <row r="11" spans="1:5" x14ac:dyDescent="0.55000000000000004">
      <c r="A11">
        <v>11</v>
      </c>
      <c r="B11" t="s">
        <v>117</v>
      </c>
      <c r="C11" t="s">
        <v>1</v>
      </c>
      <c r="D11">
        <v>2</v>
      </c>
      <c r="E11">
        <v>1</v>
      </c>
    </row>
    <row r="12" spans="1:5" x14ac:dyDescent="0.55000000000000004">
      <c r="A12">
        <v>12</v>
      </c>
      <c r="B12" t="s">
        <v>118</v>
      </c>
      <c r="C12" t="s">
        <v>1</v>
      </c>
      <c r="D12">
        <v>2</v>
      </c>
      <c r="E12">
        <v>1</v>
      </c>
    </row>
    <row r="13" spans="1:5" x14ac:dyDescent="0.55000000000000004">
      <c r="A13">
        <v>13</v>
      </c>
      <c r="B13" t="s">
        <v>119</v>
      </c>
      <c r="C13" t="s">
        <v>1</v>
      </c>
      <c r="D13">
        <v>2</v>
      </c>
      <c r="E13">
        <v>1</v>
      </c>
    </row>
    <row r="14" spans="1:5" x14ac:dyDescent="0.55000000000000004">
      <c r="A14">
        <v>14</v>
      </c>
      <c r="B14" t="s">
        <v>120</v>
      </c>
      <c r="C14" t="s">
        <v>1</v>
      </c>
      <c r="D14">
        <v>2</v>
      </c>
      <c r="E14">
        <v>1</v>
      </c>
    </row>
    <row r="15" spans="1:5" x14ac:dyDescent="0.55000000000000004">
      <c r="A15">
        <v>15</v>
      </c>
      <c r="B15" t="s">
        <v>121</v>
      </c>
      <c r="C15" t="s">
        <v>1</v>
      </c>
      <c r="D15">
        <v>2</v>
      </c>
      <c r="E15">
        <v>1</v>
      </c>
    </row>
    <row r="16" spans="1:5" x14ac:dyDescent="0.55000000000000004">
      <c r="A16">
        <v>16</v>
      </c>
      <c r="B16" t="s">
        <v>122</v>
      </c>
      <c r="C16" t="s">
        <v>1</v>
      </c>
      <c r="D16">
        <v>2</v>
      </c>
      <c r="E16">
        <v>1</v>
      </c>
    </row>
    <row r="17" spans="1:5" x14ac:dyDescent="0.55000000000000004">
      <c r="A17">
        <v>17</v>
      </c>
      <c r="B17" t="s">
        <v>123</v>
      </c>
      <c r="C17" t="s">
        <v>1</v>
      </c>
      <c r="D17">
        <v>3</v>
      </c>
      <c r="E17">
        <v>1</v>
      </c>
    </row>
    <row r="18" spans="1:5" x14ac:dyDescent="0.55000000000000004">
      <c r="A18">
        <v>18</v>
      </c>
      <c r="B18" t="s">
        <v>124</v>
      </c>
      <c r="C18" t="s">
        <v>1</v>
      </c>
      <c r="D18">
        <v>3</v>
      </c>
      <c r="E18">
        <v>1</v>
      </c>
    </row>
    <row r="19" spans="1:5" x14ac:dyDescent="0.55000000000000004">
      <c r="A19">
        <v>19</v>
      </c>
      <c r="B19" t="s">
        <v>125</v>
      </c>
      <c r="C19" t="s">
        <v>1</v>
      </c>
      <c r="D19">
        <v>3</v>
      </c>
      <c r="E19">
        <v>1</v>
      </c>
    </row>
    <row r="20" spans="1:5" x14ac:dyDescent="0.55000000000000004">
      <c r="A20">
        <v>20</v>
      </c>
      <c r="B20" t="s">
        <v>126</v>
      </c>
      <c r="C20" t="s">
        <v>1</v>
      </c>
      <c r="D20">
        <v>3</v>
      </c>
      <c r="E20">
        <v>1</v>
      </c>
    </row>
    <row r="21" spans="1:5" x14ac:dyDescent="0.55000000000000004">
      <c r="A21">
        <v>21</v>
      </c>
      <c r="B21" t="s">
        <v>127</v>
      </c>
      <c r="C21" t="s">
        <v>1</v>
      </c>
      <c r="D21">
        <v>4</v>
      </c>
      <c r="E21">
        <v>1</v>
      </c>
    </row>
    <row r="22" spans="1:5" x14ac:dyDescent="0.55000000000000004">
      <c r="A22">
        <v>22</v>
      </c>
      <c r="B22" t="s">
        <v>128</v>
      </c>
      <c r="C22" t="s">
        <v>1</v>
      </c>
      <c r="D22">
        <v>5</v>
      </c>
      <c r="E22">
        <v>1</v>
      </c>
    </row>
    <row r="23" spans="1:5" x14ac:dyDescent="0.55000000000000004">
      <c r="A23">
        <v>23</v>
      </c>
      <c r="B23" t="s">
        <v>129</v>
      </c>
      <c r="C23" t="s">
        <v>1</v>
      </c>
      <c r="D23">
        <v>6</v>
      </c>
      <c r="E23">
        <v>1</v>
      </c>
    </row>
    <row r="24" spans="1:5" x14ac:dyDescent="0.55000000000000004">
      <c r="A24">
        <v>24</v>
      </c>
      <c r="B24" t="s">
        <v>130</v>
      </c>
      <c r="C24" t="s">
        <v>1</v>
      </c>
      <c r="D24">
        <v>7</v>
      </c>
      <c r="E24">
        <v>1</v>
      </c>
    </row>
    <row r="25" spans="1:5" x14ac:dyDescent="0.55000000000000004">
      <c r="A25">
        <v>25</v>
      </c>
      <c r="B25" t="s">
        <v>131</v>
      </c>
      <c r="C25" t="s">
        <v>1</v>
      </c>
      <c r="D25">
        <v>8</v>
      </c>
      <c r="E25">
        <v>1</v>
      </c>
    </row>
    <row r="26" spans="1:5" x14ac:dyDescent="0.55000000000000004">
      <c r="A26">
        <v>26</v>
      </c>
      <c r="B26" t="s">
        <v>132</v>
      </c>
      <c r="C26" t="s">
        <v>1</v>
      </c>
      <c r="D26">
        <v>9</v>
      </c>
      <c r="E26">
        <v>1</v>
      </c>
    </row>
    <row r="27" spans="1:5" x14ac:dyDescent="0.55000000000000004">
      <c r="A27">
        <v>27</v>
      </c>
      <c r="B27" t="s">
        <v>133</v>
      </c>
      <c r="C27" t="s">
        <v>1</v>
      </c>
      <c r="D27">
        <v>10</v>
      </c>
      <c r="E27">
        <v>1</v>
      </c>
    </row>
    <row r="28" spans="1:5" x14ac:dyDescent="0.55000000000000004">
      <c r="A28">
        <v>28</v>
      </c>
      <c r="B28" t="s">
        <v>134</v>
      </c>
      <c r="C28" t="s">
        <v>1</v>
      </c>
      <c r="D28">
        <v>11</v>
      </c>
      <c r="E28">
        <v>1</v>
      </c>
    </row>
    <row r="29" spans="1:5" x14ac:dyDescent="0.55000000000000004">
      <c r="A29">
        <v>29</v>
      </c>
      <c r="B29" t="s">
        <v>135</v>
      </c>
      <c r="C29" t="s">
        <v>1</v>
      </c>
      <c r="D29">
        <v>12</v>
      </c>
      <c r="E29">
        <v>1</v>
      </c>
    </row>
    <row r="30" spans="1:5" x14ac:dyDescent="0.55000000000000004">
      <c r="A30">
        <v>30</v>
      </c>
      <c r="B30" t="s">
        <v>136</v>
      </c>
      <c r="C30" t="s">
        <v>1</v>
      </c>
      <c r="D30">
        <v>13</v>
      </c>
      <c r="E30">
        <v>1</v>
      </c>
    </row>
    <row r="31" spans="1:5" x14ac:dyDescent="0.55000000000000004">
      <c r="A31">
        <v>31</v>
      </c>
      <c r="B31" t="s">
        <v>137</v>
      </c>
      <c r="C31" t="s">
        <v>1</v>
      </c>
      <c r="D31">
        <v>15</v>
      </c>
      <c r="E31">
        <v>1</v>
      </c>
    </row>
    <row r="32" spans="1:5" x14ac:dyDescent="0.55000000000000004">
      <c r="A32">
        <v>32</v>
      </c>
      <c r="B32" t="s">
        <v>138</v>
      </c>
      <c r="C32" t="s">
        <v>1</v>
      </c>
      <c r="D32">
        <v>16</v>
      </c>
      <c r="E32">
        <v>1</v>
      </c>
    </row>
    <row r="33" spans="1:5" x14ac:dyDescent="0.55000000000000004">
      <c r="A33">
        <v>33</v>
      </c>
      <c r="B33" t="s">
        <v>139</v>
      </c>
      <c r="C33" t="s">
        <v>1</v>
      </c>
      <c r="D33">
        <v>18</v>
      </c>
      <c r="E33">
        <v>1</v>
      </c>
    </row>
    <row r="34" spans="1:5" x14ac:dyDescent="0.55000000000000004">
      <c r="A34">
        <v>34</v>
      </c>
      <c r="B34" t="s">
        <v>140</v>
      </c>
      <c r="C34" t="s">
        <v>1</v>
      </c>
      <c r="D34">
        <v>18</v>
      </c>
      <c r="E34">
        <v>1</v>
      </c>
    </row>
    <row r="35" spans="1:5" x14ac:dyDescent="0.55000000000000004">
      <c r="A35">
        <v>35</v>
      </c>
      <c r="B35" t="s">
        <v>141</v>
      </c>
      <c r="C35" t="s">
        <v>1</v>
      </c>
      <c r="D35">
        <v>18</v>
      </c>
      <c r="E35">
        <v>1</v>
      </c>
    </row>
    <row r="36" spans="1:5" x14ac:dyDescent="0.55000000000000004">
      <c r="A36">
        <v>36</v>
      </c>
      <c r="B36" t="s">
        <v>142</v>
      </c>
      <c r="C36" t="s">
        <v>1</v>
      </c>
      <c r="D36">
        <v>18</v>
      </c>
      <c r="E36">
        <v>1</v>
      </c>
    </row>
    <row r="37" spans="1:5" x14ac:dyDescent="0.55000000000000004">
      <c r="A37">
        <v>37</v>
      </c>
      <c r="B37" t="s">
        <v>143</v>
      </c>
      <c r="C37" t="s">
        <v>1</v>
      </c>
      <c r="D37">
        <v>18</v>
      </c>
      <c r="E37">
        <v>1</v>
      </c>
    </row>
    <row r="38" spans="1:5" x14ac:dyDescent="0.55000000000000004">
      <c r="A38">
        <v>38</v>
      </c>
      <c r="B38" t="s">
        <v>144</v>
      </c>
      <c r="C38" t="s">
        <v>1</v>
      </c>
      <c r="D38">
        <v>18</v>
      </c>
      <c r="E38">
        <v>1</v>
      </c>
    </row>
    <row r="39" spans="1:5" x14ac:dyDescent="0.55000000000000004">
      <c r="A39">
        <v>39</v>
      </c>
      <c r="B39" t="s">
        <v>145</v>
      </c>
      <c r="C39" t="s">
        <v>1</v>
      </c>
      <c r="D39">
        <v>18</v>
      </c>
      <c r="E39">
        <v>1</v>
      </c>
    </row>
    <row r="40" spans="1:5" x14ac:dyDescent="0.55000000000000004">
      <c r="A40">
        <v>40</v>
      </c>
      <c r="B40" t="s">
        <v>146</v>
      </c>
      <c r="C40" t="s">
        <v>1</v>
      </c>
      <c r="D40">
        <v>18</v>
      </c>
      <c r="E40">
        <v>1</v>
      </c>
    </row>
    <row r="41" spans="1:5" x14ac:dyDescent="0.55000000000000004">
      <c r="A41">
        <v>41</v>
      </c>
      <c r="B41" t="s">
        <v>147</v>
      </c>
      <c r="C41" t="s">
        <v>1</v>
      </c>
      <c r="D41">
        <v>18</v>
      </c>
      <c r="E41">
        <v>1</v>
      </c>
    </row>
    <row r="42" spans="1:5" x14ac:dyDescent="0.55000000000000004">
      <c r="A42">
        <v>42</v>
      </c>
      <c r="B42" t="s">
        <v>148</v>
      </c>
      <c r="C42" t="s">
        <v>1</v>
      </c>
      <c r="D42">
        <v>18</v>
      </c>
      <c r="E42">
        <v>1</v>
      </c>
    </row>
    <row r="43" spans="1:5" x14ac:dyDescent="0.55000000000000004">
      <c r="A43">
        <v>43</v>
      </c>
      <c r="B43" t="s">
        <v>149</v>
      </c>
      <c r="C43" t="s">
        <v>1</v>
      </c>
      <c r="D43">
        <v>18</v>
      </c>
      <c r="E43">
        <v>1</v>
      </c>
    </row>
    <row r="44" spans="1:5" x14ac:dyDescent="0.55000000000000004">
      <c r="A44">
        <v>44</v>
      </c>
      <c r="B44" t="s">
        <v>150</v>
      </c>
      <c r="C44" t="s">
        <v>1</v>
      </c>
      <c r="D44">
        <v>18</v>
      </c>
      <c r="E44">
        <v>1</v>
      </c>
    </row>
    <row r="45" spans="1:5" x14ac:dyDescent="0.55000000000000004">
      <c r="A45">
        <v>45</v>
      </c>
      <c r="B45" t="s">
        <v>151</v>
      </c>
      <c r="C45" t="s">
        <v>1</v>
      </c>
      <c r="D45">
        <v>18</v>
      </c>
      <c r="E45">
        <v>1</v>
      </c>
    </row>
    <row r="46" spans="1:5" x14ac:dyDescent="0.55000000000000004">
      <c r="A46">
        <v>46</v>
      </c>
      <c r="B46" t="s">
        <v>30</v>
      </c>
      <c r="C46" t="s">
        <v>1</v>
      </c>
      <c r="D46">
        <v>18</v>
      </c>
      <c r="E46">
        <v>1</v>
      </c>
    </row>
    <row r="47" spans="1:5" x14ac:dyDescent="0.55000000000000004">
      <c r="A47">
        <v>47</v>
      </c>
      <c r="B47" t="s">
        <v>152</v>
      </c>
      <c r="C47" t="s">
        <v>1</v>
      </c>
      <c r="D47">
        <v>19</v>
      </c>
      <c r="E47">
        <v>1</v>
      </c>
    </row>
    <row r="48" spans="1:5" x14ac:dyDescent="0.55000000000000004">
      <c r="A48">
        <v>48</v>
      </c>
      <c r="B48" t="s">
        <v>153</v>
      </c>
      <c r="C48" t="s">
        <v>1</v>
      </c>
      <c r="D48">
        <v>19</v>
      </c>
      <c r="E48">
        <v>1</v>
      </c>
    </row>
    <row r="49" spans="1:5" x14ac:dyDescent="0.55000000000000004">
      <c r="A49">
        <v>49</v>
      </c>
      <c r="B49" t="s">
        <v>154</v>
      </c>
      <c r="C49" t="s">
        <v>1</v>
      </c>
      <c r="D49">
        <v>19</v>
      </c>
      <c r="E49">
        <v>1</v>
      </c>
    </row>
    <row r="50" spans="1:5" x14ac:dyDescent="0.55000000000000004">
      <c r="A50">
        <v>50</v>
      </c>
      <c r="B50" t="s">
        <v>155</v>
      </c>
      <c r="C50" t="s">
        <v>1</v>
      </c>
      <c r="D50">
        <v>20</v>
      </c>
      <c r="E50">
        <v>1</v>
      </c>
    </row>
    <row r="51" spans="1:5" x14ac:dyDescent="0.55000000000000004">
      <c r="A51">
        <v>51</v>
      </c>
      <c r="B51" t="s">
        <v>6</v>
      </c>
      <c r="C51" t="s">
        <v>1</v>
      </c>
      <c r="D51">
        <v>20</v>
      </c>
      <c r="E51">
        <v>1</v>
      </c>
    </row>
    <row r="52" spans="1:5" x14ac:dyDescent="0.55000000000000004">
      <c r="A52">
        <v>52</v>
      </c>
      <c r="B52" t="s">
        <v>17</v>
      </c>
      <c r="C52" t="s">
        <v>1</v>
      </c>
      <c r="D52">
        <v>20</v>
      </c>
      <c r="E52">
        <v>1</v>
      </c>
    </row>
    <row r="53" spans="1:5" x14ac:dyDescent="0.55000000000000004">
      <c r="A53">
        <v>53</v>
      </c>
      <c r="B53" t="s">
        <v>18</v>
      </c>
      <c r="C53" t="s">
        <v>1</v>
      </c>
      <c r="D53">
        <v>20</v>
      </c>
      <c r="E53">
        <v>1</v>
      </c>
    </row>
    <row r="54" spans="1:5" x14ac:dyDescent="0.55000000000000004">
      <c r="A54">
        <v>54</v>
      </c>
      <c r="B54" t="s">
        <v>19</v>
      </c>
      <c r="C54" t="s">
        <v>1</v>
      </c>
      <c r="D54">
        <v>20</v>
      </c>
      <c r="E54">
        <v>1</v>
      </c>
    </row>
    <row r="55" spans="1:5" x14ac:dyDescent="0.55000000000000004">
      <c r="A55">
        <v>55</v>
      </c>
      <c r="B55" t="s">
        <v>156</v>
      </c>
      <c r="C55" t="s">
        <v>1</v>
      </c>
      <c r="D55">
        <v>20</v>
      </c>
      <c r="E55">
        <v>1</v>
      </c>
    </row>
    <row r="56" spans="1:5" x14ac:dyDescent="0.55000000000000004">
      <c r="A56">
        <v>56</v>
      </c>
      <c r="B56" t="s">
        <v>157</v>
      </c>
      <c r="C56" t="s">
        <v>1</v>
      </c>
      <c r="D56">
        <v>20</v>
      </c>
      <c r="E56">
        <v>1</v>
      </c>
    </row>
    <row r="57" spans="1:5" x14ac:dyDescent="0.55000000000000004">
      <c r="A57">
        <v>57</v>
      </c>
      <c r="B57" t="s">
        <v>158</v>
      </c>
      <c r="C57" t="s">
        <v>1</v>
      </c>
      <c r="D57">
        <v>20</v>
      </c>
      <c r="E57">
        <v>1</v>
      </c>
    </row>
    <row r="58" spans="1:5" x14ac:dyDescent="0.55000000000000004">
      <c r="A58">
        <v>58</v>
      </c>
      <c r="B58" t="s">
        <v>159</v>
      </c>
      <c r="C58" t="s">
        <v>1</v>
      </c>
      <c r="D58">
        <v>20</v>
      </c>
      <c r="E58">
        <v>1</v>
      </c>
    </row>
    <row r="59" spans="1:5" x14ac:dyDescent="0.55000000000000004">
      <c r="A59">
        <v>59</v>
      </c>
      <c r="B59" t="s">
        <v>160</v>
      </c>
      <c r="C59" t="s">
        <v>1</v>
      </c>
      <c r="D59">
        <v>20</v>
      </c>
      <c r="E59">
        <v>1</v>
      </c>
    </row>
    <row r="60" spans="1:5" x14ac:dyDescent="0.55000000000000004">
      <c r="A60">
        <v>60</v>
      </c>
      <c r="B60" t="s">
        <v>161</v>
      </c>
      <c r="C60" t="s">
        <v>1</v>
      </c>
      <c r="D60">
        <v>20</v>
      </c>
      <c r="E60">
        <v>1</v>
      </c>
    </row>
    <row r="61" spans="1:5" x14ac:dyDescent="0.55000000000000004">
      <c r="A61">
        <v>61</v>
      </c>
      <c r="B61" t="s">
        <v>162</v>
      </c>
      <c r="C61" t="s">
        <v>1</v>
      </c>
      <c r="D61">
        <v>20</v>
      </c>
      <c r="E61">
        <v>1</v>
      </c>
    </row>
    <row r="62" spans="1:5" x14ac:dyDescent="0.55000000000000004">
      <c r="A62">
        <v>62</v>
      </c>
      <c r="B62" t="s">
        <v>163</v>
      </c>
      <c r="C62" t="s">
        <v>1</v>
      </c>
      <c r="D62">
        <v>20</v>
      </c>
      <c r="E62">
        <v>1</v>
      </c>
    </row>
    <row r="63" spans="1:5" x14ac:dyDescent="0.55000000000000004">
      <c r="A63">
        <v>63</v>
      </c>
      <c r="B63" t="s">
        <v>164</v>
      </c>
      <c r="C63" t="s">
        <v>1</v>
      </c>
      <c r="D63">
        <v>20</v>
      </c>
      <c r="E63">
        <v>1</v>
      </c>
    </row>
    <row r="64" spans="1:5" x14ac:dyDescent="0.55000000000000004">
      <c r="A64">
        <v>64</v>
      </c>
      <c r="B64" t="s">
        <v>165</v>
      </c>
      <c r="C64" t="s">
        <v>1</v>
      </c>
      <c r="D64">
        <v>20</v>
      </c>
      <c r="E64">
        <v>1</v>
      </c>
    </row>
    <row r="65" spans="1:5" x14ac:dyDescent="0.55000000000000004">
      <c r="A65">
        <v>65</v>
      </c>
      <c r="B65" t="s">
        <v>166</v>
      </c>
      <c r="C65" t="s">
        <v>1</v>
      </c>
      <c r="D65">
        <v>20</v>
      </c>
      <c r="E65">
        <v>1</v>
      </c>
    </row>
    <row r="66" spans="1:5" x14ac:dyDescent="0.55000000000000004">
      <c r="A66">
        <v>66</v>
      </c>
      <c r="B66" t="s">
        <v>167</v>
      </c>
      <c r="C66" t="s">
        <v>1</v>
      </c>
      <c r="D66">
        <v>20</v>
      </c>
      <c r="E66">
        <v>1</v>
      </c>
    </row>
    <row r="67" spans="1:5" x14ac:dyDescent="0.55000000000000004">
      <c r="A67">
        <v>67</v>
      </c>
      <c r="B67" t="s">
        <v>168</v>
      </c>
      <c r="C67" t="s">
        <v>1</v>
      </c>
      <c r="D67">
        <v>20</v>
      </c>
      <c r="E67">
        <v>1</v>
      </c>
    </row>
    <row r="68" spans="1:5" x14ac:dyDescent="0.55000000000000004">
      <c r="A68">
        <v>68</v>
      </c>
      <c r="B68" t="s">
        <v>169</v>
      </c>
      <c r="C68" t="s">
        <v>1</v>
      </c>
      <c r="D68">
        <v>20</v>
      </c>
      <c r="E68">
        <v>1</v>
      </c>
    </row>
    <row r="69" spans="1:5" x14ac:dyDescent="0.55000000000000004">
      <c r="A69">
        <v>69</v>
      </c>
      <c r="B69" t="s">
        <v>170</v>
      </c>
      <c r="C69" t="s">
        <v>1</v>
      </c>
      <c r="D69">
        <v>20</v>
      </c>
      <c r="E69">
        <v>1</v>
      </c>
    </row>
    <row r="70" spans="1:5" x14ac:dyDescent="0.55000000000000004">
      <c r="A70">
        <v>70</v>
      </c>
      <c r="B70" t="s">
        <v>171</v>
      </c>
      <c r="C70" t="s">
        <v>1</v>
      </c>
      <c r="D70">
        <v>20</v>
      </c>
      <c r="E70">
        <v>1</v>
      </c>
    </row>
    <row r="71" spans="1:5" x14ac:dyDescent="0.55000000000000004">
      <c r="A71">
        <v>71</v>
      </c>
      <c r="B71" t="s">
        <v>172</v>
      </c>
      <c r="C71" t="s">
        <v>1</v>
      </c>
      <c r="D71">
        <v>20</v>
      </c>
      <c r="E71">
        <v>1</v>
      </c>
    </row>
    <row r="72" spans="1:5" x14ac:dyDescent="0.55000000000000004">
      <c r="A72">
        <v>72</v>
      </c>
      <c r="B72" t="s">
        <v>173</v>
      </c>
      <c r="C72" t="s">
        <v>1</v>
      </c>
      <c r="D72">
        <v>20</v>
      </c>
      <c r="E72">
        <v>1</v>
      </c>
    </row>
    <row r="73" spans="1:5" x14ac:dyDescent="0.55000000000000004">
      <c r="A73">
        <v>73</v>
      </c>
      <c r="B73" t="s">
        <v>174</v>
      </c>
      <c r="C73" t="s">
        <v>1</v>
      </c>
      <c r="D73">
        <v>20</v>
      </c>
      <c r="E73">
        <v>1</v>
      </c>
    </row>
    <row r="74" spans="1:5" x14ac:dyDescent="0.55000000000000004">
      <c r="A74">
        <v>74</v>
      </c>
      <c r="B74" t="s">
        <v>175</v>
      </c>
      <c r="C74" t="s">
        <v>1</v>
      </c>
      <c r="D74">
        <v>21</v>
      </c>
      <c r="E74">
        <v>1</v>
      </c>
    </row>
    <row r="75" spans="1:5" x14ac:dyDescent="0.55000000000000004">
      <c r="A75">
        <v>75</v>
      </c>
      <c r="B75" t="s">
        <v>176</v>
      </c>
      <c r="C75" t="s">
        <v>1</v>
      </c>
      <c r="D75">
        <v>21</v>
      </c>
      <c r="E75">
        <v>1</v>
      </c>
    </row>
    <row r="76" spans="1:5" x14ac:dyDescent="0.55000000000000004">
      <c r="A76">
        <v>76</v>
      </c>
      <c r="B76" t="s">
        <v>177</v>
      </c>
      <c r="C76" t="s">
        <v>1</v>
      </c>
      <c r="D76">
        <v>21</v>
      </c>
      <c r="E76">
        <v>1</v>
      </c>
    </row>
    <row r="77" spans="1:5" x14ac:dyDescent="0.55000000000000004">
      <c r="A77">
        <v>77</v>
      </c>
      <c r="B77" t="s">
        <v>178</v>
      </c>
      <c r="C77" t="s">
        <v>1</v>
      </c>
      <c r="D77">
        <v>21</v>
      </c>
      <c r="E77">
        <v>1</v>
      </c>
    </row>
    <row r="78" spans="1:5" x14ac:dyDescent="0.55000000000000004">
      <c r="A78">
        <v>78</v>
      </c>
      <c r="B78" t="s">
        <v>179</v>
      </c>
      <c r="C78" t="s">
        <v>1</v>
      </c>
      <c r="D78">
        <v>21</v>
      </c>
      <c r="E78">
        <v>1</v>
      </c>
    </row>
    <row r="79" spans="1:5" x14ac:dyDescent="0.55000000000000004">
      <c r="A79">
        <v>79</v>
      </c>
      <c r="B79" t="s">
        <v>180</v>
      </c>
      <c r="C79" t="s">
        <v>1</v>
      </c>
      <c r="D79">
        <v>21</v>
      </c>
      <c r="E79">
        <v>1</v>
      </c>
    </row>
    <row r="80" spans="1:5" x14ac:dyDescent="0.55000000000000004">
      <c r="A80">
        <v>80</v>
      </c>
      <c r="B80" t="s">
        <v>181</v>
      </c>
      <c r="C80" t="s">
        <v>1</v>
      </c>
      <c r="D80">
        <v>21</v>
      </c>
      <c r="E80">
        <v>1</v>
      </c>
    </row>
    <row r="81" spans="1:5" x14ac:dyDescent="0.55000000000000004">
      <c r="A81">
        <v>81</v>
      </c>
      <c r="B81" t="s">
        <v>182</v>
      </c>
      <c r="C81" t="s">
        <v>1</v>
      </c>
      <c r="D81">
        <v>21</v>
      </c>
      <c r="E81">
        <v>1</v>
      </c>
    </row>
    <row r="82" spans="1:5" x14ac:dyDescent="0.55000000000000004">
      <c r="A82">
        <v>82</v>
      </c>
      <c r="B82" t="s">
        <v>183</v>
      </c>
      <c r="C82" t="s">
        <v>1</v>
      </c>
      <c r="D82">
        <v>21</v>
      </c>
      <c r="E82">
        <v>1</v>
      </c>
    </row>
    <row r="83" spans="1:5" x14ac:dyDescent="0.55000000000000004">
      <c r="A83">
        <v>83</v>
      </c>
      <c r="B83" t="s">
        <v>184</v>
      </c>
      <c r="C83" t="s">
        <v>1</v>
      </c>
      <c r="D83">
        <v>21</v>
      </c>
      <c r="E83">
        <v>1</v>
      </c>
    </row>
    <row r="84" spans="1:5" x14ac:dyDescent="0.55000000000000004">
      <c r="A84">
        <v>84</v>
      </c>
      <c r="B84" t="s">
        <v>185</v>
      </c>
      <c r="C84" t="s">
        <v>1</v>
      </c>
      <c r="D84">
        <v>21</v>
      </c>
      <c r="E84">
        <v>1</v>
      </c>
    </row>
    <row r="85" spans="1:5" x14ac:dyDescent="0.55000000000000004">
      <c r="A85">
        <v>85</v>
      </c>
      <c r="B85" t="s">
        <v>186</v>
      </c>
      <c r="C85" t="s">
        <v>1</v>
      </c>
      <c r="D85">
        <v>21</v>
      </c>
      <c r="E85">
        <v>1</v>
      </c>
    </row>
    <row r="86" spans="1:5" x14ac:dyDescent="0.55000000000000004">
      <c r="A86">
        <v>86</v>
      </c>
      <c r="B86" t="s">
        <v>187</v>
      </c>
      <c r="C86" t="s">
        <v>1</v>
      </c>
      <c r="D86">
        <v>21</v>
      </c>
      <c r="E86">
        <v>1</v>
      </c>
    </row>
    <row r="87" spans="1:5" x14ac:dyDescent="0.55000000000000004">
      <c r="A87">
        <v>87</v>
      </c>
      <c r="B87" t="s">
        <v>188</v>
      </c>
      <c r="C87" t="s">
        <v>1</v>
      </c>
      <c r="D87">
        <v>21</v>
      </c>
      <c r="E87">
        <v>1</v>
      </c>
    </row>
    <row r="88" spans="1:5" x14ac:dyDescent="0.55000000000000004">
      <c r="A88">
        <v>88</v>
      </c>
      <c r="B88" t="s">
        <v>189</v>
      </c>
      <c r="C88" t="s">
        <v>1</v>
      </c>
      <c r="D88">
        <v>21</v>
      </c>
      <c r="E88">
        <v>1</v>
      </c>
    </row>
    <row r="89" spans="1:5" x14ac:dyDescent="0.55000000000000004">
      <c r="A89">
        <v>89</v>
      </c>
      <c r="B89" t="s">
        <v>190</v>
      </c>
      <c r="C89" t="s">
        <v>1</v>
      </c>
      <c r="D89">
        <v>21</v>
      </c>
      <c r="E89">
        <v>1</v>
      </c>
    </row>
    <row r="90" spans="1:5" x14ac:dyDescent="0.55000000000000004">
      <c r="A90">
        <v>90</v>
      </c>
      <c r="B90" t="s">
        <v>191</v>
      </c>
      <c r="C90" t="s">
        <v>1</v>
      </c>
      <c r="D90">
        <v>21</v>
      </c>
      <c r="E90">
        <v>1</v>
      </c>
    </row>
    <row r="91" spans="1:5" x14ac:dyDescent="0.55000000000000004">
      <c r="A91">
        <v>91</v>
      </c>
      <c r="B91" t="s">
        <v>192</v>
      </c>
      <c r="C91" t="s">
        <v>1</v>
      </c>
      <c r="D91">
        <v>21</v>
      </c>
      <c r="E91">
        <v>1</v>
      </c>
    </row>
    <row r="92" spans="1:5" x14ac:dyDescent="0.55000000000000004">
      <c r="A92">
        <v>92</v>
      </c>
      <c r="B92" t="s">
        <v>193</v>
      </c>
      <c r="C92" t="s">
        <v>1</v>
      </c>
      <c r="D92">
        <v>21</v>
      </c>
      <c r="E92">
        <v>1</v>
      </c>
    </row>
    <row r="93" spans="1:5" x14ac:dyDescent="0.55000000000000004">
      <c r="A93">
        <v>93</v>
      </c>
      <c r="B93" t="s">
        <v>194</v>
      </c>
      <c r="C93" t="s">
        <v>1</v>
      </c>
      <c r="D93">
        <v>21</v>
      </c>
      <c r="E93">
        <v>1</v>
      </c>
    </row>
    <row r="94" spans="1:5" x14ac:dyDescent="0.55000000000000004">
      <c r="A94">
        <v>94</v>
      </c>
      <c r="B94" t="s">
        <v>195</v>
      </c>
      <c r="C94" t="s">
        <v>1</v>
      </c>
      <c r="D94">
        <v>22</v>
      </c>
      <c r="E94">
        <v>1</v>
      </c>
    </row>
    <row r="95" spans="1:5" x14ac:dyDescent="0.55000000000000004">
      <c r="A95">
        <v>95</v>
      </c>
      <c r="B95" t="s">
        <v>25</v>
      </c>
      <c r="C95" t="s">
        <v>1</v>
      </c>
      <c r="D95">
        <v>22</v>
      </c>
      <c r="E95">
        <v>1</v>
      </c>
    </row>
    <row r="96" spans="1:5" x14ac:dyDescent="0.55000000000000004">
      <c r="A96">
        <v>96</v>
      </c>
      <c r="B96" t="s">
        <v>196</v>
      </c>
      <c r="C96" t="s">
        <v>1</v>
      </c>
      <c r="D96">
        <v>23</v>
      </c>
      <c r="E96">
        <v>1</v>
      </c>
    </row>
    <row r="97" spans="1:5" x14ac:dyDescent="0.55000000000000004">
      <c r="A97">
        <v>97</v>
      </c>
      <c r="B97" t="s">
        <v>197</v>
      </c>
      <c r="C97" t="s">
        <v>1</v>
      </c>
      <c r="D97">
        <v>24</v>
      </c>
      <c r="E97">
        <v>1</v>
      </c>
    </row>
    <row r="98" spans="1:5" x14ac:dyDescent="0.55000000000000004">
      <c r="A98">
        <v>98</v>
      </c>
      <c r="B98" t="s">
        <v>198</v>
      </c>
      <c r="C98" t="s">
        <v>1</v>
      </c>
      <c r="D98">
        <v>25</v>
      </c>
      <c r="E98">
        <v>1</v>
      </c>
    </row>
    <row r="99" spans="1:5" x14ac:dyDescent="0.55000000000000004">
      <c r="A99">
        <v>99</v>
      </c>
      <c r="B99" t="s">
        <v>199</v>
      </c>
      <c r="C99" t="s">
        <v>1</v>
      </c>
      <c r="D99">
        <v>26</v>
      </c>
      <c r="E99">
        <v>1</v>
      </c>
    </row>
    <row r="100" spans="1:5" x14ac:dyDescent="0.55000000000000004">
      <c r="A100">
        <v>100</v>
      </c>
      <c r="B100" t="s">
        <v>200</v>
      </c>
      <c r="C100" t="s">
        <v>1</v>
      </c>
      <c r="D100">
        <v>27</v>
      </c>
      <c r="E100">
        <v>1</v>
      </c>
    </row>
    <row r="101" spans="1:5" x14ac:dyDescent="0.55000000000000004">
      <c r="A101">
        <v>101</v>
      </c>
      <c r="B101" t="s">
        <v>201</v>
      </c>
      <c r="C101" t="s">
        <v>1</v>
      </c>
      <c r="D101">
        <v>28</v>
      </c>
      <c r="E101">
        <v>1</v>
      </c>
    </row>
    <row r="102" spans="1:5" x14ac:dyDescent="0.55000000000000004">
      <c r="A102">
        <v>102</v>
      </c>
      <c r="B102" t="s">
        <v>202</v>
      </c>
      <c r="C102" t="s">
        <v>1</v>
      </c>
      <c r="D102">
        <v>29</v>
      </c>
      <c r="E102">
        <v>1</v>
      </c>
    </row>
    <row r="103" spans="1:5" x14ac:dyDescent="0.55000000000000004">
      <c r="A103">
        <v>103</v>
      </c>
      <c r="B103" t="s">
        <v>203</v>
      </c>
      <c r="C103" t="s">
        <v>1</v>
      </c>
      <c r="D103">
        <v>30</v>
      </c>
      <c r="E103">
        <v>1</v>
      </c>
    </row>
    <row r="104" spans="1:5" x14ac:dyDescent="0.55000000000000004">
      <c r="A104">
        <v>104</v>
      </c>
      <c r="B104" t="s">
        <v>204</v>
      </c>
      <c r="C104" t="s">
        <v>1</v>
      </c>
      <c r="D104">
        <v>30</v>
      </c>
      <c r="E104">
        <v>1</v>
      </c>
    </row>
    <row r="105" spans="1:5" x14ac:dyDescent="0.55000000000000004">
      <c r="A105">
        <v>105</v>
      </c>
      <c r="B105" t="s">
        <v>205</v>
      </c>
      <c r="C105" t="s">
        <v>1</v>
      </c>
      <c r="D105">
        <v>31</v>
      </c>
      <c r="E105">
        <v>1</v>
      </c>
    </row>
    <row r="106" spans="1:5" x14ac:dyDescent="0.55000000000000004">
      <c r="A106">
        <v>106</v>
      </c>
      <c r="B106" t="s">
        <v>43</v>
      </c>
      <c r="C106" t="s">
        <v>1</v>
      </c>
      <c r="D106">
        <v>32</v>
      </c>
      <c r="E106">
        <v>7</v>
      </c>
    </row>
    <row r="107" spans="1:5" x14ac:dyDescent="0.55000000000000004">
      <c r="A107">
        <v>107</v>
      </c>
      <c r="B107" t="s">
        <v>206</v>
      </c>
      <c r="C107" t="s">
        <v>1</v>
      </c>
      <c r="D107">
        <v>32</v>
      </c>
      <c r="E107">
        <v>1</v>
      </c>
    </row>
    <row r="108" spans="1:5" x14ac:dyDescent="0.55000000000000004">
      <c r="A108">
        <v>108</v>
      </c>
      <c r="B108" t="s">
        <v>207</v>
      </c>
      <c r="C108" t="s">
        <v>1</v>
      </c>
      <c r="D108">
        <v>33</v>
      </c>
      <c r="E108">
        <v>1</v>
      </c>
    </row>
    <row r="109" spans="1:5" x14ac:dyDescent="0.55000000000000004">
      <c r="A109">
        <v>109</v>
      </c>
      <c r="B109" t="s">
        <v>208</v>
      </c>
      <c r="C109" t="s">
        <v>1</v>
      </c>
      <c r="D109">
        <v>34</v>
      </c>
      <c r="E109">
        <v>1</v>
      </c>
    </row>
    <row r="110" spans="1:5" x14ac:dyDescent="0.55000000000000004">
      <c r="A110">
        <v>110</v>
      </c>
      <c r="B110" t="s">
        <v>209</v>
      </c>
      <c r="C110" t="s">
        <v>1</v>
      </c>
      <c r="D110">
        <v>35</v>
      </c>
      <c r="E110">
        <v>1</v>
      </c>
    </row>
    <row r="111" spans="1:5" x14ac:dyDescent="0.55000000000000004">
      <c r="A111">
        <v>111</v>
      </c>
      <c r="B111" t="s">
        <v>210</v>
      </c>
      <c r="C111" t="s">
        <v>1</v>
      </c>
      <c r="D111">
        <v>36</v>
      </c>
      <c r="E111">
        <v>1</v>
      </c>
    </row>
    <row r="112" spans="1:5" x14ac:dyDescent="0.55000000000000004">
      <c r="A112">
        <v>112</v>
      </c>
      <c r="B112" t="s">
        <v>211</v>
      </c>
      <c r="C112" t="s">
        <v>1</v>
      </c>
      <c r="D112">
        <v>37</v>
      </c>
      <c r="E112">
        <v>1</v>
      </c>
    </row>
    <row r="113" spans="1:5" x14ac:dyDescent="0.55000000000000004">
      <c r="A113">
        <v>113</v>
      </c>
      <c r="B113" t="s">
        <v>212</v>
      </c>
      <c r="C113" t="s">
        <v>1</v>
      </c>
      <c r="D113">
        <v>38</v>
      </c>
      <c r="E113">
        <v>1</v>
      </c>
    </row>
    <row r="114" spans="1:5" x14ac:dyDescent="0.55000000000000004">
      <c r="A114">
        <v>114</v>
      </c>
      <c r="B114" t="s">
        <v>213</v>
      </c>
      <c r="C114" t="s">
        <v>1</v>
      </c>
      <c r="D114">
        <v>40</v>
      </c>
      <c r="E114">
        <v>1</v>
      </c>
    </row>
    <row r="115" spans="1:5" x14ac:dyDescent="0.55000000000000004">
      <c r="A115">
        <v>115</v>
      </c>
      <c r="B115" t="s">
        <v>214</v>
      </c>
      <c r="C115" t="s">
        <v>1</v>
      </c>
      <c r="D115">
        <v>41</v>
      </c>
      <c r="E115">
        <v>1</v>
      </c>
    </row>
    <row r="116" spans="1:5" x14ac:dyDescent="0.55000000000000004">
      <c r="A116">
        <v>116</v>
      </c>
      <c r="B116" t="s">
        <v>215</v>
      </c>
      <c r="C116" t="s">
        <v>1</v>
      </c>
      <c r="D116">
        <v>42</v>
      </c>
      <c r="E116">
        <v>1</v>
      </c>
    </row>
    <row r="117" spans="1:5" x14ac:dyDescent="0.55000000000000004">
      <c r="A117">
        <v>117</v>
      </c>
      <c r="B117" t="s">
        <v>216</v>
      </c>
      <c r="C117" t="s">
        <v>1</v>
      </c>
      <c r="D117">
        <v>43</v>
      </c>
      <c r="E117">
        <v>1</v>
      </c>
    </row>
    <row r="118" spans="1:5" x14ac:dyDescent="0.55000000000000004">
      <c r="A118">
        <v>118</v>
      </c>
      <c r="B118" t="s">
        <v>217</v>
      </c>
      <c r="C118" t="s">
        <v>1</v>
      </c>
      <c r="D118">
        <v>44</v>
      </c>
      <c r="E118">
        <v>1</v>
      </c>
    </row>
    <row r="119" spans="1:5" x14ac:dyDescent="0.55000000000000004">
      <c r="A119">
        <v>119</v>
      </c>
      <c r="B119" t="s">
        <v>218</v>
      </c>
      <c r="C119" t="s">
        <v>1</v>
      </c>
      <c r="D119">
        <v>45</v>
      </c>
      <c r="E119">
        <v>1</v>
      </c>
    </row>
    <row r="120" spans="1:5" x14ac:dyDescent="0.55000000000000004">
      <c r="A120">
        <v>120</v>
      </c>
      <c r="B120" t="s">
        <v>219</v>
      </c>
      <c r="C120" t="s">
        <v>1</v>
      </c>
      <c r="D120">
        <v>46</v>
      </c>
      <c r="E120">
        <v>1</v>
      </c>
    </row>
    <row r="121" spans="1:5" x14ac:dyDescent="0.55000000000000004">
      <c r="A121">
        <v>121</v>
      </c>
      <c r="B121" t="s">
        <v>220</v>
      </c>
      <c r="C121" t="s">
        <v>1</v>
      </c>
      <c r="D121">
        <v>47</v>
      </c>
      <c r="E121">
        <v>1</v>
      </c>
    </row>
    <row r="122" spans="1:5" x14ac:dyDescent="0.55000000000000004">
      <c r="A122">
        <v>122</v>
      </c>
      <c r="B122" t="s">
        <v>221</v>
      </c>
      <c r="C122" t="s">
        <v>1</v>
      </c>
      <c r="D122">
        <v>48</v>
      </c>
      <c r="E122">
        <v>3</v>
      </c>
    </row>
    <row r="123" spans="1:5" x14ac:dyDescent="0.55000000000000004">
      <c r="A123">
        <v>123</v>
      </c>
      <c r="B123" t="s">
        <v>222</v>
      </c>
      <c r="C123" t="s">
        <v>1</v>
      </c>
      <c r="D123">
        <v>51</v>
      </c>
      <c r="E123">
        <v>1</v>
      </c>
    </row>
    <row r="124" spans="1:5" x14ac:dyDescent="0.55000000000000004">
      <c r="A124">
        <v>124</v>
      </c>
      <c r="B124" t="s">
        <v>223</v>
      </c>
      <c r="C124" t="s">
        <v>1</v>
      </c>
      <c r="D124">
        <v>52</v>
      </c>
      <c r="E124">
        <v>1</v>
      </c>
    </row>
    <row r="125" spans="1:5" x14ac:dyDescent="0.55000000000000004">
      <c r="A125">
        <v>125</v>
      </c>
      <c r="B125" t="s">
        <v>224</v>
      </c>
      <c r="C125" t="s">
        <v>1</v>
      </c>
      <c r="D125">
        <v>57</v>
      </c>
      <c r="E125">
        <v>1</v>
      </c>
    </row>
    <row r="126" spans="1:5" x14ac:dyDescent="0.55000000000000004">
      <c r="A126">
        <v>126</v>
      </c>
      <c r="B126" t="s">
        <v>225</v>
      </c>
      <c r="C126" t="s">
        <v>1</v>
      </c>
      <c r="D126">
        <v>58</v>
      </c>
      <c r="E126">
        <v>1</v>
      </c>
    </row>
    <row r="127" spans="1:5" x14ac:dyDescent="0.55000000000000004">
      <c r="A127">
        <v>127</v>
      </c>
      <c r="B127" t="s">
        <v>226</v>
      </c>
      <c r="C127" t="s">
        <v>1</v>
      </c>
      <c r="D127">
        <v>68</v>
      </c>
      <c r="E127">
        <v>1</v>
      </c>
    </row>
    <row r="128" spans="1:5" x14ac:dyDescent="0.55000000000000004">
      <c r="A128">
        <v>128</v>
      </c>
      <c r="B128" t="s">
        <v>227</v>
      </c>
      <c r="C128" t="s">
        <v>1</v>
      </c>
      <c r="D128">
        <v>69</v>
      </c>
      <c r="E128">
        <v>1</v>
      </c>
    </row>
    <row r="129" spans="1:5" x14ac:dyDescent="0.55000000000000004">
      <c r="A129">
        <v>129</v>
      </c>
      <c r="B129" t="s">
        <v>228</v>
      </c>
      <c r="C129" t="s">
        <v>1</v>
      </c>
      <c r="D129">
        <v>70</v>
      </c>
      <c r="E129">
        <v>1</v>
      </c>
    </row>
    <row r="130" spans="1:5" x14ac:dyDescent="0.55000000000000004">
      <c r="A130">
        <v>130</v>
      </c>
      <c r="B130" t="s">
        <v>229</v>
      </c>
      <c r="C130" t="s">
        <v>1</v>
      </c>
      <c r="D130">
        <v>80</v>
      </c>
      <c r="E130">
        <v>2</v>
      </c>
    </row>
    <row r="131" spans="1:5" x14ac:dyDescent="0.55000000000000004">
      <c r="A131">
        <v>131</v>
      </c>
      <c r="B131" t="s">
        <v>230</v>
      </c>
      <c r="C131" t="s">
        <v>1</v>
      </c>
      <c r="D131">
        <v>82</v>
      </c>
      <c r="E131">
        <v>3</v>
      </c>
    </row>
    <row r="132" spans="1:5" x14ac:dyDescent="0.55000000000000004">
      <c r="A132">
        <v>132</v>
      </c>
      <c r="B132" t="s">
        <v>231</v>
      </c>
      <c r="C132" t="s">
        <v>1</v>
      </c>
      <c r="D132">
        <v>85</v>
      </c>
      <c r="E132">
        <v>1</v>
      </c>
    </row>
    <row r="133" spans="1:5" x14ac:dyDescent="0.55000000000000004">
      <c r="A133">
        <v>133</v>
      </c>
      <c r="B133" t="s">
        <v>232</v>
      </c>
      <c r="C133" t="s">
        <v>1</v>
      </c>
      <c r="D133">
        <v>86</v>
      </c>
      <c r="E133">
        <v>1</v>
      </c>
    </row>
    <row r="134" spans="1:5" x14ac:dyDescent="0.55000000000000004">
      <c r="A134">
        <v>134</v>
      </c>
      <c r="B134" t="s">
        <v>233</v>
      </c>
      <c r="C134" t="s">
        <v>1</v>
      </c>
      <c r="D134">
        <v>87</v>
      </c>
      <c r="E134">
        <v>1</v>
      </c>
    </row>
    <row r="135" spans="1:5" x14ac:dyDescent="0.55000000000000004">
      <c r="A135">
        <v>135</v>
      </c>
      <c r="B135" t="s">
        <v>234</v>
      </c>
      <c r="C135" t="s">
        <v>1</v>
      </c>
      <c r="D135">
        <v>88</v>
      </c>
      <c r="E135">
        <v>4</v>
      </c>
    </row>
    <row r="136" spans="1:5" x14ac:dyDescent="0.55000000000000004">
      <c r="A136">
        <v>136</v>
      </c>
      <c r="B136" t="s">
        <v>235</v>
      </c>
      <c r="C136" t="s">
        <v>1</v>
      </c>
      <c r="D136">
        <v>92</v>
      </c>
      <c r="E136">
        <v>4</v>
      </c>
    </row>
    <row r="137" spans="1:5" x14ac:dyDescent="0.55000000000000004">
      <c r="A137">
        <v>137</v>
      </c>
      <c r="B137" t="s">
        <v>236</v>
      </c>
      <c r="C137" t="s">
        <v>1</v>
      </c>
      <c r="D137">
        <v>96</v>
      </c>
      <c r="E137">
        <v>4</v>
      </c>
    </row>
    <row r="138" spans="1:5" x14ac:dyDescent="0.55000000000000004">
      <c r="A138">
        <v>138</v>
      </c>
      <c r="B138" t="s">
        <v>237</v>
      </c>
      <c r="C138" t="s">
        <v>1</v>
      </c>
      <c r="D138">
        <v>100</v>
      </c>
      <c r="E138">
        <v>4</v>
      </c>
    </row>
    <row r="139" spans="1:5" x14ac:dyDescent="0.55000000000000004">
      <c r="A139">
        <v>139</v>
      </c>
      <c r="B139" t="s">
        <v>238</v>
      </c>
      <c r="C139" t="s">
        <v>1</v>
      </c>
      <c r="D139">
        <v>104</v>
      </c>
      <c r="E139">
        <v>4</v>
      </c>
    </row>
    <row r="140" spans="1:5" x14ac:dyDescent="0.55000000000000004">
      <c r="A140">
        <v>140</v>
      </c>
      <c r="B140" t="s">
        <v>239</v>
      </c>
      <c r="C140" t="s">
        <v>1</v>
      </c>
      <c r="D140">
        <v>108</v>
      </c>
      <c r="E140">
        <v>4</v>
      </c>
    </row>
    <row r="141" spans="1:5" x14ac:dyDescent="0.55000000000000004">
      <c r="A141">
        <v>141</v>
      </c>
      <c r="B141" t="s">
        <v>240</v>
      </c>
      <c r="C141" t="s">
        <v>1</v>
      </c>
      <c r="D141">
        <v>116</v>
      </c>
      <c r="E141">
        <v>1</v>
      </c>
    </row>
    <row r="142" spans="1:5" x14ac:dyDescent="0.55000000000000004">
      <c r="A142">
        <v>142</v>
      </c>
      <c r="B142" t="s">
        <v>241</v>
      </c>
      <c r="C142" t="s">
        <v>1</v>
      </c>
      <c r="D142">
        <v>117</v>
      </c>
      <c r="E142">
        <v>1</v>
      </c>
    </row>
    <row r="143" spans="1:5" x14ac:dyDescent="0.55000000000000004">
      <c r="A143">
        <v>143</v>
      </c>
      <c r="B143" t="s">
        <v>242</v>
      </c>
      <c r="C143" t="s">
        <v>1</v>
      </c>
      <c r="D143">
        <v>118</v>
      </c>
      <c r="E143">
        <v>1</v>
      </c>
    </row>
    <row r="144" spans="1:5" x14ac:dyDescent="0.55000000000000004">
      <c r="A144">
        <v>144</v>
      </c>
      <c r="B144" t="s">
        <v>243</v>
      </c>
      <c r="C144" t="s">
        <v>1</v>
      </c>
      <c r="D144">
        <v>119</v>
      </c>
      <c r="E144">
        <v>1</v>
      </c>
    </row>
    <row r="145" spans="1:5" x14ac:dyDescent="0.55000000000000004">
      <c r="A145">
        <v>145</v>
      </c>
      <c r="B145" t="s">
        <v>244</v>
      </c>
      <c r="C145" t="s">
        <v>1</v>
      </c>
      <c r="D145">
        <v>120</v>
      </c>
      <c r="E145">
        <v>1</v>
      </c>
    </row>
    <row r="146" spans="1:5" x14ac:dyDescent="0.55000000000000004">
      <c r="A146">
        <v>146</v>
      </c>
      <c r="B146" t="s">
        <v>245</v>
      </c>
      <c r="C146" t="s">
        <v>1</v>
      </c>
      <c r="D146">
        <v>121</v>
      </c>
      <c r="E146">
        <v>1</v>
      </c>
    </row>
    <row r="147" spans="1:5" x14ac:dyDescent="0.55000000000000004">
      <c r="A147">
        <v>147</v>
      </c>
      <c r="B147" t="s">
        <v>246</v>
      </c>
      <c r="C147" t="s">
        <v>1</v>
      </c>
      <c r="D147">
        <v>124</v>
      </c>
      <c r="E147">
        <v>4</v>
      </c>
    </row>
    <row r="148" spans="1:5" x14ac:dyDescent="0.55000000000000004">
      <c r="A148">
        <v>148</v>
      </c>
      <c r="B148" t="s">
        <v>247</v>
      </c>
      <c r="C148" t="s">
        <v>1</v>
      </c>
      <c r="D148">
        <v>128</v>
      </c>
      <c r="E148">
        <v>1</v>
      </c>
    </row>
    <row r="149" spans="1:5" x14ac:dyDescent="0.55000000000000004">
      <c r="A149">
        <v>149</v>
      </c>
      <c r="B149" t="s">
        <v>248</v>
      </c>
      <c r="C149" t="s">
        <v>1</v>
      </c>
      <c r="D149">
        <v>129</v>
      </c>
      <c r="E149">
        <v>1</v>
      </c>
    </row>
    <row r="150" spans="1:5" x14ac:dyDescent="0.55000000000000004">
      <c r="A150">
        <v>150</v>
      </c>
      <c r="B150" t="s">
        <v>249</v>
      </c>
      <c r="C150" t="s">
        <v>1</v>
      </c>
      <c r="D150">
        <v>130</v>
      </c>
      <c r="E150">
        <v>1</v>
      </c>
    </row>
    <row r="151" spans="1:5" x14ac:dyDescent="0.55000000000000004">
      <c r="A151">
        <v>151</v>
      </c>
      <c r="B151" t="s">
        <v>250</v>
      </c>
      <c r="C151" t="s">
        <v>1</v>
      </c>
      <c r="D151">
        <v>131</v>
      </c>
      <c r="E151">
        <v>1</v>
      </c>
    </row>
    <row r="152" spans="1:5" x14ac:dyDescent="0.55000000000000004">
      <c r="A152">
        <v>152</v>
      </c>
      <c r="B152" t="s">
        <v>251</v>
      </c>
      <c r="C152" t="s">
        <v>1</v>
      </c>
      <c r="D152">
        <v>132</v>
      </c>
      <c r="E152">
        <v>1</v>
      </c>
    </row>
    <row r="153" spans="1:5" x14ac:dyDescent="0.55000000000000004">
      <c r="A153">
        <v>153</v>
      </c>
      <c r="B153" t="s">
        <v>252</v>
      </c>
      <c r="C153" t="s">
        <v>1</v>
      </c>
      <c r="D153">
        <v>133</v>
      </c>
      <c r="E153">
        <v>1</v>
      </c>
    </row>
    <row r="154" spans="1:5" x14ac:dyDescent="0.55000000000000004">
      <c r="A154">
        <v>154</v>
      </c>
      <c r="B154" t="s">
        <v>253</v>
      </c>
      <c r="C154" t="s">
        <v>1</v>
      </c>
      <c r="D154">
        <v>134</v>
      </c>
      <c r="E154">
        <v>2</v>
      </c>
    </row>
    <row r="155" spans="1:5" x14ac:dyDescent="0.55000000000000004">
      <c r="A155">
        <v>155</v>
      </c>
      <c r="B155" t="s">
        <v>254</v>
      </c>
      <c r="C155" t="s">
        <v>1</v>
      </c>
      <c r="D155">
        <v>136</v>
      </c>
      <c r="E155">
        <v>1</v>
      </c>
    </row>
    <row r="156" spans="1:5" x14ac:dyDescent="0.55000000000000004">
      <c r="A156">
        <v>156</v>
      </c>
      <c r="B156" t="s">
        <v>255</v>
      </c>
      <c r="C156" t="s">
        <v>1</v>
      </c>
      <c r="D156">
        <v>137</v>
      </c>
      <c r="E156">
        <v>1</v>
      </c>
    </row>
    <row r="157" spans="1:5" x14ac:dyDescent="0.55000000000000004">
      <c r="A157">
        <v>157</v>
      </c>
      <c r="B157" t="s">
        <v>256</v>
      </c>
      <c r="C157" t="s">
        <v>1</v>
      </c>
      <c r="D157">
        <v>138</v>
      </c>
      <c r="E157">
        <v>2</v>
      </c>
    </row>
    <row r="158" spans="1:5" x14ac:dyDescent="0.55000000000000004">
      <c r="A158">
        <v>158</v>
      </c>
      <c r="B158" t="s">
        <v>257</v>
      </c>
      <c r="C158" t="s">
        <v>1</v>
      </c>
      <c r="D158">
        <v>140</v>
      </c>
      <c r="E158">
        <v>1</v>
      </c>
    </row>
    <row r="159" spans="1:5" x14ac:dyDescent="0.55000000000000004">
      <c r="A159">
        <v>159</v>
      </c>
      <c r="B159" t="s">
        <v>258</v>
      </c>
      <c r="C159" t="s">
        <v>1</v>
      </c>
      <c r="D159">
        <v>141</v>
      </c>
      <c r="E159">
        <v>1</v>
      </c>
    </row>
    <row r="160" spans="1:5" x14ac:dyDescent="0.55000000000000004">
      <c r="A160">
        <v>160</v>
      </c>
      <c r="B160" t="s">
        <v>107</v>
      </c>
      <c r="C160" t="s">
        <v>1</v>
      </c>
      <c r="D160">
        <v>142</v>
      </c>
      <c r="E160">
        <v>16</v>
      </c>
    </row>
    <row r="161" spans="1:5" x14ac:dyDescent="0.55000000000000004">
      <c r="A161">
        <v>161</v>
      </c>
      <c r="B161" t="s">
        <v>259</v>
      </c>
      <c r="C161" t="s">
        <v>1</v>
      </c>
      <c r="D161">
        <v>159</v>
      </c>
      <c r="E161">
        <v>1</v>
      </c>
    </row>
    <row r="162" spans="1:5" x14ac:dyDescent="0.55000000000000004">
      <c r="A162">
        <v>162</v>
      </c>
      <c r="B162" t="s">
        <v>260</v>
      </c>
      <c r="C162" t="s">
        <v>1</v>
      </c>
      <c r="D162">
        <v>160</v>
      </c>
      <c r="E162">
        <v>1</v>
      </c>
    </row>
    <row r="163" spans="1:5" x14ac:dyDescent="0.55000000000000004">
      <c r="A163">
        <v>163</v>
      </c>
      <c r="B163" t="s">
        <v>261</v>
      </c>
      <c r="C163" t="s">
        <v>1</v>
      </c>
      <c r="D163">
        <v>161</v>
      </c>
      <c r="E163">
        <v>1</v>
      </c>
    </row>
    <row r="164" spans="1:5" x14ac:dyDescent="0.55000000000000004">
      <c r="A164">
        <v>164</v>
      </c>
      <c r="B164" t="s">
        <v>61</v>
      </c>
      <c r="C164" t="s">
        <v>97</v>
      </c>
      <c r="D164">
        <v>0</v>
      </c>
      <c r="E164">
        <v>8</v>
      </c>
    </row>
    <row r="165" spans="1:5" x14ac:dyDescent="0.55000000000000004">
      <c r="A165">
        <v>165</v>
      </c>
      <c r="B165" t="s">
        <v>61</v>
      </c>
      <c r="C165" t="s">
        <v>97</v>
      </c>
      <c r="D165">
        <v>8</v>
      </c>
      <c r="E165">
        <v>8</v>
      </c>
    </row>
    <row r="166" spans="1:5" x14ac:dyDescent="0.55000000000000004">
      <c r="A166">
        <v>166</v>
      </c>
      <c r="B166" t="s">
        <v>61</v>
      </c>
      <c r="C166" t="s">
        <v>97</v>
      </c>
      <c r="D166">
        <v>16</v>
      </c>
      <c r="E166">
        <v>8</v>
      </c>
    </row>
    <row r="167" spans="1:5" x14ac:dyDescent="0.55000000000000004">
      <c r="A167">
        <v>167</v>
      </c>
      <c r="B167" t="s">
        <v>61</v>
      </c>
      <c r="C167" t="s">
        <v>97</v>
      </c>
      <c r="D167">
        <v>24</v>
      </c>
      <c r="E167">
        <v>8</v>
      </c>
    </row>
    <row r="168" spans="1:5" x14ac:dyDescent="0.55000000000000004">
      <c r="A168">
        <v>168</v>
      </c>
      <c r="B168" t="s">
        <v>61</v>
      </c>
      <c r="C168" t="s">
        <v>97</v>
      </c>
      <c r="D168">
        <v>32</v>
      </c>
      <c r="E168">
        <v>8</v>
      </c>
    </row>
    <row r="169" spans="1:5" x14ac:dyDescent="0.55000000000000004">
      <c r="A169">
        <v>169</v>
      </c>
      <c r="B169" t="s">
        <v>61</v>
      </c>
      <c r="C169" t="s">
        <v>97</v>
      </c>
      <c r="D169">
        <v>40</v>
      </c>
      <c r="E169">
        <v>8</v>
      </c>
    </row>
    <row r="170" spans="1:5" x14ac:dyDescent="0.55000000000000004">
      <c r="A170">
        <v>170</v>
      </c>
      <c r="B170" t="s">
        <v>78</v>
      </c>
      <c r="C170" t="s">
        <v>97</v>
      </c>
      <c r="D170">
        <v>48</v>
      </c>
      <c r="E170">
        <v>6</v>
      </c>
    </row>
    <row r="171" spans="1:5" x14ac:dyDescent="0.55000000000000004">
      <c r="A171">
        <v>171</v>
      </c>
      <c r="B171" t="s">
        <v>79</v>
      </c>
      <c r="C171" t="s">
        <v>97</v>
      </c>
      <c r="D171">
        <v>54</v>
      </c>
      <c r="E171">
        <v>6</v>
      </c>
    </row>
    <row r="172" spans="1:5" x14ac:dyDescent="0.55000000000000004">
      <c r="A172">
        <v>172</v>
      </c>
      <c r="B172" t="s">
        <v>80</v>
      </c>
      <c r="C172" t="s">
        <v>97</v>
      </c>
      <c r="D172">
        <v>60</v>
      </c>
      <c r="E172">
        <v>6</v>
      </c>
    </row>
    <row r="173" spans="1:5" x14ac:dyDescent="0.55000000000000004">
      <c r="A173">
        <v>173</v>
      </c>
      <c r="B173" t="s">
        <v>262</v>
      </c>
      <c r="C173" t="s">
        <v>97</v>
      </c>
      <c r="D173">
        <v>66</v>
      </c>
      <c r="E173">
        <v>6</v>
      </c>
    </row>
    <row r="174" spans="1:5" x14ac:dyDescent="0.55000000000000004">
      <c r="A174">
        <v>174</v>
      </c>
      <c r="B174" t="s">
        <v>67</v>
      </c>
      <c r="C174" t="s">
        <v>97</v>
      </c>
      <c r="D174">
        <v>72</v>
      </c>
      <c r="E174">
        <v>6</v>
      </c>
    </row>
    <row r="175" spans="1:5" x14ac:dyDescent="0.55000000000000004">
      <c r="A175">
        <v>175</v>
      </c>
      <c r="B175" t="s">
        <v>263</v>
      </c>
      <c r="C175" t="s">
        <v>97</v>
      </c>
      <c r="D175">
        <v>78</v>
      </c>
      <c r="E175">
        <v>6</v>
      </c>
    </row>
    <row r="176" spans="1:5" x14ac:dyDescent="0.55000000000000004">
      <c r="A176">
        <v>176</v>
      </c>
      <c r="B176" t="s">
        <v>264</v>
      </c>
      <c r="C176" t="s">
        <v>97</v>
      </c>
      <c r="D176">
        <v>84</v>
      </c>
      <c r="E176">
        <v>6</v>
      </c>
    </row>
    <row r="177" spans="1:5" x14ac:dyDescent="0.55000000000000004">
      <c r="A177">
        <v>177</v>
      </c>
      <c r="B177" t="s">
        <v>265</v>
      </c>
      <c r="C177" t="s">
        <v>97</v>
      </c>
      <c r="D177">
        <v>90</v>
      </c>
      <c r="E177">
        <v>6</v>
      </c>
    </row>
    <row r="178" spans="1:5" x14ac:dyDescent="0.55000000000000004">
      <c r="A178">
        <v>178</v>
      </c>
      <c r="B178" t="s">
        <v>266</v>
      </c>
      <c r="C178" t="s">
        <v>97</v>
      </c>
      <c r="D178">
        <v>96</v>
      </c>
      <c r="E178">
        <v>6</v>
      </c>
    </row>
    <row r="179" spans="1:5" x14ac:dyDescent="0.55000000000000004">
      <c r="A179">
        <v>179</v>
      </c>
      <c r="B179" t="s">
        <v>267</v>
      </c>
      <c r="C179" t="s">
        <v>97</v>
      </c>
      <c r="D179">
        <v>102</v>
      </c>
      <c r="E179">
        <v>6</v>
      </c>
    </row>
    <row r="180" spans="1:5" x14ac:dyDescent="0.55000000000000004">
      <c r="A180">
        <v>180</v>
      </c>
      <c r="B180" t="s">
        <v>268</v>
      </c>
      <c r="C180" t="s">
        <v>97</v>
      </c>
      <c r="D180">
        <v>108</v>
      </c>
      <c r="E180">
        <v>6</v>
      </c>
    </row>
    <row r="181" spans="1:5" x14ac:dyDescent="0.55000000000000004">
      <c r="A181">
        <v>181</v>
      </c>
      <c r="B181" t="s">
        <v>269</v>
      </c>
      <c r="C181" t="s">
        <v>97</v>
      </c>
      <c r="D181">
        <v>114</v>
      </c>
      <c r="E181">
        <v>3</v>
      </c>
    </row>
    <row r="182" spans="1:5" x14ac:dyDescent="0.55000000000000004">
      <c r="A182">
        <v>182</v>
      </c>
      <c r="B182" t="s">
        <v>270</v>
      </c>
      <c r="C182" t="s">
        <v>97</v>
      </c>
      <c r="D182">
        <v>117</v>
      </c>
      <c r="E182">
        <v>3</v>
      </c>
    </row>
    <row r="183" spans="1:5" x14ac:dyDescent="0.55000000000000004">
      <c r="A183">
        <v>183</v>
      </c>
      <c r="B183" t="s">
        <v>271</v>
      </c>
      <c r="C183" t="s">
        <v>97</v>
      </c>
      <c r="D183">
        <v>120</v>
      </c>
      <c r="E183">
        <v>3</v>
      </c>
    </row>
    <row r="184" spans="1:5" x14ac:dyDescent="0.55000000000000004">
      <c r="A184">
        <v>184</v>
      </c>
      <c r="B184" t="s">
        <v>272</v>
      </c>
      <c r="C184" t="s">
        <v>97</v>
      </c>
      <c r="D184">
        <v>141</v>
      </c>
      <c r="E184">
        <v>7</v>
      </c>
    </row>
    <row r="185" spans="1:5" x14ac:dyDescent="0.55000000000000004">
      <c r="A185">
        <v>185</v>
      </c>
      <c r="B185" t="s">
        <v>273</v>
      </c>
      <c r="C185" t="s">
        <v>97</v>
      </c>
      <c r="D185">
        <v>148</v>
      </c>
      <c r="E185">
        <v>7</v>
      </c>
    </row>
    <row r="186" spans="1:5" x14ac:dyDescent="0.55000000000000004">
      <c r="A186">
        <v>186</v>
      </c>
      <c r="B186" t="s">
        <v>274</v>
      </c>
      <c r="C186" t="s">
        <v>97</v>
      </c>
      <c r="D186">
        <v>155</v>
      </c>
      <c r="E186">
        <v>8</v>
      </c>
    </row>
    <row r="187" spans="1:5" x14ac:dyDescent="0.55000000000000004">
      <c r="A187">
        <v>187</v>
      </c>
      <c r="B187" t="s">
        <v>275</v>
      </c>
      <c r="C187" t="s">
        <v>97</v>
      </c>
      <c r="D187">
        <v>163</v>
      </c>
      <c r="E187">
        <v>8</v>
      </c>
    </row>
    <row r="188" spans="1:5" x14ac:dyDescent="0.55000000000000004">
      <c r="A188">
        <v>188</v>
      </c>
      <c r="B188" t="s">
        <v>276</v>
      </c>
      <c r="C188" t="s">
        <v>97</v>
      </c>
      <c r="D188">
        <v>171</v>
      </c>
      <c r="E188">
        <v>5</v>
      </c>
    </row>
    <row r="189" spans="1:5" x14ac:dyDescent="0.55000000000000004">
      <c r="A189">
        <v>189</v>
      </c>
      <c r="B189" t="s">
        <v>277</v>
      </c>
      <c r="C189" t="s">
        <v>97</v>
      </c>
      <c r="D189">
        <v>183</v>
      </c>
      <c r="E189">
        <v>1</v>
      </c>
    </row>
    <row r="190" spans="1:5" x14ac:dyDescent="0.55000000000000004">
      <c r="A190">
        <v>190</v>
      </c>
      <c r="B190" t="s">
        <v>278</v>
      </c>
      <c r="C190" t="s">
        <v>97</v>
      </c>
      <c r="D190">
        <v>184</v>
      </c>
      <c r="E190">
        <v>2</v>
      </c>
    </row>
    <row r="191" spans="1:5" x14ac:dyDescent="0.55000000000000004">
      <c r="A191">
        <v>191</v>
      </c>
      <c r="B191" t="s">
        <v>279</v>
      </c>
      <c r="C191" t="s">
        <v>97</v>
      </c>
      <c r="D191">
        <v>186</v>
      </c>
      <c r="E191">
        <v>6</v>
      </c>
    </row>
    <row r="192" spans="1:5" x14ac:dyDescent="0.55000000000000004">
      <c r="A192">
        <v>192</v>
      </c>
      <c r="B192" t="s">
        <v>280</v>
      </c>
      <c r="C192" t="s">
        <v>281</v>
      </c>
      <c r="D192">
        <v>0</v>
      </c>
      <c r="E192">
        <v>256</v>
      </c>
    </row>
    <row r="193" spans="1:5" x14ac:dyDescent="0.55000000000000004">
      <c r="A193">
        <v>193</v>
      </c>
      <c r="B193" t="s">
        <v>282</v>
      </c>
      <c r="C193" t="s">
        <v>99</v>
      </c>
      <c r="D193">
        <v>0</v>
      </c>
      <c r="E193">
        <v>128</v>
      </c>
    </row>
    <row r="194" spans="1:5" x14ac:dyDescent="0.55000000000000004">
      <c r="A194">
        <v>194</v>
      </c>
      <c r="B194" t="s">
        <v>283</v>
      </c>
      <c r="C194" t="s">
        <v>99</v>
      </c>
      <c r="D194">
        <v>128</v>
      </c>
      <c r="E194">
        <v>2</v>
      </c>
    </row>
    <row r="195" spans="1:5" x14ac:dyDescent="0.55000000000000004">
      <c r="A195">
        <v>195</v>
      </c>
      <c r="B195" t="s">
        <v>284</v>
      </c>
      <c r="C195" t="s">
        <v>99</v>
      </c>
      <c r="D195">
        <v>132</v>
      </c>
      <c r="E195">
        <v>9</v>
      </c>
    </row>
    <row r="196" spans="1:5" x14ac:dyDescent="0.55000000000000004">
      <c r="A196">
        <v>196</v>
      </c>
      <c r="B196" t="s">
        <v>285</v>
      </c>
      <c r="C196" t="s">
        <v>99</v>
      </c>
      <c r="D196">
        <v>141</v>
      </c>
      <c r="E196">
        <v>8</v>
      </c>
    </row>
    <row r="197" spans="1:5" x14ac:dyDescent="0.55000000000000004">
      <c r="A197">
        <v>197</v>
      </c>
      <c r="B197" t="s">
        <v>286</v>
      </c>
      <c r="C197" t="s">
        <v>99</v>
      </c>
      <c r="D197">
        <v>149</v>
      </c>
      <c r="E197">
        <v>8</v>
      </c>
    </row>
    <row r="198" spans="1:5" x14ac:dyDescent="0.55000000000000004">
      <c r="A198">
        <v>198</v>
      </c>
      <c r="B198" t="s">
        <v>287</v>
      </c>
      <c r="C198" t="s">
        <v>99</v>
      </c>
      <c r="D198">
        <v>157</v>
      </c>
      <c r="E198">
        <v>6</v>
      </c>
    </row>
    <row r="199" spans="1:5" x14ac:dyDescent="0.55000000000000004">
      <c r="A199">
        <v>199</v>
      </c>
      <c r="B199" t="s">
        <v>288</v>
      </c>
      <c r="C199" t="s">
        <v>99</v>
      </c>
      <c r="D199">
        <v>163</v>
      </c>
      <c r="E199">
        <v>6</v>
      </c>
    </row>
    <row r="200" spans="1:5" x14ac:dyDescent="0.55000000000000004">
      <c r="A200">
        <v>200</v>
      </c>
      <c r="B200" t="s">
        <v>289</v>
      </c>
      <c r="C200" t="s">
        <v>99</v>
      </c>
      <c r="D200">
        <v>169</v>
      </c>
      <c r="E200">
        <v>6</v>
      </c>
    </row>
    <row r="201" spans="1:5" x14ac:dyDescent="0.55000000000000004">
      <c r="A201">
        <v>201</v>
      </c>
      <c r="B201" t="s">
        <v>290</v>
      </c>
      <c r="C201" t="s">
        <v>99</v>
      </c>
      <c r="D201">
        <v>175</v>
      </c>
      <c r="E201">
        <v>8</v>
      </c>
    </row>
    <row r="202" spans="1:5" x14ac:dyDescent="0.55000000000000004">
      <c r="A202">
        <v>202</v>
      </c>
      <c r="B202" t="s">
        <v>291</v>
      </c>
      <c r="C202" t="s">
        <v>99</v>
      </c>
      <c r="D202">
        <v>183</v>
      </c>
      <c r="E202">
        <v>6</v>
      </c>
    </row>
    <row r="203" spans="1:5" x14ac:dyDescent="0.55000000000000004">
      <c r="A203">
        <v>203</v>
      </c>
      <c r="B203" t="s">
        <v>292</v>
      </c>
      <c r="C203" t="s">
        <v>99</v>
      </c>
      <c r="D203">
        <v>189</v>
      </c>
      <c r="E203">
        <v>6</v>
      </c>
    </row>
    <row r="204" spans="1:5" x14ac:dyDescent="0.55000000000000004">
      <c r="A204">
        <v>204</v>
      </c>
      <c r="B204" t="s">
        <v>293</v>
      </c>
      <c r="C204" t="s">
        <v>99</v>
      </c>
      <c r="D204">
        <v>195</v>
      </c>
      <c r="E204">
        <v>6</v>
      </c>
    </row>
    <row r="205" spans="1:5" x14ac:dyDescent="0.55000000000000004">
      <c r="A205">
        <v>205</v>
      </c>
      <c r="B205" t="s">
        <v>294</v>
      </c>
      <c r="C205" t="s">
        <v>99</v>
      </c>
      <c r="D205">
        <v>201</v>
      </c>
      <c r="E205">
        <v>8</v>
      </c>
    </row>
    <row r="206" spans="1:5" x14ac:dyDescent="0.55000000000000004">
      <c r="A206">
        <v>206</v>
      </c>
      <c r="B206" t="s">
        <v>295</v>
      </c>
      <c r="C206" t="s">
        <v>99</v>
      </c>
      <c r="D206">
        <v>209</v>
      </c>
      <c r="E206">
        <v>8</v>
      </c>
    </row>
    <row r="207" spans="1:5" x14ac:dyDescent="0.55000000000000004">
      <c r="A207">
        <v>207</v>
      </c>
      <c r="B207" t="s">
        <v>296</v>
      </c>
      <c r="C207" t="s">
        <v>99</v>
      </c>
      <c r="D207">
        <v>217</v>
      </c>
      <c r="E207">
        <v>8</v>
      </c>
    </row>
    <row r="208" spans="1:5" x14ac:dyDescent="0.55000000000000004">
      <c r="A208">
        <v>208</v>
      </c>
      <c r="B208" t="s">
        <v>297</v>
      </c>
      <c r="C208" t="s">
        <v>99</v>
      </c>
      <c r="D208">
        <v>225</v>
      </c>
      <c r="E208">
        <v>8</v>
      </c>
    </row>
    <row r="209" spans="1:5" x14ac:dyDescent="0.55000000000000004">
      <c r="A209">
        <v>209</v>
      </c>
      <c r="B209" t="s">
        <v>298</v>
      </c>
      <c r="C209" t="s">
        <v>99</v>
      </c>
      <c r="D209">
        <v>233</v>
      </c>
      <c r="E209">
        <v>8</v>
      </c>
    </row>
    <row r="210" spans="1:5" x14ac:dyDescent="0.55000000000000004">
      <c r="A210">
        <v>210</v>
      </c>
      <c r="B210" t="s">
        <v>299</v>
      </c>
      <c r="C210" t="s">
        <v>99</v>
      </c>
      <c r="D210">
        <v>241</v>
      </c>
      <c r="E210">
        <v>7</v>
      </c>
    </row>
    <row r="211" spans="1:5" x14ac:dyDescent="0.55000000000000004">
      <c r="A211">
        <v>211</v>
      </c>
      <c r="B211" t="s">
        <v>300</v>
      </c>
      <c r="C211" t="s">
        <v>99</v>
      </c>
      <c r="D211">
        <v>248</v>
      </c>
      <c r="E211">
        <v>7</v>
      </c>
    </row>
    <row r="212" spans="1:5" x14ac:dyDescent="0.55000000000000004">
      <c r="A212">
        <v>212</v>
      </c>
      <c r="B212" t="s">
        <v>301</v>
      </c>
      <c r="C212" t="s">
        <v>101</v>
      </c>
      <c r="D212">
        <v>0</v>
      </c>
      <c r="E212">
        <v>256</v>
      </c>
    </row>
    <row r="213" spans="1:5" x14ac:dyDescent="0.55000000000000004">
      <c r="A213">
        <v>213</v>
      </c>
      <c r="B213" t="s">
        <v>302</v>
      </c>
      <c r="C213" t="s">
        <v>101</v>
      </c>
      <c r="D213">
        <v>200</v>
      </c>
      <c r="E213">
        <v>48</v>
      </c>
    </row>
    <row r="214" spans="1:5" x14ac:dyDescent="0.55000000000000004">
      <c r="A214">
        <v>214</v>
      </c>
      <c r="B214" t="s">
        <v>303</v>
      </c>
      <c r="C214" t="s">
        <v>304</v>
      </c>
      <c r="D214">
        <v>0</v>
      </c>
      <c r="E214">
        <v>256</v>
      </c>
    </row>
    <row r="215" spans="1:5" x14ac:dyDescent="0.55000000000000004">
      <c r="A215">
        <v>215</v>
      </c>
      <c r="B215" t="s">
        <v>305</v>
      </c>
      <c r="C215" t="s">
        <v>306</v>
      </c>
      <c r="D215">
        <v>0</v>
      </c>
      <c r="E215">
        <v>256</v>
      </c>
    </row>
    <row r="216" spans="1:5" x14ac:dyDescent="0.55000000000000004">
      <c r="A216">
        <v>216</v>
      </c>
      <c r="B216" t="s">
        <v>307</v>
      </c>
      <c r="C216" t="s">
        <v>308</v>
      </c>
      <c r="D216">
        <v>0</v>
      </c>
      <c r="E216">
        <v>256</v>
      </c>
    </row>
    <row r="217" spans="1:5" x14ac:dyDescent="0.55000000000000004">
      <c r="A217">
        <v>217</v>
      </c>
      <c r="B217" t="s">
        <v>309</v>
      </c>
      <c r="C217" t="s">
        <v>310</v>
      </c>
      <c r="D217">
        <v>0</v>
      </c>
      <c r="E217">
        <v>256</v>
      </c>
    </row>
    <row r="218" spans="1:5" x14ac:dyDescent="0.55000000000000004">
      <c r="A218">
        <v>218</v>
      </c>
      <c r="B218" t="s">
        <v>311</v>
      </c>
      <c r="C218" t="s">
        <v>312</v>
      </c>
      <c r="D218">
        <v>0</v>
      </c>
      <c r="E218">
        <v>256</v>
      </c>
    </row>
    <row r="219" spans="1:5" x14ac:dyDescent="0.55000000000000004">
      <c r="A219">
        <v>219</v>
      </c>
      <c r="B219" t="s">
        <v>313</v>
      </c>
      <c r="C219" t="s">
        <v>314</v>
      </c>
      <c r="D219">
        <v>0</v>
      </c>
      <c r="E219">
        <v>256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A592-3BD6-49BF-B79E-0E356320A0A1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esp32とesp32s3比較</vt:lpstr>
      <vt:lpstr>esp32s3_efuse_data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toubun 1154</dc:creator>
  <cp:lastModifiedBy>toubun 1154</cp:lastModifiedBy>
  <dcterms:created xsi:type="dcterms:W3CDTF">2024-06-15T13:19:08Z</dcterms:created>
  <dcterms:modified xsi:type="dcterms:W3CDTF">2024-06-15T14:37:21Z</dcterms:modified>
</cp:coreProperties>
</file>